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4958\Downloads\ONLINE\"/>
    </mc:Choice>
  </mc:AlternateContent>
  <bookViews>
    <workbookView xWindow="0" yWindow="0" windowWidth="28800" windowHeight="14250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M3" i="2"/>
  <c r="M4" i="2" s="1"/>
  <c r="M5" i="2" s="1"/>
  <c r="F7" i="2" s="1"/>
  <c r="J8" i="1" l="1"/>
  <c r="J9" i="1"/>
  <c r="J10" i="1"/>
  <c r="J11" i="1"/>
  <c r="J12" i="1"/>
  <c r="J13" i="1"/>
  <c r="J14" i="1"/>
  <c r="J15" i="1"/>
  <c r="J7" i="1"/>
  <c r="J5" i="1"/>
  <c r="L5" i="1"/>
  <c r="H13" i="1"/>
  <c r="H14" i="1"/>
  <c r="H15" i="1"/>
  <c r="H17" i="1"/>
  <c r="J17" i="1" s="1"/>
  <c r="H10" i="1"/>
  <c r="H11" i="1"/>
  <c r="H12" i="1"/>
  <c r="H8" i="1"/>
  <c r="H9" i="1"/>
  <c r="H7" i="1"/>
  <c r="H5" i="1"/>
  <c r="F5" i="1"/>
</calcChain>
</file>

<file path=xl/sharedStrings.xml><?xml version="1.0" encoding="utf-8"?>
<sst xmlns="http://schemas.openxmlformats.org/spreadsheetml/2006/main" count="13" uniqueCount="13">
  <si>
    <t>diff</t>
  </si>
  <si>
    <t>höjning %</t>
  </si>
  <si>
    <t>insats</t>
  </si>
  <si>
    <t>grr</t>
  </si>
  <si>
    <t>höjning  grr</t>
  </si>
  <si>
    <t>vinst</t>
  </si>
  <si>
    <t>år</t>
  </si>
  <si>
    <t>Peng</t>
  </si>
  <si>
    <t>Månad Spar</t>
  </si>
  <si>
    <t>init Spar</t>
  </si>
  <si>
    <t>förväntat ränta</t>
  </si>
  <si>
    <t>Säljekurs</t>
  </si>
  <si>
    <t>Köpkurs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</si>
</sst>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kr&quot;_-;\-* #,##0.00\ &quot;kr&quot;_-;_-* &quot;-&quot;??\ &quot;kr&quot;_-;_-@_-"/>
    <numFmt numFmtId="164" formatCode="_-* #,##0\ &quot;kr&quot;_-;\-* #,##0\ &quot;kr&quot;_-;_-* &quot;-&quot;??\ &quot;kr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L17"/>
  <sheetViews>
    <sheetView workbookViewId="0">
      <selection activeCell="F18" sqref="F18"/>
    </sheetView>
  </sheetViews>
  <sheetFormatPr defaultRowHeight="14.5" x14ac:dyDescent="0.35"/>
  <sheetData>
    <row r="5" spans="6:12" x14ac:dyDescent="0.35">
      <c r="F5">
        <f>1710</f>
        <v>1710</v>
      </c>
      <c r="H5">
        <f>F5-F6</f>
        <v>40.200000000000045</v>
      </c>
      <c r="J5">
        <f>257+7.5</f>
        <v>264.5</v>
      </c>
      <c r="L5">
        <f>J5/H5</f>
        <v>6.5796019900497438</v>
      </c>
    </row>
    <row r="6" spans="6:12" x14ac:dyDescent="0.35">
      <c r="F6">
        <v>1669.8</v>
      </c>
    </row>
    <row r="7" spans="6:12" x14ac:dyDescent="0.35">
      <c r="F7">
        <v>1665.9</v>
      </c>
      <c r="H7">
        <f>F7-$F$6</f>
        <v>-3.8999999999998636</v>
      </c>
      <c r="J7">
        <f>$L$5*H7-7.5</f>
        <v>-33.160447761193105</v>
      </c>
    </row>
    <row r="8" spans="6:12" x14ac:dyDescent="0.35">
      <c r="F8">
        <v>1665.8</v>
      </c>
      <c r="H8">
        <f t="shared" ref="H8:H17" si="0">F8-$F$6</f>
        <v>-4</v>
      </c>
      <c r="J8">
        <f t="shared" ref="J8:J17" si="1">$L$5*H8-7.5</f>
        <v>-33.818407960198975</v>
      </c>
    </row>
    <row r="9" spans="6:12" x14ac:dyDescent="0.35">
      <c r="F9">
        <v>1665.7</v>
      </c>
      <c r="H9">
        <f t="shared" si="0"/>
        <v>-4.0999999999999091</v>
      </c>
      <c r="J9">
        <f t="shared" si="1"/>
        <v>-34.476368159203346</v>
      </c>
    </row>
    <row r="10" spans="6:12" x14ac:dyDescent="0.35">
      <c r="F10">
        <v>1665.6</v>
      </c>
      <c r="H10">
        <f t="shared" si="0"/>
        <v>-4.2000000000000455</v>
      </c>
      <c r="J10">
        <f t="shared" si="1"/>
        <v>-35.134328358209224</v>
      </c>
    </row>
    <row r="11" spans="6:12" x14ac:dyDescent="0.35">
      <c r="F11">
        <v>1665.5</v>
      </c>
      <c r="H11">
        <f t="shared" si="0"/>
        <v>-4.2999999999999545</v>
      </c>
      <c r="J11">
        <f t="shared" si="1"/>
        <v>-35.792288557213595</v>
      </c>
    </row>
    <row r="12" spans="6:12" x14ac:dyDescent="0.35">
      <c r="F12">
        <v>1665.4</v>
      </c>
      <c r="H12">
        <f t="shared" si="0"/>
        <v>-4.3999999999998636</v>
      </c>
      <c r="J12">
        <f t="shared" si="1"/>
        <v>-36.450248756217974</v>
      </c>
    </row>
    <row r="13" spans="6:12" x14ac:dyDescent="0.35">
      <c r="F13">
        <v>1665.3</v>
      </c>
      <c r="H13">
        <f t="shared" si="0"/>
        <v>-4.5</v>
      </c>
      <c r="J13">
        <f t="shared" si="1"/>
        <v>-37.108208955223844</v>
      </c>
    </row>
    <row r="14" spans="6:12" x14ac:dyDescent="0.35">
      <c r="F14">
        <v>1665.2</v>
      </c>
      <c r="H14">
        <f t="shared" si="0"/>
        <v>-4.5999999999999091</v>
      </c>
      <c r="J14">
        <f t="shared" si="1"/>
        <v>-37.766169154228223</v>
      </c>
    </row>
    <row r="15" spans="6:12" x14ac:dyDescent="0.35">
      <c r="F15">
        <v>1665.1</v>
      </c>
      <c r="H15">
        <f t="shared" si="0"/>
        <v>-4.7000000000000455</v>
      </c>
      <c r="J15">
        <f t="shared" si="1"/>
        <v>-38.424129353234093</v>
      </c>
    </row>
    <row r="17" spans="6:10" x14ac:dyDescent="0.35">
      <c r="F17">
        <v>1642</v>
      </c>
      <c r="H17">
        <f t="shared" si="0"/>
        <v>-27.799999999999955</v>
      </c>
      <c r="J17">
        <f t="shared" si="1"/>
        <v>-190.41293532338258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M7"/>
  <sheetViews>
    <sheetView tabSelected="1" workbookViewId="0">
      <selection activeCell="I5" sqref="I5"/>
    </sheetView>
  </sheetViews>
  <sheetFormatPr defaultRowHeight="14.5" x14ac:dyDescent="0.35"/>
  <cols>
    <col min="12" max="12" width="10.26953125" bestFit="1" customWidth="1"/>
  </cols>
  <sheetData>
    <row r="3" spans="5:13" x14ac:dyDescent="0.35">
      <c r="L3" t="s">
        <v>0</v>
      </c>
      <c r="M3">
        <f>I5-I4</f>
        <v>1050</v>
      </c>
    </row>
    <row r="4" spans="5:13" x14ac:dyDescent="0.35">
      <c r="E4" t="s">
        <v>2</v>
      </c>
      <c r="F4">
        <v>200</v>
      </c>
      <c r="H4" t="s">
        <v>12</v>
      </c>
      <c r="I4">
        <v>6950</v>
      </c>
      <c r="L4" t="s">
        <v>1</v>
      </c>
      <c r="M4">
        <f>M3/I4</f>
        <v>0.15107913669064749</v>
      </c>
    </row>
    <row r="5" spans="5:13" x14ac:dyDescent="0.35">
      <c r="E5" t="s">
        <v>3</v>
      </c>
      <c r="F5">
        <v>5</v>
      </c>
      <c r="H5" t="s">
        <v>11</v>
      </c>
      <c r="I5">
        <v>8000</v>
      </c>
      <c r="L5" t="s">
        <v>4</v>
      </c>
      <c r="M5">
        <f>M4*F5</f>
        <v>0.75539568345323738</v>
      </c>
    </row>
    <row r="7" spans="5:13" x14ac:dyDescent="0.35">
      <c r="E7" t="s">
        <v>5</v>
      </c>
      <c r="F7">
        <f>F4*M5</f>
        <v>151.07913669064749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3"/>
  <sheetViews>
    <sheetView workbookViewId="0">
      <selection activeCell="E11" sqref="E11"/>
    </sheetView>
  </sheetViews>
  <sheetFormatPr defaultRowHeight="14.5" x14ac:dyDescent="0.35"/>
  <cols>
    <col min="2" max="2" width="12" bestFit="1" customWidth="1"/>
    <col min="9" max="9" width="14.6328125" bestFit="1" customWidth="1"/>
  </cols>
  <sheetData>
    <row r="3" spans="2:9" x14ac:dyDescent="0.35">
      <c r="B3" t="s">
        <v>8</v>
      </c>
      <c r="C3">
        <v>2000</v>
      </c>
      <c r="G3" t="s">
        <v>6</v>
      </c>
      <c r="I3" t="s">
        <v>7</v>
      </c>
    </row>
    <row r="4" spans="2:9" x14ac:dyDescent="0.35">
      <c r="B4" t="s">
        <v>9</v>
      </c>
      <c r="C4">
        <v>30000</v>
      </c>
      <c r="G4">
        <v>36</v>
      </c>
      <c r="I4" s="1">
        <f>(C4+12*$C$3)*($C$5+1)</f>
        <v>56160</v>
      </c>
    </row>
    <row r="5" spans="2:9" x14ac:dyDescent="0.35">
      <c r="B5" t="s">
        <v>10</v>
      </c>
      <c r="C5">
        <v>0.04</v>
      </c>
      <c r="G5">
        <v>37</v>
      </c>
      <c r="I5" s="1">
        <f>(I4+12*$C$3)*($C$5+1)</f>
        <v>83366.400000000009</v>
      </c>
    </row>
    <row r="6" spans="2:9" x14ac:dyDescent="0.35">
      <c r="G6">
        <v>38</v>
      </c>
      <c r="I6" s="1">
        <f t="shared" ref="I6:I33" si="0">(I5+12*$C$3)*($C$5+1)</f>
        <v>111661.05600000001</v>
      </c>
    </row>
    <row r="7" spans="2:9" x14ac:dyDescent="0.35">
      <c r="G7">
        <v>39</v>
      </c>
      <c r="I7" s="1">
        <f t="shared" si="0"/>
        <v>141087.49824000002</v>
      </c>
    </row>
    <row r="8" spans="2:9" x14ac:dyDescent="0.35">
      <c r="G8">
        <v>40</v>
      </c>
      <c r="I8" s="1">
        <f t="shared" si="0"/>
        <v>171690.99816960003</v>
      </c>
    </row>
    <row r="9" spans="2:9" x14ac:dyDescent="0.35">
      <c r="G9">
        <v>41</v>
      </c>
      <c r="I9" s="1">
        <f t="shared" si="0"/>
        <v>203518.63809638403</v>
      </c>
    </row>
    <row r="10" spans="2:9" x14ac:dyDescent="0.35">
      <c r="G10">
        <v>42</v>
      </c>
      <c r="I10" s="1">
        <f t="shared" si="0"/>
        <v>236619.38362023942</v>
      </c>
    </row>
    <row r="11" spans="2:9" x14ac:dyDescent="0.35">
      <c r="G11">
        <v>43</v>
      </c>
      <c r="I11" s="1">
        <f t="shared" si="0"/>
        <v>271044.15896504902</v>
      </c>
    </row>
    <row r="12" spans="2:9" x14ac:dyDescent="0.35">
      <c r="G12">
        <v>44</v>
      </c>
      <c r="I12" s="1">
        <f t="shared" si="0"/>
        <v>306845.925323651</v>
      </c>
    </row>
    <row r="13" spans="2:9" x14ac:dyDescent="0.35">
      <c r="G13">
        <v>45</v>
      </c>
      <c r="I13" s="1">
        <f t="shared" si="0"/>
        <v>344079.76233659702</v>
      </c>
    </row>
    <row r="14" spans="2:9" x14ac:dyDescent="0.35">
      <c r="G14">
        <v>46</v>
      </c>
      <c r="I14" s="1">
        <f t="shared" si="0"/>
        <v>382802.95283006091</v>
      </c>
    </row>
    <row r="15" spans="2:9" x14ac:dyDescent="0.35">
      <c r="G15">
        <v>47</v>
      </c>
      <c r="I15" s="1">
        <f t="shared" si="0"/>
        <v>423075.07094326336</v>
      </c>
    </row>
    <row r="16" spans="2:9" x14ac:dyDescent="0.35">
      <c r="G16">
        <v>48</v>
      </c>
      <c r="I16" s="1">
        <f t="shared" si="0"/>
        <v>464958.07378099393</v>
      </c>
    </row>
    <row r="17" spans="7:9" x14ac:dyDescent="0.35">
      <c r="G17">
        <v>49</v>
      </c>
      <c r="I17" s="1">
        <f t="shared" si="0"/>
        <v>508516.3967322337</v>
      </c>
    </row>
    <row r="18" spans="7:9" x14ac:dyDescent="0.35">
      <c r="G18">
        <v>50</v>
      </c>
      <c r="I18" s="1">
        <f t="shared" si="0"/>
        <v>553817.05260152312</v>
      </c>
    </row>
    <row r="19" spans="7:9" x14ac:dyDescent="0.35">
      <c r="G19">
        <v>51</v>
      </c>
      <c r="I19" s="1">
        <f t="shared" si="0"/>
        <v>600929.73470558401</v>
      </c>
    </row>
    <row r="20" spans="7:9" x14ac:dyDescent="0.35">
      <c r="G20">
        <v>52</v>
      </c>
      <c r="I20" s="1">
        <f t="shared" si="0"/>
        <v>649926.92409380735</v>
      </c>
    </row>
    <row r="21" spans="7:9" x14ac:dyDescent="0.35">
      <c r="G21">
        <v>53</v>
      </c>
      <c r="I21" s="1">
        <f t="shared" si="0"/>
        <v>700884.00105755962</v>
      </c>
    </row>
    <row r="22" spans="7:9" x14ac:dyDescent="0.35">
      <c r="G22">
        <v>54</v>
      </c>
      <c r="I22" s="1">
        <f t="shared" si="0"/>
        <v>753879.36109986203</v>
      </c>
    </row>
    <row r="23" spans="7:9" x14ac:dyDescent="0.35">
      <c r="G23">
        <v>55</v>
      </c>
      <c r="I23" s="1">
        <f t="shared" si="0"/>
        <v>808994.53554385656</v>
      </c>
    </row>
    <row r="24" spans="7:9" x14ac:dyDescent="0.35">
      <c r="G24">
        <v>56</v>
      </c>
      <c r="I24" s="1">
        <f t="shared" si="0"/>
        <v>866314.31696561084</v>
      </c>
    </row>
    <row r="25" spans="7:9" x14ac:dyDescent="0.35">
      <c r="G25">
        <v>57</v>
      </c>
      <c r="I25" s="1">
        <f t="shared" si="0"/>
        <v>925926.88964423526</v>
      </c>
    </row>
    <row r="26" spans="7:9" x14ac:dyDescent="0.35">
      <c r="G26">
        <v>58</v>
      </c>
      <c r="I26" s="1">
        <f t="shared" si="0"/>
        <v>987923.96523000475</v>
      </c>
    </row>
    <row r="27" spans="7:9" x14ac:dyDescent="0.35">
      <c r="G27">
        <v>59</v>
      </c>
      <c r="I27" s="1">
        <f t="shared" si="0"/>
        <v>1052400.9238392049</v>
      </c>
    </row>
    <row r="28" spans="7:9" x14ac:dyDescent="0.35">
      <c r="G28">
        <v>60</v>
      </c>
      <c r="I28" s="1">
        <f t="shared" si="0"/>
        <v>1119456.9607927732</v>
      </c>
    </row>
    <row r="29" spans="7:9" x14ac:dyDescent="0.35">
      <c r="G29">
        <v>61</v>
      </c>
      <c r="I29" s="1">
        <f t="shared" si="0"/>
        <v>1189195.2392244842</v>
      </c>
    </row>
    <row r="30" spans="7:9" x14ac:dyDescent="0.35">
      <c r="G30">
        <v>62</v>
      </c>
      <c r="I30" s="1">
        <f t="shared" si="0"/>
        <v>1261723.0487934635</v>
      </c>
    </row>
    <row r="31" spans="7:9" x14ac:dyDescent="0.35">
      <c r="G31">
        <v>63</v>
      </c>
      <c r="I31" s="1">
        <f t="shared" si="0"/>
        <v>1337151.9707452022</v>
      </c>
    </row>
    <row r="32" spans="7:9" x14ac:dyDescent="0.35">
      <c r="G32">
        <v>64</v>
      </c>
      <c r="I32" s="1">
        <f t="shared" si="0"/>
        <v>1415598.0495750103</v>
      </c>
    </row>
    <row r="33" spans="7:9" x14ac:dyDescent="0.35">
      <c r="G33">
        <v>65</v>
      </c>
      <c r="I33" s="1">
        <f t="shared" si="0"/>
        <v>1497181.9715580107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Kiarash Behnam</dc:creator>
  <cp:lastModifiedBy>Kiarash Behnam</cp:lastModifiedBy>
  <dcterms:created xsi:type="dcterms:W3CDTF">2018-10-03T09:52:13Z</dcterms:created>
  <dcterms:modified xsi:type="dcterms:W3CDTF">2018-11-05T12:35:00Z</dcterms:modified>
</cp:coreProperties>
</file>