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7" yWindow="33" windowWidth="21133" windowHeight="8687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H50" i="1" l="1"/>
  <c r="I50" i="1" s="1"/>
  <c r="K50" i="1" s="1"/>
  <c r="J50" i="1"/>
  <c r="H49" i="1"/>
  <c r="I49" i="1" s="1"/>
  <c r="K49" i="1" s="1"/>
  <c r="J49" i="1"/>
  <c r="H48" i="1"/>
  <c r="I48" i="1" s="1"/>
  <c r="K48" i="1" s="1"/>
  <c r="J48" i="1"/>
  <c r="H47" i="1"/>
  <c r="I47" i="1" s="1"/>
  <c r="K47" i="1" s="1"/>
  <c r="J47" i="1"/>
  <c r="H46" i="1"/>
  <c r="I46" i="1" s="1"/>
  <c r="K46" i="1" s="1"/>
  <c r="J46" i="1"/>
  <c r="K31" i="1"/>
  <c r="I31" i="1"/>
  <c r="J31" i="1"/>
  <c r="H45" i="1"/>
  <c r="I45" i="1" s="1"/>
  <c r="K45" i="1" s="1"/>
  <c r="J45" i="1"/>
  <c r="H44" i="1"/>
  <c r="I44" i="1" s="1"/>
  <c r="K44" i="1" s="1"/>
  <c r="J44" i="1"/>
  <c r="H32" i="1"/>
  <c r="I32" i="1" s="1"/>
  <c r="J32" i="1"/>
  <c r="H33" i="1"/>
  <c r="I33" i="1"/>
  <c r="J33" i="1"/>
  <c r="K33" i="1" s="1"/>
  <c r="H34" i="1"/>
  <c r="I34" i="1"/>
  <c r="J34" i="1"/>
  <c r="K34" i="1" s="1"/>
  <c r="H35" i="1"/>
  <c r="I35" i="1"/>
  <c r="J35" i="1"/>
  <c r="K35" i="1" s="1"/>
  <c r="H36" i="1"/>
  <c r="I36" i="1"/>
  <c r="J36" i="1"/>
  <c r="K36" i="1" s="1"/>
  <c r="H37" i="1"/>
  <c r="I37" i="1"/>
  <c r="J37" i="1"/>
  <c r="K37" i="1" s="1"/>
  <c r="H38" i="1"/>
  <c r="I38" i="1"/>
  <c r="J38" i="1"/>
  <c r="K38" i="1" s="1"/>
  <c r="H39" i="1"/>
  <c r="I39" i="1"/>
  <c r="J39" i="1"/>
  <c r="K39" i="1" s="1"/>
  <c r="H40" i="1"/>
  <c r="I40" i="1"/>
  <c r="J40" i="1"/>
  <c r="K40" i="1" s="1"/>
  <c r="H41" i="1"/>
  <c r="I41" i="1"/>
  <c r="J41" i="1"/>
  <c r="K41" i="1" s="1"/>
  <c r="H42" i="1"/>
  <c r="I42" i="1"/>
  <c r="J42" i="1"/>
  <c r="K42" i="1" s="1"/>
  <c r="H43" i="1"/>
  <c r="I43" i="1"/>
  <c r="J43" i="1"/>
  <c r="K43" i="1" s="1"/>
  <c r="H31" i="1"/>
  <c r="H27" i="1"/>
  <c r="I27" i="1" s="1"/>
  <c r="K27" i="1" s="1"/>
  <c r="J27" i="1"/>
  <c r="H26" i="1"/>
  <c r="I26" i="1" s="1"/>
  <c r="K26" i="1" s="1"/>
  <c r="J26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12" i="1"/>
  <c r="Q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11" i="1"/>
  <c r="M11" i="1"/>
  <c r="H25" i="1"/>
  <c r="I25" i="1" s="1"/>
  <c r="K25" i="1" s="1"/>
  <c r="J25" i="1"/>
  <c r="H24" i="1"/>
  <c r="I24" i="1" s="1"/>
  <c r="K24" i="1" s="1"/>
  <c r="J24" i="1"/>
  <c r="H23" i="1"/>
  <c r="I23" i="1" s="1"/>
  <c r="J23" i="1"/>
  <c r="H22" i="1"/>
  <c r="I22" i="1" s="1"/>
  <c r="J22" i="1"/>
  <c r="H21" i="1"/>
  <c r="I21" i="1" s="1"/>
  <c r="K21" i="1" s="1"/>
  <c r="J21" i="1"/>
  <c r="H20" i="1"/>
  <c r="I20" i="1"/>
  <c r="K20" i="1" s="1"/>
  <c r="J20" i="1"/>
  <c r="M12" i="1"/>
  <c r="M13" i="1"/>
  <c r="M14" i="1"/>
  <c r="M15" i="1"/>
  <c r="M16" i="1"/>
  <c r="M17" i="1"/>
  <c r="M18" i="1"/>
  <c r="M19" i="1"/>
  <c r="L19" i="1"/>
  <c r="L12" i="1"/>
  <c r="L13" i="1"/>
  <c r="L14" i="1"/>
  <c r="L15" i="1"/>
  <c r="L16" i="1"/>
  <c r="L17" i="1"/>
  <c r="L18" i="1"/>
  <c r="L11" i="1"/>
  <c r="K12" i="1"/>
  <c r="K13" i="1"/>
  <c r="K14" i="1"/>
  <c r="K15" i="1"/>
  <c r="K16" i="1"/>
  <c r="K17" i="1"/>
  <c r="K18" i="1"/>
  <c r="K19" i="1"/>
  <c r="K11" i="1"/>
  <c r="J12" i="1"/>
  <c r="J13" i="1"/>
  <c r="J14" i="1"/>
  <c r="J15" i="1"/>
  <c r="J16" i="1"/>
  <c r="J17" i="1"/>
  <c r="J18" i="1"/>
  <c r="J19" i="1"/>
  <c r="J11" i="1"/>
  <c r="H19" i="1"/>
  <c r="I19" i="1" s="1"/>
  <c r="H17" i="1"/>
  <c r="I17" i="1"/>
  <c r="H18" i="1"/>
  <c r="I18" i="1" s="1"/>
  <c r="I12" i="1"/>
  <c r="I13" i="1"/>
  <c r="I14" i="1"/>
  <c r="I15" i="1"/>
  <c r="I16" i="1"/>
  <c r="I11" i="1"/>
  <c r="H11" i="1"/>
  <c r="H16" i="1"/>
  <c r="H12" i="1"/>
  <c r="H13" i="1"/>
  <c r="H14" i="1"/>
  <c r="H15" i="1"/>
  <c r="K32" i="1" l="1"/>
  <c r="M27" i="1"/>
  <c r="L27" i="1"/>
  <c r="M26" i="1"/>
  <c r="L26" i="1"/>
  <c r="K22" i="1"/>
  <c r="M22" i="1" s="1"/>
  <c r="K23" i="1"/>
  <c r="M23" i="1" s="1"/>
  <c r="M25" i="1"/>
  <c r="L25" i="1"/>
  <c r="L24" i="1"/>
  <c r="M24" i="1"/>
  <c r="M21" i="1"/>
  <c r="L21" i="1"/>
  <c r="M20" i="1"/>
  <c r="L20" i="1"/>
  <c r="L22" i="1" l="1"/>
  <c r="L23" i="1"/>
</calcChain>
</file>

<file path=xl/sharedStrings.xml><?xml version="1.0" encoding="utf-8"?>
<sst xmlns="http://schemas.openxmlformats.org/spreadsheetml/2006/main" count="24" uniqueCount="14">
  <si>
    <t>h3</t>
  </si>
  <si>
    <t>h4</t>
  </si>
  <si>
    <t>h1</t>
  </si>
  <si>
    <t>h2</t>
  </si>
  <si>
    <t>Grad</t>
  </si>
  <si>
    <t>d = h1/h2</t>
  </si>
  <si>
    <t>d</t>
  </si>
  <si>
    <t>V1</t>
  </si>
  <si>
    <t>V</t>
  </si>
  <si>
    <t>mashtab</t>
  </si>
  <si>
    <t>V3</t>
  </si>
  <si>
    <t>arccos</t>
  </si>
  <si>
    <t>arccossqrt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</si>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</sst>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Лист1!$Q$11:$Q$25</c:f>
              <c:numCache>
                <c:formatCode>General</c:formatCode>
                <c:ptCount val="15"/>
                <c:pt idx="0">
                  <c:v>1</c:v>
                </c:pt>
                <c:pt idx="1">
                  <c:v>0.9698463103929541</c:v>
                </c:pt>
                <c:pt idx="2">
                  <c:v>0.93969262078590843</c:v>
                </c:pt>
                <c:pt idx="3">
                  <c:v>0.86602540378443871</c:v>
                </c:pt>
                <c:pt idx="4">
                  <c:v>0.76604444311897801</c:v>
                </c:pt>
                <c:pt idx="5">
                  <c:v>0.64278760968653936</c:v>
                </c:pt>
                <c:pt idx="6">
                  <c:v>0.50000000000000011</c:v>
                </c:pt>
                <c:pt idx="7">
                  <c:v>0.34202014332566882</c:v>
                </c:pt>
                <c:pt idx="8">
                  <c:v>0.17364817766693041</c:v>
                </c:pt>
                <c:pt idx="9">
                  <c:v>6.1257422745431001E-17</c:v>
                </c:pt>
                <c:pt idx="10">
                  <c:v>-0.1736481776669303</c:v>
                </c:pt>
                <c:pt idx="11">
                  <c:v>-0.34202014332566871</c:v>
                </c:pt>
                <c:pt idx="12">
                  <c:v>-0.49999999999999978</c:v>
                </c:pt>
                <c:pt idx="13">
                  <c:v>-0.64278760968653936</c:v>
                </c:pt>
                <c:pt idx="14">
                  <c:v>-0.7660444431189779</c:v>
                </c:pt>
              </c:numCache>
            </c:numRef>
          </c:xVal>
          <c:yVal>
            <c:numRef>
              <c:f>Лист1!$R$11:$R$25</c:f>
              <c:numCache>
                <c:formatCode>General</c:formatCode>
                <c:ptCount val="15"/>
                <c:pt idx="0">
                  <c:v>0.7396002616336389</c:v>
                </c:pt>
                <c:pt idx="1">
                  <c:v>0.75632255653511327</c:v>
                </c:pt>
                <c:pt idx="2">
                  <c:v>0.69242231117231101</c:v>
                </c:pt>
                <c:pt idx="3">
                  <c:v>0.63639610306789285</c:v>
                </c:pt>
                <c:pt idx="4">
                  <c:v>0.60009919814897905</c:v>
                </c:pt>
                <c:pt idx="5">
                  <c:v>0.53785287420047723</c:v>
                </c:pt>
                <c:pt idx="6">
                  <c:v>0.38575837490522968</c:v>
                </c:pt>
                <c:pt idx="7">
                  <c:v>0.25253813613805265</c:v>
                </c:pt>
                <c:pt idx="8">
                  <c:v>0.1322341579366457</c:v>
                </c:pt>
                <c:pt idx="9">
                  <c:v>8.8823118336865514E-2</c:v>
                </c:pt>
                <c:pt idx="10">
                  <c:v>0.18446619684315546</c:v>
                </c:pt>
                <c:pt idx="11">
                  <c:v>0.25671801540513511</c:v>
                </c:pt>
                <c:pt idx="12">
                  <c:v>0.3025331513349378</c:v>
                </c:pt>
                <c:pt idx="13">
                  <c:v>0.3349052571686183</c:v>
                </c:pt>
                <c:pt idx="14">
                  <c:v>0.4175956904881632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33600"/>
        <c:axId val="130433024"/>
      </c:scatterChart>
      <c:valAx>
        <c:axId val="13043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0433024"/>
        <c:crosses val="autoZero"/>
        <c:crossBetween val="midCat"/>
      </c:valAx>
      <c:valAx>
        <c:axId val="13043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433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Лист1!$A$31:$A$50</c:f>
              <c:numCache>
                <c:formatCode>General</c:formatCode>
                <c:ptCount val="20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22</c:v>
                </c:pt>
                <c:pt idx="10">
                  <c:v>32</c:v>
                </c:pt>
                <c:pt idx="11">
                  <c:v>42</c:v>
                </c:pt>
                <c:pt idx="12">
                  <c:v>52</c:v>
                </c:pt>
                <c:pt idx="13">
                  <c:v>62</c:v>
                </c:pt>
                <c:pt idx="14">
                  <c:v>72</c:v>
                </c:pt>
                <c:pt idx="15">
                  <c:v>82</c:v>
                </c:pt>
                <c:pt idx="16">
                  <c:v>88</c:v>
                </c:pt>
                <c:pt idx="17">
                  <c:v>28</c:v>
                </c:pt>
                <c:pt idx="18">
                  <c:v>77</c:v>
                </c:pt>
                <c:pt idx="19">
                  <c:v>47</c:v>
                </c:pt>
              </c:numCache>
            </c:numRef>
          </c:xVal>
          <c:yVal>
            <c:numRef>
              <c:f>Лист1!$K$31:$K$50</c:f>
              <c:numCache>
                <c:formatCode>General</c:formatCode>
                <c:ptCount val="20"/>
                <c:pt idx="0">
                  <c:v>0.68755389961312996</c:v>
                </c:pt>
                <c:pt idx="1">
                  <c:v>0.79263460100327887</c:v>
                </c:pt>
                <c:pt idx="2">
                  <c:v>0.86340108437903107</c:v>
                </c:pt>
                <c:pt idx="3">
                  <c:v>0.87949425450224039</c:v>
                </c:pt>
                <c:pt idx="4">
                  <c:v>0.81818181818181812</c:v>
                </c:pt>
                <c:pt idx="5">
                  <c:v>0.76189836318834436</c:v>
                </c:pt>
                <c:pt idx="6">
                  <c:v>0.75078976419925836</c:v>
                </c:pt>
                <c:pt idx="7">
                  <c:v>0.6546536707079772</c:v>
                </c:pt>
                <c:pt idx="8">
                  <c:v>0.84196914256820421</c:v>
                </c:pt>
                <c:pt idx="9">
                  <c:v>0.54404159981330114</c:v>
                </c:pt>
                <c:pt idx="10">
                  <c:v>1.5043633774659275E-2</c:v>
                </c:pt>
                <c:pt idx="11">
                  <c:v>0.2081639532507466</c:v>
                </c:pt>
                <c:pt idx="12">
                  <c:v>0.2000416623272929</c:v>
                </c:pt>
                <c:pt idx="13">
                  <c:v>6.0309380645052577E-2</c:v>
                </c:pt>
                <c:pt idx="14">
                  <c:v>0.465296157992312</c:v>
                </c:pt>
                <c:pt idx="15">
                  <c:v>0.74844378593762217</c:v>
                </c:pt>
                <c:pt idx="16">
                  <c:v>0.44348429699181197</c:v>
                </c:pt>
                <c:pt idx="17">
                  <c:v>0.25771619755840913</c:v>
                </c:pt>
                <c:pt idx="18">
                  <c:v>0.75024666996226896</c:v>
                </c:pt>
                <c:pt idx="19">
                  <c:v>-3.4020690871988613E-2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19840"/>
        <c:axId val="131019264"/>
      </c:scatterChart>
      <c:valAx>
        <c:axId val="131019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019264"/>
        <c:crosses val="autoZero"/>
        <c:crossBetween val="midCat"/>
      </c:valAx>
      <c:valAx>
        <c:axId val="131019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019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594782</xdr:colOff>
      <xdr:row>4</xdr:row>
      <xdr:rowOff>52916</xdr:rowOff>
    </xdr:from>
    <xdr:to>
      <xdr:col>21</xdr:col>
      <xdr:colOff>19049</xdr:colOff>
      <xdr:row>19</xdr:row>
      <xdr:rowOff>65616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539749</xdr:colOff>
      <xdr:row>29</xdr:row>
      <xdr:rowOff>57149</xdr:rowOff>
    </xdr:from>
    <xdr:to>
      <xdr:col>13</xdr:col>
      <xdr:colOff>607482</xdr:colOff>
      <xdr:row>44</xdr:row>
      <xdr:rowOff>69849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"/>
  <sheetViews>
    <sheetView tabSelected="1" topLeftCell="A23" workbookViewId="0">
      <selection activeCell="B50" sqref="B50"/>
    </sheetView>
  </sheetViews>
  <sheetFormatPr defaultRowHeight="14.35" x14ac:dyDescent="0.5"/>
  <sheetData>
    <row r="1" spans="1:18" x14ac:dyDescent="0.5">
      <c r="A1" t="s">
        <v>4</v>
      </c>
      <c r="B1" t="s">
        <v>2</v>
      </c>
      <c r="C1" t="s">
        <v>3</v>
      </c>
      <c r="D1" t="s">
        <v>0</v>
      </c>
      <c r="E1" t="s">
        <v>1</v>
      </c>
      <c r="G1" t="s">
        <v>4</v>
      </c>
      <c r="H1" t="s">
        <v>2</v>
      </c>
      <c r="I1" t="s">
        <v>3</v>
      </c>
      <c r="J1" t="s">
        <v>0</v>
      </c>
      <c r="K1" t="s">
        <v>1</v>
      </c>
    </row>
    <row r="2" spans="1:18" x14ac:dyDescent="0.5">
      <c r="A2">
        <v>22</v>
      </c>
      <c r="B2">
        <v>2.2000000000000002</v>
      </c>
      <c r="C2">
        <v>3.2</v>
      </c>
      <c r="D2">
        <v>0.8</v>
      </c>
      <c r="E2">
        <v>5</v>
      </c>
      <c r="G2">
        <v>60</v>
      </c>
      <c r="H2">
        <v>2.4</v>
      </c>
      <c r="I2">
        <v>3.1</v>
      </c>
      <c r="J2">
        <v>1</v>
      </c>
      <c r="K2">
        <v>4.4000000000000004</v>
      </c>
    </row>
    <row r="3" spans="1:18" x14ac:dyDescent="0.5">
      <c r="A3">
        <v>30</v>
      </c>
      <c r="B3">
        <v>2.6</v>
      </c>
      <c r="C3">
        <v>3.2</v>
      </c>
      <c r="D3">
        <v>0.8</v>
      </c>
      <c r="E3">
        <v>5.2</v>
      </c>
    </row>
    <row r="4" spans="1:18" x14ac:dyDescent="0.5">
      <c r="A4">
        <v>40</v>
      </c>
      <c r="B4">
        <v>2.7</v>
      </c>
      <c r="C4">
        <v>3.2</v>
      </c>
      <c r="D4">
        <v>0.9</v>
      </c>
      <c r="E4">
        <v>5.2</v>
      </c>
    </row>
    <row r="5" spans="1:18" x14ac:dyDescent="0.5">
      <c r="A5">
        <v>50</v>
      </c>
      <c r="B5">
        <v>2.8</v>
      </c>
      <c r="C5">
        <v>3.2</v>
      </c>
      <c r="D5">
        <v>1</v>
      </c>
      <c r="E5">
        <v>5</v>
      </c>
    </row>
    <row r="6" spans="1:18" x14ac:dyDescent="0.5">
      <c r="A6">
        <v>60</v>
      </c>
      <c r="B6">
        <v>2.4</v>
      </c>
      <c r="C6">
        <v>3.2</v>
      </c>
      <c r="D6">
        <v>1.1000000000000001</v>
      </c>
      <c r="E6">
        <v>5.4</v>
      </c>
    </row>
    <row r="7" spans="1:18" x14ac:dyDescent="0.5">
      <c r="A7">
        <v>70</v>
      </c>
      <c r="B7">
        <v>2.2000000000000002</v>
      </c>
      <c r="C7">
        <v>3.2</v>
      </c>
      <c r="D7">
        <v>1.2</v>
      </c>
      <c r="E7">
        <v>4</v>
      </c>
    </row>
    <row r="10" spans="1:18" x14ac:dyDescent="0.5">
      <c r="H10" t="s">
        <v>6</v>
      </c>
      <c r="I10" t="s">
        <v>7</v>
      </c>
      <c r="J10" t="s">
        <v>8</v>
      </c>
      <c r="K10" t="s">
        <v>10</v>
      </c>
      <c r="L10" t="s">
        <v>11</v>
      </c>
      <c r="M10" t="s">
        <v>12</v>
      </c>
    </row>
    <row r="11" spans="1:18" x14ac:dyDescent="0.5">
      <c r="A11">
        <v>20</v>
      </c>
      <c r="B11">
        <v>2.6</v>
      </c>
      <c r="C11">
        <v>1.8</v>
      </c>
      <c r="D11">
        <v>0.6</v>
      </c>
      <c r="E11">
        <v>3.8</v>
      </c>
      <c r="H11">
        <f>B11/C11</f>
        <v>1.4444444444444444</v>
      </c>
      <c r="I11">
        <f>2*SQRT(H11)/(1 +H11)</f>
        <v>0.98333216603563334</v>
      </c>
      <c r="J11">
        <f>(E11-D11)/(E11+D11)</f>
        <v>0.72727272727272729</v>
      </c>
      <c r="K11">
        <f>J11/I11</f>
        <v>0.7396002616336389</v>
      </c>
      <c r="L11">
        <f>ACOS(K11)</f>
        <v>0.73832008636556334</v>
      </c>
      <c r="M11">
        <f>ACOS(SQRT(K11))</f>
        <v>0.53552635622623512</v>
      </c>
      <c r="O11">
        <f>PI()*P11/180</f>
        <v>0</v>
      </c>
      <c r="P11">
        <v>0</v>
      </c>
      <c r="Q11">
        <f>COS(O11)</f>
        <v>1</v>
      </c>
      <c r="R11">
        <v>0.7396002616336389</v>
      </c>
    </row>
    <row r="12" spans="1:18" x14ac:dyDescent="0.5">
      <c r="A12">
        <v>30</v>
      </c>
      <c r="B12">
        <v>2.8</v>
      </c>
      <c r="C12">
        <v>1.5</v>
      </c>
      <c r="D12">
        <v>0.6</v>
      </c>
      <c r="E12">
        <v>3.7</v>
      </c>
      <c r="G12" t="s">
        <v>5</v>
      </c>
      <c r="H12">
        <f>B12/C12</f>
        <v>1.8666666666666665</v>
      </c>
      <c r="I12">
        <f t="shared" ref="I12:I27" si="0">2*SQRT(H12)/(1 +H12)</f>
        <v>0.95320472241484644</v>
      </c>
      <c r="J12">
        <f t="shared" ref="J12:J27" si="1">(E12-D12)/(E12+D12)</f>
        <v>0.72093023255813959</v>
      </c>
      <c r="K12">
        <f t="shared" ref="K12:K27" si="2">J12/I12</f>
        <v>0.75632255653511327</v>
      </c>
      <c r="L12">
        <f t="shared" ref="L12:L19" si="3">ACOS(K12)</f>
        <v>0.71312292005479438</v>
      </c>
      <c r="M12">
        <f t="shared" ref="M12:M27" si="4">ACOS(SQRT(K12))</f>
        <v>0.5162668169817648</v>
      </c>
      <c r="O12">
        <f t="shared" ref="O12:O26" si="5">PI()*P12/180</f>
        <v>0.17453292519943295</v>
      </c>
      <c r="P12">
        <v>10</v>
      </c>
      <c r="Q12">
        <f>COS(O12)^2</f>
        <v>0.9698463103929541</v>
      </c>
      <c r="R12">
        <v>0.75632255653511327</v>
      </c>
    </row>
    <row r="13" spans="1:18" x14ac:dyDescent="0.5">
      <c r="A13">
        <v>40</v>
      </c>
      <c r="B13">
        <v>3</v>
      </c>
      <c r="C13">
        <v>1.6</v>
      </c>
      <c r="D13">
        <v>0.8</v>
      </c>
      <c r="E13">
        <v>3.9</v>
      </c>
      <c r="H13">
        <f t="shared" ref="H13:H27" si="6">B13/C13</f>
        <v>1.875</v>
      </c>
      <c r="I13">
        <f t="shared" si="0"/>
        <v>0.952560969574202</v>
      </c>
      <c r="J13">
        <f t="shared" si="1"/>
        <v>0.65957446808510634</v>
      </c>
      <c r="K13">
        <f t="shared" si="2"/>
        <v>0.69242231117231101</v>
      </c>
      <c r="L13">
        <f t="shared" si="3"/>
        <v>0.80595529747058037</v>
      </c>
      <c r="M13">
        <f t="shared" si="4"/>
        <v>0.58787842668466539</v>
      </c>
      <c r="O13">
        <f t="shared" si="5"/>
        <v>0.3490658503988659</v>
      </c>
      <c r="P13">
        <v>20</v>
      </c>
      <c r="Q13">
        <f t="shared" ref="Q13:Q25" si="7">COS(O13)</f>
        <v>0.93969262078590843</v>
      </c>
      <c r="R13">
        <v>0.69242231117231101</v>
      </c>
    </row>
    <row r="14" spans="1:18" x14ac:dyDescent="0.5">
      <c r="A14">
        <v>50</v>
      </c>
      <c r="B14">
        <v>3</v>
      </c>
      <c r="C14">
        <v>1.5</v>
      </c>
      <c r="D14">
        <v>0.9</v>
      </c>
      <c r="E14">
        <v>3.6</v>
      </c>
      <c r="H14">
        <f t="shared" si="6"/>
        <v>2</v>
      </c>
      <c r="I14">
        <f t="shared" si="0"/>
        <v>0.94280904158206347</v>
      </c>
      <c r="J14">
        <f t="shared" si="1"/>
        <v>0.60000000000000009</v>
      </c>
      <c r="K14">
        <f t="shared" si="2"/>
        <v>0.63639610306789285</v>
      </c>
      <c r="L14">
        <f t="shared" si="3"/>
        <v>0.88097923666297795</v>
      </c>
      <c r="M14">
        <f t="shared" si="4"/>
        <v>0.64725110172570111</v>
      </c>
      <c r="O14">
        <f t="shared" si="5"/>
        <v>0.52359877559829882</v>
      </c>
      <c r="P14">
        <v>30</v>
      </c>
      <c r="Q14">
        <f t="shared" si="7"/>
        <v>0.86602540378443871</v>
      </c>
      <c r="R14">
        <v>0.63639610306789285</v>
      </c>
    </row>
    <row r="15" spans="1:18" x14ac:dyDescent="0.5">
      <c r="A15">
        <v>60</v>
      </c>
      <c r="B15">
        <v>2.4</v>
      </c>
      <c r="C15">
        <v>1.4</v>
      </c>
      <c r="D15">
        <v>0.8</v>
      </c>
      <c r="E15">
        <v>3</v>
      </c>
      <c r="H15">
        <f t="shared" si="6"/>
        <v>1.7142857142857144</v>
      </c>
      <c r="I15">
        <f t="shared" si="0"/>
        <v>0.96475277788544</v>
      </c>
      <c r="J15">
        <f t="shared" si="1"/>
        <v>0.57894736842105265</v>
      </c>
      <c r="K15">
        <f t="shared" si="2"/>
        <v>0.60009919814897905</v>
      </c>
      <c r="L15">
        <f t="shared" si="3"/>
        <v>0.92717121454874951</v>
      </c>
      <c r="M15">
        <f t="shared" si="4"/>
        <v>0.68461795722232921</v>
      </c>
      <c r="O15">
        <f t="shared" si="5"/>
        <v>0.69813170079773179</v>
      </c>
      <c r="P15">
        <v>40</v>
      </c>
      <c r="Q15">
        <f t="shared" si="7"/>
        <v>0.76604444311897801</v>
      </c>
      <c r="R15">
        <v>0.60009919814897905</v>
      </c>
    </row>
    <row r="16" spans="1:18" x14ac:dyDescent="0.5">
      <c r="A16">
        <v>70</v>
      </c>
      <c r="B16">
        <v>2</v>
      </c>
      <c r="C16">
        <v>1.4</v>
      </c>
      <c r="D16">
        <v>0.8</v>
      </c>
      <c r="E16">
        <v>2.6</v>
      </c>
      <c r="H16">
        <f t="shared" si="6"/>
        <v>1.4285714285714286</v>
      </c>
      <c r="I16">
        <f t="shared" si="0"/>
        <v>0.98430591356950048</v>
      </c>
      <c r="J16">
        <f t="shared" si="1"/>
        <v>0.52941176470588236</v>
      </c>
      <c r="K16">
        <f t="shared" si="2"/>
        <v>0.53785287420047723</v>
      </c>
      <c r="L16">
        <f t="shared" si="3"/>
        <v>1.0029081814516698</v>
      </c>
      <c r="M16">
        <f t="shared" si="4"/>
        <v>0.74750903754484765</v>
      </c>
      <c r="O16">
        <f t="shared" si="5"/>
        <v>0.87266462599716477</v>
      </c>
      <c r="P16">
        <v>50</v>
      </c>
      <c r="Q16">
        <f t="shared" si="7"/>
        <v>0.64278760968653936</v>
      </c>
      <c r="R16">
        <v>0.53785287420047723</v>
      </c>
    </row>
    <row r="17" spans="1:18" x14ac:dyDescent="0.5">
      <c r="A17">
        <v>80</v>
      </c>
      <c r="B17">
        <v>1.2</v>
      </c>
      <c r="C17">
        <v>1.4</v>
      </c>
      <c r="D17">
        <v>0.8</v>
      </c>
      <c r="E17">
        <v>1.8</v>
      </c>
      <c r="H17">
        <f>B17/C17</f>
        <v>0.85714285714285721</v>
      </c>
      <c r="I17">
        <f>2*SQRT(H17)/(1 +H17)</f>
        <v>0.99703703052428627</v>
      </c>
      <c r="J17">
        <f t="shared" si="1"/>
        <v>0.38461538461538458</v>
      </c>
      <c r="K17">
        <f t="shared" si="2"/>
        <v>0.38575837490522968</v>
      </c>
      <c r="L17">
        <f t="shared" si="3"/>
        <v>1.1747666477083971</v>
      </c>
      <c r="M17">
        <f t="shared" si="4"/>
        <v>0.9006578814258368</v>
      </c>
      <c r="O17">
        <f t="shared" si="5"/>
        <v>1.0471975511965976</v>
      </c>
      <c r="P17">
        <v>60</v>
      </c>
      <c r="Q17">
        <f t="shared" si="7"/>
        <v>0.50000000000000011</v>
      </c>
      <c r="R17">
        <v>0.38575837490522968</v>
      </c>
    </row>
    <row r="18" spans="1:18" x14ac:dyDescent="0.5">
      <c r="A18">
        <v>90</v>
      </c>
      <c r="B18">
        <v>0.6</v>
      </c>
      <c r="C18">
        <v>1.2</v>
      </c>
      <c r="D18">
        <v>0.8</v>
      </c>
      <c r="E18">
        <v>1.3</v>
      </c>
      <c r="H18">
        <f t="shared" si="6"/>
        <v>0.5</v>
      </c>
      <c r="I18">
        <f t="shared" si="0"/>
        <v>0.94280904158206347</v>
      </c>
      <c r="J18">
        <f t="shared" si="1"/>
        <v>0.23809523809523808</v>
      </c>
      <c r="K18">
        <f t="shared" si="2"/>
        <v>0.25253813613805265</v>
      </c>
      <c r="L18">
        <f t="shared" si="3"/>
        <v>1.3154938051924878</v>
      </c>
      <c r="M18">
        <f t="shared" si="4"/>
        <v>1.0442716898213402</v>
      </c>
      <c r="O18">
        <f t="shared" si="5"/>
        <v>1.2217304763960306</v>
      </c>
      <c r="P18">
        <v>70</v>
      </c>
      <c r="Q18">
        <f t="shared" si="7"/>
        <v>0.34202014332566882</v>
      </c>
      <c r="R18">
        <v>0.25253813613805265</v>
      </c>
    </row>
    <row r="19" spans="1:18" x14ac:dyDescent="0.5">
      <c r="A19">
        <v>100</v>
      </c>
      <c r="B19">
        <v>1.1000000000000001</v>
      </c>
      <c r="C19">
        <v>3.1</v>
      </c>
      <c r="D19">
        <v>3.8</v>
      </c>
      <c r="E19">
        <v>4.8</v>
      </c>
      <c r="F19" t="s">
        <v>9</v>
      </c>
      <c r="H19">
        <f t="shared" si="6"/>
        <v>0.35483870967741937</v>
      </c>
      <c r="I19">
        <f t="shared" si="0"/>
        <v>0.87934215774378033</v>
      </c>
      <c r="J19">
        <f t="shared" si="1"/>
        <v>0.11627906976744186</v>
      </c>
      <c r="K19">
        <f t="shared" si="2"/>
        <v>0.1322341579366457</v>
      </c>
      <c r="L19">
        <f>ACOS(K19)</f>
        <v>1.438173732959968</v>
      </c>
      <c r="M19">
        <f t="shared" si="4"/>
        <v>1.1986237293225055</v>
      </c>
      <c r="O19">
        <f t="shared" si="5"/>
        <v>1.3962634015954636</v>
      </c>
      <c r="P19">
        <v>80</v>
      </c>
      <c r="Q19">
        <f t="shared" si="7"/>
        <v>0.17364817766693041</v>
      </c>
      <c r="R19">
        <v>0.1322341579366457</v>
      </c>
    </row>
    <row r="20" spans="1:18" x14ac:dyDescent="0.5">
      <c r="A20">
        <v>110</v>
      </c>
      <c r="B20">
        <v>1</v>
      </c>
      <c r="C20">
        <v>3</v>
      </c>
      <c r="D20">
        <v>3.6</v>
      </c>
      <c r="E20">
        <v>4.2</v>
      </c>
      <c r="H20">
        <f t="shared" si="6"/>
        <v>0.33333333333333331</v>
      </c>
      <c r="I20">
        <f t="shared" si="0"/>
        <v>0.8660254037844386</v>
      </c>
      <c r="J20">
        <f t="shared" si="1"/>
        <v>7.6923076923076927E-2</v>
      </c>
      <c r="K20">
        <f t="shared" si="2"/>
        <v>8.8823118336865514E-2</v>
      </c>
      <c r="L20">
        <f>ACOS(K20)</f>
        <v>1.4818559961561115</v>
      </c>
      <c r="M20">
        <f t="shared" si="4"/>
        <v>1.2681659503579152</v>
      </c>
      <c r="O20">
        <f t="shared" si="5"/>
        <v>1.5707963267948966</v>
      </c>
      <c r="P20">
        <v>90</v>
      </c>
      <c r="Q20">
        <f t="shared" si="7"/>
        <v>6.1257422745431001E-17</v>
      </c>
      <c r="R20">
        <v>8.8823118336865514E-2</v>
      </c>
    </row>
    <row r="21" spans="1:18" x14ac:dyDescent="0.5">
      <c r="A21">
        <v>120</v>
      </c>
      <c r="B21" s="1">
        <v>1.2</v>
      </c>
      <c r="C21">
        <v>3</v>
      </c>
      <c r="D21">
        <v>3</v>
      </c>
      <c r="E21">
        <v>4.2</v>
      </c>
      <c r="H21">
        <f t="shared" si="6"/>
        <v>0.39999999999999997</v>
      </c>
      <c r="I21">
        <f t="shared" si="0"/>
        <v>0.90350790290525129</v>
      </c>
      <c r="J21">
        <f t="shared" si="1"/>
        <v>0.16666666666666669</v>
      </c>
      <c r="K21">
        <f t="shared" si="2"/>
        <v>0.18446619684315546</v>
      </c>
      <c r="L21">
        <f>ACOS(K21)</f>
        <v>1.3852676159565758</v>
      </c>
      <c r="M21">
        <f t="shared" si="4"/>
        <v>1.1268625166172863</v>
      </c>
      <c r="O21">
        <f t="shared" si="5"/>
        <v>1.7453292519943295</v>
      </c>
      <c r="P21">
        <v>100</v>
      </c>
      <c r="Q21">
        <f t="shared" si="7"/>
        <v>-0.1736481776669303</v>
      </c>
      <c r="R21">
        <v>0.18446619684315546</v>
      </c>
    </row>
    <row r="22" spans="1:18" x14ac:dyDescent="0.5">
      <c r="A22">
        <v>130</v>
      </c>
      <c r="B22">
        <v>1.7</v>
      </c>
      <c r="C22">
        <v>2.7</v>
      </c>
      <c r="D22">
        <v>1.2</v>
      </c>
      <c r="E22">
        <v>2</v>
      </c>
      <c r="H22">
        <f t="shared" si="6"/>
        <v>0.62962962962962954</v>
      </c>
      <c r="I22">
        <f t="shared" si="0"/>
        <v>0.9738311493467523</v>
      </c>
      <c r="J22">
        <f t="shared" si="1"/>
        <v>0.25</v>
      </c>
      <c r="K22">
        <f t="shared" si="2"/>
        <v>0.25671801540513511</v>
      </c>
      <c r="L22">
        <f>ACOS(K22)</f>
        <v>1.311171453209242</v>
      </c>
      <c r="M22">
        <f t="shared" si="4"/>
        <v>1.0394743847841235</v>
      </c>
      <c r="O22">
        <f t="shared" si="5"/>
        <v>1.9198621771937625</v>
      </c>
      <c r="P22">
        <v>110</v>
      </c>
      <c r="Q22">
        <f t="shared" si="7"/>
        <v>-0.34202014332566871</v>
      </c>
      <c r="R22">
        <v>0.25671801540513511</v>
      </c>
    </row>
    <row r="23" spans="1:18" x14ac:dyDescent="0.5">
      <c r="A23">
        <v>140</v>
      </c>
      <c r="B23">
        <v>2.6</v>
      </c>
      <c r="C23">
        <v>2.8</v>
      </c>
      <c r="D23">
        <v>1.5</v>
      </c>
      <c r="E23">
        <v>2.8</v>
      </c>
      <c r="F23" t="s">
        <v>9</v>
      </c>
      <c r="H23">
        <f t="shared" si="6"/>
        <v>0.92857142857142871</v>
      </c>
      <c r="I23">
        <f t="shared" si="0"/>
        <v>0.99931389357274381</v>
      </c>
      <c r="J23">
        <f t="shared" si="1"/>
        <v>0.30232558139534882</v>
      </c>
      <c r="K23">
        <f t="shared" si="2"/>
        <v>0.3025331513349378</v>
      </c>
      <c r="L23">
        <f>ACOS(K23)</f>
        <v>1.2634470957968507</v>
      </c>
      <c r="M23">
        <f t="shared" si="4"/>
        <v>0.98839600369494196</v>
      </c>
      <c r="O23">
        <f t="shared" si="5"/>
        <v>2.0943951023931953</v>
      </c>
      <c r="P23">
        <v>120</v>
      </c>
      <c r="Q23">
        <f t="shared" si="7"/>
        <v>-0.49999999999999978</v>
      </c>
      <c r="R23">
        <v>0.3025331513349378</v>
      </c>
    </row>
    <row r="24" spans="1:18" x14ac:dyDescent="0.5">
      <c r="A24">
        <v>150</v>
      </c>
      <c r="B24">
        <v>3.4</v>
      </c>
      <c r="C24">
        <v>2.8</v>
      </c>
      <c r="D24">
        <v>1.7</v>
      </c>
      <c r="E24">
        <v>3.4</v>
      </c>
      <c r="H24">
        <f t="shared" si="6"/>
        <v>1.2142857142857144</v>
      </c>
      <c r="I24">
        <f t="shared" si="0"/>
        <v>0.99530636261558147</v>
      </c>
      <c r="J24">
        <f t="shared" si="1"/>
        <v>0.33333333333333337</v>
      </c>
      <c r="K24">
        <f t="shared" si="2"/>
        <v>0.3349052571686183</v>
      </c>
      <c r="L24">
        <f>ACOS(K24)</f>
        <v>1.2292916478661664</v>
      </c>
      <c r="M24">
        <f t="shared" si="4"/>
        <v>0.95365031969290015</v>
      </c>
      <c r="O24">
        <f t="shared" si="5"/>
        <v>2.2689280275926285</v>
      </c>
      <c r="P24">
        <v>130</v>
      </c>
      <c r="Q24">
        <f t="shared" si="7"/>
        <v>-0.64278760968653936</v>
      </c>
      <c r="R24">
        <v>0.3349052571686183</v>
      </c>
    </row>
    <row r="25" spans="1:18" x14ac:dyDescent="0.5">
      <c r="A25">
        <v>160</v>
      </c>
      <c r="B25">
        <v>3.2</v>
      </c>
      <c r="C25">
        <v>2.8</v>
      </c>
      <c r="D25">
        <v>1.4</v>
      </c>
      <c r="E25">
        <v>3.4</v>
      </c>
      <c r="H25">
        <f t="shared" si="6"/>
        <v>1.142857142857143</v>
      </c>
      <c r="I25">
        <f t="shared" si="0"/>
        <v>0.99777530313971752</v>
      </c>
      <c r="J25">
        <f t="shared" si="1"/>
        <v>0.41666666666666669</v>
      </c>
      <c r="K25">
        <f t="shared" si="2"/>
        <v>0.4175956904881632</v>
      </c>
      <c r="L25">
        <f>ACOS(K25)</f>
        <v>1.1399986941597835</v>
      </c>
      <c r="M25">
        <f t="shared" si="4"/>
        <v>0.86818015033597817</v>
      </c>
      <c r="O25">
        <f t="shared" si="5"/>
        <v>2.4434609527920612</v>
      </c>
      <c r="P25">
        <v>140</v>
      </c>
      <c r="Q25">
        <f t="shared" si="7"/>
        <v>-0.7660444431189779</v>
      </c>
      <c r="R25">
        <v>0.4175956904881632</v>
      </c>
    </row>
    <row r="26" spans="1:18" x14ac:dyDescent="0.5">
      <c r="A26">
        <v>18</v>
      </c>
      <c r="B26">
        <v>1.8</v>
      </c>
      <c r="C26" s="1">
        <v>1</v>
      </c>
      <c r="D26">
        <v>0.9</v>
      </c>
      <c r="E26">
        <v>4.5999999999999996</v>
      </c>
      <c r="H26">
        <f t="shared" si="6"/>
        <v>1.8</v>
      </c>
      <c r="I26">
        <f t="shared" si="0"/>
        <v>0.95831484749990992</v>
      </c>
      <c r="J26">
        <f t="shared" si="1"/>
        <v>0.67272727272727273</v>
      </c>
      <c r="K26">
        <f t="shared" si="2"/>
        <v>0.70198982566357027</v>
      </c>
      <c r="L26">
        <f>ACOS(K26)</f>
        <v>0.7926086979855046</v>
      </c>
      <c r="M26">
        <f t="shared" si="4"/>
        <v>0.57746659463868766</v>
      </c>
    </row>
    <row r="27" spans="1:18" x14ac:dyDescent="0.5">
      <c r="B27">
        <v>1.7</v>
      </c>
      <c r="C27">
        <v>2.8</v>
      </c>
      <c r="D27">
        <v>2.8</v>
      </c>
      <c r="E27">
        <v>6</v>
      </c>
      <c r="H27">
        <f t="shared" si="6"/>
        <v>0.60714285714285721</v>
      </c>
      <c r="I27">
        <f t="shared" si="0"/>
        <v>0.96966329907873017</v>
      </c>
      <c r="J27">
        <f t="shared" si="1"/>
        <v>0.36363636363636365</v>
      </c>
      <c r="K27">
        <f t="shared" si="2"/>
        <v>0.37501302151154098</v>
      </c>
      <c r="L27">
        <f>ACOS(K27)</f>
        <v>1.1863855056972856</v>
      </c>
      <c r="M27">
        <f t="shared" si="4"/>
        <v>0.91172484245589358</v>
      </c>
    </row>
    <row r="30" spans="1:18" x14ac:dyDescent="0.5">
      <c r="A30" t="s">
        <v>13</v>
      </c>
      <c r="B30" t="s">
        <v>2</v>
      </c>
      <c r="C30" t="s">
        <v>3</v>
      </c>
      <c r="D30" t="s">
        <v>0</v>
      </c>
      <c r="E30" t="s">
        <v>1</v>
      </c>
    </row>
    <row r="31" spans="1:18" x14ac:dyDescent="0.5">
      <c r="A31">
        <v>10</v>
      </c>
      <c r="B31">
        <v>1.1000000000000001</v>
      </c>
      <c r="C31">
        <v>0.6</v>
      </c>
      <c r="D31">
        <v>0.6</v>
      </c>
      <c r="E31">
        <v>2.9</v>
      </c>
      <c r="H31">
        <f>B31/C31</f>
        <v>1.8333333333333335</v>
      </c>
      <c r="I31">
        <f>2*SQRT(H31)/(1 +H31)</f>
        <v>0.9557692240748189</v>
      </c>
      <c r="J31">
        <f>(E31-D31)/(E31+D31)</f>
        <v>0.65714285714285714</v>
      </c>
      <c r="K31">
        <f>J31/I31</f>
        <v>0.68755389961312996</v>
      </c>
    </row>
    <row r="32" spans="1:18" x14ac:dyDescent="0.5">
      <c r="A32">
        <v>12</v>
      </c>
      <c r="B32">
        <v>1.2</v>
      </c>
      <c r="C32">
        <v>2.2000000000000002</v>
      </c>
      <c r="D32">
        <v>0.8</v>
      </c>
      <c r="E32" s="1">
        <v>5.8</v>
      </c>
      <c r="H32">
        <f t="shared" ref="H32:H50" si="8">B32/C32</f>
        <v>0.54545454545454541</v>
      </c>
      <c r="I32">
        <f t="shared" ref="I32:I50" si="9">2*SQRT(H32)/(1 +H32)</f>
        <v>0.9557692240748189</v>
      </c>
      <c r="J32">
        <f t="shared" ref="J32:J50" si="10">(E32-D32)/(E32+D32)</f>
        <v>0.75757575757575757</v>
      </c>
      <c r="K32">
        <f t="shared" ref="K32:K50" si="11">J32/I32</f>
        <v>0.79263460100327887</v>
      </c>
    </row>
    <row r="33" spans="1:11" x14ac:dyDescent="0.5">
      <c r="A33">
        <v>14</v>
      </c>
      <c r="B33">
        <v>1.2</v>
      </c>
      <c r="C33">
        <v>1.6</v>
      </c>
      <c r="D33">
        <v>0.4</v>
      </c>
      <c r="E33">
        <v>5.0999999999999996</v>
      </c>
      <c r="H33">
        <f t="shared" si="8"/>
        <v>0.74999999999999989</v>
      </c>
      <c r="I33">
        <f t="shared" si="9"/>
        <v>0.98974331861078702</v>
      </c>
      <c r="J33">
        <f t="shared" si="10"/>
        <v>0.85454545454545439</v>
      </c>
      <c r="K33">
        <f t="shared" si="11"/>
        <v>0.86340108437903107</v>
      </c>
    </row>
    <row r="34" spans="1:11" x14ac:dyDescent="0.5">
      <c r="A34">
        <v>15</v>
      </c>
      <c r="B34">
        <v>1.2</v>
      </c>
      <c r="C34">
        <v>2.1</v>
      </c>
      <c r="D34">
        <v>0.5</v>
      </c>
      <c r="E34">
        <v>6</v>
      </c>
      <c r="H34">
        <f t="shared" si="8"/>
        <v>0.5714285714285714</v>
      </c>
      <c r="I34">
        <f t="shared" si="9"/>
        <v>0.9620913858416692</v>
      </c>
      <c r="J34">
        <f t="shared" si="10"/>
        <v>0.84615384615384615</v>
      </c>
      <c r="K34">
        <f t="shared" si="11"/>
        <v>0.87949425450224039</v>
      </c>
    </row>
    <row r="35" spans="1:11" x14ac:dyDescent="0.5">
      <c r="A35">
        <v>16</v>
      </c>
      <c r="B35">
        <v>1.2</v>
      </c>
      <c r="C35">
        <v>1.2</v>
      </c>
      <c r="D35">
        <v>0.4</v>
      </c>
      <c r="E35">
        <v>4</v>
      </c>
      <c r="H35">
        <f t="shared" si="8"/>
        <v>1</v>
      </c>
      <c r="I35">
        <f t="shared" si="9"/>
        <v>1</v>
      </c>
      <c r="J35">
        <f t="shared" si="10"/>
        <v>0.81818181818181812</v>
      </c>
      <c r="K35">
        <f t="shared" si="11"/>
        <v>0.81818181818181812</v>
      </c>
    </row>
    <row r="36" spans="1:11" x14ac:dyDescent="0.5">
      <c r="A36">
        <v>17</v>
      </c>
      <c r="B36">
        <v>1.2</v>
      </c>
      <c r="C36">
        <v>2</v>
      </c>
      <c r="D36">
        <v>0.8</v>
      </c>
      <c r="E36">
        <v>5.3</v>
      </c>
      <c r="H36">
        <f t="shared" si="8"/>
        <v>0.6</v>
      </c>
      <c r="I36">
        <f t="shared" si="9"/>
        <v>0.96824583655185426</v>
      </c>
      <c r="J36">
        <f t="shared" si="10"/>
        <v>0.73770491803278693</v>
      </c>
      <c r="K36">
        <f t="shared" si="11"/>
        <v>0.76189836318834436</v>
      </c>
    </row>
    <row r="37" spans="1:11" x14ac:dyDescent="0.5">
      <c r="A37">
        <v>18</v>
      </c>
      <c r="B37">
        <v>0.6</v>
      </c>
      <c r="C37">
        <v>2</v>
      </c>
      <c r="D37">
        <v>0.9</v>
      </c>
      <c r="E37">
        <v>4</v>
      </c>
      <c r="H37">
        <f t="shared" si="8"/>
        <v>0.3</v>
      </c>
      <c r="I37">
        <f t="shared" si="9"/>
        <v>0.84265008846948619</v>
      </c>
      <c r="J37">
        <f t="shared" si="10"/>
        <v>0.63265306122448972</v>
      </c>
      <c r="K37">
        <f t="shared" si="11"/>
        <v>0.75078976419925836</v>
      </c>
    </row>
    <row r="38" spans="1:11" x14ac:dyDescent="0.5">
      <c r="A38">
        <v>19</v>
      </c>
      <c r="B38">
        <v>0.6</v>
      </c>
      <c r="C38">
        <v>1.4</v>
      </c>
      <c r="D38">
        <v>0.8</v>
      </c>
      <c r="E38">
        <v>3.2</v>
      </c>
      <c r="H38">
        <f t="shared" si="8"/>
        <v>0.4285714285714286</v>
      </c>
      <c r="I38">
        <f t="shared" si="9"/>
        <v>0.9165151389911681</v>
      </c>
      <c r="J38">
        <f t="shared" si="10"/>
        <v>0.60000000000000009</v>
      </c>
      <c r="K38">
        <f t="shared" si="11"/>
        <v>0.6546536707079772</v>
      </c>
    </row>
    <row r="39" spans="1:11" x14ac:dyDescent="0.5">
      <c r="A39">
        <v>20</v>
      </c>
      <c r="B39">
        <v>0.6</v>
      </c>
      <c r="C39">
        <v>0.8</v>
      </c>
      <c r="D39">
        <v>0.2</v>
      </c>
      <c r="E39">
        <v>2.2000000000000002</v>
      </c>
      <c r="H39">
        <f t="shared" si="8"/>
        <v>0.74999999999999989</v>
      </c>
      <c r="I39">
        <f t="shared" si="9"/>
        <v>0.98974331861078702</v>
      </c>
      <c r="J39">
        <f t="shared" si="10"/>
        <v>0.83333333333333326</v>
      </c>
      <c r="K39">
        <f t="shared" si="11"/>
        <v>0.84196914256820421</v>
      </c>
    </row>
    <row r="40" spans="1:11" x14ac:dyDescent="0.5">
      <c r="A40">
        <v>22</v>
      </c>
      <c r="B40">
        <v>0.6</v>
      </c>
      <c r="C40">
        <v>0.8</v>
      </c>
      <c r="D40">
        <v>0.6</v>
      </c>
      <c r="E40">
        <v>2</v>
      </c>
      <c r="H40">
        <f t="shared" si="8"/>
        <v>0.74999999999999989</v>
      </c>
      <c r="I40">
        <f t="shared" si="9"/>
        <v>0.98974331861078702</v>
      </c>
      <c r="J40">
        <f t="shared" si="10"/>
        <v>0.53846153846153844</v>
      </c>
      <c r="K40">
        <f t="shared" si="11"/>
        <v>0.54404159981330114</v>
      </c>
    </row>
    <row r="41" spans="1:11" x14ac:dyDescent="0.5">
      <c r="A41">
        <v>32</v>
      </c>
      <c r="B41">
        <v>2.4</v>
      </c>
      <c r="C41">
        <v>5</v>
      </c>
      <c r="D41">
        <v>7</v>
      </c>
      <c r="E41">
        <v>7.2</v>
      </c>
      <c r="H41">
        <f t="shared" si="8"/>
        <v>0.48</v>
      </c>
      <c r="I41">
        <f t="shared" si="9"/>
        <v>0.93624367976696077</v>
      </c>
      <c r="J41">
        <f t="shared" si="10"/>
        <v>1.4084507042253534E-2</v>
      </c>
      <c r="K41">
        <f t="shared" si="11"/>
        <v>1.5043633774659275E-2</v>
      </c>
    </row>
    <row r="42" spans="1:11" x14ac:dyDescent="0.5">
      <c r="A42">
        <v>42</v>
      </c>
      <c r="B42">
        <v>2.4</v>
      </c>
      <c r="C42">
        <v>2.8</v>
      </c>
      <c r="D42">
        <v>4.2</v>
      </c>
      <c r="E42">
        <v>6.4</v>
      </c>
      <c r="H42">
        <f t="shared" si="8"/>
        <v>0.85714285714285721</v>
      </c>
      <c r="I42">
        <f t="shared" si="9"/>
        <v>0.99703703052428627</v>
      </c>
      <c r="J42">
        <f t="shared" si="10"/>
        <v>0.20754716981132074</v>
      </c>
      <c r="K42">
        <f t="shared" si="11"/>
        <v>0.2081639532507466</v>
      </c>
    </row>
    <row r="43" spans="1:11" x14ac:dyDescent="0.5">
      <c r="A43">
        <v>52</v>
      </c>
      <c r="B43">
        <v>2.4</v>
      </c>
      <c r="C43">
        <v>2.5</v>
      </c>
      <c r="D43">
        <v>4</v>
      </c>
      <c r="E43">
        <v>6</v>
      </c>
      <c r="H43">
        <f t="shared" si="8"/>
        <v>0.96</v>
      </c>
      <c r="I43">
        <f t="shared" si="9"/>
        <v>0.99979173174823588</v>
      </c>
      <c r="J43">
        <f t="shared" si="10"/>
        <v>0.2</v>
      </c>
      <c r="K43">
        <f t="shared" si="11"/>
        <v>0.2000416623272929</v>
      </c>
    </row>
    <row r="44" spans="1:11" x14ac:dyDescent="0.5">
      <c r="A44">
        <v>62</v>
      </c>
      <c r="B44">
        <v>2.2000000000000002</v>
      </c>
      <c r="C44">
        <v>2</v>
      </c>
      <c r="D44">
        <v>3.9</v>
      </c>
      <c r="E44">
        <v>4.4000000000000004</v>
      </c>
      <c r="H44">
        <f t="shared" si="8"/>
        <v>1.1000000000000001</v>
      </c>
      <c r="I44">
        <f t="shared" si="9"/>
        <v>0.9988655696858586</v>
      </c>
      <c r="J44">
        <f t="shared" si="10"/>
        <v>6.0240963855421735E-2</v>
      </c>
      <c r="K44">
        <f t="shared" si="11"/>
        <v>6.0309380645052577E-2</v>
      </c>
    </row>
    <row r="45" spans="1:11" x14ac:dyDescent="0.5">
      <c r="A45">
        <v>72</v>
      </c>
      <c r="B45">
        <v>2.2000000000000002</v>
      </c>
      <c r="C45">
        <v>1.6</v>
      </c>
      <c r="D45">
        <v>2</v>
      </c>
      <c r="E45">
        <v>5.4</v>
      </c>
      <c r="H45">
        <f t="shared" si="8"/>
        <v>1.375</v>
      </c>
      <c r="I45">
        <f t="shared" si="9"/>
        <v>0.98745594943651149</v>
      </c>
      <c r="J45">
        <f t="shared" si="10"/>
        <v>0.45945945945945948</v>
      </c>
      <c r="K45">
        <f t="shared" si="11"/>
        <v>0.465296157992312</v>
      </c>
    </row>
    <row r="46" spans="1:11" x14ac:dyDescent="0.5">
      <c r="A46">
        <v>82</v>
      </c>
      <c r="B46">
        <v>2.2000000000000002</v>
      </c>
      <c r="C46">
        <v>1.4</v>
      </c>
      <c r="D46">
        <v>1</v>
      </c>
      <c r="E46">
        <v>6.4</v>
      </c>
      <c r="H46">
        <f t="shared" si="8"/>
        <v>1.5714285714285716</v>
      </c>
      <c r="I46">
        <f t="shared" si="9"/>
        <v>0.97499604304356913</v>
      </c>
      <c r="J46">
        <f t="shared" si="10"/>
        <v>0.72972972972972971</v>
      </c>
      <c r="K46">
        <f t="shared" si="11"/>
        <v>0.74844378593762217</v>
      </c>
    </row>
    <row r="47" spans="1:11" x14ac:dyDescent="0.5">
      <c r="A47">
        <v>88</v>
      </c>
      <c r="B47">
        <v>2.2000000000000002</v>
      </c>
      <c r="C47">
        <v>1.3</v>
      </c>
      <c r="D47">
        <v>2</v>
      </c>
      <c r="E47">
        <v>5</v>
      </c>
      <c r="H47">
        <f t="shared" si="8"/>
        <v>1.6923076923076923</v>
      </c>
      <c r="I47">
        <f t="shared" si="9"/>
        <v>0.96637340144501493</v>
      </c>
      <c r="J47">
        <f t="shared" si="10"/>
        <v>0.42857142857142855</v>
      </c>
      <c r="K47">
        <f t="shared" si="11"/>
        <v>0.44348429699181197</v>
      </c>
    </row>
    <row r="48" spans="1:11" x14ac:dyDescent="0.5">
      <c r="A48">
        <v>28</v>
      </c>
      <c r="B48">
        <v>2.1</v>
      </c>
      <c r="C48">
        <v>0.6</v>
      </c>
      <c r="D48">
        <v>2.2000000000000002</v>
      </c>
      <c r="E48">
        <v>3.4</v>
      </c>
      <c r="H48">
        <f t="shared" si="8"/>
        <v>3.5000000000000004</v>
      </c>
      <c r="I48">
        <f t="shared" si="9"/>
        <v>0.83147941928309821</v>
      </c>
      <c r="J48">
        <f t="shared" si="10"/>
        <v>0.21428571428571425</v>
      </c>
      <c r="K48">
        <f t="shared" si="11"/>
        <v>0.25771619755840913</v>
      </c>
    </row>
    <row r="49" spans="1:11" x14ac:dyDescent="0.5">
      <c r="A49">
        <v>77</v>
      </c>
      <c r="B49">
        <v>2</v>
      </c>
      <c r="C49">
        <v>1.9</v>
      </c>
      <c r="D49">
        <v>1</v>
      </c>
      <c r="E49">
        <v>7</v>
      </c>
      <c r="H49">
        <f t="shared" si="8"/>
        <v>1.0526315789473684</v>
      </c>
      <c r="I49">
        <f t="shared" si="9"/>
        <v>0.99967121485220145</v>
      </c>
      <c r="J49">
        <f t="shared" si="10"/>
        <v>0.75</v>
      </c>
      <c r="K49">
        <f t="shared" si="11"/>
        <v>0.75024666996226896</v>
      </c>
    </row>
    <row r="50" spans="1:11" x14ac:dyDescent="0.5">
      <c r="A50">
        <v>47</v>
      </c>
      <c r="B50">
        <v>2.4</v>
      </c>
      <c r="C50">
        <v>3.6</v>
      </c>
      <c r="D50">
        <v>6.2</v>
      </c>
      <c r="E50">
        <v>5.8</v>
      </c>
      <c r="H50">
        <f t="shared" si="8"/>
        <v>0.66666666666666663</v>
      </c>
      <c r="I50">
        <f t="shared" si="9"/>
        <v>0.97979589711327131</v>
      </c>
      <c r="J50">
        <f t="shared" si="10"/>
        <v>-3.3333333333333361E-2</v>
      </c>
      <c r="K50">
        <f t="shared" si="11"/>
        <v>-3.4020690871988613E-2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5" x14ac:dyDescent="0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5" x14ac:dyDescent="0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diakov.net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2018-02-21T08:09:29Z</dcterms:created>
  <dcterms:modified xsi:type="dcterms:W3CDTF">2018-02-21T16:38:10Z</dcterms:modified>
</cp:coreProperties>
</file>