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bc_\Dropbox\Work\Client Programmes\"/>
    </mc:Choice>
  </mc:AlternateContent>
  <xr:revisionPtr revIDLastSave="0" documentId="13_ncr:1_{1B2A7FA4-BB4B-4D8B-AB07-CD2170793866}" xr6:coauthVersionLast="47" xr6:coauthVersionMax="47" xr10:uidLastSave="{00000000-0000-0000-0000-000000000000}"/>
  <bookViews>
    <workbookView xWindow="-110" yWindow="-110" windowWidth="19420" windowHeight="10560" xr2:uid="{791EBFDF-2E9D-46CA-8267-83D0DD3D941E}"/>
  </bookViews>
  <sheets>
    <sheet name="2024 Visuals" sheetId="14" r:id="rId1"/>
    <sheet name="2023 Visuals" sheetId="13" r:id="rId2"/>
    <sheet name="2022 Visuals" sheetId="10" r:id="rId3"/>
    <sheet name="2024" sheetId="6" r:id="rId4"/>
    <sheet name="2023" sheetId="1" r:id="rId5"/>
    <sheet name="2022" sheetId="7" r:id="rId6"/>
    <sheet name="1RM" sheetId="5" r:id="rId7"/>
  </sheets>
  <definedNames>
    <definedName name="_xlcn.WorksheetConnection_SanjTrainingProgress20232024.xlsxstats20221" hidden="1">stats2022[]</definedName>
    <definedName name="_xlcn.WorksheetConnection_SanjTrainingProgress20232024.xlsxStats20231" hidden="1">Stats2023[]</definedName>
    <definedName name="_xlcn.WorksheetConnection_SanjTrainingProgress20232024.xlsxStats20241" hidden="1">Stats2024[]</definedName>
  </definedName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ts2023" name="Stats2023" connection="WorksheetConnection_Sanj Training Progress 2023-2024.xlsx!Stats2023"/>
          <x15:modelTable id="stats2022" name="stats2022" connection="WorksheetConnection_Sanj Training Progress 2023-2024.xlsx!stats2022"/>
          <x15:modelTable id="Stats2024" name="Stats2024" connection="WorksheetConnection_Sanj Training Progress 2023-2024.xlsx!Stats2024"/>
        </x15:modelTables>
        <x15:modelRelationships>
          <x15:modelRelationship fromTable="Stats2023" fromColumn="METRIC" toTable="Stats2024" toColumn="METRIC"/>
          <x15:modelRelationship fromTable="stats2022" fromColumn="METRIC" toTable="Stats2023" toColumn="METRIC"/>
        </x15:modelRelationships>
      </x15:dataModel>
    </ext>
  </extLst>
</workbook>
</file>

<file path=xl/calcChain.xml><?xml version="1.0" encoding="utf-8"?>
<calcChain xmlns="http://schemas.openxmlformats.org/spreadsheetml/2006/main">
  <c r="D17" i="10" l="1"/>
  <c r="C17" i="10"/>
  <c r="B17" i="10"/>
  <c r="D17" i="14"/>
  <c r="C17" i="14"/>
  <c r="B17" i="14"/>
  <c r="C17" i="13"/>
  <c r="D17" i="13"/>
  <c r="B17" i="13"/>
  <c r="D16" i="14"/>
  <c r="C16" i="14"/>
  <c r="B16" i="14"/>
  <c r="D16" i="13"/>
  <c r="C16" i="13"/>
  <c r="B16" i="13"/>
  <c r="C16" i="10"/>
  <c r="D16" i="10"/>
  <c r="B16" i="10"/>
  <c r="M12" i="7"/>
  <c r="I12" i="7"/>
  <c r="E12" i="7"/>
  <c r="M11" i="7"/>
  <c r="I11" i="7"/>
  <c r="E11" i="7"/>
  <c r="M10" i="7"/>
  <c r="I10" i="7"/>
  <c r="E10" i="7"/>
  <c r="M9" i="7"/>
  <c r="I9" i="7"/>
  <c r="E9" i="7"/>
  <c r="M8" i="7"/>
  <c r="I8" i="7"/>
  <c r="E8" i="7"/>
  <c r="M7" i="7"/>
  <c r="I7" i="7"/>
  <c r="E7" i="7"/>
  <c r="M6" i="7"/>
  <c r="I6" i="7"/>
  <c r="E6" i="7"/>
  <c r="M5" i="7"/>
  <c r="I5" i="7"/>
  <c r="E5" i="7"/>
  <c r="M4" i="7"/>
  <c r="I4" i="7"/>
  <c r="E4" i="7"/>
  <c r="M3" i="7"/>
  <c r="I3" i="7"/>
  <c r="E3" i="7"/>
  <c r="M2" i="7"/>
  <c r="I2" i="7"/>
  <c r="E2" i="7"/>
  <c r="M2" i="6"/>
  <c r="I2" i="6"/>
  <c r="E2" i="6"/>
  <c r="M14" i="6"/>
  <c r="M13" i="6"/>
  <c r="I13" i="6"/>
  <c r="E13" i="6"/>
  <c r="M12" i="6"/>
  <c r="I12" i="6"/>
  <c r="E12" i="6"/>
  <c r="M11" i="6"/>
  <c r="I11" i="6"/>
  <c r="E11" i="6"/>
  <c r="M10" i="6"/>
  <c r="I10" i="6"/>
  <c r="E10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M4" i="6"/>
  <c r="I4" i="6"/>
  <c r="E4" i="6"/>
  <c r="M3" i="6"/>
  <c r="I3" i="6"/>
  <c r="E3" i="6"/>
  <c r="M2" i="1"/>
  <c r="M3" i="1"/>
  <c r="M4" i="1"/>
  <c r="M5" i="1"/>
  <c r="M6" i="1"/>
  <c r="M7" i="1"/>
  <c r="M8" i="1"/>
  <c r="M9" i="1"/>
  <c r="M10" i="1"/>
  <c r="M11" i="1"/>
  <c r="I4" i="1"/>
  <c r="I5" i="1"/>
  <c r="I6" i="1"/>
  <c r="I7" i="1"/>
  <c r="I8" i="1"/>
  <c r="I9" i="1"/>
  <c r="I10" i="1"/>
  <c r="I11" i="1"/>
  <c r="E3" i="1"/>
  <c r="I2" i="1"/>
  <c r="I3" i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EAA53-6995-4118-8EB3-49DFC745C1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D9E9CD-4817-45FD-8897-8C94A36433C7}" name="WorksheetConnection_Sanj Training Progress 2023-2024.xlsx!stats2022" type="102" refreshedVersion="8" minRefreshableVersion="5">
    <extLst>
      <ext xmlns:x15="http://schemas.microsoft.com/office/spreadsheetml/2010/11/main" uri="{DE250136-89BD-433C-8126-D09CA5730AF9}">
        <x15:connection id="stats2022">
          <x15:rangePr sourceName="_xlcn.WorksheetConnection_SanjTrainingProgress20232024.xlsxstats20221"/>
        </x15:connection>
      </ext>
    </extLst>
  </connection>
  <connection id="3" xr16:uid="{DD5CD6EA-A46A-4D4A-9AEB-6CDD763D5C9D}" name="WorksheetConnection_Sanj Training Progress 2023-2024.xlsx!Stats2023" type="102" refreshedVersion="8" minRefreshableVersion="5">
    <extLst>
      <ext xmlns:x15="http://schemas.microsoft.com/office/spreadsheetml/2010/11/main" uri="{DE250136-89BD-433C-8126-D09CA5730AF9}">
        <x15:connection id="Stats2023">
          <x15:rangePr sourceName="_xlcn.WorksheetConnection_SanjTrainingProgress20232024.xlsxStats20231"/>
        </x15:connection>
      </ext>
    </extLst>
  </connection>
  <connection id="4" xr16:uid="{45C0876C-0095-4484-A2B1-F2DBB7A7734F}" name="WorksheetConnection_Sanj Training Progress 2023-2024.xlsx!Stats2024" type="102" refreshedVersion="8" minRefreshableVersion="5">
    <extLst>
      <ext xmlns:x15="http://schemas.microsoft.com/office/spreadsheetml/2010/11/main" uri="{DE250136-89BD-433C-8126-D09CA5730AF9}">
        <x15:connection id="Stats2024">
          <x15:rangePr sourceName="_xlcn.WorksheetConnection_SanjTrainingProgress20232024.xlsxStats20241"/>
        </x15:connection>
      </ext>
    </extLst>
  </connection>
</connections>
</file>

<file path=xl/sharedStrings.xml><?xml version="1.0" encoding="utf-8"?>
<sst xmlns="http://schemas.openxmlformats.org/spreadsheetml/2006/main" count="72" uniqueCount="33">
  <si>
    <t>SQUAT KG</t>
  </si>
  <si>
    <t>SQUAT REPS</t>
  </si>
  <si>
    <t>%1RM</t>
  </si>
  <si>
    <t>DEADLIFT  KG</t>
  </si>
  <si>
    <t>DEADLIFT  REPS</t>
  </si>
  <si>
    <t>(blank)</t>
  </si>
  <si>
    <t>SQUAT %1RM</t>
  </si>
  <si>
    <t>DEADLIFT %1RM</t>
  </si>
  <si>
    <t>SQUAT CALCULATED 1RM</t>
  </si>
  <si>
    <t>DEADLIFT CALCULATED 1RM</t>
  </si>
  <si>
    <t>BENCH</t>
  </si>
  <si>
    <t>REP</t>
  </si>
  <si>
    <t>CYCLE</t>
  </si>
  <si>
    <t>BENCH KG</t>
  </si>
  <si>
    <t>BENCH CALCULATED 1RM</t>
  </si>
  <si>
    <t>BENCH REPS</t>
  </si>
  <si>
    <t>BENCH %1RM2</t>
  </si>
  <si>
    <t>SQUAT</t>
  </si>
  <si>
    <t xml:space="preserve">DEADLIFT </t>
  </si>
  <si>
    <t xml:space="preserve">SQUAT </t>
  </si>
  <si>
    <t>DEADLIFT</t>
  </si>
  <si>
    <t>MAX</t>
  </si>
  <si>
    <t>AVG</t>
  </si>
  <si>
    <t>SQ2022</t>
  </si>
  <si>
    <t>DEAD2022</t>
  </si>
  <si>
    <t>BEN2022</t>
  </si>
  <si>
    <t>METRIC</t>
  </si>
  <si>
    <t>SQ2023</t>
  </si>
  <si>
    <t>DEAD2023</t>
  </si>
  <si>
    <t>BEN2023</t>
  </si>
  <si>
    <t>SQ2024</t>
  </si>
  <si>
    <t>DEAD2024</t>
  </si>
  <si>
    <t>BEN2024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</si>
</sst>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164" fontId="3" fillId="0" borderId="0" xfId="0" applyNumberFormat="1" applyFont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43"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"/>
    </dxf>
  </dxfs>
  <tableStyles count="2" defaultTableStyle="TableStyleMedium2" defaultPivotStyle="PivotStyleLight16">
    <tableStyle name="PivotTable Style 1" table="0" count="0" xr9:uid="{EDEBB4AA-05CD-424F-B1F9-AA8DB2AE437D}"/>
    <tableStyle name="Table Style 1" pivot="0" count="0" xr9:uid="{CCD266E6-CFB4-4184-9745-D89746C27F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[Sanjay Training Progress.xlsx]2024 Visuals!PivotTable7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1RM Progress across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'2024 Visuals'!$B$1</c:f>
              <c:strCache>
                <c:ptCount val="1"/>
                <c:pt idx="0">
                  <c:v>SQUAT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'2024 Visuals'!$A$2:$A$9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'2024 Visuals'!$B$2:$B$9</c:f>
              <c:numCache>
                <c:formatCode>0.0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86.419753086419746</c:v>
                </c:pt>
                <c:pt idx="3">
                  <c:v>92.592592592592595</c:v>
                </c:pt>
                <c:pt idx="4">
                  <c:v>84.507042253521121</c:v>
                </c:pt>
                <c:pt idx="5">
                  <c:v>96.666666666666671</c:v>
                </c:pt>
                <c:pt idx="6">
                  <c:v>90.361445783132538</c:v>
                </c:pt>
                <c:pt idx="7">
                  <c:v>96.15384615384616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A-48A7-B8B7-66D43CCEA4B6}"/>
            </c:ext>
          </c:extLst>
        </c:ser>
        <c:ser>
          <c:idx val="1"/>
          <c:order val="1"/>
          <c:tx>
            <c:strRef>
              <c:f>'2024 Visuals'!$C$1</c:f>
              <c:strCache>
                <c:ptCount val="1"/>
                <c:pt idx="0">
                  <c:v>DEADLIFT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'2024 Visuals'!$A$2:$A$9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'2024 Visuals'!$C$2:$C$9</c:f>
              <c:numCache>
                <c:formatCode>0.0</c:formatCode>
                <c:ptCount val="8"/>
                <c:pt idx="0">
                  <c:v>103.33333333333334</c:v>
                </c:pt>
                <c:pt idx="1">
                  <c:v>106.66666666666667</c:v>
                </c:pt>
                <c:pt idx="2">
                  <c:v>111.11111111111111</c:v>
                </c:pt>
                <c:pt idx="3">
                  <c:v>117.28395061728396</c:v>
                </c:pt>
                <c:pt idx="4">
                  <c:v>104.43037974683544</c:v>
                </c:pt>
                <c:pt idx="5">
                  <c:v>86.842105263157904</c:v>
                </c:pt>
                <c:pt idx="6">
                  <c:v>92.592592592592595</c:v>
                </c:pt>
                <c:pt idx="7">
                  <c:v>89.743589743589752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A-48A7-B8B7-66D43CCEA4B6}"/>
            </c:ext>
          </c:extLst>
        </c:ser>
        <c:ser>
          <c:idx val="2"/>
          <c:order val="2"/>
          <c:tx>
            <c:strRef>
              <c:f>'2024 Visuals'!$D$1</c:f>
              <c:strCache>
                <c:ptCount val="1"/>
                <c:pt idx="0">
                  <c:v>BENCH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'2024 Visuals'!$A$2:$A$9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'2024 Visuals'!$D$2:$D$9</c:f>
              <c:numCache>
                <c:formatCode>0.0</c:formatCode>
                <c:ptCount val="8"/>
                <c:pt idx="0">
                  <c:v>82.666666666666671</c:v>
                </c:pt>
                <c:pt idx="1">
                  <c:v>64</c:v>
                </c:pt>
                <c:pt idx="2">
                  <c:v>69.333333333333343</c:v>
                </c:pt>
                <c:pt idx="3">
                  <c:v>64</c:v>
                </c:pt>
                <c:pt idx="4">
                  <c:v>73.333333333333329</c:v>
                </c:pt>
                <c:pt idx="5">
                  <c:v>80</c:v>
                </c:pt>
                <c:pt idx="6">
                  <c:v>61.971830985915489</c:v>
                </c:pt>
                <c:pt idx="7">
                  <c:v>58.666666666666664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A-48A7-B8B7-66D43CCEA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1944"/>
        <c:axId val="59948344"/>
      </c:lineChart>
      <c:catAx>
        <c:axId val="599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8344"/>
        <c:crosses val="autoZero"/>
        <c:auto val="1"/>
        <c:lblAlgn val="ctr"/>
        <c:lblOffset val="100"/>
        <c:noMultiLvlLbl val="0"/>
      </c:catAx>
      <c:valAx>
        <c:axId val="599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[Sanjay Training Progress.xlsx]2023 Visuals!PivotTable6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1RM Progress across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'2023 Visuals'!$B$1</c:f>
              <c:strCache>
                <c:ptCount val="1"/>
                <c:pt idx="0">
                  <c:v>SQUAT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'2023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'2023 Visuals'!$B$2:$B$12</c:f>
              <c:numCache>
                <c:formatCode>General</c:formatCode>
                <c:ptCount val="11"/>
                <c:pt idx="0">
                  <c:v>84.507042253521121</c:v>
                </c:pt>
                <c:pt idx="1">
                  <c:v>86.419753086419746</c:v>
                </c:pt>
                <c:pt idx="2">
                  <c:v>105</c:v>
                </c:pt>
                <c:pt idx="3">
                  <c:v>95.50561797752809</c:v>
                </c:pt>
                <c:pt idx="4">
                  <c:v>93.333333333333329</c:v>
                </c:pt>
                <c:pt idx="5">
                  <c:v>89.887640449438194</c:v>
                </c:pt>
                <c:pt idx="6">
                  <c:v>87.20930232558139</c:v>
                </c:pt>
                <c:pt idx="7">
                  <c:v>97.826086956521735</c:v>
                </c:pt>
                <c:pt idx="8">
                  <c:v>105.67010309278351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D42-A58E-38549C72EA4F}"/>
            </c:ext>
          </c:extLst>
        </c:ser>
        <c:ser>
          <c:idx val="1"/>
          <c:order val="1"/>
          <c:tx>
            <c:strRef>
              <c:f>'2023 Visuals'!$C$1</c:f>
              <c:strCache>
                <c:ptCount val="1"/>
                <c:pt idx="0">
                  <c:v>DEADLIFT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'2023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'2023 Visuals'!$C$2:$C$12</c:f>
              <c:numCache>
                <c:formatCode>General</c:formatCode>
                <c:ptCount val="11"/>
                <c:pt idx="0">
                  <c:v>98.591549295774655</c:v>
                </c:pt>
                <c:pt idx="1">
                  <c:v>98.76543209876543</c:v>
                </c:pt>
                <c:pt idx="2">
                  <c:v>127.49999999999999</c:v>
                </c:pt>
                <c:pt idx="3">
                  <c:v>111.70212765957446</c:v>
                </c:pt>
                <c:pt idx="4">
                  <c:v>98.837209302325576</c:v>
                </c:pt>
                <c:pt idx="5">
                  <c:v>112.35955056179776</c:v>
                </c:pt>
                <c:pt idx="6">
                  <c:v>101.74418604651163</c:v>
                </c:pt>
                <c:pt idx="7">
                  <c:v>111.41304347826086</c:v>
                </c:pt>
                <c:pt idx="8">
                  <c:v>119.68085106382979</c:v>
                </c:pt>
                <c:pt idx="9">
                  <c:v>98.76543209876543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4-4D42-A58E-38549C72EA4F}"/>
            </c:ext>
          </c:extLst>
        </c:ser>
        <c:ser>
          <c:idx val="2"/>
          <c:order val="2"/>
          <c:tx>
            <c:strRef>
              <c:f>'2023 Visuals'!$D$1</c:f>
              <c:strCache>
                <c:ptCount val="1"/>
                <c:pt idx="0">
                  <c:v>BENCH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'2023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'2023 Visuals'!$D$2:$D$12</c:f>
              <c:numCache>
                <c:formatCode>General</c:formatCode>
                <c:ptCount val="11"/>
                <c:pt idx="0">
                  <c:v>66.666666666666657</c:v>
                </c:pt>
                <c:pt idx="1">
                  <c:v>66.666666666666657</c:v>
                </c:pt>
                <c:pt idx="2">
                  <c:v>73.333333333333329</c:v>
                </c:pt>
                <c:pt idx="3">
                  <c:v>74.074074074074076</c:v>
                </c:pt>
                <c:pt idx="4">
                  <c:v>69.333333333333343</c:v>
                </c:pt>
                <c:pt idx="5">
                  <c:v>74.074074074074076</c:v>
                </c:pt>
                <c:pt idx="6">
                  <c:v>76.923076923076934</c:v>
                </c:pt>
                <c:pt idx="7">
                  <c:v>69.565217391304344</c:v>
                </c:pt>
                <c:pt idx="8">
                  <c:v>72.289156626506028</c:v>
                </c:pt>
                <c:pt idx="9">
                  <c:v>54.320987654320987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4-4D42-A58E-38549C72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68224"/>
        <c:axId val="794465344"/>
      </c:lineChart>
      <c:catAx>
        <c:axId val="7944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5344"/>
        <c:crosses val="autoZero"/>
        <c:auto val="1"/>
        <c:lblAlgn val="ctr"/>
        <c:lblOffset val="100"/>
        <c:noMultiLvlLbl val="0"/>
      </c:catAx>
      <c:valAx>
        <c:axId val="794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[Sanjay Training Progress.xlsx]2022 Visuals!PivotTable3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1RM Progress across 2022</a:t>
            </a:r>
          </a:p>
        </c:rich>
      </c:tx>
      <c:layout>
        <c:manualLayout>
          <c:xMode val="edge"/>
          <c:yMode val="edge"/>
          <c:x val="0.24464566929133857"/>
          <c:y val="0.11799775028121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'2022 Visuals'!$B$1</c:f>
              <c:strCache>
                <c:ptCount val="1"/>
                <c:pt idx="0">
                  <c:v>SQUAT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'2022 Visuals'!$B$2:$B$12</c:f>
              <c:numCache>
                <c:formatCode>0.0</c:formatCode>
                <c:ptCount val="11"/>
                <c:pt idx="0">
                  <c:v>63.380281690140848</c:v>
                </c:pt>
                <c:pt idx="1">
                  <c:v>70.422535211267601</c:v>
                </c:pt>
                <c:pt idx="2">
                  <c:v>86.666666666666671</c:v>
                </c:pt>
                <c:pt idx="3">
                  <c:v>86.419753086419746</c:v>
                </c:pt>
                <c:pt idx="4">
                  <c:v>86.666666666666671</c:v>
                </c:pt>
                <c:pt idx="5">
                  <c:v>80</c:v>
                </c:pt>
                <c:pt idx="6">
                  <c:v>80.985915492957744</c:v>
                </c:pt>
                <c:pt idx="7">
                  <c:v>82.191780821917803</c:v>
                </c:pt>
                <c:pt idx="8">
                  <c:v>89.743589743589752</c:v>
                </c:pt>
                <c:pt idx="9">
                  <c:v>89.743589743589752</c:v>
                </c:pt>
                <c:pt idx="10">
                  <c:v>99.315068493150676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8-4660-8B59-9F04E9FAE0D9}"/>
            </c:ext>
          </c:extLst>
        </c:ser>
        <c:ser>
          <c:idx val="1"/>
          <c:order val="1"/>
          <c:tx>
            <c:strRef>
              <c:f>'2022 Visuals'!$C$1</c:f>
              <c:strCache>
                <c:ptCount val="1"/>
                <c:pt idx="0">
                  <c:v>DEADLIFT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'2022 Visuals'!$C$2:$C$12</c:f>
              <c:numCache>
                <c:formatCode>0.0</c:formatCode>
                <c:ptCount val="11"/>
                <c:pt idx="0">
                  <c:v>80.246913580246911</c:v>
                </c:pt>
                <c:pt idx="1">
                  <c:v>96.15384615384616</c:v>
                </c:pt>
                <c:pt idx="2">
                  <c:v>104.93827160493827</c:v>
                </c:pt>
                <c:pt idx="3">
                  <c:v>116.27906976744187</c:v>
                </c:pt>
                <c:pt idx="4">
                  <c:v>111.11111111111111</c:v>
                </c:pt>
                <c:pt idx="5">
                  <c:v>106.66666666666667</c:v>
                </c:pt>
                <c:pt idx="6">
                  <c:v>98.591549295774655</c:v>
                </c:pt>
                <c:pt idx="7">
                  <c:v>102.73972602739727</c:v>
                </c:pt>
                <c:pt idx="8">
                  <c:v>99.358974358974365</c:v>
                </c:pt>
                <c:pt idx="9">
                  <c:v>108.97435897435896</c:v>
                </c:pt>
                <c:pt idx="10">
                  <c:v>116.66666666666667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8-4660-8B59-9F04E9FAE0D9}"/>
            </c:ext>
          </c:extLst>
        </c:ser>
        <c:ser>
          <c:idx val="2"/>
          <c:order val="2"/>
          <c:tx>
            <c:strRef>
              <c:f>'2022 Visuals'!$D$1</c:f>
              <c:strCache>
                <c:ptCount val="1"/>
                <c:pt idx="0">
                  <c:v>BENCH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 Visuals'!$A$2:$A$12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'2022 Visuals'!$D$2:$D$12</c:f>
              <c:numCache>
                <c:formatCode>0.0</c:formatCode>
                <c:ptCount val="11"/>
                <c:pt idx="0">
                  <c:v>40</c:v>
                </c:pt>
                <c:pt idx="1">
                  <c:v>46.666666666666664</c:v>
                </c:pt>
                <c:pt idx="2">
                  <c:v>60</c:v>
                </c:pt>
                <c:pt idx="3">
                  <c:v>66.666666666666657</c:v>
                </c:pt>
                <c:pt idx="4">
                  <c:v>66.666666666666657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70.422535211267601</c:v>
                </c:pt>
                <c:pt idx="9">
                  <c:v>60.897435897435891</c:v>
                </c:pt>
                <c:pt idx="10">
                  <c:v>71.917808219178085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8-4660-8B59-9F04E9FA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028256"/>
        <c:axId val="803027536"/>
      </c:lineChart>
      <c:catAx>
        <c:axId val="8030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27536"/>
        <c:crosses val="autoZero"/>
        <c:auto val="1"/>
        <c:lblAlgn val="ctr"/>
        <c:lblOffset val="100"/>
        <c:noMultiLvlLbl val="0"/>
      </c:catAx>
      <c:valAx>
        <c:axId val="8030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11</xdr:col>
      <xdr:colOff>527050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018E-7BF7-CF23-C001-E944CEC59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0</xdr:rowOff>
    </xdr:from>
    <xdr:to>
      <xdr:col>11</xdr:col>
      <xdr:colOff>285750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C1FD7-D7FD-2878-0113-522E28C9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11</xdr:col>
      <xdr:colOff>317500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B74B8-F719-DBB2-92DE-B8C136DC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bel Cheung" refreshedDate="45568.556304282407" createdVersion="8" refreshedVersion="8" minRefreshableVersion="3" recordCount="11" xr:uid="{54661D84-775C-4F6B-AE88-6CE72A0FE36E}">
  <cacheSource type="worksheet">
    <worksheetSource ref="A1:M12" sheet="2022"/>
  </cacheSource>
  <cacheFields count="13">
    <cacheField name="CYCLE" numFmtId="1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SQUAT KG" numFmtId="0">
      <sharedItems containsSemiMixedTypes="0" containsString="0" containsNumber="1" minValue="45" maxValue="72.5"/>
    </cacheField>
    <cacheField name="SQUAT REPS" numFmtId="0">
      <sharedItems containsSemiMixedTypes="0" containsString="0" containsNumber="1" containsInteger="1" minValue="8" maxValue="12"/>
    </cacheField>
    <cacheField name="SQUAT %1RM" numFmtId="1">
      <sharedItems containsSemiMixedTypes="0" containsString="0" containsNumber="1" containsInteger="1" minValue="71" maxValue="81"/>
    </cacheField>
    <cacheField name="SQUAT CALCULATED 1RM" numFmtId="164">
      <sharedItems containsSemiMixedTypes="0" containsString="0" containsNumber="1" minValue="63.380281690140848" maxValue="99.315068493150676"/>
    </cacheField>
    <cacheField name="DEADLIFT  KG" numFmtId="0">
      <sharedItems containsSemiMixedTypes="0" containsString="0" containsNumber="1" minValue="65" maxValue="100"/>
    </cacheField>
    <cacheField name="DEADLIFT  REPS" numFmtId="0">
      <sharedItems containsSemiMixedTypes="0" containsString="0" containsNumber="1" containsInteger="1" minValue="6" maxValue="12"/>
    </cacheField>
    <cacheField name="DEADLIFT %1RM" numFmtId="1">
      <sharedItems containsSemiMixedTypes="0" containsString="0" containsNumber="1" containsInteger="1" minValue="71" maxValue="86"/>
    </cacheField>
    <cacheField name="DEADLIFT CALCULATED 1RM" numFmtId="164">
      <sharedItems containsSemiMixedTypes="0" containsString="0" containsNumber="1" minValue="80.246913580246911" maxValue="116.66666666666667"/>
    </cacheField>
    <cacheField name="BENCH KG" numFmtId="0">
      <sharedItems containsSemiMixedTypes="0" containsString="0" containsNumber="1" minValue="30" maxValue="52.5"/>
    </cacheField>
    <cacheField name="BENCH REPS" numFmtId="0">
      <sharedItems containsSemiMixedTypes="0" containsString="0" containsNumber="1" containsInteger="1" minValue="9" maxValue="12"/>
    </cacheField>
    <cacheField name="BENCH %1RM2" numFmtId="0">
      <sharedItems containsSemiMixedTypes="0" containsString="0" containsNumber="1" containsInteger="1" minValue="71" maxValue="78"/>
    </cacheField>
    <cacheField name="BENCH CALCULATED 1RM" numFmtId="164">
      <sharedItems containsSemiMixedTypes="0" containsString="0" containsNumber="1" minValue="40" maxValue="71.9178082191780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bel Cheung" refreshedDate="45568.55970474537" createdVersion="8" refreshedVersion="8" minRefreshableVersion="3" recordCount="13" xr:uid="{F653511F-54A2-483A-9FB0-7D31BB768B22}">
  <cacheSource type="worksheet">
    <worksheetSource ref="A1:M14" sheet="2023"/>
  </cacheSource>
  <cacheFields count="13">
    <cacheField name="CYCLE" numFmtId="1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QUAT KG" numFmtId="0">
      <sharedItems containsString="0" containsBlank="1" containsNumber="1" minValue="60" maxValue="105"/>
    </cacheField>
    <cacheField name="SQUAT REPS" numFmtId="0">
      <sharedItems containsString="0" containsBlank="1" containsNumber="1" containsInteger="1" minValue="1" maxValue="12"/>
    </cacheField>
    <cacheField name="SQUAT %1RM" numFmtId="1">
      <sharedItems containsString="0" containsBlank="1" containsNumber="1" containsInteger="1" minValue="71" maxValue="100"/>
    </cacheField>
    <cacheField name="SQUAT CALCULATED 1RM" numFmtId="164">
      <sharedItems containsString="0" containsBlank="1" containsNumber="1" minValue="84.507042253521121" maxValue="105.67010309278351"/>
    </cacheField>
    <cacheField name="DEADLIFT  KG" numFmtId="0">
      <sharedItems containsString="0" containsBlank="1" containsNumber="1" minValue="70" maxValue="127.5"/>
    </cacheField>
    <cacheField name="DEADLIFT  REPS" numFmtId="0">
      <sharedItems containsString="0" containsBlank="1" containsNumber="1" containsInteger="1" minValue="1" maxValue="12"/>
    </cacheField>
    <cacheField name="DEADLIFT %1RM" numFmtId="1">
      <sharedItems containsString="0" containsBlank="1" containsNumber="1" containsInteger="1" minValue="71" maxValue="100"/>
    </cacheField>
    <cacheField name="DEADLIFT CALCULATED 1RM" numFmtId="164">
      <sharedItems containsString="0" containsBlank="1" containsNumber="1" minValue="98.591549295774655" maxValue="127.49999999999999"/>
    </cacheField>
    <cacheField name="BENCH KG" numFmtId="0">
      <sharedItems containsString="0" containsBlank="1" containsNumber="1" containsInteger="1" minValue="44" maxValue="64"/>
    </cacheField>
    <cacheField name="BENCH REPS" numFmtId="0">
      <sharedItems containsString="0" containsBlank="1" containsNumber="1" containsInteger="1" minValue="4" maxValue="10"/>
    </cacheField>
    <cacheField name="BENCH %1RM2" numFmtId="0">
      <sharedItems containsString="0" containsBlank="1" containsNumber="1" containsInteger="1" minValue="75" maxValue="92"/>
    </cacheField>
    <cacheField name="BENCH CALCULATED 1RM" numFmtId="164">
      <sharedItems containsString="0" containsBlank="1" containsNumber="1" minValue="54.320987654320987" maxValue="76.923076923076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bel Cheung" refreshedDate="45568.561729861111" createdVersion="8" refreshedVersion="8" minRefreshableVersion="3" recordCount="8" xr:uid="{D98F4702-B584-4051-8AC1-E2B60193C5D4}">
  <cacheSource type="worksheet">
    <worksheetSource ref="A1:M9" sheet="2024"/>
  </cacheSource>
  <cacheFields count="13">
    <cacheField name="CYCLE" numFmtId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QUAT KG" numFmtId="0">
      <sharedItems containsSemiMixedTypes="0" containsString="0" containsNumber="1" minValue="60" maxValue="75"/>
    </cacheField>
    <cacheField name="SQUAT REPS" numFmtId="0">
      <sharedItems containsSemiMixedTypes="0" containsString="0" containsNumber="1" containsInteger="1" minValue="7" maxValue="12"/>
    </cacheField>
    <cacheField name="SQUAT %1RM" numFmtId="1">
      <sharedItems containsSemiMixedTypes="0" containsString="0" containsNumber="1" containsInteger="1" minValue="71" maxValue="83"/>
    </cacheField>
    <cacheField name="SQUAT CALCULATED 1RM" numFmtId="164">
      <sharedItems containsSemiMixedTypes="0" containsString="0" containsNumber="1" minValue="84.507042253521121" maxValue="100"/>
    </cacheField>
    <cacheField name="DEADLIFT  KG" numFmtId="0">
      <sharedItems containsSemiMixedTypes="0" containsString="0" containsNumber="1" minValue="70" maxValue="95"/>
    </cacheField>
    <cacheField name="DEADLIFT  REPS" numFmtId="0">
      <sharedItems containsSemiMixedTypes="0" containsString="0" containsNumber="1" containsInteger="1" minValue="8" maxValue="10"/>
    </cacheField>
    <cacheField name="DEADLIFT %1RM" numFmtId="1">
      <sharedItems containsSemiMixedTypes="0" containsString="0" containsNumber="1" containsInteger="1" minValue="75" maxValue="95"/>
    </cacheField>
    <cacheField name="DEADLIFT CALCULATED 1RM" numFmtId="164">
      <sharedItems containsSemiMixedTypes="0" containsString="0" containsNumber="1" minValue="86.842105263157904" maxValue="117.28395061728396"/>
    </cacheField>
    <cacheField name="BENCH KG" numFmtId="0">
      <sharedItems containsSemiMixedTypes="0" containsString="0" containsNumber="1" containsInteger="1" minValue="44" maxValue="62"/>
    </cacheField>
    <cacheField name="BENCH REPS" numFmtId="0">
      <sharedItems containsSemiMixedTypes="0" containsString="0" containsNumber="1" containsInteger="1" minValue="10" maxValue="12"/>
    </cacheField>
    <cacheField name="BENCH %1RM2" numFmtId="0">
      <sharedItems containsSemiMixedTypes="0" containsString="0" containsNumber="1" containsInteger="1" minValue="71" maxValue="75"/>
    </cacheField>
    <cacheField name="BENCH CALCULATED 1RM" numFmtId="164">
      <sharedItems containsSemiMixedTypes="0" containsString="0" containsNumber="1" minValue="58.666666666666664" maxValue="82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5"/>
    <n v="12"/>
    <n v="71"/>
    <n v="63.380281690140848"/>
    <n v="65"/>
    <n v="8"/>
    <n v="81"/>
    <n v="80.246913580246911"/>
    <n v="30"/>
    <n v="10"/>
    <n v="75"/>
    <n v="40"/>
  </r>
  <r>
    <x v="1"/>
    <n v="50"/>
    <n v="12"/>
    <n v="71"/>
    <n v="70.422535211267601"/>
    <n v="75"/>
    <n v="9"/>
    <n v="78"/>
    <n v="96.15384615384616"/>
    <n v="35"/>
    <n v="10"/>
    <n v="75"/>
    <n v="46.666666666666664"/>
  </r>
  <r>
    <x v="2"/>
    <n v="65"/>
    <n v="10"/>
    <n v="75"/>
    <n v="86.666666666666671"/>
    <n v="85"/>
    <n v="8"/>
    <n v="81"/>
    <n v="104.93827160493827"/>
    <n v="45"/>
    <n v="10"/>
    <n v="75"/>
    <n v="60"/>
  </r>
  <r>
    <x v="3"/>
    <n v="70"/>
    <n v="8"/>
    <n v="81"/>
    <n v="86.419753086419746"/>
    <n v="100"/>
    <n v="6"/>
    <n v="86"/>
    <n v="116.27906976744187"/>
    <n v="50"/>
    <n v="10"/>
    <n v="75"/>
    <n v="66.666666666666657"/>
  </r>
  <r>
    <x v="4"/>
    <n v="65"/>
    <n v="10"/>
    <n v="75"/>
    <n v="86.666666666666671"/>
    <n v="90"/>
    <n v="8"/>
    <n v="81"/>
    <n v="111.11111111111111"/>
    <n v="50"/>
    <n v="10"/>
    <n v="75"/>
    <n v="66.666666666666657"/>
  </r>
  <r>
    <x v="5"/>
    <n v="60"/>
    <n v="10"/>
    <n v="75"/>
    <n v="80"/>
    <n v="80"/>
    <n v="10"/>
    <n v="75"/>
    <n v="106.66666666666667"/>
    <n v="50"/>
    <n v="10"/>
    <n v="75"/>
    <n v="66.666666666666657"/>
  </r>
  <r>
    <x v="6"/>
    <n v="57.5"/>
    <n v="12"/>
    <n v="71"/>
    <n v="80.985915492957744"/>
    <n v="70"/>
    <n v="12"/>
    <n v="71"/>
    <n v="98.591549295774655"/>
    <n v="50"/>
    <n v="10"/>
    <n v="75"/>
    <n v="66.666666666666657"/>
  </r>
  <r>
    <x v="7"/>
    <n v="60"/>
    <n v="11"/>
    <n v="73"/>
    <n v="82.191780821917803"/>
    <n v="75"/>
    <n v="11"/>
    <n v="73"/>
    <n v="102.73972602739727"/>
    <n v="50"/>
    <n v="10"/>
    <n v="75"/>
    <n v="66.666666666666657"/>
  </r>
  <r>
    <x v="8"/>
    <n v="70"/>
    <n v="9"/>
    <n v="78"/>
    <n v="89.743589743589752"/>
    <n v="77.5"/>
    <n v="9"/>
    <n v="78"/>
    <n v="99.358974358974365"/>
    <n v="50"/>
    <n v="12"/>
    <n v="71"/>
    <n v="70.422535211267601"/>
  </r>
  <r>
    <x v="9"/>
    <n v="70"/>
    <n v="9"/>
    <n v="78"/>
    <n v="89.743589743589752"/>
    <n v="85"/>
    <n v="9"/>
    <n v="78"/>
    <n v="108.97435897435896"/>
    <n v="47.5"/>
    <n v="9"/>
    <n v="78"/>
    <n v="60.897435897435891"/>
  </r>
  <r>
    <x v="10"/>
    <n v="72.5"/>
    <n v="11"/>
    <n v="73"/>
    <n v="99.315068493150676"/>
    <n v="87.5"/>
    <n v="10"/>
    <n v="75"/>
    <n v="116.66666666666667"/>
    <n v="52.5"/>
    <n v="11"/>
    <n v="73"/>
    <n v="71.9178082191780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0"/>
    <n v="12"/>
    <n v="71"/>
    <n v="84.507042253521121"/>
    <n v="70"/>
    <n v="12"/>
    <n v="71"/>
    <n v="98.591549295774655"/>
    <n v="50"/>
    <n v="10"/>
    <n v="75"/>
    <n v="66.666666666666657"/>
  </r>
  <r>
    <x v="1"/>
    <n v="70"/>
    <n v="8"/>
    <n v="81"/>
    <n v="86.419753086419746"/>
    <n v="80"/>
    <n v="8"/>
    <n v="81"/>
    <n v="98.76543209876543"/>
    <n v="50"/>
    <n v="10"/>
    <n v="75"/>
    <n v="66.666666666666657"/>
  </r>
  <r>
    <x v="2"/>
    <n v="105"/>
    <n v="1"/>
    <n v="100"/>
    <n v="105"/>
    <n v="127.5"/>
    <n v="1"/>
    <n v="100"/>
    <n v="127.49999999999999"/>
    <n v="55"/>
    <n v="10"/>
    <n v="75"/>
    <n v="73.333333333333329"/>
  </r>
  <r>
    <x v="3"/>
    <n v="85"/>
    <n v="5"/>
    <n v="89"/>
    <n v="95.50561797752809"/>
    <n v="105"/>
    <n v="3"/>
    <n v="94"/>
    <n v="111.70212765957446"/>
    <n v="60"/>
    <n v="8"/>
    <n v="81"/>
    <n v="74.074074074074076"/>
  </r>
  <r>
    <x v="4"/>
    <n v="70"/>
    <n v="10"/>
    <n v="75"/>
    <n v="93.333333333333329"/>
    <n v="85"/>
    <n v="6"/>
    <n v="86"/>
    <n v="98.837209302325576"/>
    <n v="52"/>
    <n v="10"/>
    <n v="75"/>
    <n v="69.333333333333343"/>
  </r>
  <r>
    <x v="5"/>
    <n v="80"/>
    <n v="5"/>
    <n v="89"/>
    <n v="89.887640449438194"/>
    <n v="100"/>
    <n v="5"/>
    <n v="89"/>
    <n v="112.35955056179776"/>
    <n v="60"/>
    <n v="8"/>
    <n v="81"/>
    <n v="74.074074074074076"/>
  </r>
  <r>
    <x v="6"/>
    <n v="75"/>
    <n v="6"/>
    <n v="86"/>
    <n v="87.20930232558139"/>
    <n v="87.5"/>
    <n v="6"/>
    <n v="86"/>
    <n v="101.74418604651163"/>
    <n v="60"/>
    <n v="9"/>
    <n v="78"/>
    <n v="76.923076923076934"/>
  </r>
  <r>
    <x v="7"/>
    <n v="90"/>
    <n v="4"/>
    <n v="92"/>
    <n v="97.826086956521735"/>
    <n v="102.5"/>
    <n v="4"/>
    <n v="92"/>
    <n v="111.41304347826086"/>
    <n v="64"/>
    <n v="4"/>
    <n v="92"/>
    <n v="69.565217391304344"/>
  </r>
  <r>
    <x v="8"/>
    <n v="102.5"/>
    <n v="2"/>
    <n v="97"/>
    <n v="105.67010309278351"/>
    <n v="112.5"/>
    <n v="3"/>
    <n v="94"/>
    <n v="119.68085106382979"/>
    <n v="60"/>
    <n v="7"/>
    <n v="83"/>
    <n v="72.289156626506028"/>
  </r>
  <r>
    <x v="9"/>
    <n v="75"/>
    <n v="7"/>
    <n v="75"/>
    <n v="100"/>
    <n v="80"/>
    <n v="8"/>
    <n v="81"/>
    <n v="98.76543209876543"/>
    <n v="44"/>
    <n v="8"/>
    <n v="81"/>
    <n v="54.320987654320987"/>
  </r>
  <r>
    <x v="10"/>
    <m/>
    <m/>
    <m/>
    <m/>
    <m/>
    <m/>
    <m/>
    <m/>
    <m/>
    <m/>
    <m/>
    <m/>
  </r>
  <r>
    <x v="10"/>
    <m/>
    <m/>
    <m/>
    <m/>
    <m/>
    <m/>
    <m/>
    <m/>
    <m/>
    <m/>
    <m/>
    <m/>
  </r>
  <r>
    <x v="10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75"/>
    <n v="10"/>
    <n v="75"/>
    <n v="100"/>
    <n v="77.5"/>
    <n v="10"/>
    <n v="75"/>
    <n v="103.33333333333334"/>
    <n v="62"/>
    <n v="10"/>
    <n v="75"/>
    <n v="82.666666666666671"/>
  </r>
  <r>
    <x v="1"/>
    <n v="75"/>
    <n v="10"/>
    <n v="75"/>
    <n v="100"/>
    <n v="80"/>
    <n v="10"/>
    <n v="75"/>
    <n v="106.66666666666667"/>
    <n v="48"/>
    <n v="10"/>
    <n v="75"/>
    <n v="64"/>
  </r>
  <r>
    <x v="2"/>
    <n v="70"/>
    <n v="8"/>
    <n v="81"/>
    <n v="86.419753086419746"/>
    <n v="90"/>
    <n v="8"/>
    <n v="81"/>
    <n v="111.11111111111111"/>
    <n v="52"/>
    <n v="10"/>
    <n v="75"/>
    <n v="69.333333333333343"/>
  </r>
  <r>
    <x v="3"/>
    <n v="75"/>
    <n v="8"/>
    <n v="81"/>
    <n v="92.592592592592595"/>
    <n v="95"/>
    <n v="8"/>
    <n v="81"/>
    <n v="117.28395061728396"/>
    <n v="48"/>
    <n v="10"/>
    <n v="75"/>
    <n v="64"/>
  </r>
  <r>
    <x v="4"/>
    <n v="60"/>
    <n v="12"/>
    <n v="71"/>
    <n v="84.507042253521121"/>
    <n v="82.5"/>
    <n v="9"/>
    <n v="79"/>
    <n v="104.43037974683544"/>
    <n v="55"/>
    <n v="10"/>
    <n v="75"/>
    <n v="73.333333333333329"/>
  </r>
  <r>
    <x v="5"/>
    <n v="72.5"/>
    <n v="10"/>
    <n v="75"/>
    <n v="96.666666666666671"/>
    <n v="82.5"/>
    <n v="10"/>
    <n v="95"/>
    <n v="86.842105263157904"/>
    <n v="60"/>
    <n v="10"/>
    <n v="75"/>
    <n v="80"/>
  </r>
  <r>
    <x v="6"/>
    <n v="75"/>
    <n v="7"/>
    <n v="83"/>
    <n v="90.361445783132538"/>
    <n v="75"/>
    <n v="8"/>
    <n v="81"/>
    <n v="92.592592592592595"/>
    <n v="44"/>
    <n v="12"/>
    <n v="71"/>
    <n v="61.971830985915489"/>
  </r>
  <r>
    <x v="7"/>
    <n v="75"/>
    <n v="9"/>
    <n v="78"/>
    <n v="96.15384615384616"/>
    <n v="70"/>
    <n v="9"/>
    <n v="78"/>
    <n v="89.743589743589752"/>
    <n v="44"/>
    <n v="10"/>
    <n v="75"/>
    <n v="58.6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2980A-970D-4411-B5B5-176DEBE8AEAD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YCLE">
  <location ref="A1:D9" firstHeaderRow="0" firstDataRow="1" firstDataCol="1"/>
  <pivotFields count="13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" showAll="0"/>
    <pivotField dataField="1" numFmtId="164" showAll="0"/>
    <pivotField showAll="0"/>
    <pivotField showAll="0"/>
    <pivotField numFmtId="1" showAll="0"/>
    <pivotField dataField="1" numFmtId="164" showAll="0"/>
    <pivotField showAll="0"/>
    <pivotField showAll="0"/>
    <pivotField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SQUAT" fld="4" baseField="0" baseItem="0"/>
    <dataField name="DEADLIFT" fld="8" baseField="0" baseItem="0"/>
    <dataField name="BENCH" fld="12" baseField="0" baseItem="0"/>
  </dataFields>
  <formats count="1">
    <format dxfId="4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25AFC-9C53-48AF-BED3-5EE7D7A45EE1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CYCLE">
  <location ref="A1:D12" firstHeaderRow="0" firstDataRow="1" firstDataCol="1"/>
  <pivotFields count="1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name="SQUAT " fld="4" baseField="0" baseItem="0"/>
    <dataField name="DEADLIFT " fld="8" baseField="0" baseItem="0"/>
    <dataField name="BENCH" fld="12" baseField="0" baseItem="0"/>
  </dataFields>
  <formats count="1">
    <format dxfId="33">
      <pivotArea collapsedLevelsAreSubtotals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2AB1A-1C4C-4ABB-AC34-3FF1B78AB91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CYCLE">
  <location ref="A1:D12" firstHeaderRow="0" firstDataRow="1" firstDataCol="1"/>
  <pivotFields count="13"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" showAll="0"/>
    <pivotField dataField="1" numFmtId="164" showAll="0"/>
    <pivotField showAll="0"/>
    <pivotField showAll="0"/>
    <pivotField numFmtId="1" showAll="0"/>
    <pivotField dataField="1" numFmtId="164" showAll="0"/>
    <pivotField showAll="0"/>
    <pivotField showAll="0"/>
    <pivotField showAll="0"/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name="SQUAT" fld="4" baseField="0" baseItem="0"/>
    <dataField name="DEADLIFT " fld="8" baseField="0" baseItem="0"/>
    <dataField name="BENCH" fld="12" baseField="0" baseItem="0"/>
  </dataFields>
  <formats count="1">
    <format dxfId="2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1FAF36-5036-43ED-82D1-075FE582F4F0}" name="Stats2024" displayName="Stats2024" ref="A15:D17" totalsRowShown="0" headerRowDxfId="41" dataDxfId="39" headerRowBorderDxfId="40" tableBorderDxfId="38">
  <autoFilter ref="A15:D17" xr:uid="{A41FAF36-5036-43ED-82D1-075FE582F4F0}"/>
  <tableColumns count="4">
    <tableColumn id="1" xr3:uid="{22C99816-E814-4E74-932C-D0B631A652A1}" name="METRIC" dataDxfId="37"/>
    <tableColumn id="2" xr3:uid="{74EA5812-1BBA-4167-B82B-D63DB3C4AECB}" name="SQ2024" dataDxfId="36">
      <calculatedColumnFormula>AVERAGE(B1:B10)</calculatedColumnFormula>
    </tableColumn>
    <tableColumn id="3" xr3:uid="{AEE81A81-21EF-4531-9288-44D9A034CDAA}" name="DEAD2024" dataDxfId="35">
      <calculatedColumnFormula>AVERAGE(C1:C10)</calculatedColumnFormula>
    </tableColumn>
    <tableColumn id="4" xr3:uid="{5931A4E3-5EE5-42E3-9288-BAB52625105C}" name="BEN2024" dataDxfId="34">
      <calculatedColumnFormula>AVERAGE(D1:D10)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A8F5D3-57BF-4ABE-A543-D6D1FD04F9D7}" name="Table6" displayName="Table6" ref="A1:B13" totalsRowShown="0">
  <autoFilter ref="A1:B13" xr:uid="{7EA8F5D3-57BF-4ABE-A543-D6D1FD04F9D7}"/>
  <tableColumns count="2">
    <tableColumn id="1" xr3:uid="{A97B1225-87BD-44B1-A4A1-47CB349CFBF7}" name="REP"/>
    <tableColumn id="2" xr3:uid="{73F8F9F5-BF43-4D8C-9E16-612D8CDBC9AF}" name="%1R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58F48D-125A-4ABA-B3E8-26B1DC01A3F7}" name="Stats2023" displayName="Stats2023" ref="A15:D17" totalsRowShown="0" headerRowDxfId="32" dataDxfId="30" headerRowBorderDxfId="31" tableBorderDxfId="29">
  <autoFilter ref="A15:D17" xr:uid="{2558F48D-125A-4ABA-B3E8-26B1DC01A3F7}"/>
  <tableColumns count="4">
    <tableColumn id="1" xr3:uid="{7843E030-F915-4600-A561-6C0F7A50CA5D}" name="METRIC" dataDxfId="28"/>
    <tableColumn id="2" xr3:uid="{5D13659C-712B-4EEC-AA1A-9892C46C7DD6}" name="SQ2023" dataDxfId="27">
      <calculatedColumnFormula>AVERAGE(B1:B10)</calculatedColumnFormula>
    </tableColumn>
    <tableColumn id="3" xr3:uid="{48CDA870-62E0-4849-9C0D-3255CFEDEFD2}" name="DEAD2023" dataDxfId="26">
      <calculatedColumnFormula>AVERAGE(C1:C10)</calculatedColumnFormula>
    </tableColumn>
    <tableColumn id="4" xr3:uid="{D79AF16A-DBDE-451D-89FC-C55843D14E0D}" name="BEN2023" dataDxfId="25">
      <calculatedColumnFormula>AVERAGE(D1:D10)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E57B20-8919-4754-A60E-8770300BB6DE}" name="stats2022" displayName="stats2022" ref="A15:D17" totalsRowShown="0" headerRowDxfId="23" dataDxfId="22">
  <autoFilter ref="A15:D17" xr:uid="{EFE57B20-8919-4754-A60E-8770300BB6DE}"/>
  <tableColumns count="4">
    <tableColumn id="1" xr3:uid="{D3207E7B-818C-42E5-BE9F-3E67556CB1F7}" name="METRIC" dataDxfId="21"/>
    <tableColumn id="2" xr3:uid="{E5D32BB4-672A-407A-AF2E-5609DBDED380}" name="SQ2022" dataDxfId="20">
      <calculatedColumnFormula>AVERAGE(B1:B10)</calculatedColumnFormula>
    </tableColumn>
    <tableColumn id="3" xr3:uid="{B71E1A48-A4AA-4F30-878D-35EE1FD88234}" name="DEAD2022" dataDxfId="19">
      <calculatedColumnFormula>AVERAGE(C1:C10)</calculatedColumnFormula>
    </tableColumn>
    <tableColumn id="4" xr3:uid="{271E58BF-53C7-4A76-A742-E313F3309BB6}" name="BEN2022" dataDxfId="18">
      <calculatedColumnFormula>AVERAGE(D1:D10)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7605B9-E0DA-4225-A1CD-5E680691A299}" name="Table2024" displayName="Table2024" ref="A1:E14" totalsRowShown="0">
  <autoFilter ref="A1:E14" xr:uid="{9C1307C5-801A-4FC0-B52C-A1F56D770B73}"/>
  <tableColumns count="5">
    <tableColumn id="1" xr3:uid="{E1CD7BDF-64C2-4D49-8B0F-FD61B5A398B6}" name="CYCLE" dataDxfId="17"/>
    <tableColumn id="2" xr3:uid="{ACA8A336-DD04-45CD-B47E-C42697785156}" name="SQUAT KG"/>
    <tableColumn id="3" xr3:uid="{B352D007-B82F-452E-A48F-2EEDAFDD3C15}" name="SQUAT REPS"/>
    <tableColumn id="4" xr3:uid="{743FE6C7-98B8-4923-AE84-2578252B8CFF}" name="SQUAT %1RM" dataDxfId="16"/>
    <tableColumn id="5" xr3:uid="{24D16317-4AD7-47AC-A62D-6228159F7BF0}" name="SQUAT CALCULATED 1RM" dataDxfId="15">
      <calculatedColumnFormula>B2/D2*100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D7623-6EA3-4B8A-90A3-1BD7413838BD}" name="Table135" displayName="Table135" ref="F1:M14" totalsRowShown="0">
  <autoFilter ref="F1:M14" xr:uid="{4F7633C5-DE32-4B03-8E60-95963D1F47CE}"/>
  <tableColumns count="8">
    <tableColumn id="2" xr3:uid="{2B1E788D-F4D0-4D7B-A4C0-67DAD09E5673}" name="DEADLIFT  KG"/>
    <tableColumn id="3" xr3:uid="{1D4DACD9-7A7D-48D1-9216-A9FD9920F097}" name="DEADLIFT  REPS"/>
    <tableColumn id="4" xr3:uid="{17B83168-6B07-4B41-87BC-C6A5186D45FA}" name="DEADLIFT %1RM" dataDxfId="14"/>
    <tableColumn id="5" xr3:uid="{C3A5C6B8-7537-4137-BE43-DCBC65B80E8C}" name="DEADLIFT CALCULATED 1RM" dataDxfId="13">
      <calculatedColumnFormula>F2/H2*100</calculatedColumnFormula>
    </tableColumn>
    <tableColumn id="6" xr3:uid="{48FD7140-2CE7-41A1-B8BC-DA9F5F4C1EC3}" name="BENCH KG"/>
    <tableColumn id="7" xr3:uid="{0D12CB95-0CF0-4FA3-A657-B52C9DCABCE8}" name="BENCH REPS"/>
    <tableColumn id="8" xr3:uid="{2CCC9259-1C38-4B7D-9033-57643248C84C}" name="BENCH %1RM2"/>
    <tableColumn id="1" xr3:uid="{E461FE4C-57B4-4A91-984F-8D6A20285ED2}" name="BENCH CALCULATED 1RM" dataDxfId="12">
      <calculatedColumnFormula>J2/L2*100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307C5-801A-4FC0-B52C-A1F56D770B73}" name="Table2023" displayName="Table2023" ref="A1:E14" totalsRowShown="0">
  <autoFilter ref="A1:E14" xr:uid="{9C1307C5-801A-4FC0-B52C-A1F56D770B73}"/>
  <tableColumns count="5">
    <tableColumn id="1" xr3:uid="{7BBB3A33-9362-4F14-A730-6D1153B50C37}" name="CYCLE" dataDxfId="11"/>
    <tableColumn id="2" xr3:uid="{C4A85FD3-5174-49D6-BF6D-65CFC1689C7E}" name="SQUAT KG"/>
    <tableColumn id="3" xr3:uid="{1625246E-3C94-43D1-850E-9EE23244B8AB}" name="SQUAT REPS"/>
    <tableColumn id="4" xr3:uid="{CFEE5C5F-E7DB-4202-A201-36ADE2A9E02B}" name="SQUAT %1RM" dataDxfId="10"/>
    <tableColumn id="5" xr3:uid="{FA59F477-41F2-4AC4-9EFE-073093320AB6}" name="SQUAT CALCULATED 1RM" dataDxfId="9">
      <calculatedColumnFormula>B2/D2*100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7633C5-DE32-4B03-8E60-95963D1F47CE}" name="Table13" displayName="Table13" ref="F1:M14" totalsRowShown="0">
  <autoFilter ref="F1:M14" xr:uid="{4F7633C5-DE32-4B03-8E60-95963D1F47CE}"/>
  <tableColumns count="8">
    <tableColumn id="2" xr3:uid="{573313AD-0228-497B-A2AC-B76419A47CF2}" name="DEADLIFT  KG"/>
    <tableColumn id="3" xr3:uid="{D117C021-03C5-4A77-9328-314741DFAFF9}" name="DEADLIFT  REPS"/>
    <tableColumn id="4" xr3:uid="{43865CF4-9325-43C5-8535-A5BF649AABBE}" name="DEADLIFT %1RM" dataDxfId="8"/>
    <tableColumn id="5" xr3:uid="{FC42CC6F-BFB1-4A97-A68F-BEFA53D137C5}" name="DEADLIFT CALCULATED 1RM" dataDxfId="7">
      <calculatedColumnFormula>F2/H2*100</calculatedColumnFormula>
    </tableColumn>
    <tableColumn id="6" xr3:uid="{20FD9AE7-E439-4F27-8F8D-BA8C6A4D845C}" name="BENCH KG"/>
    <tableColumn id="7" xr3:uid="{2B7A92AB-342F-4548-A6E1-B5AF12B34263}" name="BENCH REPS"/>
    <tableColumn id="8" xr3:uid="{61E41031-AB4E-4ED0-8075-1FB7AE8E2AF7}" name="BENCH %1RM2"/>
    <tableColumn id="1" xr3:uid="{69189E4E-2919-4356-A353-4D9247BBD495}" name="BENCH CALCULATED 1RM" dataDxfId="6">
      <calculatedColumnFormula>J2/L2*100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023F76-38A1-4F4E-9934-AB6FAC07B31D}" name="Table2022" displayName="Table2022" ref="A1:E14" totalsRowShown="0">
  <autoFilter ref="A1:E14" xr:uid="{9C1307C5-801A-4FC0-B52C-A1F56D770B73}"/>
  <tableColumns count="5">
    <tableColumn id="1" xr3:uid="{6D4D18A2-CFCD-49A0-88AC-B952BBC6D9C4}" name="CYCLE" dataDxfId="5"/>
    <tableColumn id="2" xr3:uid="{C7B2A030-2348-43B8-92BC-5314A6BA9568}" name="SQUAT KG"/>
    <tableColumn id="3" xr3:uid="{5A6D499E-A37B-42B9-AE9E-E40AD2332547}" name="SQUAT REPS"/>
    <tableColumn id="4" xr3:uid="{D11A8221-33A0-4CA1-A952-A4611E008541}" name="SQUAT %1RM" dataDxfId="4"/>
    <tableColumn id="5" xr3:uid="{25F43436-5D65-42EA-91AB-89CFC4353500}" name="SQUAT CALCULATED 1RM" dataDxfId="3">
      <calculatedColumnFormula>B2/D2*100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86C51-63D9-4164-BB1B-883C403022C9}" name="Table138" displayName="Table138" ref="F1:M14" totalsRowShown="0">
  <autoFilter ref="F1:M14" xr:uid="{4F7633C5-DE32-4B03-8E60-95963D1F47CE}"/>
  <tableColumns count="8">
    <tableColumn id="2" xr3:uid="{1E4D3B19-EA72-4438-94C1-64DB6F683CEB}" name="DEADLIFT  KG"/>
    <tableColumn id="3" xr3:uid="{A0C9314A-E143-40C1-B38D-F65EF331D334}" name="DEADLIFT  REPS"/>
    <tableColumn id="4" xr3:uid="{2A0ACC34-5699-497F-B2EE-DE3350B5F158}" name="DEADLIFT %1RM" dataDxfId="2"/>
    <tableColumn id="5" xr3:uid="{D3AC24AA-8C2F-43E0-AF96-77FCDB3D1952}" name="DEADLIFT CALCULATED 1RM" dataDxfId="1">
      <calculatedColumnFormula>F2/H2*100</calculatedColumnFormula>
    </tableColumn>
    <tableColumn id="6" xr3:uid="{EBFE8330-D53D-471B-A941-6B9E1EF5787F}" name="BENCH KG"/>
    <tableColumn id="7" xr3:uid="{B21E40C4-C5B2-40F2-BC22-C30FB0410849}" name="BENCH REPS"/>
    <tableColumn id="8" xr3:uid="{A52A21C7-00A6-4B12-94A6-6BE68471D1F6}" name="BENCH %1RM2"/>
    <tableColumn id="1" xr3:uid="{DBBDB9D2-DACA-4F25-8673-4EF744DC5276}" name="BENCH CALCULATED 1RM" dataDxfId="0">
      <calculatedColumnFormula>J2/L2*100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D9F4-8181-486E-9349-4B725D89331B}">
  <dimension ref="A1:D17"/>
  <sheetViews>
    <sheetView tabSelected="1" workbookViewId="0">
      <selection activeCell="C21" sqref="C21"/>
    </sheetView>
  </sheetViews>
  <sheetFormatPr defaultRowHeight="14.5" x14ac:dyDescent="0.35"/>
  <cols>
    <col min="1" max="1" width="9.26953125" customWidth="1"/>
    <col min="2" max="2" width="9.08984375" customWidth="1"/>
    <col min="3" max="3" width="11.54296875" customWidth="1"/>
    <col min="4" max="4" width="10.1796875" customWidth="1"/>
  </cols>
  <sheetData>
    <row r="1" spans="1:4" x14ac:dyDescent="0.35">
      <c r="A1" s="3" t="s">
        <v>12</v>
      </c>
      <c r="B1" t="s">
        <v>17</v>
      </c>
      <c r="C1" t="s">
        <v>20</v>
      </c>
      <c r="D1" t="s">
        <v>10</v>
      </c>
    </row>
    <row r="2" spans="1:4" x14ac:dyDescent="0.35">
      <c r="A2" s="5">
        <v>1</v>
      </c>
      <c r="B2" s="1">
        <v>100</v>
      </c>
      <c r="C2" s="1">
        <v>103.33333333333334</v>
      </c>
      <c r="D2" s="1">
        <v>82.666666666666671</v>
      </c>
    </row>
    <row r="3" spans="1:4" x14ac:dyDescent="0.35">
      <c r="A3" s="5">
        <v>2</v>
      </c>
      <c r="B3" s="1">
        <v>100</v>
      </c>
      <c r="C3" s="1">
        <v>106.66666666666667</v>
      </c>
      <c r="D3" s="1">
        <v>64</v>
      </c>
    </row>
    <row r="4" spans="1:4" x14ac:dyDescent="0.35">
      <c r="A4" s="5">
        <v>3</v>
      </c>
      <c r="B4" s="1">
        <v>86.419753086419746</v>
      </c>
      <c r="C4" s="1">
        <v>111.11111111111111</v>
      </c>
      <c r="D4" s="1">
        <v>69.333333333333343</v>
      </c>
    </row>
    <row r="5" spans="1:4" x14ac:dyDescent="0.35">
      <c r="A5" s="5">
        <v>4</v>
      </c>
      <c r="B5" s="1">
        <v>92.592592592592595</v>
      </c>
      <c r="C5" s="1">
        <v>117.28395061728396</v>
      </c>
      <c r="D5" s="1">
        <v>64</v>
      </c>
    </row>
    <row r="6" spans="1:4" x14ac:dyDescent="0.35">
      <c r="A6" s="5">
        <v>5</v>
      </c>
      <c r="B6" s="1">
        <v>84.507042253521121</v>
      </c>
      <c r="C6" s="1">
        <v>104.43037974683544</v>
      </c>
      <c r="D6" s="1">
        <v>73.333333333333329</v>
      </c>
    </row>
    <row r="7" spans="1:4" x14ac:dyDescent="0.35">
      <c r="A7" s="5">
        <v>6</v>
      </c>
      <c r="B7" s="1">
        <v>96.666666666666671</v>
      </c>
      <c r="C7" s="1">
        <v>86.842105263157904</v>
      </c>
      <c r="D7" s="1">
        <v>80</v>
      </c>
    </row>
    <row r="8" spans="1:4" x14ac:dyDescent="0.35">
      <c r="A8" s="5">
        <v>7</v>
      </c>
      <c r="B8" s="1">
        <v>90.361445783132538</v>
      </c>
      <c r="C8" s="1">
        <v>92.592592592592595</v>
      </c>
      <c r="D8" s="1">
        <v>61.971830985915489</v>
      </c>
    </row>
    <row r="9" spans="1:4" x14ac:dyDescent="0.35">
      <c r="A9" s="5">
        <v>8</v>
      </c>
      <c r="B9" s="1">
        <v>96.15384615384616</v>
      </c>
      <c r="C9" s="1">
        <v>89.743589743589752</v>
      </c>
      <c r="D9" s="1">
        <v>58.666666666666664</v>
      </c>
    </row>
    <row r="15" spans="1:4" x14ac:dyDescent="0.35">
      <c r="A15" s="8" t="s">
        <v>26</v>
      </c>
      <c r="B15" s="9" t="s">
        <v>30</v>
      </c>
      <c r="C15" s="9" t="s">
        <v>31</v>
      </c>
      <c r="D15" s="10" t="s">
        <v>32</v>
      </c>
    </row>
    <row r="16" spans="1:4" x14ac:dyDescent="0.35">
      <c r="A16" s="6" t="s">
        <v>21</v>
      </c>
      <c r="B16" s="7">
        <f>MAX(B2:B10)</f>
        <v>100</v>
      </c>
      <c r="C16" s="7">
        <f t="shared" ref="C16:D16" si="0">MAX(C2:C10)</f>
        <v>117.28395061728396</v>
      </c>
      <c r="D16" s="7">
        <f t="shared" si="0"/>
        <v>82.666666666666671</v>
      </c>
    </row>
    <row r="17" spans="1:4" x14ac:dyDescent="0.35">
      <c r="A17" s="6" t="s">
        <v>22</v>
      </c>
      <c r="B17" s="7">
        <f>AVERAGE(B2:B11)</f>
        <v>93.337668317022363</v>
      </c>
      <c r="C17" s="7">
        <f t="shared" ref="C17:D17" si="1">AVERAGE(C2:C11)</f>
        <v>101.50046613432134</v>
      </c>
      <c r="D17" s="7">
        <f t="shared" si="1"/>
        <v>69.246478873239425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0E05-D57E-4116-A9E0-7840BF9CA419}">
  <dimension ref="A1:D17"/>
  <sheetViews>
    <sheetView workbookViewId="0">
      <selection activeCell="A15" sqref="A15:D17"/>
    </sheetView>
  </sheetViews>
  <sheetFormatPr defaultRowHeight="14.5" x14ac:dyDescent="0.35"/>
  <cols>
    <col min="1" max="1" width="9.26953125" customWidth="1"/>
    <col min="2" max="2" width="9.08984375" customWidth="1"/>
    <col min="3" max="3" width="11.54296875" customWidth="1"/>
    <col min="4" max="4" width="10.1796875" customWidth="1"/>
  </cols>
  <sheetData>
    <row r="1" spans="1:4" x14ac:dyDescent="0.35">
      <c r="A1" s="3" t="s">
        <v>12</v>
      </c>
      <c r="B1" t="s">
        <v>19</v>
      </c>
      <c r="C1" t="s">
        <v>18</v>
      </c>
      <c r="D1" t="s">
        <v>10</v>
      </c>
    </row>
    <row r="2" spans="1:4" x14ac:dyDescent="0.35">
      <c r="A2" s="4">
        <v>1</v>
      </c>
      <c r="B2" s="1">
        <v>84.507042253521121</v>
      </c>
      <c r="C2" s="1">
        <v>98.591549295774655</v>
      </c>
      <c r="D2" s="1">
        <v>66.666666666666657</v>
      </c>
    </row>
    <row r="3" spans="1:4" x14ac:dyDescent="0.35">
      <c r="A3" s="4">
        <v>2</v>
      </c>
      <c r="B3" s="1">
        <v>86.419753086419746</v>
      </c>
      <c r="C3" s="1">
        <v>98.76543209876543</v>
      </c>
      <c r="D3" s="1">
        <v>66.666666666666657</v>
      </c>
    </row>
    <row r="4" spans="1:4" x14ac:dyDescent="0.35">
      <c r="A4" s="4">
        <v>3</v>
      </c>
      <c r="B4" s="1">
        <v>105</v>
      </c>
      <c r="C4" s="1">
        <v>127.49999999999999</v>
      </c>
      <c r="D4" s="1">
        <v>73.333333333333329</v>
      </c>
    </row>
    <row r="5" spans="1:4" x14ac:dyDescent="0.35">
      <c r="A5" s="4">
        <v>4</v>
      </c>
      <c r="B5" s="1">
        <v>95.50561797752809</v>
      </c>
      <c r="C5" s="1">
        <v>111.70212765957446</v>
      </c>
      <c r="D5" s="1">
        <v>74.074074074074076</v>
      </c>
    </row>
    <row r="6" spans="1:4" x14ac:dyDescent="0.35">
      <c r="A6" s="4">
        <v>5</v>
      </c>
      <c r="B6" s="1">
        <v>93.333333333333329</v>
      </c>
      <c r="C6" s="1">
        <v>98.837209302325576</v>
      </c>
      <c r="D6" s="1">
        <v>69.333333333333343</v>
      </c>
    </row>
    <row r="7" spans="1:4" x14ac:dyDescent="0.35">
      <c r="A7" s="4">
        <v>6</v>
      </c>
      <c r="B7" s="1">
        <v>89.887640449438194</v>
      </c>
      <c r="C7" s="1">
        <v>112.35955056179776</v>
      </c>
      <c r="D7" s="1">
        <v>74.074074074074076</v>
      </c>
    </row>
    <row r="8" spans="1:4" x14ac:dyDescent="0.35">
      <c r="A8" s="4">
        <v>7</v>
      </c>
      <c r="B8" s="1">
        <v>87.20930232558139</v>
      </c>
      <c r="C8" s="1">
        <v>101.74418604651163</v>
      </c>
      <c r="D8" s="1">
        <v>76.923076923076934</v>
      </c>
    </row>
    <row r="9" spans="1:4" x14ac:dyDescent="0.35">
      <c r="A9" s="4">
        <v>8</v>
      </c>
      <c r="B9" s="1">
        <v>97.826086956521735</v>
      </c>
      <c r="C9" s="1">
        <v>111.41304347826086</v>
      </c>
      <c r="D9" s="1">
        <v>69.565217391304344</v>
      </c>
    </row>
    <row r="10" spans="1:4" x14ac:dyDescent="0.35">
      <c r="A10" s="4">
        <v>9</v>
      </c>
      <c r="B10" s="1">
        <v>105.67010309278351</v>
      </c>
      <c r="C10" s="1">
        <v>119.68085106382979</v>
      </c>
      <c r="D10" s="1">
        <v>72.289156626506028</v>
      </c>
    </row>
    <row r="11" spans="1:4" x14ac:dyDescent="0.35">
      <c r="A11" s="4">
        <v>10</v>
      </c>
      <c r="B11" s="1">
        <v>100</v>
      </c>
      <c r="C11" s="1">
        <v>98.76543209876543</v>
      </c>
      <c r="D11" s="1">
        <v>54.320987654320987</v>
      </c>
    </row>
    <row r="12" spans="1:4" x14ac:dyDescent="0.35">
      <c r="A12" s="4" t="s">
        <v>5</v>
      </c>
    </row>
    <row r="15" spans="1:4" x14ac:dyDescent="0.35">
      <c r="A15" s="8" t="s">
        <v>26</v>
      </c>
      <c r="B15" s="9" t="s">
        <v>27</v>
      </c>
      <c r="C15" s="9" t="s">
        <v>28</v>
      </c>
      <c r="D15" s="10" t="s">
        <v>29</v>
      </c>
    </row>
    <row r="16" spans="1:4" x14ac:dyDescent="0.35">
      <c r="A16" s="6" t="s">
        <v>21</v>
      </c>
      <c r="B16" s="7">
        <f>MAX(B2:B10)</f>
        <v>105.67010309278351</v>
      </c>
      <c r="C16" s="7">
        <f t="shared" ref="C16:D16" si="0">MAX(C2:C10)</f>
        <v>127.49999999999999</v>
      </c>
      <c r="D16" s="7">
        <f t="shared" si="0"/>
        <v>76.923076923076934</v>
      </c>
    </row>
    <row r="17" spans="1:4" x14ac:dyDescent="0.35">
      <c r="A17" s="6" t="s">
        <v>22</v>
      </c>
      <c r="B17" s="7">
        <f>AVERAGE(B2:B11)</f>
        <v>94.535887947512705</v>
      </c>
      <c r="C17" s="7">
        <f t="shared" ref="C17:D17" si="1">AVERAGE(C2:C11)</f>
        <v>107.93593816056057</v>
      </c>
      <c r="D17" s="7">
        <f t="shared" si="1"/>
        <v>69.724658674335643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A102-E0DB-414D-953E-1E5ADDC811C2}">
  <dimension ref="A1:D17"/>
  <sheetViews>
    <sheetView workbookViewId="0">
      <selection activeCell="A15" sqref="A15:D17"/>
    </sheetView>
  </sheetViews>
  <sheetFormatPr defaultRowHeight="14.5" x14ac:dyDescent="0.35"/>
  <cols>
    <col min="1" max="1" width="9.26953125" customWidth="1"/>
    <col min="2" max="2" width="9.08984375" customWidth="1"/>
    <col min="3" max="3" width="11.54296875" customWidth="1"/>
    <col min="4" max="4" width="10.1796875" customWidth="1"/>
  </cols>
  <sheetData>
    <row r="1" spans="1:4" x14ac:dyDescent="0.35">
      <c r="A1" s="3" t="s">
        <v>12</v>
      </c>
      <c r="B1" t="s">
        <v>17</v>
      </c>
      <c r="C1" t="s">
        <v>18</v>
      </c>
      <c r="D1" t="s">
        <v>10</v>
      </c>
    </row>
    <row r="2" spans="1:4" x14ac:dyDescent="0.35">
      <c r="A2" s="5">
        <v>1</v>
      </c>
      <c r="B2" s="1">
        <v>63.380281690140848</v>
      </c>
      <c r="C2" s="1">
        <v>80.246913580246911</v>
      </c>
      <c r="D2" s="1">
        <v>40</v>
      </c>
    </row>
    <row r="3" spans="1:4" x14ac:dyDescent="0.35">
      <c r="A3" s="5">
        <v>2</v>
      </c>
      <c r="B3" s="1">
        <v>70.422535211267601</v>
      </c>
      <c r="C3" s="1">
        <v>96.15384615384616</v>
      </c>
      <c r="D3" s="1">
        <v>46.666666666666664</v>
      </c>
    </row>
    <row r="4" spans="1:4" x14ac:dyDescent="0.35">
      <c r="A4" s="5">
        <v>3</v>
      </c>
      <c r="B4" s="1">
        <v>86.666666666666671</v>
      </c>
      <c r="C4" s="1">
        <v>104.93827160493827</v>
      </c>
      <c r="D4" s="1">
        <v>60</v>
      </c>
    </row>
    <row r="5" spans="1:4" x14ac:dyDescent="0.35">
      <c r="A5" s="5">
        <v>4</v>
      </c>
      <c r="B5" s="1">
        <v>86.419753086419746</v>
      </c>
      <c r="C5" s="1">
        <v>116.27906976744187</v>
      </c>
      <c r="D5" s="1">
        <v>66.666666666666657</v>
      </c>
    </row>
    <row r="6" spans="1:4" x14ac:dyDescent="0.35">
      <c r="A6" s="5">
        <v>5</v>
      </c>
      <c r="B6" s="1">
        <v>86.666666666666671</v>
      </c>
      <c r="C6" s="1">
        <v>111.11111111111111</v>
      </c>
      <c r="D6" s="1">
        <v>66.666666666666657</v>
      </c>
    </row>
    <row r="7" spans="1:4" x14ac:dyDescent="0.35">
      <c r="A7" s="5">
        <v>6</v>
      </c>
      <c r="B7" s="1">
        <v>80</v>
      </c>
      <c r="C7" s="1">
        <v>106.66666666666667</v>
      </c>
      <c r="D7" s="1">
        <v>66.666666666666657</v>
      </c>
    </row>
    <row r="8" spans="1:4" x14ac:dyDescent="0.35">
      <c r="A8" s="5">
        <v>7</v>
      </c>
      <c r="B8" s="1">
        <v>80.985915492957744</v>
      </c>
      <c r="C8" s="1">
        <v>98.591549295774655</v>
      </c>
      <c r="D8" s="1">
        <v>66.666666666666657</v>
      </c>
    </row>
    <row r="9" spans="1:4" x14ac:dyDescent="0.35">
      <c r="A9" s="5">
        <v>8</v>
      </c>
      <c r="B9" s="1">
        <v>82.191780821917803</v>
      </c>
      <c r="C9" s="1">
        <v>102.73972602739727</v>
      </c>
      <c r="D9" s="1">
        <v>66.666666666666657</v>
      </c>
    </row>
    <row r="10" spans="1:4" x14ac:dyDescent="0.35">
      <c r="A10" s="5">
        <v>9</v>
      </c>
      <c r="B10" s="1">
        <v>89.743589743589752</v>
      </c>
      <c r="C10" s="1">
        <v>99.358974358974365</v>
      </c>
      <c r="D10" s="1">
        <v>70.422535211267601</v>
      </c>
    </row>
    <row r="11" spans="1:4" x14ac:dyDescent="0.35">
      <c r="A11" s="5">
        <v>10</v>
      </c>
      <c r="B11" s="1">
        <v>89.743589743589752</v>
      </c>
      <c r="C11" s="1">
        <v>108.97435897435896</v>
      </c>
      <c r="D11" s="1">
        <v>60.897435897435891</v>
      </c>
    </row>
    <row r="12" spans="1:4" x14ac:dyDescent="0.35">
      <c r="A12" s="5">
        <v>11</v>
      </c>
      <c r="B12" s="1">
        <v>99.315068493150676</v>
      </c>
      <c r="C12" s="1">
        <v>116.66666666666667</v>
      </c>
      <c r="D12" s="1">
        <v>71.917808219178085</v>
      </c>
    </row>
    <row r="15" spans="1:4" x14ac:dyDescent="0.35">
      <c r="A15" s="6" t="s">
        <v>26</v>
      </c>
      <c r="B15" s="6" t="s">
        <v>23</v>
      </c>
      <c r="C15" s="6" t="s">
        <v>24</v>
      </c>
      <c r="D15" s="6" t="s">
        <v>25</v>
      </c>
    </row>
    <row r="16" spans="1:4" x14ac:dyDescent="0.35">
      <c r="A16" s="6" t="s">
        <v>21</v>
      </c>
      <c r="B16" s="7">
        <f>MAX(B2:B10)</f>
        <v>89.743589743589752</v>
      </c>
      <c r="C16" s="7">
        <f t="shared" ref="C16:D16" si="0">MAX(C2:C10)</f>
        <v>116.27906976744187</v>
      </c>
      <c r="D16" s="7">
        <f t="shared" si="0"/>
        <v>70.422535211267601</v>
      </c>
    </row>
    <row r="17" spans="1:4" x14ac:dyDescent="0.35">
      <c r="A17" s="6" t="s">
        <v>22</v>
      </c>
      <c r="B17" s="7">
        <f>AVERAGE(B2:B11)</f>
        <v>81.622077912321657</v>
      </c>
      <c r="C17" s="7">
        <f t="shared" ref="C17:D17" si="1">AVERAGE(C2:C11)</f>
        <v>102.50604875407562</v>
      </c>
      <c r="D17" s="7">
        <f t="shared" si="1"/>
        <v>61.131997110870337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63F1-0104-4230-B80C-6CDCBF4C6DF5}">
  <dimension ref="A1:M14"/>
  <sheetViews>
    <sheetView topLeftCell="F1" workbookViewId="0">
      <selection activeCell="H22" sqref="H22"/>
    </sheetView>
  </sheetViews>
  <sheetFormatPr defaultRowHeight="14.5" x14ac:dyDescent="0.35"/>
  <cols>
    <col min="1" max="1" width="9.6328125" bestFit="1" customWidth="1"/>
    <col min="2" max="2" width="11.54296875" bestFit="1" customWidth="1"/>
    <col min="3" max="3" width="13.26953125" bestFit="1" customWidth="1"/>
    <col min="4" max="4" width="14.54296875" bestFit="1" customWidth="1"/>
    <col min="5" max="5" width="24.54296875" bestFit="1" customWidth="1"/>
    <col min="6" max="6" width="14.36328125" bestFit="1" customWidth="1"/>
    <col min="7" max="7" width="16.1796875" bestFit="1" customWidth="1"/>
    <col min="8" max="8" width="16.90625" bestFit="1" customWidth="1"/>
    <col min="9" max="9" width="26.81640625" bestFit="1" customWidth="1"/>
    <col min="10" max="10" width="11.6328125" bestFit="1" customWidth="1"/>
    <col min="11" max="11" width="13.36328125" bestFit="1" customWidth="1"/>
    <col min="12" max="12" width="15.6328125" bestFit="1" customWidth="1"/>
    <col min="13" max="13" width="24.54296875" bestFit="1" customWidth="1"/>
  </cols>
  <sheetData>
    <row r="1" spans="1:13" x14ac:dyDescent="0.35">
      <c r="A1" t="s">
        <v>12</v>
      </c>
      <c r="B1" t="s">
        <v>0</v>
      </c>
      <c r="C1" t="s">
        <v>1</v>
      </c>
      <c r="D1" t="s">
        <v>6</v>
      </c>
      <c r="E1" t="s">
        <v>8</v>
      </c>
      <c r="F1" t="s">
        <v>3</v>
      </c>
      <c r="G1" t="s">
        <v>4</v>
      </c>
      <c r="H1" t="s">
        <v>7</v>
      </c>
      <c r="I1" t="s">
        <v>9</v>
      </c>
      <c r="J1" t="s">
        <v>13</v>
      </c>
      <c r="K1" t="s">
        <v>15</v>
      </c>
      <c r="L1" t="s">
        <v>16</v>
      </c>
      <c r="M1" t="s">
        <v>14</v>
      </c>
    </row>
    <row r="2" spans="1:13" x14ac:dyDescent="0.35">
      <c r="A2" s="2">
        <v>1</v>
      </c>
      <c r="B2">
        <v>75</v>
      </c>
      <c r="C2">
        <v>10</v>
      </c>
      <c r="D2" s="2">
        <v>75</v>
      </c>
      <c r="E2" s="1">
        <f t="shared" ref="E2" si="0">B2/D2*100</f>
        <v>100</v>
      </c>
      <c r="F2">
        <v>77.5</v>
      </c>
      <c r="G2">
        <v>10</v>
      </c>
      <c r="H2" s="2">
        <v>75</v>
      </c>
      <c r="I2" s="1">
        <f t="shared" ref="I2" si="1">F2/H2*100</f>
        <v>103.33333333333334</v>
      </c>
      <c r="J2">
        <v>62</v>
      </c>
      <c r="K2">
        <v>10</v>
      </c>
      <c r="L2">
        <v>75</v>
      </c>
      <c r="M2" s="1">
        <f t="shared" ref="M2" si="2">J2/L2*100</f>
        <v>82.666666666666671</v>
      </c>
    </row>
    <row r="3" spans="1:13" x14ac:dyDescent="0.35">
      <c r="A3" s="2">
        <v>2</v>
      </c>
      <c r="B3">
        <v>75</v>
      </c>
      <c r="C3">
        <v>10</v>
      </c>
      <c r="D3" s="2">
        <v>75</v>
      </c>
      <c r="E3" s="1">
        <f t="shared" ref="E3:E13" si="3">B3/D3*100</f>
        <v>100</v>
      </c>
      <c r="F3">
        <v>80</v>
      </c>
      <c r="G3">
        <v>10</v>
      </c>
      <c r="H3" s="2">
        <v>75</v>
      </c>
      <c r="I3" s="1">
        <f t="shared" ref="I3:I13" si="4">F3/H3*100</f>
        <v>106.66666666666667</v>
      </c>
      <c r="J3">
        <v>48</v>
      </c>
      <c r="K3">
        <v>10</v>
      </c>
      <c r="L3">
        <v>75</v>
      </c>
      <c r="M3" s="1">
        <f t="shared" ref="M3:M14" si="5">J3/L3*100</f>
        <v>64</v>
      </c>
    </row>
    <row r="4" spans="1:13" x14ac:dyDescent="0.35">
      <c r="A4" s="2">
        <v>3</v>
      </c>
      <c r="B4">
        <v>70</v>
      </c>
      <c r="C4">
        <v>8</v>
      </c>
      <c r="D4" s="2">
        <v>81</v>
      </c>
      <c r="E4" s="1">
        <f t="shared" si="3"/>
        <v>86.419753086419746</v>
      </c>
      <c r="F4">
        <v>90</v>
      </c>
      <c r="G4">
        <v>8</v>
      </c>
      <c r="H4" s="2">
        <v>81</v>
      </c>
      <c r="I4" s="1">
        <f t="shared" si="4"/>
        <v>111.11111111111111</v>
      </c>
      <c r="J4">
        <v>52</v>
      </c>
      <c r="K4">
        <v>10</v>
      </c>
      <c r="L4">
        <v>75</v>
      </c>
      <c r="M4" s="1">
        <f t="shared" si="5"/>
        <v>69.333333333333343</v>
      </c>
    </row>
    <row r="5" spans="1:13" x14ac:dyDescent="0.35">
      <c r="A5" s="2">
        <v>4</v>
      </c>
      <c r="B5">
        <v>75</v>
      </c>
      <c r="C5">
        <v>8</v>
      </c>
      <c r="D5" s="2">
        <v>81</v>
      </c>
      <c r="E5" s="1">
        <f t="shared" si="3"/>
        <v>92.592592592592595</v>
      </c>
      <c r="F5">
        <v>95</v>
      </c>
      <c r="G5">
        <v>8</v>
      </c>
      <c r="H5" s="2">
        <v>81</v>
      </c>
      <c r="I5" s="1">
        <f t="shared" si="4"/>
        <v>117.28395061728396</v>
      </c>
      <c r="J5">
        <v>48</v>
      </c>
      <c r="K5">
        <v>10</v>
      </c>
      <c r="L5">
        <v>75</v>
      </c>
      <c r="M5" s="1">
        <f t="shared" si="5"/>
        <v>64</v>
      </c>
    </row>
    <row r="6" spans="1:13" x14ac:dyDescent="0.35">
      <c r="A6" s="2">
        <v>5</v>
      </c>
      <c r="B6">
        <v>60</v>
      </c>
      <c r="C6">
        <v>12</v>
      </c>
      <c r="D6" s="2">
        <v>71</v>
      </c>
      <c r="E6" s="1">
        <f t="shared" si="3"/>
        <v>84.507042253521121</v>
      </c>
      <c r="F6">
        <v>82.5</v>
      </c>
      <c r="G6">
        <v>9</v>
      </c>
      <c r="H6" s="2">
        <v>79</v>
      </c>
      <c r="I6" s="1">
        <f t="shared" si="4"/>
        <v>104.43037974683544</v>
      </c>
      <c r="J6">
        <v>55</v>
      </c>
      <c r="K6">
        <v>10</v>
      </c>
      <c r="L6">
        <v>75</v>
      </c>
      <c r="M6" s="1">
        <f t="shared" si="5"/>
        <v>73.333333333333329</v>
      </c>
    </row>
    <row r="7" spans="1:13" x14ac:dyDescent="0.35">
      <c r="A7" s="2">
        <v>6</v>
      </c>
      <c r="B7">
        <v>72.5</v>
      </c>
      <c r="C7">
        <v>10</v>
      </c>
      <c r="D7" s="2">
        <v>75</v>
      </c>
      <c r="E7" s="1">
        <f t="shared" si="3"/>
        <v>96.666666666666671</v>
      </c>
      <c r="F7">
        <v>82.5</v>
      </c>
      <c r="G7">
        <v>10</v>
      </c>
      <c r="H7" s="2">
        <v>95</v>
      </c>
      <c r="I7" s="1">
        <f t="shared" si="4"/>
        <v>86.842105263157904</v>
      </c>
      <c r="J7">
        <v>60</v>
      </c>
      <c r="K7">
        <v>10</v>
      </c>
      <c r="L7">
        <v>75</v>
      </c>
      <c r="M7" s="1">
        <f t="shared" si="5"/>
        <v>80</v>
      </c>
    </row>
    <row r="8" spans="1:13" x14ac:dyDescent="0.35">
      <c r="A8" s="2">
        <v>7</v>
      </c>
      <c r="B8">
        <v>75</v>
      </c>
      <c r="C8">
        <v>7</v>
      </c>
      <c r="D8" s="2">
        <v>83</v>
      </c>
      <c r="E8" s="1">
        <f t="shared" si="3"/>
        <v>90.361445783132538</v>
      </c>
      <c r="F8">
        <v>75</v>
      </c>
      <c r="G8">
        <v>8</v>
      </c>
      <c r="H8" s="2">
        <v>81</v>
      </c>
      <c r="I8" s="1">
        <f t="shared" si="4"/>
        <v>92.592592592592595</v>
      </c>
      <c r="J8">
        <v>44</v>
      </c>
      <c r="K8">
        <v>12</v>
      </c>
      <c r="L8">
        <v>71</v>
      </c>
      <c r="M8" s="1">
        <f t="shared" si="5"/>
        <v>61.971830985915489</v>
      </c>
    </row>
    <row r="9" spans="1:13" x14ac:dyDescent="0.35">
      <c r="A9" s="2">
        <v>8</v>
      </c>
      <c r="B9">
        <v>75</v>
      </c>
      <c r="C9">
        <v>9</v>
      </c>
      <c r="D9" s="2">
        <v>78</v>
      </c>
      <c r="E9" s="1">
        <f t="shared" si="3"/>
        <v>96.15384615384616</v>
      </c>
      <c r="F9">
        <v>70</v>
      </c>
      <c r="G9">
        <v>9</v>
      </c>
      <c r="H9" s="2">
        <v>78</v>
      </c>
      <c r="I9" s="1">
        <f t="shared" si="4"/>
        <v>89.743589743589752</v>
      </c>
      <c r="J9">
        <v>44</v>
      </c>
      <c r="K9">
        <v>10</v>
      </c>
      <c r="L9">
        <v>75</v>
      </c>
      <c r="M9" s="1">
        <f t="shared" si="5"/>
        <v>58.666666666666664</v>
      </c>
    </row>
    <row r="10" spans="1:13" x14ac:dyDescent="0.35">
      <c r="A10" s="2">
        <v>9</v>
      </c>
      <c r="D10" s="2"/>
      <c r="E10" s="1" t="e">
        <f t="shared" si="3"/>
        <v>#DIV/0!</v>
      </c>
      <c r="H10" s="2"/>
      <c r="I10" s="1" t="e">
        <f t="shared" si="4"/>
        <v>#DIV/0!</v>
      </c>
      <c r="M10" s="1" t="e">
        <f t="shared" si="5"/>
        <v>#DIV/0!</v>
      </c>
    </row>
    <row r="11" spans="1:13" x14ac:dyDescent="0.35">
      <c r="A11" s="2">
        <v>10</v>
      </c>
      <c r="D11" s="2"/>
      <c r="E11" s="1" t="e">
        <f t="shared" si="3"/>
        <v>#DIV/0!</v>
      </c>
      <c r="H11" s="2"/>
      <c r="I11" s="1" t="e">
        <f t="shared" si="4"/>
        <v>#DIV/0!</v>
      </c>
      <c r="M11" s="1" t="e">
        <f t="shared" si="5"/>
        <v>#DIV/0!</v>
      </c>
    </row>
    <row r="12" spans="1:13" x14ac:dyDescent="0.35">
      <c r="A12" s="2">
        <v>11</v>
      </c>
      <c r="D12" s="2"/>
      <c r="E12" s="1" t="e">
        <f t="shared" si="3"/>
        <v>#DIV/0!</v>
      </c>
      <c r="H12" s="2"/>
      <c r="I12" s="1" t="e">
        <f t="shared" si="4"/>
        <v>#DIV/0!</v>
      </c>
      <c r="M12" s="1" t="e">
        <f t="shared" si="5"/>
        <v>#DIV/0!</v>
      </c>
    </row>
    <row r="13" spans="1:13" x14ac:dyDescent="0.35">
      <c r="A13" s="2"/>
      <c r="D13" s="2"/>
      <c r="E13" s="1" t="e">
        <f t="shared" si="3"/>
        <v>#DIV/0!</v>
      </c>
      <c r="H13" s="2"/>
      <c r="I13" s="1" t="e">
        <f t="shared" si="4"/>
        <v>#DIV/0!</v>
      </c>
      <c r="M13" s="1" t="e">
        <f t="shared" si="5"/>
        <v>#DIV/0!</v>
      </c>
    </row>
    <row r="14" spans="1:13" x14ac:dyDescent="0.35">
      <c r="A14" s="2"/>
      <c r="D14" s="2"/>
      <c r="E14" s="1"/>
      <c r="H14" s="2"/>
      <c r="I14" s="1"/>
      <c r="M14" s="1" t="e">
        <f t="shared" si="5"/>
        <v>#DIV/0!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0176-99A8-4CAA-BE09-34C7E9052D9C}">
  <dimension ref="A1:M14"/>
  <sheetViews>
    <sheetView workbookViewId="0">
      <selection activeCell="A13" sqref="A13"/>
    </sheetView>
  </sheetViews>
  <sheetFormatPr defaultRowHeight="14.5" x14ac:dyDescent="0.35"/>
  <cols>
    <col min="1" max="1" width="9.6328125" bestFit="1" customWidth="1"/>
    <col min="2" max="2" width="11.54296875" bestFit="1" customWidth="1"/>
    <col min="3" max="3" width="13.26953125" bestFit="1" customWidth="1"/>
    <col min="4" max="4" width="14.54296875" bestFit="1" customWidth="1"/>
    <col min="5" max="5" width="24.54296875" bestFit="1" customWidth="1"/>
    <col min="6" max="6" width="14.36328125" bestFit="1" customWidth="1"/>
    <col min="7" max="7" width="16.1796875" bestFit="1" customWidth="1"/>
    <col min="8" max="8" width="16.90625" bestFit="1" customWidth="1"/>
    <col min="9" max="9" width="26.81640625" bestFit="1" customWidth="1"/>
    <col min="10" max="10" width="11.6328125" bestFit="1" customWidth="1"/>
    <col min="11" max="11" width="13.36328125" bestFit="1" customWidth="1"/>
    <col min="12" max="12" width="15.6328125" bestFit="1" customWidth="1"/>
    <col min="13" max="13" width="24.54296875" bestFit="1" customWidth="1"/>
  </cols>
  <sheetData>
    <row r="1" spans="1:13" x14ac:dyDescent="0.35">
      <c r="A1" t="s">
        <v>12</v>
      </c>
      <c r="B1" t="s">
        <v>0</v>
      </c>
      <c r="C1" t="s">
        <v>1</v>
      </c>
      <c r="D1" t="s">
        <v>6</v>
      </c>
      <c r="E1" t="s">
        <v>8</v>
      </c>
      <c r="F1" t="s">
        <v>3</v>
      </c>
      <c r="G1" t="s">
        <v>4</v>
      </c>
      <c r="H1" t="s">
        <v>7</v>
      </c>
      <c r="I1" t="s">
        <v>9</v>
      </c>
      <c r="J1" t="s">
        <v>13</v>
      </c>
      <c r="K1" t="s">
        <v>15</v>
      </c>
      <c r="L1" t="s">
        <v>16</v>
      </c>
      <c r="M1" t="s">
        <v>14</v>
      </c>
    </row>
    <row r="2" spans="1:13" x14ac:dyDescent="0.35">
      <c r="A2" s="2">
        <v>1</v>
      </c>
      <c r="B2">
        <v>60</v>
      </c>
      <c r="C2">
        <v>12</v>
      </c>
      <c r="D2" s="2">
        <v>71</v>
      </c>
      <c r="E2" s="1">
        <f>B2/D2*100</f>
        <v>84.507042253521121</v>
      </c>
      <c r="F2">
        <v>70</v>
      </c>
      <c r="G2">
        <v>12</v>
      </c>
      <c r="H2" s="2">
        <v>71</v>
      </c>
      <c r="I2" s="1">
        <f>F2/H2*100</f>
        <v>98.591549295774655</v>
      </c>
      <c r="J2">
        <v>50</v>
      </c>
      <c r="K2">
        <v>10</v>
      </c>
      <c r="L2">
        <v>75</v>
      </c>
      <c r="M2" s="1">
        <f t="shared" ref="M2:M11" si="0">J2/L2*100</f>
        <v>66.666666666666657</v>
      </c>
    </row>
    <row r="3" spans="1:13" x14ac:dyDescent="0.35">
      <c r="A3" s="2">
        <v>2</v>
      </c>
      <c r="B3">
        <v>70</v>
      </c>
      <c r="C3">
        <v>8</v>
      </c>
      <c r="D3" s="2">
        <v>81</v>
      </c>
      <c r="E3" s="1">
        <f t="shared" ref="E3:E11" si="1">B3/D3*100</f>
        <v>86.419753086419746</v>
      </c>
      <c r="F3">
        <v>80</v>
      </c>
      <c r="G3">
        <v>8</v>
      </c>
      <c r="H3" s="2">
        <v>81</v>
      </c>
      <c r="I3" s="1">
        <f t="shared" ref="I3:I11" si="2">F3/H3*100</f>
        <v>98.76543209876543</v>
      </c>
      <c r="J3">
        <v>50</v>
      </c>
      <c r="K3">
        <v>10</v>
      </c>
      <c r="L3">
        <v>75</v>
      </c>
      <c r="M3" s="1">
        <f t="shared" si="0"/>
        <v>66.666666666666657</v>
      </c>
    </row>
    <row r="4" spans="1:13" x14ac:dyDescent="0.35">
      <c r="A4" s="2">
        <v>3</v>
      </c>
      <c r="B4">
        <v>105</v>
      </c>
      <c r="C4">
        <v>1</v>
      </c>
      <c r="D4" s="2">
        <v>100</v>
      </c>
      <c r="E4" s="1">
        <f t="shared" si="1"/>
        <v>105</v>
      </c>
      <c r="F4">
        <v>127.5</v>
      </c>
      <c r="G4">
        <v>1</v>
      </c>
      <c r="H4" s="2">
        <v>100</v>
      </c>
      <c r="I4" s="1">
        <f t="shared" si="2"/>
        <v>127.49999999999999</v>
      </c>
      <c r="J4">
        <v>55</v>
      </c>
      <c r="K4">
        <v>10</v>
      </c>
      <c r="L4">
        <v>75</v>
      </c>
      <c r="M4" s="1">
        <f t="shared" si="0"/>
        <v>73.333333333333329</v>
      </c>
    </row>
    <row r="5" spans="1:13" x14ac:dyDescent="0.35">
      <c r="A5" s="2">
        <v>4</v>
      </c>
      <c r="B5">
        <v>85</v>
      </c>
      <c r="C5">
        <v>5</v>
      </c>
      <c r="D5" s="2">
        <v>89</v>
      </c>
      <c r="E5" s="1">
        <f t="shared" si="1"/>
        <v>95.50561797752809</v>
      </c>
      <c r="F5">
        <v>105</v>
      </c>
      <c r="G5">
        <v>3</v>
      </c>
      <c r="H5" s="2">
        <v>94</v>
      </c>
      <c r="I5" s="1">
        <f t="shared" si="2"/>
        <v>111.70212765957446</v>
      </c>
      <c r="J5">
        <v>60</v>
      </c>
      <c r="K5">
        <v>8</v>
      </c>
      <c r="L5">
        <v>81</v>
      </c>
      <c r="M5" s="1">
        <f t="shared" si="0"/>
        <v>74.074074074074076</v>
      </c>
    </row>
    <row r="6" spans="1:13" x14ac:dyDescent="0.35">
      <c r="A6" s="2">
        <v>5</v>
      </c>
      <c r="B6">
        <v>70</v>
      </c>
      <c r="C6">
        <v>10</v>
      </c>
      <c r="D6" s="2">
        <v>75</v>
      </c>
      <c r="E6" s="1">
        <f t="shared" si="1"/>
        <v>93.333333333333329</v>
      </c>
      <c r="F6">
        <v>85</v>
      </c>
      <c r="G6">
        <v>6</v>
      </c>
      <c r="H6" s="2">
        <v>86</v>
      </c>
      <c r="I6" s="1">
        <f t="shared" si="2"/>
        <v>98.837209302325576</v>
      </c>
      <c r="J6">
        <v>52</v>
      </c>
      <c r="K6">
        <v>10</v>
      </c>
      <c r="L6">
        <v>75</v>
      </c>
      <c r="M6" s="1">
        <f t="shared" si="0"/>
        <v>69.333333333333343</v>
      </c>
    </row>
    <row r="7" spans="1:13" x14ac:dyDescent="0.35">
      <c r="A7" s="2">
        <v>6</v>
      </c>
      <c r="B7">
        <v>80</v>
      </c>
      <c r="C7">
        <v>5</v>
      </c>
      <c r="D7" s="2">
        <v>89</v>
      </c>
      <c r="E7" s="1">
        <f t="shared" si="1"/>
        <v>89.887640449438194</v>
      </c>
      <c r="F7">
        <v>100</v>
      </c>
      <c r="G7">
        <v>5</v>
      </c>
      <c r="H7" s="2">
        <v>89</v>
      </c>
      <c r="I7" s="1">
        <f t="shared" si="2"/>
        <v>112.35955056179776</v>
      </c>
      <c r="J7">
        <v>60</v>
      </c>
      <c r="K7">
        <v>8</v>
      </c>
      <c r="L7">
        <v>81</v>
      </c>
      <c r="M7" s="1">
        <f t="shared" si="0"/>
        <v>74.074074074074076</v>
      </c>
    </row>
    <row r="8" spans="1:13" x14ac:dyDescent="0.35">
      <c r="A8" s="2">
        <v>7</v>
      </c>
      <c r="B8">
        <v>75</v>
      </c>
      <c r="C8">
        <v>6</v>
      </c>
      <c r="D8" s="2">
        <v>86</v>
      </c>
      <c r="E8" s="1">
        <f t="shared" si="1"/>
        <v>87.20930232558139</v>
      </c>
      <c r="F8">
        <v>87.5</v>
      </c>
      <c r="G8">
        <v>6</v>
      </c>
      <c r="H8" s="2">
        <v>86</v>
      </c>
      <c r="I8" s="1">
        <f t="shared" si="2"/>
        <v>101.74418604651163</v>
      </c>
      <c r="J8">
        <v>60</v>
      </c>
      <c r="K8">
        <v>9</v>
      </c>
      <c r="L8">
        <v>78</v>
      </c>
      <c r="M8" s="1">
        <f t="shared" si="0"/>
        <v>76.923076923076934</v>
      </c>
    </row>
    <row r="9" spans="1:13" x14ac:dyDescent="0.35">
      <c r="A9" s="2">
        <v>8</v>
      </c>
      <c r="B9">
        <v>90</v>
      </c>
      <c r="C9">
        <v>4</v>
      </c>
      <c r="D9" s="2">
        <v>92</v>
      </c>
      <c r="E9" s="1">
        <f t="shared" si="1"/>
        <v>97.826086956521735</v>
      </c>
      <c r="F9">
        <v>102.5</v>
      </c>
      <c r="G9">
        <v>4</v>
      </c>
      <c r="H9" s="2">
        <v>92</v>
      </c>
      <c r="I9" s="1">
        <f t="shared" si="2"/>
        <v>111.41304347826086</v>
      </c>
      <c r="J9">
        <v>64</v>
      </c>
      <c r="K9">
        <v>4</v>
      </c>
      <c r="L9">
        <v>92</v>
      </c>
      <c r="M9" s="1">
        <f t="shared" si="0"/>
        <v>69.565217391304344</v>
      </c>
    </row>
    <row r="10" spans="1:13" x14ac:dyDescent="0.35">
      <c r="A10" s="2">
        <v>9</v>
      </c>
      <c r="B10">
        <v>102.5</v>
      </c>
      <c r="C10">
        <v>2</v>
      </c>
      <c r="D10" s="2">
        <v>97</v>
      </c>
      <c r="E10" s="1">
        <f t="shared" si="1"/>
        <v>105.67010309278351</v>
      </c>
      <c r="F10">
        <v>112.5</v>
      </c>
      <c r="G10">
        <v>3</v>
      </c>
      <c r="H10" s="2">
        <v>94</v>
      </c>
      <c r="I10" s="1">
        <f t="shared" si="2"/>
        <v>119.68085106382979</v>
      </c>
      <c r="J10">
        <v>60</v>
      </c>
      <c r="K10">
        <v>7</v>
      </c>
      <c r="L10">
        <v>83</v>
      </c>
      <c r="M10" s="1">
        <f t="shared" si="0"/>
        <v>72.289156626506028</v>
      </c>
    </row>
    <row r="11" spans="1:13" x14ac:dyDescent="0.35">
      <c r="A11" s="2">
        <v>10</v>
      </c>
      <c r="B11">
        <v>75</v>
      </c>
      <c r="C11">
        <v>7</v>
      </c>
      <c r="D11" s="2">
        <v>75</v>
      </c>
      <c r="E11" s="1">
        <f t="shared" si="1"/>
        <v>100</v>
      </c>
      <c r="F11">
        <v>80</v>
      </c>
      <c r="G11">
        <v>8</v>
      </c>
      <c r="H11" s="2">
        <v>81</v>
      </c>
      <c r="I11" s="1">
        <f t="shared" si="2"/>
        <v>98.76543209876543</v>
      </c>
      <c r="J11">
        <v>44</v>
      </c>
      <c r="K11">
        <v>8</v>
      </c>
      <c r="L11">
        <v>81</v>
      </c>
      <c r="M11" s="1">
        <f t="shared" si="0"/>
        <v>54.320987654320987</v>
      </c>
    </row>
    <row r="12" spans="1:13" x14ac:dyDescent="0.35">
      <c r="A12" s="2">
        <v>11</v>
      </c>
      <c r="D12" s="2"/>
      <c r="E12" s="1"/>
      <c r="H12" s="2"/>
      <c r="I12" s="1"/>
      <c r="M12" s="1"/>
    </row>
    <row r="13" spans="1:13" x14ac:dyDescent="0.35">
      <c r="A13" s="2"/>
      <c r="D13" s="2"/>
      <c r="E13" s="1"/>
      <c r="H13" s="2"/>
      <c r="I13" s="1"/>
      <c r="M13" s="1"/>
    </row>
    <row r="14" spans="1:13" x14ac:dyDescent="0.35">
      <c r="A14" s="2"/>
      <c r="D14" s="2"/>
      <c r="E14" s="1"/>
      <c r="H14" s="2"/>
      <c r="I14" s="1"/>
      <c r="M14" s="1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E124-8F89-4F6E-AC9E-AFEF5CB6479B}">
  <dimension ref="A1:M14"/>
  <sheetViews>
    <sheetView workbookViewId="0">
      <selection activeCell="E19" sqref="E19"/>
    </sheetView>
  </sheetViews>
  <sheetFormatPr defaultRowHeight="14.5" x14ac:dyDescent="0.35"/>
  <cols>
    <col min="1" max="1" width="9.6328125" bestFit="1" customWidth="1"/>
    <col min="2" max="2" width="11.54296875" bestFit="1" customWidth="1"/>
    <col min="3" max="3" width="13.26953125" bestFit="1" customWidth="1"/>
    <col min="4" max="4" width="14.54296875" bestFit="1" customWidth="1"/>
    <col min="5" max="5" width="24.54296875" bestFit="1" customWidth="1"/>
    <col min="6" max="6" width="14.36328125" bestFit="1" customWidth="1"/>
    <col min="7" max="7" width="16.1796875" bestFit="1" customWidth="1"/>
    <col min="8" max="8" width="16.90625" bestFit="1" customWidth="1"/>
    <col min="9" max="9" width="26.81640625" bestFit="1" customWidth="1"/>
    <col min="10" max="10" width="11.6328125" bestFit="1" customWidth="1"/>
    <col min="11" max="11" width="13.36328125" bestFit="1" customWidth="1"/>
    <col min="12" max="12" width="15.6328125" bestFit="1" customWidth="1"/>
    <col min="13" max="13" width="24.54296875" bestFit="1" customWidth="1"/>
  </cols>
  <sheetData>
    <row r="1" spans="1:13" x14ac:dyDescent="0.35">
      <c r="A1" t="s">
        <v>12</v>
      </c>
      <c r="B1" t="s">
        <v>0</v>
      </c>
      <c r="C1" t="s">
        <v>1</v>
      </c>
      <c r="D1" t="s">
        <v>6</v>
      </c>
      <c r="E1" t="s">
        <v>8</v>
      </c>
      <c r="F1" t="s">
        <v>3</v>
      </c>
      <c r="G1" t="s">
        <v>4</v>
      </c>
      <c r="H1" t="s">
        <v>7</v>
      </c>
      <c r="I1" t="s">
        <v>9</v>
      </c>
      <c r="J1" t="s">
        <v>13</v>
      </c>
      <c r="K1" t="s">
        <v>15</v>
      </c>
      <c r="L1" t="s">
        <v>16</v>
      </c>
      <c r="M1" t="s">
        <v>14</v>
      </c>
    </row>
    <row r="2" spans="1:13" x14ac:dyDescent="0.35">
      <c r="A2" s="2">
        <v>1</v>
      </c>
      <c r="B2">
        <v>45</v>
      </c>
      <c r="C2">
        <v>12</v>
      </c>
      <c r="D2" s="2">
        <v>71</v>
      </c>
      <c r="E2" s="1">
        <f>B2/D2*100</f>
        <v>63.380281690140848</v>
      </c>
      <c r="F2">
        <v>65</v>
      </c>
      <c r="G2">
        <v>8</v>
      </c>
      <c r="H2" s="2">
        <v>81</v>
      </c>
      <c r="I2" s="1">
        <f>F2/H2*100</f>
        <v>80.246913580246911</v>
      </c>
      <c r="J2">
        <v>30</v>
      </c>
      <c r="K2">
        <v>10</v>
      </c>
      <c r="L2">
        <v>75</v>
      </c>
      <c r="M2" s="1">
        <f t="shared" ref="M2:M12" si="0">J2/L2*100</f>
        <v>40</v>
      </c>
    </row>
    <row r="3" spans="1:13" x14ac:dyDescent="0.35">
      <c r="A3" s="2">
        <v>2</v>
      </c>
      <c r="B3">
        <v>50</v>
      </c>
      <c r="C3">
        <v>12</v>
      </c>
      <c r="D3" s="2">
        <v>71</v>
      </c>
      <c r="E3" s="1">
        <f t="shared" ref="E3:E12" si="1">B3/D3*100</f>
        <v>70.422535211267601</v>
      </c>
      <c r="F3">
        <v>75</v>
      </c>
      <c r="G3">
        <v>9</v>
      </c>
      <c r="H3" s="2">
        <v>78</v>
      </c>
      <c r="I3" s="1">
        <f t="shared" ref="I3:I12" si="2">F3/H3*100</f>
        <v>96.15384615384616</v>
      </c>
      <c r="J3">
        <v>35</v>
      </c>
      <c r="K3">
        <v>10</v>
      </c>
      <c r="L3">
        <v>75</v>
      </c>
      <c r="M3" s="1">
        <f t="shared" si="0"/>
        <v>46.666666666666664</v>
      </c>
    </row>
    <row r="4" spans="1:13" x14ac:dyDescent="0.35">
      <c r="A4" s="2">
        <v>3</v>
      </c>
      <c r="B4">
        <v>65</v>
      </c>
      <c r="C4">
        <v>10</v>
      </c>
      <c r="D4" s="2">
        <v>75</v>
      </c>
      <c r="E4" s="1">
        <f t="shared" si="1"/>
        <v>86.666666666666671</v>
      </c>
      <c r="F4">
        <v>85</v>
      </c>
      <c r="G4">
        <v>8</v>
      </c>
      <c r="H4" s="2">
        <v>81</v>
      </c>
      <c r="I4" s="1">
        <f t="shared" si="2"/>
        <v>104.93827160493827</v>
      </c>
      <c r="J4">
        <v>45</v>
      </c>
      <c r="K4">
        <v>10</v>
      </c>
      <c r="L4">
        <v>75</v>
      </c>
      <c r="M4" s="1">
        <f t="shared" si="0"/>
        <v>60</v>
      </c>
    </row>
    <row r="5" spans="1:13" x14ac:dyDescent="0.35">
      <c r="A5" s="2">
        <v>4</v>
      </c>
      <c r="B5">
        <v>70</v>
      </c>
      <c r="C5">
        <v>8</v>
      </c>
      <c r="D5" s="2">
        <v>81</v>
      </c>
      <c r="E5" s="1">
        <f t="shared" si="1"/>
        <v>86.419753086419746</v>
      </c>
      <c r="F5">
        <v>100</v>
      </c>
      <c r="G5">
        <v>6</v>
      </c>
      <c r="H5" s="2">
        <v>86</v>
      </c>
      <c r="I5" s="1">
        <f t="shared" si="2"/>
        <v>116.27906976744187</v>
      </c>
      <c r="J5">
        <v>50</v>
      </c>
      <c r="K5">
        <v>10</v>
      </c>
      <c r="L5">
        <v>75</v>
      </c>
      <c r="M5" s="1">
        <f t="shared" si="0"/>
        <v>66.666666666666657</v>
      </c>
    </row>
    <row r="6" spans="1:13" x14ac:dyDescent="0.35">
      <c r="A6" s="2">
        <v>5</v>
      </c>
      <c r="B6">
        <v>65</v>
      </c>
      <c r="C6">
        <v>10</v>
      </c>
      <c r="D6" s="2">
        <v>75</v>
      </c>
      <c r="E6" s="1">
        <f t="shared" si="1"/>
        <v>86.666666666666671</v>
      </c>
      <c r="F6">
        <v>90</v>
      </c>
      <c r="G6">
        <v>8</v>
      </c>
      <c r="H6" s="2">
        <v>81</v>
      </c>
      <c r="I6" s="1">
        <f t="shared" si="2"/>
        <v>111.11111111111111</v>
      </c>
      <c r="J6">
        <v>50</v>
      </c>
      <c r="K6">
        <v>10</v>
      </c>
      <c r="L6">
        <v>75</v>
      </c>
      <c r="M6" s="1">
        <f t="shared" si="0"/>
        <v>66.666666666666657</v>
      </c>
    </row>
    <row r="7" spans="1:13" x14ac:dyDescent="0.35">
      <c r="A7" s="2">
        <v>6</v>
      </c>
      <c r="B7">
        <v>60</v>
      </c>
      <c r="C7">
        <v>10</v>
      </c>
      <c r="D7" s="2">
        <v>75</v>
      </c>
      <c r="E7" s="1">
        <f t="shared" si="1"/>
        <v>80</v>
      </c>
      <c r="F7">
        <v>80</v>
      </c>
      <c r="G7">
        <v>10</v>
      </c>
      <c r="H7" s="2">
        <v>75</v>
      </c>
      <c r="I7" s="1">
        <f t="shared" si="2"/>
        <v>106.66666666666667</v>
      </c>
      <c r="J7">
        <v>50</v>
      </c>
      <c r="K7">
        <v>10</v>
      </c>
      <c r="L7">
        <v>75</v>
      </c>
      <c r="M7" s="1">
        <f t="shared" si="0"/>
        <v>66.666666666666657</v>
      </c>
    </row>
    <row r="8" spans="1:13" x14ac:dyDescent="0.35">
      <c r="A8" s="2">
        <v>7</v>
      </c>
      <c r="B8">
        <v>57.5</v>
      </c>
      <c r="C8">
        <v>12</v>
      </c>
      <c r="D8" s="2">
        <v>71</v>
      </c>
      <c r="E8" s="1">
        <f t="shared" si="1"/>
        <v>80.985915492957744</v>
      </c>
      <c r="F8">
        <v>70</v>
      </c>
      <c r="G8">
        <v>12</v>
      </c>
      <c r="H8" s="2">
        <v>71</v>
      </c>
      <c r="I8" s="1">
        <f t="shared" si="2"/>
        <v>98.591549295774655</v>
      </c>
      <c r="J8">
        <v>50</v>
      </c>
      <c r="K8">
        <v>10</v>
      </c>
      <c r="L8">
        <v>75</v>
      </c>
      <c r="M8" s="1">
        <f t="shared" si="0"/>
        <v>66.666666666666657</v>
      </c>
    </row>
    <row r="9" spans="1:13" x14ac:dyDescent="0.35">
      <c r="A9" s="2">
        <v>8</v>
      </c>
      <c r="B9">
        <v>60</v>
      </c>
      <c r="C9">
        <v>11</v>
      </c>
      <c r="D9" s="2">
        <v>73</v>
      </c>
      <c r="E9" s="1">
        <f t="shared" si="1"/>
        <v>82.191780821917803</v>
      </c>
      <c r="F9">
        <v>75</v>
      </c>
      <c r="G9">
        <v>11</v>
      </c>
      <c r="H9" s="2">
        <v>73</v>
      </c>
      <c r="I9" s="1">
        <f t="shared" si="2"/>
        <v>102.73972602739727</v>
      </c>
      <c r="J9">
        <v>50</v>
      </c>
      <c r="K9">
        <v>10</v>
      </c>
      <c r="L9">
        <v>75</v>
      </c>
      <c r="M9" s="1">
        <f t="shared" si="0"/>
        <v>66.666666666666657</v>
      </c>
    </row>
    <row r="10" spans="1:13" x14ac:dyDescent="0.35">
      <c r="A10" s="2">
        <v>9</v>
      </c>
      <c r="B10">
        <v>70</v>
      </c>
      <c r="C10">
        <v>9</v>
      </c>
      <c r="D10" s="2">
        <v>78</v>
      </c>
      <c r="E10" s="1">
        <f t="shared" si="1"/>
        <v>89.743589743589752</v>
      </c>
      <c r="F10">
        <v>77.5</v>
      </c>
      <c r="G10">
        <v>9</v>
      </c>
      <c r="H10" s="2">
        <v>78</v>
      </c>
      <c r="I10" s="1">
        <f t="shared" si="2"/>
        <v>99.358974358974365</v>
      </c>
      <c r="J10">
        <v>50</v>
      </c>
      <c r="K10">
        <v>12</v>
      </c>
      <c r="L10">
        <v>71</v>
      </c>
      <c r="M10" s="1">
        <f t="shared" si="0"/>
        <v>70.422535211267601</v>
      </c>
    </row>
    <row r="11" spans="1:13" x14ac:dyDescent="0.35">
      <c r="A11" s="2">
        <v>10</v>
      </c>
      <c r="B11">
        <v>70</v>
      </c>
      <c r="C11">
        <v>9</v>
      </c>
      <c r="D11" s="2">
        <v>78</v>
      </c>
      <c r="E11" s="1">
        <f t="shared" si="1"/>
        <v>89.743589743589752</v>
      </c>
      <c r="F11">
        <v>85</v>
      </c>
      <c r="G11">
        <v>9</v>
      </c>
      <c r="H11" s="2">
        <v>78</v>
      </c>
      <c r="I11" s="1">
        <f t="shared" si="2"/>
        <v>108.97435897435896</v>
      </c>
      <c r="J11">
        <v>47.5</v>
      </c>
      <c r="K11">
        <v>9</v>
      </c>
      <c r="L11">
        <v>78</v>
      </c>
      <c r="M11" s="1">
        <f t="shared" si="0"/>
        <v>60.897435897435891</v>
      </c>
    </row>
    <row r="12" spans="1:13" x14ac:dyDescent="0.35">
      <c r="A12" s="2">
        <v>11</v>
      </c>
      <c r="B12">
        <v>72.5</v>
      </c>
      <c r="C12">
        <v>11</v>
      </c>
      <c r="D12" s="2">
        <v>73</v>
      </c>
      <c r="E12" s="1">
        <f t="shared" si="1"/>
        <v>99.315068493150676</v>
      </c>
      <c r="F12">
        <v>87.5</v>
      </c>
      <c r="G12">
        <v>10</v>
      </c>
      <c r="H12" s="2">
        <v>75</v>
      </c>
      <c r="I12" s="1">
        <f t="shared" si="2"/>
        <v>116.66666666666667</v>
      </c>
      <c r="J12">
        <v>52.5</v>
      </c>
      <c r="K12">
        <v>11</v>
      </c>
      <c r="L12">
        <v>73</v>
      </c>
      <c r="M12" s="1">
        <f t="shared" si="0"/>
        <v>71.917808219178085</v>
      </c>
    </row>
    <row r="13" spans="1:13" x14ac:dyDescent="0.35">
      <c r="A13" s="2"/>
      <c r="D13" s="2"/>
      <c r="E13" s="1"/>
      <c r="H13" s="2"/>
      <c r="I13" s="1"/>
      <c r="M13" s="1"/>
    </row>
    <row r="14" spans="1:13" x14ac:dyDescent="0.35">
      <c r="A14" s="2"/>
      <c r="D14" s="2"/>
      <c r="E14" s="1"/>
      <c r="H14" s="2"/>
      <c r="I14" s="1"/>
      <c r="M14" s="1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1176-863A-4455-809C-0EF27BEFF24B}">
  <dimension ref="A1:B13"/>
  <sheetViews>
    <sheetView workbookViewId="0">
      <selection activeCell="D12" sqref="D12"/>
    </sheetView>
  </sheetViews>
  <sheetFormatPr defaultRowHeight="14.5" x14ac:dyDescent="0.35"/>
  <sheetData>
    <row r="1" spans="1:2" x14ac:dyDescent="0.35">
      <c r="A1" t="s">
        <v>11</v>
      </c>
      <c r="B1" t="s">
        <v>2</v>
      </c>
    </row>
    <row r="2" spans="1:2" x14ac:dyDescent="0.35">
      <c r="A2">
        <v>1</v>
      </c>
      <c r="B2">
        <v>100</v>
      </c>
    </row>
    <row r="3" spans="1:2" x14ac:dyDescent="0.35">
      <c r="A3">
        <v>2</v>
      </c>
      <c r="B3">
        <v>97</v>
      </c>
    </row>
    <row r="4" spans="1:2" x14ac:dyDescent="0.35">
      <c r="A4">
        <v>3</v>
      </c>
      <c r="B4">
        <v>94</v>
      </c>
    </row>
    <row r="5" spans="1:2" x14ac:dyDescent="0.35">
      <c r="A5">
        <v>4</v>
      </c>
      <c r="B5">
        <v>92</v>
      </c>
    </row>
    <row r="6" spans="1:2" x14ac:dyDescent="0.35">
      <c r="A6">
        <v>5</v>
      </c>
      <c r="B6">
        <v>89</v>
      </c>
    </row>
    <row r="7" spans="1:2" x14ac:dyDescent="0.35">
      <c r="A7">
        <v>6</v>
      </c>
      <c r="B7">
        <v>86</v>
      </c>
    </row>
    <row r="8" spans="1:2" x14ac:dyDescent="0.35">
      <c r="A8">
        <v>7</v>
      </c>
      <c r="B8">
        <v>83</v>
      </c>
    </row>
    <row r="9" spans="1:2" x14ac:dyDescent="0.35">
      <c r="A9">
        <v>8</v>
      </c>
      <c r="B9">
        <v>81</v>
      </c>
    </row>
    <row r="10" spans="1:2" x14ac:dyDescent="0.35">
      <c r="A10">
        <v>9</v>
      </c>
      <c r="B10">
        <v>78</v>
      </c>
    </row>
    <row r="11" spans="1:2" x14ac:dyDescent="0.35">
      <c r="A11">
        <v>10</v>
      </c>
      <c r="B11">
        <v>75</v>
      </c>
    </row>
    <row r="12" spans="1:2" x14ac:dyDescent="0.35">
      <c r="A12">
        <v>11</v>
      </c>
      <c r="B12">
        <v>73</v>
      </c>
    </row>
    <row r="13" spans="1:2" x14ac:dyDescent="0.35">
      <c r="A13">
        <v>12</v>
      </c>
      <c r="B13">
        <v>71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H N D W W z G f X K l A A A A 9 Q A A A B I A H A B D b 2 5 m a W c v U G F j a 2 F n Z S 5 4 b W w g o h g A K K A U A A A A A A A A A A A A A A A A A A A A A A A A A A A A h Y / B C o J A G I R f R f b u 7 q p E I b 8 r 1 K F L Q h B E 1 2 X d d E l / w 1 3 T d + v Q I / U K G W V 1 6 z j f z M D M / X q D d K g r 7 6 J b a x p M S E A 5 8 T S q J j d Y J K R z R 3 9 B U g F b q U 6 y 0 N 4 Y R h s P 1 i S k d O 4 c M 9 b 3 P e 0 j 2 r Q F C z k P 2 C H b 7 F S p a + k b t E 6 i 0 u T T y v + 3 i I D 9 a 4 w I a R B F d D a n H N j E I D P 4 9 c N x 7 t P 9 g b D q K t e 1 W m j 0 1 0 t g k w T 2 v i A e U E s D B B Q A A g A I A D R z Q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c 0 N Z K I p H u A 4 A A A A R A A A A E w A c A E Z v c m 1 1 b G F z L 1 N l Y 3 R p b 2 4 x L m 0 g o h g A K K A U A A A A A A A A A A A A A A A A A A A A A A A A A A A A K 0 5 N L s n M z 1 M I h t C G 1 g B Q S w E C L Q A U A A I A C A A 0 c 0 N Z b M Z 9 c q U A A A D 1 A A A A E g A A A A A A A A A A A A A A A A A A A A A A Q 2 9 u Z m l n L 1 B h Y 2 t h Z 2 U u e G 1 s U E s B A i 0 A F A A C A A g A N H N D W Q / K 6 a u k A A A A 6 Q A A A B M A A A A A A A A A A A A A A A A A 8 Q A A A F t D b 2 5 0 Z W 5 0 X 1 R 5 c G V z X S 5 4 b W x Q S w E C L Q A U A A I A C A A 0 c 0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L J p E j Q A f U y 1 f j C w d s 5 6 4 w A A A A A C A A A A A A A Q Z g A A A A E A A C A A A A A C a O 0 k q z t + e N i 4 S l k t u 7 f Z R h E c 8 T q v H 1 8 g X N 0 j k V h a y A A A A A A O g A A A A A I A A C A A A A B 8 Q L g w e O r u k 5 a o 9 U 7 N E w h 0 D X L Z Q E K R M Q k d c g e 4 r n n y i 1 A A A A D G T b B q p 9 B Z c H 8 b l w s 0 e 8 z t E 4 F p x g / t z U / n m K 2 H x Q 0 1 U t w 1 n M X 6 3 m J Z e Y B D b Z L + 6 R C 8 u B p O d r a O 4 N O W k w V 5 Q V + 1 S n H 3 K S 7 r L k L u 4 2 E D S D I F c E A A A A B l t o L r 5 3 z I U y + 5 h c B 2 X i U h Y o H l E K w e v + z J V C d v h + f B U m A B F s z d K l D q 7 G 9 7 Y C c Z I q 5 6 d r 3 t 9 E Y 0 5 x m T 0 s a / q f y m < / D a t a M a s h u p > 
</file>

<file path=customXml/itemProps1.xml><?xml version="1.0" encoding="utf-8"?>
<ds:datastoreItem xmlns:ds="http://schemas.openxmlformats.org/officeDocument/2006/customXml" ds:itemID="{B6CB9357-91EA-4384-ACAD-E0875A1802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 Visuals</vt:lpstr>
      <vt:lpstr>2023 Visuals</vt:lpstr>
      <vt:lpstr>2022 Visuals</vt:lpstr>
      <vt:lpstr>2024</vt:lpstr>
      <vt:lpstr>2023</vt:lpstr>
      <vt:lpstr>2022</vt:lpstr>
      <vt:lpstr>1RM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 Cheung</dc:creator>
  <cp:lastModifiedBy>Kib Cheung</cp:lastModifiedBy>
  <dcterms:created xsi:type="dcterms:W3CDTF">2024-10-02T17:10:51Z</dcterms:created>
  <dcterms:modified xsi:type="dcterms:W3CDTF">2024-10-11T11:59:08Z</dcterms:modified>
</cp:coreProperties>
</file>