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3250" windowHeight="12570"/>
  </bookViews>
  <sheets>
    <sheet name="Средняя линия" sheetId="1" r:id="rId1"/>
  </sheets>
  <definedNames>
    <definedName name="_xlnm._FilterDatabase" localSheetId="0" hidden="1">'Средняя линия'!$A$20:$A$22</definedName>
    <definedName name="Z_6A9BF1BD_F134_40EE_9D98_98B85A914B01_.wvu.FilterData" localSheetId="0" hidden="1">'Средняя линия'!$A$20:$A$22</definedName>
  </definedNames>
  <calcPr calcId="144525" refMode="R1C1"/>
  <customWorkbookViews>
    <customWorkbookView name="Bybenchik - Личное представление" guid="{6A9BF1BD-F134-40EE-9D98-98B85A914B01}" mergeInterval="0" personalView="1" maximized="1" windowWidth="1184" windowHeight="42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G21" i="1"/>
  <c r="G20" i="1"/>
  <c r="F21" i="1"/>
  <c r="F20" i="1"/>
  <c r="E21" i="1"/>
  <c r="E20" i="1"/>
  <c r="C20" i="1"/>
  <c r="A4" i="1" s="1"/>
  <c r="G22" i="1" l="1"/>
  <c r="E22" i="1"/>
  <c r="F22" i="1"/>
  <c r="F23" i="1" l="1"/>
  <c r="F24" i="1" s="1"/>
  <c r="E23" i="1"/>
  <c r="E24" i="1" s="1"/>
  <c r="E26" i="1" l="1"/>
  <c r="F26" i="1" s="1"/>
  <c r="G26" i="1" s="1"/>
  <c r="F2" i="1" s="1"/>
  <c r="F28" i="1" l="1"/>
  <c r="F27" i="1"/>
  <c r="E2" i="1"/>
</calcChain>
</file>

<file path=xl/sharedStrings.xml><?xml version="1.0" encoding="utf-8"?>
<sst xmlns="http://schemas.openxmlformats.org/spreadsheetml/2006/main" count="31" uniqueCount="20">
  <si>
    <t>Известный параметр</t>
  </si>
  <si>
    <t>выбор второго</t>
  </si>
  <si>
    <t>Радиус</t>
  </si>
  <si>
    <t>Хорда</t>
  </si>
  <si>
    <t>Прогиб</t>
  </si>
  <si>
    <t>Внутренний</t>
  </si>
  <si>
    <t>Наружный/Внутренний</t>
  </si>
  <si>
    <t>Наружный</t>
  </si>
  <si>
    <t>Толщина, мм</t>
  </si>
  <si>
    <t>Параметр 1, мм</t>
  </si>
  <si>
    <t>Параметр 2, мм</t>
  </si>
  <si>
    <t>вычисление угла</t>
  </si>
  <si>
    <t>сумм</t>
  </si>
  <si>
    <t>с</t>
  </si>
  <si>
    <t>r</t>
  </si>
  <si>
    <t>h</t>
  </si>
  <si>
    <t>cумм</t>
  </si>
  <si>
    <t>угол</t>
  </si>
  <si>
    <t>Угол</t>
  </si>
  <si>
    <t>Средняя линия,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</si>
</sst>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0000"/>
    <numFmt numFmtId="165" formatCode="0.00000000000000000000000"/>
    <numFmt numFmtId="166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6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 applyProtection="1">
      <alignment horizontal="center"/>
      <protection locked="0" hidden="1"/>
    </xf>
    <xf numFmtId="0" fontId="5" fillId="0" borderId="0" xfId="0" applyFont="1"/>
    <xf numFmtId="0" fontId="6" fillId="0" borderId="0" xfId="0" applyFont="1"/>
    <xf numFmtId="0" fontId="5" fillId="4" borderId="0" xfId="0" applyFont="1" applyFill="1"/>
    <xf numFmtId="2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5320FAE-DAC4-4A24-90F2-11C2529AAA59}" diskRevisions="1" revisionId="3" version="3">
  <header guid="{2D05E28A-9967-450A-994B-44570A98CCD3}" dateTime="2024-02-28T17:12:43" maxSheetId="2" userName="Bybenchik" r:id="rId1">
    <sheetIdMap count="1">
      <sheetId val="1"/>
    </sheetIdMap>
  </header>
  <header guid="{547FF315-6D02-43DC-8925-37CBC4B268F0}" dateTime="2024-02-28T17:34:20" maxSheetId="2" userName="Bybenchik" r:id="rId2" minRId="1">
    <sheetIdMap count="1">
      <sheetId val="1"/>
    </sheetIdMap>
  </header>
  <header guid="{75320FAE-DAC4-4A24-90F2-11C2529AAA59}" dateTime="2024-02-28T21:35:17" maxSheetId="2" userName="Bybenchik" r:id="rId3" minRId="3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1:I39" start="0" length="2147483647">
    <dxf>
      <font>
        <color auto="1"/>
      </font>
    </dxf>
  </rfmt>
  <rcc rId="1" sId="1">
    <oc r="C2" t="inlineStr">
      <is>
        <t>Наружный</t>
      </is>
    </oc>
    <nc r="C2" t="inlineStr">
      <is>
        <t>Внутренний</t>
      </is>
    </nc>
  </rcc>
  <rcv guid="{6A9BF1BD-F134-40EE-9D98-98B85A914B01}" action="delete"/>
  <rdn rId="0" localSheetId="1" customView="1" name="Z_6A9BF1BD_F134_40EE_9D98_98B85A914B01_.wvu.FilterData" hidden="1" oldHidden="1">
    <formula>'Средняя линия'!$A$20:$A$22</formula>
    <oldFormula>'Средняя линия'!$A$20:$A$22</oldFormula>
  </rdn>
  <rcv guid="{6A9BF1BD-F134-40EE-9D98-98B85A914B01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oc r="A3">
      <v>250</v>
    </oc>
    <nc r="A3">
      <v>500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showGridLines="0" tabSelected="1" workbookViewId="0">
      <selection activeCell="D9" sqref="D9"/>
    </sheetView>
  </sheetViews>
  <sheetFormatPr defaultRowHeight="15" x14ac:dyDescent="0.25"/>
  <cols>
    <col min="1" max="1" width="16.7109375" customWidth="1"/>
    <col min="2" max="2" width="18" customWidth="1"/>
    <col min="3" max="3" width="22.28515625" customWidth="1"/>
    <col min="4" max="4" width="14.28515625" customWidth="1"/>
    <col min="5" max="5" width="17.85546875" customWidth="1"/>
    <col min="6" max="6" width="8.42578125" customWidth="1"/>
  </cols>
  <sheetData>
    <row r="1" spans="1:13" ht="15.75" thickBot="1" x14ac:dyDescent="0.3">
      <c r="A1" s="5" t="s">
        <v>9</v>
      </c>
      <c r="B1" s="5" t="s">
        <v>10</v>
      </c>
      <c r="C1" s="5" t="s">
        <v>6</v>
      </c>
      <c r="D1" s="5" t="s">
        <v>8</v>
      </c>
      <c r="E1" s="5" t="s">
        <v>19</v>
      </c>
      <c r="F1" s="5" t="s">
        <v>18</v>
      </c>
    </row>
    <row r="2" spans="1:13" ht="15.75" thickBot="1" x14ac:dyDescent="0.3">
      <c r="A2" s="7" t="s">
        <v>2</v>
      </c>
      <c r="B2" s="7" t="s">
        <v>3</v>
      </c>
      <c r="C2" s="7" t="s">
        <v>5</v>
      </c>
      <c r="D2" s="7">
        <v>10</v>
      </c>
      <c r="E2" s="1">
        <f>IF(C2=E27,F27,F28)</f>
        <v>304.69265401539752</v>
      </c>
      <c r="F2" s="2">
        <f>G26</f>
        <v>34.915206248442139</v>
      </c>
    </row>
    <row r="3" spans="1:13" thickBot="1" x14ac:dyDescent="0.35">
      <c r="A3" s="7">
        <v>500</v>
      </c>
      <c r="B3" s="7">
        <v>300</v>
      </c>
      <c r="C3" s="6"/>
      <c r="D3" s="6"/>
      <c r="E3" s="6"/>
    </row>
    <row r="4" spans="1:13" thickBot="1" x14ac:dyDescent="0.35">
      <c r="A4" s="14" t="str">
        <f>C20</f>
        <v/>
      </c>
      <c r="B4" s="15"/>
      <c r="C4" s="6"/>
      <c r="D4" s="6"/>
      <c r="E4" s="6"/>
    </row>
    <row r="9" spans="1:13" ht="14.45" x14ac:dyDescent="0.3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3" ht="14.45" x14ac:dyDescent="0.3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3" x14ac:dyDescent="0.25">
      <c r="A11" s="8"/>
      <c r="B11" s="8"/>
      <c r="C11" s="8"/>
      <c r="D11" s="8"/>
      <c r="E11" s="8"/>
      <c r="F11" s="8"/>
      <c r="G11" s="8"/>
      <c r="H11" s="8"/>
      <c r="I11" s="8"/>
      <c r="J11" s="3"/>
      <c r="K11" s="4"/>
      <c r="L11" s="4"/>
      <c r="M11" s="4"/>
    </row>
    <row r="12" spans="1:13" x14ac:dyDescent="0.25">
      <c r="A12" s="8"/>
      <c r="B12" s="8"/>
      <c r="C12" s="8"/>
      <c r="D12" s="8"/>
      <c r="E12" s="8"/>
      <c r="F12" s="8"/>
      <c r="G12" s="8"/>
      <c r="H12" s="8"/>
      <c r="I12" s="8"/>
      <c r="J12" s="3"/>
      <c r="K12" s="4"/>
      <c r="L12" s="4"/>
      <c r="M12" s="4"/>
    </row>
    <row r="13" spans="1:13" x14ac:dyDescent="0.25">
      <c r="A13" s="8"/>
      <c r="B13" s="8"/>
      <c r="C13" s="8"/>
      <c r="D13" s="8"/>
      <c r="E13" s="8"/>
      <c r="F13" s="8"/>
      <c r="G13" s="8"/>
      <c r="H13" s="8"/>
      <c r="I13" s="8"/>
      <c r="J13" s="3"/>
      <c r="K13" s="4"/>
      <c r="L13" s="4"/>
      <c r="M13" s="4"/>
    </row>
    <row r="14" spans="1:13" x14ac:dyDescent="0.25">
      <c r="A14" s="8"/>
      <c r="B14" s="8"/>
      <c r="C14" s="8"/>
      <c r="D14" s="8"/>
      <c r="E14" s="8"/>
      <c r="F14" s="8">
        <f>2995*2*3.14159/360*38.94</f>
        <v>2035.4937568166667</v>
      </c>
      <c r="G14" s="8"/>
      <c r="H14" s="8"/>
      <c r="I14" s="8"/>
      <c r="J14" s="3"/>
      <c r="K14" s="4"/>
      <c r="L14" s="4"/>
      <c r="M14" s="4"/>
    </row>
    <row r="15" spans="1:13" x14ac:dyDescent="0.25">
      <c r="A15" s="8"/>
      <c r="B15" s="8"/>
      <c r="C15" s="8"/>
      <c r="D15" s="8"/>
      <c r="E15" s="8"/>
      <c r="F15" s="8"/>
      <c r="G15" s="8"/>
      <c r="H15" s="8"/>
      <c r="I15" s="8"/>
      <c r="J15" s="3"/>
      <c r="K15" s="4"/>
      <c r="L15" s="4"/>
      <c r="M15" s="4"/>
    </row>
    <row r="16" spans="1:13" x14ac:dyDescent="0.25">
      <c r="A16" s="8"/>
      <c r="B16" s="8"/>
      <c r="C16" s="8"/>
      <c r="D16" s="8"/>
      <c r="E16" s="8"/>
      <c r="F16" s="8"/>
      <c r="G16" s="8"/>
      <c r="H16" s="8"/>
      <c r="I16" s="8"/>
      <c r="J16" s="3"/>
      <c r="K16" s="4"/>
      <c r="L16" s="4"/>
      <c r="M16" s="4"/>
    </row>
    <row r="17" spans="1:13" x14ac:dyDescent="0.25">
      <c r="A17" s="8"/>
      <c r="B17" s="8"/>
      <c r="C17" s="8"/>
      <c r="D17" s="8"/>
      <c r="E17" s="8"/>
      <c r="F17" s="8"/>
      <c r="G17" s="8"/>
      <c r="H17" s="8"/>
      <c r="I17" s="8"/>
      <c r="J17" s="3"/>
      <c r="K17" s="4"/>
      <c r="L17" s="4"/>
      <c r="M17" s="4"/>
    </row>
    <row r="18" spans="1:13" x14ac:dyDescent="0.25">
      <c r="A18" s="8"/>
      <c r="B18" s="8"/>
      <c r="C18" s="8"/>
      <c r="D18" s="8"/>
      <c r="E18" s="8" t="s">
        <v>13</v>
      </c>
      <c r="F18" s="8" t="s">
        <v>14</v>
      </c>
      <c r="G18" s="8" t="s">
        <v>15</v>
      </c>
      <c r="H18" s="8"/>
      <c r="I18" s="8"/>
      <c r="J18" s="3"/>
      <c r="K18" s="4"/>
      <c r="L18" s="4"/>
      <c r="M18" s="4"/>
    </row>
    <row r="19" spans="1:13" x14ac:dyDescent="0.25">
      <c r="A19" s="9" t="s">
        <v>0</v>
      </c>
      <c r="B19" s="8" t="s">
        <v>1</v>
      </c>
      <c r="C19" s="8"/>
      <c r="D19" s="8" t="s">
        <v>11</v>
      </c>
      <c r="E19" s="8" t="s">
        <v>3</v>
      </c>
      <c r="F19" s="8" t="s">
        <v>2</v>
      </c>
      <c r="G19" s="8" t="s">
        <v>4</v>
      </c>
      <c r="H19" s="8"/>
      <c r="I19" s="8"/>
      <c r="J19" s="3"/>
      <c r="K19" s="4"/>
      <c r="L19" s="4"/>
      <c r="M19" s="4"/>
    </row>
    <row r="20" spans="1:13" x14ac:dyDescent="0.25">
      <c r="A20" s="8" t="s">
        <v>2</v>
      </c>
      <c r="B20" s="8" t="s">
        <v>2</v>
      </c>
      <c r="C20" s="8" t="str">
        <f>IF(A2=B2,"Поменяйте параметр 2","")</f>
        <v/>
      </c>
      <c r="D20" s="8"/>
      <c r="E20" s="8">
        <f>IF(A2=E19,A3,0)</f>
        <v>0</v>
      </c>
      <c r="F20" s="8">
        <f>IF(A2=F19,A3,)</f>
        <v>500</v>
      </c>
      <c r="G20" s="8">
        <f>IF(A2=G19,A3,)</f>
        <v>0</v>
      </c>
      <c r="H20" s="8"/>
      <c r="I20" s="8"/>
      <c r="J20" s="3"/>
      <c r="K20" s="4"/>
      <c r="L20" s="4"/>
      <c r="M20" s="4"/>
    </row>
    <row r="21" spans="1:13" x14ac:dyDescent="0.25">
      <c r="A21" s="8" t="s">
        <v>3</v>
      </c>
      <c r="B21" s="8" t="s">
        <v>3</v>
      </c>
      <c r="C21" s="8"/>
      <c r="D21" s="8"/>
      <c r="E21" s="8">
        <f>IF(B2=E19,B3,)</f>
        <v>300</v>
      </c>
      <c r="F21" s="8">
        <f>IF(B2=F19,B3,)</f>
        <v>0</v>
      </c>
      <c r="G21" s="8">
        <f>IF(B2=G19,B3,)</f>
        <v>0</v>
      </c>
      <c r="H21" s="8"/>
      <c r="I21" s="8"/>
      <c r="J21" s="3"/>
      <c r="K21" s="4"/>
      <c r="L21" s="4"/>
      <c r="M21" s="4"/>
    </row>
    <row r="22" spans="1:13" x14ac:dyDescent="0.25">
      <c r="A22" s="8" t="s">
        <v>4</v>
      </c>
      <c r="B22" s="8" t="s">
        <v>4</v>
      </c>
      <c r="C22" s="8"/>
      <c r="D22" s="8" t="s">
        <v>12</v>
      </c>
      <c r="E22" s="8">
        <f>SUM(E20:E21)</f>
        <v>300</v>
      </c>
      <c r="F22" s="8">
        <f t="shared" ref="F22:G22" si="0">SUM(F20:F21)</f>
        <v>500</v>
      </c>
      <c r="G22" s="8">
        <f t="shared" si="0"/>
        <v>0</v>
      </c>
      <c r="H22" s="8"/>
      <c r="I22" s="8"/>
      <c r="J22" s="3"/>
      <c r="K22" s="4"/>
      <c r="L22" s="4"/>
      <c r="M22" s="4"/>
    </row>
    <row r="23" spans="1:13" x14ac:dyDescent="0.25">
      <c r="A23" s="8"/>
      <c r="B23" s="8"/>
      <c r="C23" s="8"/>
      <c r="D23" s="8"/>
      <c r="E23" s="10">
        <f>IF(E22=0,SQRT((8*F22*G22)-(4*G22*G22)),)</f>
        <v>0</v>
      </c>
      <c r="F23" s="10">
        <f>IF(F22=0,(G22/2)+(E22*E22)/(8*G22),)</f>
        <v>0</v>
      </c>
      <c r="G23" s="8"/>
      <c r="H23" s="8"/>
      <c r="I23" s="8"/>
      <c r="J23" s="3"/>
      <c r="K23" s="4"/>
      <c r="L23" s="4"/>
      <c r="M23" s="4"/>
    </row>
    <row r="24" spans="1:13" x14ac:dyDescent="0.25">
      <c r="A24" s="8"/>
      <c r="B24" s="8"/>
      <c r="C24" s="8"/>
      <c r="D24" s="8" t="s">
        <v>16</v>
      </c>
      <c r="E24" s="11">
        <f>E23+E22</f>
        <v>300</v>
      </c>
      <c r="F24" s="11">
        <f>F23+F22</f>
        <v>500</v>
      </c>
      <c r="G24" s="8"/>
      <c r="H24" s="8"/>
      <c r="I24" s="8"/>
      <c r="J24" s="3"/>
      <c r="K24" s="4"/>
      <c r="L24" s="4"/>
      <c r="M24" s="4"/>
    </row>
    <row r="25" spans="1:13" x14ac:dyDescent="0.25">
      <c r="A25" s="8" t="s">
        <v>7</v>
      </c>
      <c r="B25" s="8">
        <v>2</v>
      </c>
      <c r="C25" s="8"/>
      <c r="D25" s="8"/>
      <c r="E25" s="8"/>
      <c r="F25" s="8"/>
      <c r="G25" s="8"/>
      <c r="H25" s="8"/>
      <c r="I25" s="8"/>
      <c r="J25" s="3"/>
      <c r="K25" s="4"/>
      <c r="L25" s="4"/>
      <c r="M25" s="4"/>
    </row>
    <row r="26" spans="1:13" x14ac:dyDescent="0.25">
      <c r="A26" s="8" t="s">
        <v>5</v>
      </c>
      <c r="B26" s="8">
        <v>3</v>
      </c>
      <c r="C26" s="8"/>
      <c r="D26" s="8" t="s">
        <v>17</v>
      </c>
      <c r="E26" s="12">
        <f>2*ASIN(E24/(F24*2))</f>
        <v>0.60938530803079505</v>
      </c>
      <c r="F26" s="13">
        <f>E26*180</f>
        <v>109.68935544554311</v>
      </c>
      <c r="G26" s="8">
        <f>F26/3.1415926535</f>
        <v>34.915206248442139</v>
      </c>
      <c r="H26" s="8"/>
      <c r="I26" s="8"/>
      <c r="J26" s="3"/>
      <c r="K26" s="4"/>
      <c r="L26" s="4"/>
      <c r="M26" s="4"/>
    </row>
    <row r="27" spans="1:13" x14ac:dyDescent="0.25">
      <c r="A27" s="8"/>
      <c r="B27" s="8">
        <v>4</v>
      </c>
      <c r="C27" s="8"/>
      <c r="D27" s="8"/>
      <c r="E27" s="8" t="s">
        <v>7</v>
      </c>
      <c r="F27" s="8">
        <f>(F24-(D2/2))*2*3.1415926535*G26/360</f>
        <v>301.64572747524358</v>
      </c>
      <c r="G27" s="8"/>
      <c r="H27" s="8"/>
      <c r="I27" s="8"/>
      <c r="J27" s="3"/>
      <c r="K27" s="4"/>
      <c r="L27" s="4"/>
      <c r="M27" s="4"/>
    </row>
    <row r="28" spans="1:13" x14ac:dyDescent="0.25">
      <c r="A28" s="8"/>
      <c r="B28" s="8">
        <v>5</v>
      </c>
      <c r="C28" s="8"/>
      <c r="D28" s="8"/>
      <c r="E28" s="8" t="s">
        <v>5</v>
      </c>
      <c r="F28" s="8">
        <f>(F24+(D3/2))*2*3.1415926535*G26/360</f>
        <v>304.69265401539752</v>
      </c>
      <c r="G28" s="8"/>
      <c r="H28" s="8"/>
      <c r="I28" s="8"/>
      <c r="J28" s="3"/>
      <c r="K28" s="4"/>
      <c r="L28" s="4"/>
      <c r="M28" s="4"/>
    </row>
    <row r="29" spans="1:13" x14ac:dyDescent="0.25">
      <c r="A29" s="8"/>
      <c r="B29" s="8">
        <v>6</v>
      </c>
      <c r="C29" s="8"/>
      <c r="D29" s="8"/>
      <c r="E29" s="8"/>
      <c r="F29" s="8"/>
      <c r="G29" s="8"/>
      <c r="H29" s="8"/>
      <c r="I29" s="8"/>
      <c r="J29" s="3"/>
      <c r="K29" s="4"/>
      <c r="L29" s="4"/>
      <c r="M29" s="4"/>
    </row>
    <row r="30" spans="1:13" x14ac:dyDescent="0.25">
      <c r="A30" s="8"/>
      <c r="B30" s="8">
        <v>8</v>
      </c>
      <c r="C30" s="8"/>
      <c r="D30" s="8"/>
      <c r="E30" s="8"/>
      <c r="F30" s="8"/>
      <c r="G30" s="8"/>
      <c r="H30" s="8"/>
      <c r="I30" s="8"/>
      <c r="J30" s="3"/>
      <c r="K30" s="4"/>
      <c r="L30" s="4"/>
      <c r="M30" s="4"/>
    </row>
    <row r="31" spans="1:13" x14ac:dyDescent="0.25">
      <c r="A31" s="8"/>
      <c r="B31" s="8">
        <v>10</v>
      </c>
      <c r="C31" s="8"/>
      <c r="D31" s="8"/>
      <c r="E31" s="8"/>
      <c r="F31" s="8"/>
      <c r="G31" s="8"/>
      <c r="H31" s="8"/>
      <c r="I31" s="8"/>
      <c r="J31" s="3"/>
      <c r="K31" s="4"/>
      <c r="L31" s="4"/>
      <c r="M31" s="4"/>
    </row>
    <row r="32" spans="1:13" x14ac:dyDescent="0.25">
      <c r="A32" s="8"/>
      <c r="B32" s="8">
        <v>12</v>
      </c>
      <c r="C32" s="8"/>
      <c r="D32" s="8"/>
      <c r="E32" s="8"/>
      <c r="F32" s="8"/>
      <c r="G32" s="8"/>
      <c r="H32" s="8"/>
      <c r="I32" s="8"/>
      <c r="J32" s="3"/>
      <c r="K32" s="4"/>
      <c r="L32" s="4"/>
      <c r="M32" s="4"/>
    </row>
    <row r="33" spans="1:13" x14ac:dyDescent="0.25">
      <c r="A33" s="8"/>
      <c r="B33" s="8">
        <v>15</v>
      </c>
      <c r="C33" s="8"/>
      <c r="D33" s="8"/>
      <c r="E33" s="8"/>
      <c r="F33" s="8"/>
      <c r="G33" s="8"/>
      <c r="H33" s="8"/>
      <c r="I33" s="8"/>
      <c r="J33" s="3"/>
      <c r="K33" s="4"/>
      <c r="L33" s="4"/>
      <c r="M33" s="4"/>
    </row>
    <row r="34" spans="1:13" x14ac:dyDescent="0.25">
      <c r="A34" s="8"/>
      <c r="B34" s="8">
        <v>19</v>
      </c>
      <c r="C34" s="8"/>
      <c r="D34" s="8"/>
      <c r="E34" s="8"/>
      <c r="F34" s="8"/>
      <c r="G34" s="8"/>
      <c r="H34" s="8"/>
      <c r="I34" s="8"/>
      <c r="J34" s="3"/>
      <c r="K34" s="4"/>
      <c r="L34" s="4"/>
      <c r="M34" s="4"/>
    </row>
    <row r="35" spans="1:13" x14ac:dyDescent="0.25">
      <c r="A35" s="8"/>
      <c r="B35" s="8"/>
      <c r="C35" s="8"/>
      <c r="D35" s="8"/>
      <c r="E35" s="8"/>
      <c r="F35" s="8"/>
      <c r="G35" s="8"/>
      <c r="H35" s="8"/>
      <c r="I35" s="8"/>
      <c r="J35" s="3"/>
      <c r="K35" s="4"/>
      <c r="L35" s="4"/>
      <c r="M35" s="4"/>
    </row>
    <row r="36" spans="1:13" x14ac:dyDescent="0.25">
      <c r="A36" s="8"/>
      <c r="B36" s="8"/>
      <c r="C36" s="8"/>
      <c r="D36" s="8"/>
      <c r="E36" s="8"/>
      <c r="F36" s="8"/>
      <c r="G36" s="8"/>
      <c r="H36" s="8"/>
      <c r="I36" s="8"/>
      <c r="J36" s="3"/>
      <c r="K36" s="4"/>
      <c r="L36" s="4"/>
      <c r="M36" s="4"/>
    </row>
    <row r="37" spans="1:13" x14ac:dyDescent="0.25">
      <c r="A37" s="8"/>
      <c r="B37" s="8"/>
      <c r="C37" s="8"/>
      <c r="D37" s="8"/>
      <c r="E37" s="8"/>
      <c r="F37" s="8"/>
      <c r="G37" s="8"/>
      <c r="H37" s="8"/>
      <c r="I37" s="8"/>
      <c r="J37" s="3"/>
      <c r="K37" s="4"/>
      <c r="L37" s="4"/>
      <c r="M37" s="4"/>
    </row>
    <row r="38" spans="1:13" x14ac:dyDescent="0.25">
      <c r="A38" s="8"/>
      <c r="B38" s="8"/>
      <c r="C38" s="8"/>
      <c r="D38" s="8"/>
      <c r="E38" s="8"/>
      <c r="F38" s="8"/>
      <c r="G38" s="8"/>
      <c r="H38" s="8"/>
      <c r="I38" s="8"/>
      <c r="J38" s="3"/>
      <c r="K38" s="4"/>
      <c r="L38" s="4"/>
      <c r="M38" s="4"/>
    </row>
    <row r="39" spans="1:13" x14ac:dyDescent="0.25">
      <c r="A39" s="8"/>
      <c r="B39" s="8"/>
      <c r="C39" s="8"/>
      <c r="D39" s="8"/>
      <c r="E39" s="8"/>
      <c r="F39" s="8"/>
      <c r="G39" s="8"/>
      <c r="H39" s="8"/>
      <c r="I39" s="8"/>
      <c r="J39" s="3"/>
      <c r="K39" s="4"/>
      <c r="L39" s="4"/>
      <c r="M39" s="4"/>
    </row>
    <row r="40" spans="1:1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</row>
    <row r="41" spans="1:1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</row>
    <row r="42" spans="1:1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</row>
    <row r="43" spans="1:1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</row>
    <row r="44" spans="1:1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</row>
    <row r="45" spans="1:1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</row>
    <row r="46" spans="1:1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</row>
    <row r="47" spans="1:1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</row>
    <row r="48" spans="1:1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</row>
    <row r="49" spans="1:1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</row>
    <row r="50" spans="1:1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</row>
    <row r="51" spans="1:1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</row>
    <row r="52" spans="1:1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</row>
    <row r="53" spans="1:1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</row>
    <row r="54" spans="1:1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</row>
    <row r="55" spans="1:1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</row>
    <row r="56" spans="1:1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</row>
    <row r="57" spans="1:1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</row>
    <row r="58" spans="1:1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</row>
    <row r="59" spans="1:1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</row>
    <row r="60" spans="1:1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</row>
    <row r="61" spans="1:1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</row>
    <row r="62" spans="1:1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</row>
    <row r="63" spans="1:1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</row>
    <row r="64" spans="1:1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</row>
    <row r="65" spans="1:1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</row>
    <row r="66" spans="1:1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</row>
    <row r="67" spans="1:1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</row>
    <row r="68" spans="1:1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</row>
    <row r="69" spans="1:1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</row>
    <row r="70" spans="1:13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</sheetData>
  <customSheetViews>
    <customSheetView guid="{6A9BF1BD-F134-40EE-9D98-98B85A914B01}" showGridLines="0">
      <selection activeCell="C2" sqref="C2"/>
      <pageMargins left="0.7" right="0.7" top="0.75" bottom="0.75" header="0.3" footer="0.3"/>
      <pageSetup paperSize="256" orientation="portrait" horizontalDpi="203" verticalDpi="203" r:id="rId1"/>
    </customSheetView>
  </customSheetViews>
  <mergeCells count="1">
    <mergeCell ref="A4:B4"/>
  </mergeCells>
  <dataValidations count="4">
    <dataValidation type="list" allowBlank="1" showInputMessage="1" showErrorMessage="1" sqref="A2">
      <formula1>$A$20:$A$22</formula1>
    </dataValidation>
    <dataValidation type="list" allowBlank="1" showInputMessage="1" showErrorMessage="1" sqref="B2">
      <formula1>$B$20:$B$22</formula1>
    </dataValidation>
    <dataValidation type="list" allowBlank="1" showInputMessage="1" showErrorMessage="1" sqref="C2">
      <formula1>$A$25:$A$26</formula1>
    </dataValidation>
    <dataValidation type="list" allowBlank="1" showInputMessage="1" showErrorMessage="1" sqref="D2">
      <formula1>$B$25:$B$34</formula1>
    </dataValidation>
  </dataValidation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Средняя линия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</dc:creator>
  <cp:lastModifiedBy>Bybenchik</cp:lastModifiedBy>
  <dcterms:created xsi:type="dcterms:W3CDTF">2022-10-20T09:35:20Z</dcterms:created>
  <dcterms:modified xsi:type="dcterms:W3CDTF">2024-02-28T18:35:17Z</dcterms:modified>
</cp:coreProperties>
</file>