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ovell John\Downloads\"/>
    </mc:Choice>
  </mc:AlternateContent>
  <xr:revisionPtr revIDLastSave="0" documentId="13_ncr:1_{C0071B36-B1DE-4186-A2A7-83096480915B}" xr6:coauthVersionLast="47" xr6:coauthVersionMax="47" xr10:uidLastSave="{00000000-0000-0000-0000-000000000000}"/>
  <bookViews>
    <workbookView xWindow="-108" yWindow="-108" windowWidth="23256" windowHeight="12456" tabRatio="945" xr2:uid="{00000000-000D-0000-FFFF-FFFF00000000}"/>
  </bookViews>
  <sheets>
    <sheet name="Sale" sheetId="17" r:id="rId1"/>
    <sheet name="Product" sheetId="16" r:id="rId2"/>
    <sheet name="Region" sheetId="15" r:id="rId3"/>
    <sheet name="Rating" sheetId="14" r:id="rId4"/>
    <sheet name="Date" sheetId="13" r:id="rId5"/>
    <sheet name="Name" sheetId="12" r:id="rId6"/>
    <sheet name="Data" sheetId="10" r:id="rId7"/>
    <sheet name="Sheet1" sheetId="11" r:id="rId8"/>
  </sheets>
  <definedNames>
    <definedName name="ExternalData_1" localSheetId="5" hidden="1">Name!$A$1:$C$27</definedName>
    <definedName name="ExternalData_2" localSheetId="4" hidden="1">Date!$A$1:$B$29</definedName>
    <definedName name="ExternalData_3" localSheetId="3" hidden="1">'Rating'!$A$1:$B$9</definedName>
    <definedName name="ExternalData_4" localSheetId="2" hidden="1">'Region'!$A$1:$B$6</definedName>
    <definedName name="ExternalData_5" localSheetId="1" hidden="1">Product!$A$1:$C$29</definedName>
    <definedName name="ExternalData_6" localSheetId="0" hidden="1">Sale!$A$1:$G$29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2" i="10" l="1"/>
  <c r="L29" i="11"/>
  <c r="L7" i="11"/>
  <c r="L28" i="11"/>
  <c r="L27" i="11"/>
  <c r="L26" i="11"/>
  <c r="L25" i="11"/>
  <c r="L6" i="11"/>
  <c r="L24" i="11"/>
  <c r="L23" i="11"/>
  <c r="L22" i="11"/>
  <c r="L20" i="11"/>
  <c r="L18" i="11"/>
  <c r="L5" i="11"/>
  <c r="L16" i="11"/>
  <c r="L14" i="11"/>
  <c r="L4" i="11"/>
  <c r="L11" i="11"/>
  <c r="L8" i="11"/>
  <c r="L21" i="11"/>
  <c r="L19" i="11"/>
  <c r="L17" i="11"/>
  <c r="L15" i="11"/>
  <c r="L3" i="11"/>
  <c r="L13" i="11"/>
  <c r="L12" i="11"/>
  <c r="L2" i="11"/>
  <c r="L10" i="11"/>
  <c r="L9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2" i="10"/>
  <c r="N2" i="10"/>
  <c r="M2" i="10" s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" i="10"/>
  <c r="I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N3" i="10" l="1"/>
  <c r="M3" i="10" s="1"/>
  <c r="N4" i="10"/>
  <c r="M4" i="10" s="1"/>
  <c r="N5" i="10"/>
  <c r="M5" i="10" s="1"/>
  <c r="N6" i="10"/>
  <c r="M6" i="10" s="1"/>
  <c r="N7" i="10"/>
  <c r="M7" i="10" s="1"/>
  <c r="N8" i="10"/>
  <c r="M8" i="10" s="1"/>
  <c r="N9" i="10"/>
  <c r="M9" i="10" s="1"/>
  <c r="N10" i="10"/>
  <c r="M10" i="10" s="1"/>
  <c r="N11" i="10"/>
  <c r="M11" i="10" s="1"/>
  <c r="N12" i="10"/>
  <c r="M12" i="10" s="1"/>
  <c r="N13" i="10"/>
  <c r="M13" i="10" s="1"/>
  <c r="N14" i="10"/>
  <c r="M14" i="10" s="1"/>
  <c r="N15" i="10"/>
  <c r="M15" i="10" s="1"/>
  <c r="N16" i="10"/>
  <c r="M16" i="10" s="1"/>
  <c r="N17" i="10"/>
  <c r="M17" i="10" s="1"/>
  <c r="N18" i="10"/>
  <c r="M18" i="10" s="1"/>
  <c r="N19" i="10"/>
  <c r="M19" i="10" s="1"/>
  <c r="N20" i="10"/>
  <c r="M20" i="10" s="1"/>
  <c r="N21" i="10"/>
  <c r="M21" i="10" s="1"/>
  <c r="N22" i="10"/>
  <c r="M22" i="10" s="1"/>
  <c r="N23" i="10"/>
  <c r="M23" i="10" s="1"/>
  <c r="N24" i="10"/>
  <c r="M24" i="10" s="1"/>
  <c r="N25" i="10"/>
  <c r="M25" i="10" s="1"/>
  <c r="N26" i="10"/>
  <c r="M26" i="10" s="1"/>
  <c r="N27" i="10"/>
  <c r="M27" i="10" s="1"/>
  <c r="N28" i="10"/>
  <c r="M28" i="10" s="1"/>
  <c r="N29" i="10"/>
  <c r="M29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B3256A-F78F-4CA9-8C34-B640FC7EDBA2}" keepAlive="1" name="Query - Date" description="Connection to the 'Date' query in the workbook." type="5" refreshedVersion="8" background="1" saveData="1">
    <dbPr connection="Provider=Microsoft.Mashup.OleDb.1;Data Source=$Workbook$;Location=Date;Extended Properties=&quot;&quot;" command="SELECT * FROM [Date]"/>
  </connection>
  <connection id="2" xr16:uid="{7EA44A76-E670-4A75-937A-F7900B21736F}" keepAlive="1" name="Query - Name" description="Connection to the 'Name' query in the workbook." type="5" refreshedVersion="8" background="1" saveData="1">
    <dbPr connection="Provider=Microsoft.Mashup.OleDb.1;Data Source=$Workbook$;Location=Name;Extended Properties=&quot;&quot;" command="SELECT * FROM [Name]"/>
  </connection>
  <connection id="3" xr16:uid="{5F528A41-0B7C-4ED4-B2A1-A9AA58824E86}" keepAlive="1" name="Query - Product" description="Connection to the 'Product' query in the workbook." type="5" refreshedVersion="8" background="1" saveData="1">
    <dbPr connection="Provider=Microsoft.Mashup.OleDb.1;Data Source=$Workbook$;Location=Product;Extended Properties=&quot;&quot;" command="SELECT * FROM [Product]"/>
  </connection>
  <connection id="4" xr16:uid="{46D421D9-D778-4F4C-8485-CA875FA6F71E}" keepAlive="1" name="Query - Rating" description="Connection to the 'Rating' query in the workbook." type="5" refreshedVersion="8" background="1" saveData="1">
    <dbPr connection="Provider=Microsoft.Mashup.OleDb.1;Data Source=$Workbook$;Location=Rating;Extended Properties=&quot;&quot;" command="SELECT * FROM [Rating]"/>
  </connection>
  <connection id="5" xr16:uid="{DB3C882A-5450-4EAE-9A14-E8064CD62FAA}" keepAlive="1" name="Query - Region" description="Connection to the 'Region' query in the workbook." type="5" refreshedVersion="8" background="1" saveData="1">
    <dbPr connection="Provider=Microsoft.Mashup.OleDb.1;Data Source=$Workbook$;Location=Region;Extended Properties=&quot;&quot;" command="SELECT * FROM [Region]"/>
  </connection>
  <connection id="6" xr16:uid="{E0B63481-B937-4827-8995-0BFF2E90D490}" keepAlive="1" name="Query - Sale" description="Connection to the 'Sale' query in the workbook." type="5" refreshedVersion="8" background="1" saveData="1">
    <dbPr connection="Provider=Microsoft.Mashup.OleDb.1;Data Source=$Workbook$;Location=Sale;Extended Properties=&quot;&quot;" command="SELECT * FROM [Sale]"/>
  </connection>
</connections>
</file>

<file path=xl/sharedStrings.xml><?xml version="1.0" encoding="utf-8"?>
<sst xmlns="http://schemas.openxmlformats.org/spreadsheetml/2006/main" count="672" uniqueCount="176">
  <si>
    <t>Date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</si>
  <si>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</si>
  <si>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</si>
  <si>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</si>
  <si>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</si>
  <si>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</si>
  <si>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</si>
  <si>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</si>
  <si>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</si>
  <si>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</si>
  <si>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</si>
  <si>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</si>
  <si>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Excelent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</si>
  <si>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</si>
  <si>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</si>
  <si>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</si>
  <si>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</si>
  <si>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</si>
  <si>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</si>
  <si>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</si>
  <si>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</si>
  <si>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</si>
  <si>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</si>
  <si>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</si>
  <si>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</si>
  <si>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</si>
  <si>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</si>
  <si>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</si>
  <si>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</si>
  <si>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</si>
  <si>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</si>
  <si>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</si>
  <si>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</si>
  <si>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</si>
  <si>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</si>
  <si>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</si>
  <si>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</si>
  <si>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</si>
  <si>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</si>
  <si>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</si>
  <si>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</si>
  <si>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</si>
  <si>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</si>
  <si>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</si>
  <si>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</si>
  <si>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</si>
  <si>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</si>
  <si>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</si>
  <si>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</si>
  <si>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</si>
  <si>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</si>
  <si>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</si>
  <si>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</si>
  <si>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</si>
  <si>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</si>
  <si>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</si>
  <si>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</si>
  <si>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</si>
  <si>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</si>
  <si>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</si>
  <si>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</si>
  <si>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</si>
  <si>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</si>
  <si>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</si>
  <si>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</si>
  <si>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</si>
  <si>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</si>
  <si>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</si>
  <si>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</si>
  <si>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</si>
  <si>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</si>
  <si>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</si>
  <si>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Loki Excelent</t>
  </si>
  <si>
    <t>Sales</t>
  </si>
  <si>
    <t>ProductID</t>
  </si>
  <si>
    <t>NameID</t>
  </si>
  <si>
    <t>DateID</t>
  </si>
  <si>
    <t>SalesID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</si>
  <si>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</si>
  <si>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</si>
  <si>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</si>
  <si>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</si>
  <si>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</si>
  <si>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</si>
  <si>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</si>
  <si>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</si>
  <si>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</si>
  <si>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</si>
  <si>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</si>
  <si>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</si>
  <si>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</si>
  <si>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</si>
  <si>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</si>
  <si>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</si>
  <si>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</si>
  <si>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</si>
  <si>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</si>
  <si>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</si>
  <si>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</si>
  <si>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</si>
  <si>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</si>
  <si>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</si>
  <si>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</si>
  <si>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</si>
  <si>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</si>
  <si>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</si>
  <si>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</si>
  <si>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</si>
  <si>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</si>
  <si>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</si>
  <si>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</si>
  <si>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</si>
  <si>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</si>
  <si>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</si>
  <si>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</si>
  <si>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</si>
  <si>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</si>
  <si>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</si>
  <si>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</si>
  <si>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</si>
  <si>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</si>
  <si>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</si>
  <si>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</si>
  <si>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</si>
  <si>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</si>
  <si>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</si>
  <si>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</si>
  <si>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</si>
  <si>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</si>
  <si>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</si>
  <si>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</si>
  <si>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</si>
  <si>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</si>
  <si>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</si>
  <si>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</si>
  <si>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</si>
  <si>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</si>
  <si>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</si>
  <si>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</si>
  <si>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</si>
  <si>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</si>
  <si>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</si>
  <si>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</si>
  <si>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</si>
  <si>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</si>
  <si>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</si>
  <si>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</si>
  <si>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</si>
  <si>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</si>
  <si>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</si>
  <si>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</si>
  <si>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</si>
  <si>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</si>
  <si>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</si>
  <si>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</si>
  <si>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</si>
  <si>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</si>
  <si>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</si>
  <si>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</si>
  <si>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</si>
  <si>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RegionID</t>
  </si>
  <si>
    <t>RatingID</t>
  </si>
  <si>
    <t>E101</t>
  </si>
  <si>
    <t>E102</t>
  </si>
  <si>
    <t>E103</t>
  </si>
  <si>
    <t>E104</t>
  </si>
  <si>
    <t>E105</t>
  </si>
  <si>
    <t>E106</t>
  </si>
  <si>
    <t>E107</t>
  </si>
  <si>
    <t>E108</t>
  </si>
  <si>
    <t>F101</t>
  </si>
  <si>
    <t>F102</t>
  </si>
  <si>
    <t>F103</t>
  </si>
  <si>
    <t>F104</t>
  </si>
  <si>
    <t>F105</t>
  </si>
  <si>
    <t>Asgard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</si>
</sst>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4" fontId="2" fillId="0" borderId="0" xfId="0" applyNumberFormat="1" applyFont="1"/>
    <xf numFmtId="4" fontId="1" fillId="0" borderId="0" xfId="0" applyNumberFormat="1" applyFont="1" applyAlignment="1">
      <alignment horizontal="left" vertical="top"/>
    </xf>
    <xf numFmtId="4" fontId="0" fillId="0" borderId="0" xfId="0" applyNumberForma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4" fontId="1" fillId="0" borderId="0" xfId="0" applyNumberFormat="1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BD83094-D789-40B7-A0C5-840551A6F48C}" autoFormatId="16" applyNumberFormats="0" applyBorderFormats="0" applyFontFormats="0" applyPatternFormats="0" applyAlignmentFormats="0" applyWidthHeightFormats="0">
  <queryTableRefresh nextId="8">
    <queryTableFields count="7">
      <queryTableField id="1" name="DateID" tableColumnId="1"/>
      <queryTableField id="2" name="SalesID" tableColumnId="2"/>
      <queryTableField id="3" name="Sales" tableColumnId="3"/>
      <queryTableField id="4" name="Rating" tableColumnId="4"/>
      <queryTableField id="5" name="NameID" tableColumnId="5"/>
      <queryTableField id="6" name="Product" tableColumnId="6"/>
      <queryTableField id="7" name="Quantity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50832721-F6DA-4E1E-8B72-7DD4FDDD75A2}" autoFormatId="16" applyNumberFormats="0" applyBorderFormats="0" applyFontFormats="0" applyPatternFormats="0" applyAlignmentFormats="0" applyWidthHeightFormats="0">
  <queryTableRefresh nextId="4">
    <queryTableFields count="3">
      <queryTableField id="1" name="Price Per Unit" tableColumnId="1"/>
      <queryTableField id="2" name="Product" tableColumnId="2"/>
      <queryTableField id="3" name="ProductI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5B611963-FD71-4ECB-B787-A3F8D97146C9}" autoFormatId="16" applyNumberFormats="0" applyBorderFormats="0" applyFontFormats="0" applyPatternFormats="0" applyAlignmentFormats="0" applyWidthHeightFormats="0">
  <queryTableRefresh nextId="3">
    <queryTableFields count="2">
      <queryTableField id="1" name="RegionID" tableColumnId="1"/>
      <queryTableField id="2" name="Reg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FEA0CCF-1DB6-4613-9800-FB25890AFB15}" autoFormatId="16" applyNumberFormats="0" applyBorderFormats="0" applyFontFormats="0" applyPatternFormats="0" applyAlignmentFormats="0" applyWidthHeightFormats="0">
  <queryTableRefresh nextId="3">
    <queryTableFields count="2">
      <queryTableField id="1" name="RatingID" tableColumnId="1"/>
      <queryTableField id="2" name="Rating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9F70D20-C02E-4D1B-8A84-683521C965A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ateID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72B4E59-B32D-4F61-A4B8-469B555BF3FB}" autoFormatId="16" applyNumberFormats="0" applyBorderFormats="0" applyFontFormats="0" applyPatternFormats="0" applyAlignmentFormats="0" applyWidthHeightFormats="0">
  <queryTableRefresh nextId="4">
    <queryTableFields count="3">
      <queryTableField id="1" name="NameID" tableColumnId="1"/>
      <queryTableField id="2" name="Name" tableColumnId="2"/>
      <queryTableField id="3" name="RegionI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771E7B-126B-4570-AD1A-FC47DD814056}" name="Sale" displayName="Sale" ref="A1:G29" tableType="queryTable" totalsRowShown="0">
  <autoFilter ref="A1:G29" xr:uid="{42771E7B-126B-4570-AD1A-FC47DD814056}"/>
  <tableColumns count="7">
    <tableColumn id="1" xr3:uid="{1E5CDD6C-53AF-4F05-A74E-D284493AAD8F}" uniqueName="1" name="DateID" queryTableFieldId="1" dataDxfId="4"/>
    <tableColumn id="2" xr3:uid="{7D10ED33-0A8C-46F9-83D2-E19D7BD5966B}" uniqueName="2" name="SalesID" queryTableFieldId="2" dataDxfId="3"/>
    <tableColumn id="3" xr3:uid="{142ECC2A-B091-41DD-AA2A-00C043EFAAE7}" uniqueName="3" name="Sales" queryTableFieldId="3"/>
    <tableColumn id="4" xr3:uid="{EEE4B919-5136-498F-9662-B9B0FD582A48}" uniqueName="4" name="Rating" queryTableFieldId="4" dataDxfId="2"/>
    <tableColumn id="5" xr3:uid="{0EB72AFC-F029-45D2-90EF-FC379671FDD9}" uniqueName="5" name="NameID" queryTableFieldId="5" dataDxfId="1"/>
    <tableColumn id="6" xr3:uid="{5428FE8D-7A92-44E4-AF16-4A973E62CE7E}" uniqueName="6" name="Product" queryTableFieldId="6" dataDxfId="0"/>
    <tableColumn id="7" xr3:uid="{196E6429-8A1A-4C7E-8898-EDC063FF1D52}" uniqueName="7" name="Quantity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70F98F-A651-41A8-A48D-5D7EA9C5863F}" name="Product" displayName="Product" ref="A1:C29" tableType="queryTable" totalsRowShown="0">
  <autoFilter ref="A1:C29" xr:uid="{7E70F98F-A651-41A8-A48D-5D7EA9C5863F}"/>
  <tableColumns count="3">
    <tableColumn id="1" xr3:uid="{3E84DE1C-91F9-43AA-852D-4D2C7D557F9C}" uniqueName="1" name="Price Per Unit" queryTableFieldId="1"/>
    <tableColumn id="2" xr3:uid="{62CF2BF5-7239-4413-8556-3ECA3E6408FF}" uniqueName="2" name="Product" queryTableFieldId="2" dataDxfId="6"/>
    <tableColumn id="3" xr3:uid="{04137285-48CA-4F57-AEF3-D913DD57CA1E}" uniqueName="3" name="ProductID" queryTableFieldId="3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44298F-E21A-4AE9-8926-2ABBABD9A329}" name="Region" displayName="Region" ref="A1:B6" tableType="queryTable" totalsRowShown="0">
  <autoFilter ref="A1:B6" xr:uid="{4E44298F-E21A-4AE9-8926-2ABBABD9A329}"/>
  <tableColumns count="2">
    <tableColumn id="1" xr3:uid="{096C7213-0319-4F4E-B24E-2C3DB993DD10}" uniqueName="1" name="RegionID" queryTableFieldId="1" dataDxfId="8"/>
    <tableColumn id="2" xr3:uid="{C0AFD9B6-75F4-48D5-8ACA-0A633547958A}" uniqueName="2" name="Region" queryTableFieldId="2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A5357-E8DB-4479-961B-E300C90EF5EC}" name="Rating" displayName="Rating" ref="A1:B9" tableType="queryTable" totalsRowShown="0">
  <autoFilter ref="A1:B9" xr:uid="{EA4A5357-E8DB-4479-961B-E300C90EF5EC}"/>
  <tableColumns count="2">
    <tableColumn id="1" xr3:uid="{FD896521-C440-49D9-AA91-2D4CD6350176}" uniqueName="1" name="RatingID" queryTableFieldId="1" dataDxfId="10"/>
    <tableColumn id="2" xr3:uid="{601B07FB-3C82-468D-8696-9C006EE29BBA}" uniqueName="2" name="Rating" queryTableFieldId="2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80AF21-0540-4BBD-BB73-93C0CA4686C9}" name="Date" displayName="Date" ref="A1:B29" tableType="queryTable" totalsRowShown="0">
  <autoFilter ref="A1:B29" xr:uid="{A180AF21-0540-4BBD-BB73-93C0CA4686C9}"/>
  <tableColumns count="2">
    <tableColumn id="1" xr3:uid="{9816B7C4-6356-46D5-83DF-FACE3FEFE9ED}" uniqueName="1" name="Date" queryTableFieldId="1" dataDxfId="12"/>
    <tableColumn id="2" xr3:uid="{F0E80548-D5D0-478E-9B80-A60FE7468283}" uniqueName="2" name="DateID" queryTableFieldId="2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341AF-1F93-412B-9BB3-17729ABD0E66}" name="Name" displayName="Name" ref="A1:C27" tableType="queryTable" totalsRowShown="0">
  <autoFilter ref="A1:C27" xr:uid="{4FA341AF-1F93-412B-9BB3-17729ABD0E66}"/>
  <tableColumns count="3">
    <tableColumn id="1" xr3:uid="{57E1B67E-9651-45D2-AAD1-997544CA4DBA}" uniqueName="1" name="NameID" queryTableFieldId="1" dataDxfId="15"/>
    <tableColumn id="2" xr3:uid="{3F70378A-B503-43EC-91F7-AD2300FCEC6C}" uniqueName="2" name="Name" queryTableFieldId="2" dataDxfId="14"/>
    <tableColumn id="3" xr3:uid="{359886BC-B80D-44C3-9A09-D2524B2B270D}" uniqueName="3" name="RegionID" queryTableFieldId="3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2BD2-435B-494A-AED4-38907A085194}">
  <dimension ref="A1:G29"/>
  <sheetViews>
    <sheetView tabSelected="1" workbookViewId="0"/>
  </sheetViews>
  <sheetFormatPr defaultRowHeight="14.4" x14ac:dyDescent="0.3"/>
  <cols>
    <col min="2" max="2" width="9.21875" bestFit="1" customWidth="1"/>
    <col min="3" max="3" width="8" bestFit="1" customWidth="1"/>
    <col min="4" max="4" width="8.5546875" bestFit="1" customWidth="1"/>
    <col min="5" max="5" width="10" bestFit="1" customWidth="1"/>
    <col min="6" max="6" width="21.44140625" bestFit="1" customWidth="1"/>
    <col min="7" max="7" width="10.5546875" bestFit="1" customWidth="1"/>
  </cols>
  <sheetData>
    <row r="1" spans="1:7" x14ac:dyDescent="0.3">
      <c r="A1" t="s">
        <v>76</v>
      </c>
      <c r="B1" t="s">
        <v>77</v>
      </c>
      <c r="C1" t="s">
        <v>73</v>
      </c>
      <c r="D1" t="s">
        <v>3</v>
      </c>
      <c r="E1" t="s">
        <v>75</v>
      </c>
      <c r="F1" t="s">
        <v>4</v>
      </c>
      <c r="G1" t="s">
        <v>5</v>
      </c>
    </row>
    <row r="2" spans="1:7" x14ac:dyDescent="0.3">
      <c r="A2" s="11" t="s">
        <v>132</v>
      </c>
      <c r="B2" s="11" t="s">
        <v>106</v>
      </c>
      <c r="C2">
        <v>200</v>
      </c>
      <c r="D2" s="11" t="s">
        <v>8</v>
      </c>
      <c r="E2" s="11" t="s">
        <v>89</v>
      </c>
      <c r="F2" s="11" t="s">
        <v>9</v>
      </c>
      <c r="G2">
        <v>10</v>
      </c>
    </row>
    <row r="3" spans="1:7" x14ac:dyDescent="0.3">
      <c r="A3" s="11" t="s">
        <v>133</v>
      </c>
      <c r="B3" s="11" t="s">
        <v>107</v>
      </c>
      <c r="C3">
        <v>150</v>
      </c>
      <c r="D3" s="11" t="s">
        <v>12</v>
      </c>
      <c r="E3" s="11" t="s">
        <v>87</v>
      </c>
      <c r="F3" s="11" t="s">
        <v>13</v>
      </c>
      <c r="G3">
        <v>15</v>
      </c>
    </row>
    <row r="4" spans="1:7" x14ac:dyDescent="0.3">
      <c r="A4" s="11" t="s">
        <v>134</v>
      </c>
      <c r="B4" s="11" t="s">
        <v>104</v>
      </c>
      <c r="C4">
        <v>0</v>
      </c>
      <c r="D4" s="11" t="s">
        <v>15</v>
      </c>
      <c r="E4" s="11" t="s">
        <v>93</v>
      </c>
      <c r="F4" s="11" t="s">
        <v>16</v>
      </c>
      <c r="G4">
        <v>0</v>
      </c>
    </row>
    <row r="5" spans="1:7" x14ac:dyDescent="0.3">
      <c r="A5" s="11" t="s">
        <v>135</v>
      </c>
      <c r="B5" s="11" t="s">
        <v>109</v>
      </c>
      <c r="C5">
        <v>250</v>
      </c>
      <c r="D5" s="11" t="s">
        <v>18</v>
      </c>
      <c r="E5" s="11" t="s">
        <v>78</v>
      </c>
      <c r="F5" s="11" t="s">
        <v>19</v>
      </c>
      <c r="G5">
        <v>25</v>
      </c>
    </row>
    <row r="6" spans="1:7" x14ac:dyDescent="0.3">
      <c r="A6" s="11" t="s">
        <v>136</v>
      </c>
      <c r="B6" s="11" t="s">
        <v>110</v>
      </c>
      <c r="C6">
        <v>500.1</v>
      </c>
      <c r="D6" s="11" t="s">
        <v>8</v>
      </c>
      <c r="E6" s="11" t="s">
        <v>81</v>
      </c>
      <c r="F6" s="11" t="s">
        <v>21</v>
      </c>
      <c r="G6">
        <v>30</v>
      </c>
    </row>
    <row r="7" spans="1:7" x14ac:dyDescent="0.3">
      <c r="A7" s="11" t="s">
        <v>137</v>
      </c>
      <c r="B7" s="11" t="s">
        <v>104</v>
      </c>
      <c r="C7">
        <v>0</v>
      </c>
      <c r="D7" s="11" t="s">
        <v>12</v>
      </c>
      <c r="E7" s="11" t="s">
        <v>97</v>
      </c>
      <c r="F7" s="11" t="s">
        <v>22</v>
      </c>
      <c r="G7">
        <v>0</v>
      </c>
    </row>
    <row r="8" spans="1:7" x14ac:dyDescent="0.3">
      <c r="A8" s="11" t="s">
        <v>138</v>
      </c>
      <c r="B8" s="11" t="s">
        <v>112</v>
      </c>
      <c r="C8">
        <v>350</v>
      </c>
      <c r="D8" s="11" t="s">
        <v>15</v>
      </c>
      <c r="E8" s="11" t="s">
        <v>92</v>
      </c>
      <c r="F8" s="11" t="s">
        <v>24</v>
      </c>
      <c r="G8">
        <v>35</v>
      </c>
    </row>
    <row r="9" spans="1:7" x14ac:dyDescent="0.3">
      <c r="A9" s="11" t="s">
        <v>139</v>
      </c>
      <c r="B9" s="11" t="s">
        <v>114</v>
      </c>
      <c r="C9">
        <v>600</v>
      </c>
      <c r="D9" s="11" t="s">
        <v>18</v>
      </c>
      <c r="E9" s="11" t="s">
        <v>80</v>
      </c>
      <c r="F9" s="11" t="s">
        <v>26</v>
      </c>
      <c r="G9">
        <v>40</v>
      </c>
    </row>
    <row r="10" spans="1:7" x14ac:dyDescent="0.3">
      <c r="A10" s="11" t="s">
        <v>140</v>
      </c>
      <c r="B10" s="11" t="s">
        <v>116</v>
      </c>
      <c r="C10">
        <v>549.9</v>
      </c>
      <c r="D10" s="11" t="s">
        <v>8</v>
      </c>
      <c r="E10" s="11" t="s">
        <v>82</v>
      </c>
      <c r="F10" s="11" t="s">
        <v>28</v>
      </c>
      <c r="G10">
        <v>45</v>
      </c>
    </row>
    <row r="11" spans="1:7" x14ac:dyDescent="0.3">
      <c r="A11" s="11" t="s">
        <v>141</v>
      </c>
      <c r="B11" s="11" t="s">
        <v>118</v>
      </c>
      <c r="C11">
        <v>700</v>
      </c>
      <c r="D11" s="11" t="s">
        <v>12</v>
      </c>
      <c r="E11" s="11" t="s">
        <v>83</v>
      </c>
      <c r="F11" s="11" t="s">
        <v>30</v>
      </c>
      <c r="G11">
        <v>50</v>
      </c>
    </row>
    <row r="12" spans="1:7" x14ac:dyDescent="0.3">
      <c r="A12" s="11" t="s">
        <v>142</v>
      </c>
      <c r="B12" s="11" t="s">
        <v>105</v>
      </c>
      <c r="C12">
        <v>800</v>
      </c>
      <c r="D12" s="11" t="s">
        <v>15</v>
      </c>
      <c r="E12" s="11" t="s">
        <v>103</v>
      </c>
      <c r="F12" s="11" t="s">
        <v>32</v>
      </c>
      <c r="G12">
        <v>5</v>
      </c>
    </row>
    <row r="13" spans="1:7" x14ac:dyDescent="0.3">
      <c r="A13" s="11" t="s">
        <v>143</v>
      </c>
      <c r="B13" s="11" t="s">
        <v>108</v>
      </c>
      <c r="C13">
        <v>900</v>
      </c>
      <c r="D13" s="11" t="s">
        <v>18</v>
      </c>
      <c r="E13" s="11" t="s">
        <v>100</v>
      </c>
      <c r="F13" s="11" t="s">
        <v>34</v>
      </c>
      <c r="G13">
        <v>20</v>
      </c>
    </row>
    <row r="14" spans="1:7" x14ac:dyDescent="0.3">
      <c r="A14" s="11" t="s">
        <v>144</v>
      </c>
      <c r="B14" s="11" t="s">
        <v>104</v>
      </c>
      <c r="C14">
        <v>0</v>
      </c>
      <c r="D14" s="11" t="s">
        <v>8</v>
      </c>
      <c r="E14" s="11" t="s">
        <v>94</v>
      </c>
      <c r="F14" s="11" t="s">
        <v>36</v>
      </c>
      <c r="G14">
        <v>0</v>
      </c>
    </row>
    <row r="15" spans="1:7" x14ac:dyDescent="0.3">
      <c r="A15" s="11" t="s">
        <v>145</v>
      </c>
      <c r="B15" s="11" t="s">
        <v>111</v>
      </c>
      <c r="C15">
        <v>1100.1000000000001</v>
      </c>
      <c r="D15" s="11" t="s">
        <v>12</v>
      </c>
      <c r="E15" s="11" t="s">
        <v>79</v>
      </c>
      <c r="F15" s="11" t="s">
        <v>38</v>
      </c>
      <c r="G15">
        <v>30</v>
      </c>
    </row>
    <row r="16" spans="1:7" x14ac:dyDescent="0.3">
      <c r="A16" s="11" t="s">
        <v>146</v>
      </c>
      <c r="B16" s="11" t="s">
        <v>113</v>
      </c>
      <c r="C16">
        <v>1200.1499999999999</v>
      </c>
      <c r="D16" s="11" t="s">
        <v>15</v>
      </c>
      <c r="E16" s="11" t="s">
        <v>95</v>
      </c>
      <c r="F16" s="11" t="s">
        <v>40</v>
      </c>
      <c r="G16">
        <v>35</v>
      </c>
    </row>
    <row r="17" spans="1:7" x14ac:dyDescent="0.3">
      <c r="A17" s="11" t="s">
        <v>147</v>
      </c>
      <c r="B17" s="11" t="s">
        <v>104</v>
      </c>
      <c r="C17">
        <v>0</v>
      </c>
      <c r="D17" s="11" t="s">
        <v>18</v>
      </c>
      <c r="E17" s="11" t="s">
        <v>98</v>
      </c>
      <c r="F17" s="11" t="s">
        <v>42</v>
      </c>
      <c r="G17">
        <v>0</v>
      </c>
    </row>
    <row r="18" spans="1:7" x14ac:dyDescent="0.3">
      <c r="A18" s="11" t="s">
        <v>148</v>
      </c>
      <c r="B18" s="11" t="s">
        <v>115</v>
      </c>
      <c r="C18">
        <v>1400</v>
      </c>
      <c r="D18" s="11" t="s">
        <v>8</v>
      </c>
      <c r="E18" s="11" t="s">
        <v>96</v>
      </c>
      <c r="F18" s="11" t="s">
        <v>44</v>
      </c>
      <c r="G18">
        <v>40</v>
      </c>
    </row>
    <row r="19" spans="1:7" x14ac:dyDescent="0.3">
      <c r="A19" s="11" t="s">
        <v>149</v>
      </c>
      <c r="B19" s="11" t="s">
        <v>117</v>
      </c>
      <c r="C19">
        <v>1499.85</v>
      </c>
      <c r="D19" s="11" t="s">
        <v>12</v>
      </c>
      <c r="E19" s="11" t="s">
        <v>86</v>
      </c>
      <c r="F19" s="11" t="s">
        <v>46</v>
      </c>
      <c r="G19">
        <v>45</v>
      </c>
    </row>
    <row r="20" spans="1:7" x14ac:dyDescent="0.3">
      <c r="A20" s="11" t="s">
        <v>150</v>
      </c>
      <c r="B20" s="11" t="s">
        <v>119</v>
      </c>
      <c r="C20">
        <v>1600</v>
      </c>
      <c r="D20" s="11" t="s">
        <v>15</v>
      </c>
      <c r="E20" s="11" t="s">
        <v>85</v>
      </c>
      <c r="F20" s="11" t="s">
        <v>48</v>
      </c>
      <c r="G20">
        <v>50</v>
      </c>
    </row>
    <row r="21" spans="1:7" x14ac:dyDescent="0.3">
      <c r="A21" s="11" t="s">
        <v>151</v>
      </c>
      <c r="B21" s="11" t="s">
        <v>120</v>
      </c>
      <c r="C21">
        <v>1700.05</v>
      </c>
      <c r="D21" s="11" t="s">
        <v>18</v>
      </c>
      <c r="E21" s="11" t="s">
        <v>88</v>
      </c>
      <c r="F21" s="11" t="s">
        <v>50</v>
      </c>
      <c r="G21">
        <v>55</v>
      </c>
    </row>
    <row r="22" spans="1:7" x14ac:dyDescent="0.3">
      <c r="A22" s="11" t="s">
        <v>152</v>
      </c>
      <c r="B22" s="11" t="s">
        <v>121</v>
      </c>
      <c r="C22">
        <v>1800</v>
      </c>
      <c r="D22" s="11" t="s">
        <v>8</v>
      </c>
      <c r="E22" s="11" t="s">
        <v>90</v>
      </c>
      <c r="F22" s="11" t="s">
        <v>52</v>
      </c>
      <c r="G22">
        <v>60</v>
      </c>
    </row>
    <row r="23" spans="1:7" x14ac:dyDescent="0.3">
      <c r="A23" s="11" t="s">
        <v>153</v>
      </c>
      <c r="B23" s="11" t="s">
        <v>104</v>
      </c>
      <c r="C23">
        <v>0</v>
      </c>
      <c r="D23" s="11" t="s">
        <v>12</v>
      </c>
      <c r="E23" s="11" t="s">
        <v>84</v>
      </c>
      <c r="F23" s="11" t="s">
        <v>54</v>
      </c>
      <c r="G23">
        <v>0</v>
      </c>
    </row>
    <row r="24" spans="1:7" x14ac:dyDescent="0.3">
      <c r="A24" s="11" t="s">
        <v>154</v>
      </c>
      <c r="B24" s="11" t="s">
        <v>122</v>
      </c>
      <c r="C24">
        <v>2000.05</v>
      </c>
      <c r="D24" s="11" t="s">
        <v>15</v>
      </c>
      <c r="E24" s="11" t="s">
        <v>99</v>
      </c>
      <c r="F24" s="11" t="s">
        <v>56</v>
      </c>
      <c r="G24">
        <v>65</v>
      </c>
    </row>
    <row r="25" spans="1:7" x14ac:dyDescent="0.3">
      <c r="A25" s="11" t="s">
        <v>155</v>
      </c>
      <c r="B25" s="11" t="s">
        <v>123</v>
      </c>
      <c r="C25">
        <v>2100</v>
      </c>
      <c r="D25" s="11" t="s">
        <v>18</v>
      </c>
      <c r="E25" s="11" t="s">
        <v>102</v>
      </c>
      <c r="F25" s="11" t="s">
        <v>58</v>
      </c>
      <c r="G25">
        <v>70</v>
      </c>
    </row>
    <row r="26" spans="1:7" x14ac:dyDescent="0.3">
      <c r="A26" s="11" t="s">
        <v>156</v>
      </c>
      <c r="B26" s="11" t="s">
        <v>124</v>
      </c>
      <c r="C26">
        <v>2199.75</v>
      </c>
      <c r="D26" s="11" t="s">
        <v>59</v>
      </c>
      <c r="E26" s="11" t="s">
        <v>91</v>
      </c>
      <c r="F26" s="11" t="s">
        <v>60</v>
      </c>
      <c r="G26">
        <v>75</v>
      </c>
    </row>
    <row r="27" spans="1:7" x14ac:dyDescent="0.3">
      <c r="A27" s="11" t="s">
        <v>157</v>
      </c>
      <c r="B27" s="11" t="s">
        <v>125</v>
      </c>
      <c r="C27">
        <v>2300</v>
      </c>
      <c r="D27" s="11" t="s">
        <v>62</v>
      </c>
      <c r="E27" s="11" t="s">
        <v>101</v>
      </c>
      <c r="F27" s="11" t="s">
        <v>63</v>
      </c>
      <c r="G27">
        <v>80</v>
      </c>
    </row>
    <row r="28" spans="1:7" x14ac:dyDescent="0.3">
      <c r="A28" s="11" t="s">
        <v>158</v>
      </c>
      <c r="B28" s="11" t="s">
        <v>104</v>
      </c>
      <c r="C28">
        <v>0</v>
      </c>
      <c r="D28" s="11" t="s">
        <v>64</v>
      </c>
      <c r="E28" s="11" t="s">
        <v>94</v>
      </c>
      <c r="F28" s="11" t="s">
        <v>65</v>
      </c>
      <c r="G28">
        <v>0</v>
      </c>
    </row>
    <row r="29" spans="1:7" x14ac:dyDescent="0.3">
      <c r="A29" s="11" t="s">
        <v>159</v>
      </c>
      <c r="B29" s="11" t="s">
        <v>126</v>
      </c>
      <c r="C29">
        <v>2499.85</v>
      </c>
      <c r="D29" s="11" t="s">
        <v>66</v>
      </c>
      <c r="E29" s="11" t="s">
        <v>100</v>
      </c>
      <c r="F29" s="11" t="s">
        <v>67</v>
      </c>
      <c r="G29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3945-C7EE-49C8-AEAE-1A734D990329}">
  <dimension ref="A1:C29"/>
  <sheetViews>
    <sheetView workbookViewId="0"/>
  </sheetViews>
  <sheetFormatPr defaultRowHeight="14.4" x14ac:dyDescent="0.3"/>
  <cols>
    <col min="1" max="1" width="14.5546875" bestFit="1" customWidth="1"/>
    <col min="2" max="2" width="21.44140625" bestFit="1" customWidth="1"/>
    <col min="3" max="3" width="11.6640625" bestFit="1" customWidth="1"/>
  </cols>
  <sheetData>
    <row r="1" spans="1:3" x14ac:dyDescent="0.3">
      <c r="A1" t="s">
        <v>6</v>
      </c>
      <c r="B1" t="s">
        <v>4</v>
      </c>
      <c r="C1" t="s">
        <v>74</v>
      </c>
    </row>
    <row r="2" spans="1:3" x14ac:dyDescent="0.3">
      <c r="B2" s="11" t="s">
        <v>42</v>
      </c>
      <c r="C2" s="11" t="s">
        <v>104</v>
      </c>
    </row>
    <row r="3" spans="1:3" x14ac:dyDescent="0.3">
      <c r="A3">
        <v>32</v>
      </c>
      <c r="B3" s="11" t="s">
        <v>48</v>
      </c>
      <c r="C3" s="11" t="s">
        <v>105</v>
      </c>
    </row>
    <row r="4" spans="1:3" x14ac:dyDescent="0.3">
      <c r="A4">
        <v>33.33</v>
      </c>
      <c r="B4" s="11" t="s">
        <v>46</v>
      </c>
      <c r="C4" s="11" t="s">
        <v>106</v>
      </c>
    </row>
    <row r="5" spans="1:3" x14ac:dyDescent="0.3">
      <c r="A5">
        <v>16.670000000000002</v>
      </c>
      <c r="B5" s="11" t="s">
        <v>21</v>
      </c>
      <c r="C5" s="11" t="s">
        <v>107</v>
      </c>
    </row>
    <row r="6" spans="1:3" x14ac:dyDescent="0.3">
      <c r="A6">
        <v>15</v>
      </c>
      <c r="B6" s="11" t="s">
        <v>26</v>
      </c>
      <c r="C6" s="11" t="s">
        <v>108</v>
      </c>
    </row>
    <row r="7" spans="1:3" x14ac:dyDescent="0.3">
      <c r="B7" s="11" t="s">
        <v>36</v>
      </c>
      <c r="C7" s="11" t="s">
        <v>109</v>
      </c>
    </row>
    <row r="8" spans="1:3" x14ac:dyDescent="0.3">
      <c r="B8" s="11" t="s">
        <v>16</v>
      </c>
      <c r="C8" s="11" t="s">
        <v>110</v>
      </c>
    </row>
    <row r="9" spans="1:3" x14ac:dyDescent="0.3">
      <c r="A9">
        <v>45</v>
      </c>
      <c r="B9" s="11" t="s">
        <v>34</v>
      </c>
      <c r="C9" s="11" t="s">
        <v>111</v>
      </c>
    </row>
    <row r="10" spans="1:3" x14ac:dyDescent="0.3">
      <c r="A10">
        <v>30</v>
      </c>
      <c r="B10" s="11" t="s">
        <v>52</v>
      </c>
      <c r="C10" s="11" t="s">
        <v>112</v>
      </c>
    </row>
    <row r="11" spans="1:3" x14ac:dyDescent="0.3">
      <c r="B11" s="11" t="s">
        <v>54</v>
      </c>
      <c r="C11" s="11" t="s">
        <v>113</v>
      </c>
    </row>
    <row r="12" spans="1:3" x14ac:dyDescent="0.3">
      <c r="A12">
        <v>34.29</v>
      </c>
      <c r="B12" s="11" t="s">
        <v>40</v>
      </c>
      <c r="C12" s="11" t="s">
        <v>114</v>
      </c>
    </row>
    <row r="13" spans="1:3" x14ac:dyDescent="0.3">
      <c r="A13">
        <v>10</v>
      </c>
      <c r="B13" s="11" t="s">
        <v>19</v>
      </c>
      <c r="C13" s="11" t="s">
        <v>115</v>
      </c>
    </row>
    <row r="14" spans="1:3" x14ac:dyDescent="0.3">
      <c r="A14">
        <v>36.67</v>
      </c>
      <c r="B14" s="11" t="s">
        <v>38</v>
      </c>
      <c r="C14" s="11" t="s">
        <v>116</v>
      </c>
    </row>
    <row r="15" spans="1:3" x14ac:dyDescent="0.3">
      <c r="A15">
        <v>12.22</v>
      </c>
      <c r="B15" s="11" t="s">
        <v>28</v>
      </c>
      <c r="C15" s="11" t="s">
        <v>117</v>
      </c>
    </row>
    <row r="16" spans="1:3" x14ac:dyDescent="0.3">
      <c r="A16">
        <v>160</v>
      </c>
      <c r="B16" s="11" t="s">
        <v>32</v>
      </c>
      <c r="C16" s="11" t="s">
        <v>118</v>
      </c>
    </row>
    <row r="17" spans="1:3" x14ac:dyDescent="0.3">
      <c r="A17">
        <v>14</v>
      </c>
      <c r="B17" s="11" t="s">
        <v>30</v>
      </c>
      <c r="C17" s="11" t="s">
        <v>119</v>
      </c>
    </row>
    <row r="18" spans="1:3" x14ac:dyDescent="0.3">
      <c r="A18">
        <v>29.41</v>
      </c>
      <c r="B18" s="11" t="s">
        <v>67</v>
      </c>
      <c r="C18" s="11" t="s">
        <v>120</v>
      </c>
    </row>
    <row r="19" spans="1:3" x14ac:dyDescent="0.3">
      <c r="A19">
        <v>20</v>
      </c>
      <c r="B19" s="11" t="s">
        <v>9</v>
      </c>
      <c r="C19" s="11" t="s">
        <v>121</v>
      </c>
    </row>
    <row r="20" spans="1:3" x14ac:dyDescent="0.3">
      <c r="A20">
        <v>28.75</v>
      </c>
      <c r="B20" s="11" t="s">
        <v>63</v>
      </c>
      <c r="C20" s="11" t="s">
        <v>122</v>
      </c>
    </row>
    <row r="21" spans="1:3" x14ac:dyDescent="0.3">
      <c r="A21">
        <v>30.77</v>
      </c>
      <c r="B21" s="11" t="s">
        <v>56</v>
      </c>
      <c r="C21" s="11" t="s">
        <v>123</v>
      </c>
    </row>
    <row r="22" spans="1:3" x14ac:dyDescent="0.3">
      <c r="A22">
        <v>30</v>
      </c>
      <c r="B22" s="11" t="s">
        <v>58</v>
      </c>
      <c r="C22" s="11" t="s">
        <v>124</v>
      </c>
    </row>
    <row r="23" spans="1:3" x14ac:dyDescent="0.3">
      <c r="A23">
        <v>10</v>
      </c>
      <c r="B23" s="11" t="s">
        <v>24</v>
      </c>
      <c r="C23" s="11" t="s">
        <v>125</v>
      </c>
    </row>
    <row r="24" spans="1:3" x14ac:dyDescent="0.3">
      <c r="B24" s="11" t="s">
        <v>65</v>
      </c>
      <c r="C24" s="11" t="s">
        <v>126</v>
      </c>
    </row>
    <row r="25" spans="1:3" x14ac:dyDescent="0.3">
      <c r="A25">
        <v>29.33</v>
      </c>
      <c r="B25" s="11" t="s">
        <v>60</v>
      </c>
      <c r="C25" s="11" t="s">
        <v>127</v>
      </c>
    </row>
    <row r="26" spans="1:3" x14ac:dyDescent="0.3">
      <c r="A26">
        <v>10</v>
      </c>
      <c r="B26" s="11" t="s">
        <v>13</v>
      </c>
      <c r="C26" s="11" t="s">
        <v>128</v>
      </c>
    </row>
    <row r="27" spans="1:3" x14ac:dyDescent="0.3">
      <c r="A27">
        <v>35</v>
      </c>
      <c r="B27" s="11" t="s">
        <v>44</v>
      </c>
      <c r="C27" s="11" t="s">
        <v>129</v>
      </c>
    </row>
    <row r="28" spans="1:3" x14ac:dyDescent="0.3">
      <c r="A28">
        <v>30.91</v>
      </c>
      <c r="B28" s="11" t="s">
        <v>50</v>
      </c>
      <c r="C28" s="11" t="s">
        <v>130</v>
      </c>
    </row>
    <row r="29" spans="1:3" x14ac:dyDescent="0.3">
      <c r="B29" s="11" t="s">
        <v>22</v>
      </c>
      <c r="C29" s="11" t="s">
        <v>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A51-F448-4CC7-9B15-089D34FBAFD6}">
  <dimension ref="A1:B6"/>
  <sheetViews>
    <sheetView workbookViewId="0"/>
  </sheetViews>
  <sheetFormatPr defaultRowHeight="14.4" x14ac:dyDescent="0.3"/>
  <cols>
    <col min="1" max="1" width="10.77734375" bestFit="1" customWidth="1"/>
    <col min="2" max="2" width="9" bestFit="1" customWidth="1"/>
  </cols>
  <sheetData>
    <row r="1" spans="1:2" x14ac:dyDescent="0.3">
      <c r="A1" t="s">
        <v>160</v>
      </c>
      <c r="B1" t="s">
        <v>2</v>
      </c>
    </row>
    <row r="2" spans="1:2" x14ac:dyDescent="0.3">
      <c r="A2" s="11" t="s">
        <v>170</v>
      </c>
      <c r="B2" s="11" t="s">
        <v>175</v>
      </c>
    </row>
    <row r="3" spans="1:2" x14ac:dyDescent="0.3">
      <c r="A3" s="11" t="s">
        <v>171</v>
      </c>
      <c r="B3" s="11" t="s">
        <v>11</v>
      </c>
    </row>
    <row r="4" spans="1:2" x14ac:dyDescent="0.3">
      <c r="A4" s="11" t="s">
        <v>172</v>
      </c>
      <c r="B4" s="11" t="s">
        <v>7</v>
      </c>
    </row>
    <row r="5" spans="1:2" x14ac:dyDescent="0.3">
      <c r="A5" s="11" t="s">
        <v>173</v>
      </c>
      <c r="B5" s="11" t="s">
        <v>17</v>
      </c>
    </row>
    <row r="6" spans="1:2" x14ac:dyDescent="0.3">
      <c r="A6" s="11" t="s">
        <v>174</v>
      </c>
      <c r="B6" s="11" t="s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D1AC-CBC0-451D-8566-20713361601A}">
  <dimension ref="A1:B9"/>
  <sheetViews>
    <sheetView workbookViewId="0"/>
  </sheetViews>
  <sheetFormatPr defaultRowHeight="14.4" x14ac:dyDescent="0.3"/>
  <cols>
    <col min="1" max="1" width="10.33203125" bestFit="1" customWidth="1"/>
    <col min="2" max="2" width="8.5546875" bestFit="1" customWidth="1"/>
  </cols>
  <sheetData>
    <row r="1" spans="1:2" x14ac:dyDescent="0.3">
      <c r="A1" t="s">
        <v>161</v>
      </c>
      <c r="B1" t="s">
        <v>3</v>
      </c>
    </row>
    <row r="2" spans="1:2" x14ac:dyDescent="0.3">
      <c r="A2" s="11" t="s">
        <v>162</v>
      </c>
      <c r="B2" s="11" t="s">
        <v>18</v>
      </c>
    </row>
    <row r="3" spans="1:2" x14ac:dyDescent="0.3">
      <c r="A3" s="11" t="s">
        <v>163</v>
      </c>
      <c r="B3" s="11" t="s">
        <v>12</v>
      </c>
    </row>
    <row r="4" spans="1:2" x14ac:dyDescent="0.3">
      <c r="A4" s="11" t="s">
        <v>164</v>
      </c>
      <c r="B4" s="11" t="s">
        <v>8</v>
      </c>
    </row>
    <row r="5" spans="1:2" x14ac:dyDescent="0.3">
      <c r="A5" s="11" t="s">
        <v>165</v>
      </c>
      <c r="B5" s="11" t="s">
        <v>66</v>
      </c>
    </row>
    <row r="6" spans="1:2" x14ac:dyDescent="0.3">
      <c r="A6" s="11" t="s">
        <v>166</v>
      </c>
      <c r="B6" s="11" t="s">
        <v>59</v>
      </c>
    </row>
    <row r="7" spans="1:2" x14ac:dyDescent="0.3">
      <c r="A7" s="11" t="s">
        <v>167</v>
      </c>
      <c r="B7" s="11" t="s">
        <v>15</v>
      </c>
    </row>
    <row r="8" spans="1:2" x14ac:dyDescent="0.3">
      <c r="A8" s="11" t="s">
        <v>168</v>
      </c>
      <c r="B8" s="11" t="s">
        <v>64</v>
      </c>
    </row>
    <row r="9" spans="1:2" x14ac:dyDescent="0.3">
      <c r="A9" s="11" t="s">
        <v>169</v>
      </c>
      <c r="B9" s="11" t="s">
        <v>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3D6C-AB7F-43A9-8B3D-B7F1DB058FDD}">
  <dimension ref="A1:B29"/>
  <sheetViews>
    <sheetView workbookViewId="0">
      <selection sqref="A1:B29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0</v>
      </c>
      <c r="B1" t="s">
        <v>76</v>
      </c>
    </row>
    <row r="2" spans="1:2" x14ac:dyDescent="0.3">
      <c r="A2" s="8">
        <v>44227</v>
      </c>
      <c r="B2" s="11" t="s">
        <v>132</v>
      </c>
    </row>
    <row r="3" spans="1:2" x14ac:dyDescent="0.3">
      <c r="A3" s="8">
        <v>44255</v>
      </c>
      <c r="B3" s="11" t="s">
        <v>133</v>
      </c>
    </row>
    <row r="4" spans="1:2" x14ac:dyDescent="0.3">
      <c r="A4" s="8">
        <v>44286</v>
      </c>
      <c r="B4" s="11" t="s">
        <v>134</v>
      </c>
    </row>
    <row r="5" spans="1:2" x14ac:dyDescent="0.3">
      <c r="A5" s="8">
        <v>44316</v>
      </c>
      <c r="B5" s="11" t="s">
        <v>135</v>
      </c>
    </row>
    <row r="6" spans="1:2" x14ac:dyDescent="0.3">
      <c r="A6" s="8">
        <v>44347</v>
      </c>
      <c r="B6" s="11" t="s">
        <v>136</v>
      </c>
    </row>
    <row r="7" spans="1:2" x14ac:dyDescent="0.3">
      <c r="A7" s="8">
        <v>44377</v>
      </c>
      <c r="B7" s="11" t="s">
        <v>137</v>
      </c>
    </row>
    <row r="8" spans="1:2" x14ac:dyDescent="0.3">
      <c r="A8" s="8">
        <v>44408</v>
      </c>
      <c r="B8" s="11" t="s">
        <v>138</v>
      </c>
    </row>
    <row r="9" spans="1:2" x14ac:dyDescent="0.3">
      <c r="A9" s="8">
        <v>44439</v>
      </c>
      <c r="B9" s="11" t="s">
        <v>139</v>
      </c>
    </row>
    <row r="10" spans="1:2" x14ac:dyDescent="0.3">
      <c r="A10" s="8">
        <v>44469</v>
      </c>
      <c r="B10" s="11" t="s">
        <v>140</v>
      </c>
    </row>
    <row r="11" spans="1:2" x14ac:dyDescent="0.3">
      <c r="A11" s="8">
        <v>44500</v>
      </c>
      <c r="B11" s="11" t="s">
        <v>141</v>
      </c>
    </row>
    <row r="12" spans="1:2" x14ac:dyDescent="0.3">
      <c r="A12" s="8">
        <v>44530</v>
      </c>
      <c r="B12" s="11" t="s">
        <v>142</v>
      </c>
    </row>
    <row r="13" spans="1:2" x14ac:dyDescent="0.3">
      <c r="A13" s="8">
        <v>44561</v>
      </c>
      <c r="B13" s="11" t="s">
        <v>143</v>
      </c>
    </row>
    <row r="14" spans="1:2" x14ac:dyDescent="0.3">
      <c r="A14" s="8">
        <v>44592</v>
      </c>
      <c r="B14" s="11" t="s">
        <v>144</v>
      </c>
    </row>
    <row r="15" spans="1:2" x14ac:dyDescent="0.3">
      <c r="A15" s="8">
        <v>44620</v>
      </c>
      <c r="B15" s="11" t="s">
        <v>145</v>
      </c>
    </row>
    <row r="16" spans="1:2" x14ac:dyDescent="0.3">
      <c r="A16" s="8">
        <v>44651</v>
      </c>
      <c r="B16" s="11" t="s">
        <v>146</v>
      </c>
    </row>
    <row r="17" spans="1:2" x14ac:dyDescent="0.3">
      <c r="A17" s="8">
        <v>44681</v>
      </c>
      <c r="B17" s="11" t="s">
        <v>147</v>
      </c>
    </row>
    <row r="18" spans="1:2" x14ac:dyDescent="0.3">
      <c r="A18" s="8">
        <v>44712</v>
      </c>
      <c r="B18" s="11" t="s">
        <v>148</v>
      </c>
    </row>
    <row r="19" spans="1:2" x14ac:dyDescent="0.3">
      <c r="A19" s="8">
        <v>44742</v>
      </c>
      <c r="B19" s="11" t="s">
        <v>149</v>
      </c>
    </row>
    <row r="20" spans="1:2" x14ac:dyDescent="0.3">
      <c r="A20" s="8">
        <v>44773</v>
      </c>
      <c r="B20" s="11" t="s">
        <v>150</v>
      </c>
    </row>
    <row r="21" spans="1:2" x14ac:dyDescent="0.3">
      <c r="A21" s="8">
        <v>44804</v>
      </c>
      <c r="B21" s="11" t="s">
        <v>151</v>
      </c>
    </row>
    <row r="22" spans="1:2" x14ac:dyDescent="0.3">
      <c r="A22" s="8">
        <v>44834</v>
      </c>
      <c r="B22" s="11" t="s">
        <v>152</v>
      </c>
    </row>
    <row r="23" spans="1:2" x14ac:dyDescent="0.3">
      <c r="A23" s="8">
        <v>44865</v>
      </c>
      <c r="B23" s="11" t="s">
        <v>153</v>
      </c>
    </row>
    <row r="24" spans="1:2" x14ac:dyDescent="0.3">
      <c r="A24" s="8">
        <v>44895</v>
      </c>
      <c r="B24" s="11" t="s">
        <v>154</v>
      </c>
    </row>
    <row r="25" spans="1:2" x14ac:dyDescent="0.3">
      <c r="A25" s="8">
        <v>44926</v>
      </c>
      <c r="B25" s="11" t="s">
        <v>155</v>
      </c>
    </row>
    <row r="26" spans="1:2" x14ac:dyDescent="0.3">
      <c r="A26" s="8">
        <v>44957</v>
      </c>
      <c r="B26" s="11" t="s">
        <v>156</v>
      </c>
    </row>
    <row r="27" spans="1:2" x14ac:dyDescent="0.3">
      <c r="A27" s="8">
        <v>44985</v>
      </c>
      <c r="B27" s="11" t="s">
        <v>157</v>
      </c>
    </row>
    <row r="28" spans="1:2" x14ac:dyDescent="0.3">
      <c r="A28" s="8">
        <v>45016</v>
      </c>
      <c r="B28" s="11" t="s">
        <v>158</v>
      </c>
    </row>
    <row r="29" spans="1:2" x14ac:dyDescent="0.3">
      <c r="A29" s="8">
        <v>45046</v>
      </c>
      <c r="B29" s="11" t="s">
        <v>159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64CC-CAD5-42E9-A036-C031C0AF5DA8}">
  <dimension ref="A1:C27"/>
  <sheetViews>
    <sheetView workbookViewId="0">
      <selection sqref="A1:C27"/>
    </sheetView>
  </sheetViews>
  <sheetFormatPr defaultRowHeight="14.4" x14ac:dyDescent="0.3"/>
  <cols>
    <col min="1" max="1" width="10" bestFit="1" customWidth="1"/>
    <col min="2" max="2" width="16.5546875" bestFit="1" customWidth="1"/>
    <col min="3" max="3" width="10.77734375" bestFit="1" customWidth="1"/>
  </cols>
  <sheetData>
    <row r="1" spans="1:3" x14ac:dyDescent="0.3">
      <c r="A1" t="s">
        <v>75</v>
      </c>
      <c r="B1" t="s">
        <v>1</v>
      </c>
      <c r="C1" t="s">
        <v>160</v>
      </c>
    </row>
    <row r="2" spans="1:3" x14ac:dyDescent="0.3">
      <c r="A2" s="11" t="s">
        <v>78</v>
      </c>
      <c r="B2" s="11" t="s">
        <v>70</v>
      </c>
      <c r="C2" s="11" t="s">
        <v>173</v>
      </c>
    </row>
    <row r="3" spans="1:3" x14ac:dyDescent="0.3">
      <c r="A3" s="11" t="s">
        <v>79</v>
      </c>
      <c r="B3" s="11" t="s">
        <v>37</v>
      </c>
      <c r="C3" s="11" t="s">
        <v>171</v>
      </c>
    </row>
    <row r="4" spans="1:3" x14ac:dyDescent="0.3">
      <c r="A4" s="11" t="s">
        <v>80</v>
      </c>
      <c r="B4" s="11" t="s">
        <v>25</v>
      </c>
      <c r="C4" s="11" t="s">
        <v>173</v>
      </c>
    </row>
    <row r="5" spans="1:3" x14ac:dyDescent="0.3">
      <c r="A5" s="11" t="s">
        <v>81</v>
      </c>
      <c r="B5" s="11" t="s">
        <v>20</v>
      </c>
      <c r="C5" s="11" t="s">
        <v>171</v>
      </c>
    </row>
    <row r="6" spans="1:3" x14ac:dyDescent="0.3">
      <c r="A6" s="11" t="s">
        <v>82</v>
      </c>
      <c r="B6" s="11" t="s">
        <v>27</v>
      </c>
      <c r="C6" s="11" t="s">
        <v>171</v>
      </c>
    </row>
    <row r="7" spans="1:3" x14ac:dyDescent="0.3">
      <c r="A7" s="11" t="s">
        <v>83</v>
      </c>
      <c r="B7" s="11" t="s">
        <v>29</v>
      </c>
      <c r="C7" s="11" t="s">
        <v>172</v>
      </c>
    </row>
    <row r="8" spans="1:3" x14ac:dyDescent="0.3">
      <c r="A8" s="11" t="s">
        <v>84</v>
      </c>
      <c r="B8" s="11" t="s">
        <v>53</v>
      </c>
      <c r="C8" s="11" t="s">
        <v>172</v>
      </c>
    </row>
    <row r="9" spans="1:3" x14ac:dyDescent="0.3">
      <c r="A9" s="11" t="s">
        <v>85</v>
      </c>
      <c r="B9" s="11" t="s">
        <v>47</v>
      </c>
      <c r="C9" s="11" t="s">
        <v>174</v>
      </c>
    </row>
    <row r="10" spans="1:3" x14ac:dyDescent="0.3">
      <c r="A10" s="11" t="s">
        <v>86</v>
      </c>
      <c r="B10" s="11" t="s">
        <v>45</v>
      </c>
      <c r="C10" s="11" t="s">
        <v>172</v>
      </c>
    </row>
    <row r="11" spans="1:3" x14ac:dyDescent="0.3">
      <c r="A11" s="11" t="s">
        <v>87</v>
      </c>
      <c r="B11" s="11" t="s">
        <v>10</v>
      </c>
      <c r="C11" s="11" t="s">
        <v>171</v>
      </c>
    </row>
    <row r="12" spans="1:3" x14ac:dyDescent="0.3">
      <c r="A12" s="11" t="s">
        <v>88</v>
      </c>
      <c r="B12" s="11" t="s">
        <v>49</v>
      </c>
      <c r="C12" s="11" t="s">
        <v>173</v>
      </c>
    </row>
    <row r="13" spans="1:3" x14ac:dyDescent="0.3">
      <c r="A13" s="11" t="s">
        <v>89</v>
      </c>
      <c r="B13" s="11" t="s">
        <v>68</v>
      </c>
      <c r="C13" s="11" t="s">
        <v>172</v>
      </c>
    </row>
    <row r="14" spans="1:3" x14ac:dyDescent="0.3">
      <c r="A14" s="11" t="s">
        <v>90</v>
      </c>
      <c r="B14" s="11" t="s">
        <v>51</v>
      </c>
      <c r="C14" s="11" t="s">
        <v>171</v>
      </c>
    </row>
    <row r="15" spans="1:3" x14ac:dyDescent="0.3">
      <c r="A15" s="11" t="s">
        <v>91</v>
      </c>
      <c r="B15" s="11" t="s">
        <v>72</v>
      </c>
      <c r="C15" s="11" t="s">
        <v>170</v>
      </c>
    </row>
    <row r="16" spans="1:3" x14ac:dyDescent="0.3">
      <c r="A16" s="11" t="s">
        <v>92</v>
      </c>
      <c r="B16" s="11" t="s">
        <v>23</v>
      </c>
      <c r="C16" s="11" t="s">
        <v>174</v>
      </c>
    </row>
    <row r="17" spans="1:3" x14ac:dyDescent="0.3">
      <c r="A17" s="11" t="s">
        <v>93</v>
      </c>
      <c r="B17" s="11" t="s">
        <v>69</v>
      </c>
      <c r="C17" s="11" t="s">
        <v>174</v>
      </c>
    </row>
    <row r="18" spans="1:3" x14ac:dyDescent="0.3">
      <c r="A18" s="11" t="s">
        <v>94</v>
      </c>
      <c r="B18" s="11" t="s">
        <v>35</v>
      </c>
      <c r="C18" s="11" t="s">
        <v>171</v>
      </c>
    </row>
    <row r="19" spans="1:3" x14ac:dyDescent="0.3">
      <c r="A19" s="11" t="s">
        <v>95</v>
      </c>
      <c r="B19" s="11" t="s">
        <v>39</v>
      </c>
      <c r="C19" s="11" t="s">
        <v>174</v>
      </c>
    </row>
    <row r="20" spans="1:3" x14ac:dyDescent="0.3">
      <c r="A20" s="11" t="s">
        <v>96</v>
      </c>
      <c r="B20" s="11" t="s">
        <v>43</v>
      </c>
      <c r="C20" s="11" t="s">
        <v>171</v>
      </c>
    </row>
    <row r="21" spans="1:3" x14ac:dyDescent="0.3">
      <c r="A21" s="11" t="s">
        <v>97</v>
      </c>
      <c r="B21" s="11" t="s">
        <v>71</v>
      </c>
      <c r="C21" s="11" t="s">
        <v>171</v>
      </c>
    </row>
    <row r="22" spans="1:3" x14ac:dyDescent="0.3">
      <c r="A22" s="11" t="s">
        <v>98</v>
      </c>
      <c r="B22" s="11" t="s">
        <v>41</v>
      </c>
      <c r="C22" s="11" t="s">
        <v>174</v>
      </c>
    </row>
    <row r="23" spans="1:3" x14ac:dyDescent="0.3">
      <c r="A23" s="11" t="s">
        <v>99</v>
      </c>
      <c r="B23" s="11" t="s">
        <v>55</v>
      </c>
      <c r="C23" s="11" t="s">
        <v>174</v>
      </c>
    </row>
    <row r="24" spans="1:3" x14ac:dyDescent="0.3">
      <c r="A24" s="11" t="s">
        <v>100</v>
      </c>
      <c r="B24" s="11" t="s">
        <v>33</v>
      </c>
      <c r="C24" s="11" t="s">
        <v>173</v>
      </c>
    </row>
    <row r="25" spans="1:3" x14ac:dyDescent="0.3">
      <c r="A25" s="11" t="s">
        <v>101</v>
      </c>
      <c r="B25" s="11" t="s">
        <v>61</v>
      </c>
      <c r="C25" s="11" t="s">
        <v>170</v>
      </c>
    </row>
    <row r="26" spans="1:3" x14ac:dyDescent="0.3">
      <c r="A26" s="11" t="s">
        <v>102</v>
      </c>
      <c r="B26" s="11" t="s">
        <v>57</v>
      </c>
      <c r="C26" s="11" t="s">
        <v>173</v>
      </c>
    </row>
    <row r="27" spans="1:3" x14ac:dyDescent="0.3">
      <c r="A27" s="11" t="s">
        <v>103</v>
      </c>
      <c r="B27" s="11" t="s">
        <v>31</v>
      </c>
      <c r="C27" s="11" t="s">
        <v>174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activeCell="M2" sqref="M2"/>
    </sheetView>
  </sheetViews>
  <sheetFormatPr defaultRowHeight="14.4" x14ac:dyDescent="0.3"/>
  <cols>
    <col min="1" max="1" width="7" bestFit="1" customWidth="1"/>
    <col min="2" max="2" width="10.6640625" style="8" bestFit="1" customWidth="1"/>
    <col min="3" max="3" width="8.109375" bestFit="1" customWidth="1"/>
    <col min="4" max="4" width="17.5546875" bestFit="1" customWidth="1"/>
    <col min="5" max="5" width="17.5546875" customWidth="1"/>
    <col min="6" max="6" width="8.5546875" bestFit="1" customWidth="1"/>
    <col min="7" max="7" width="8.5546875" customWidth="1"/>
    <col min="8" max="8" width="8.5546875" bestFit="1" customWidth="1"/>
    <col min="9" max="9" width="9.6640625" bestFit="1" customWidth="1"/>
    <col min="10" max="10" width="23.44140625" bestFit="1" customWidth="1"/>
    <col min="11" max="11" width="8.6640625" bestFit="1" customWidth="1"/>
    <col min="12" max="12" width="13.33203125" style="5" bestFit="1" customWidth="1"/>
    <col min="13" max="13" width="7.44140625" bestFit="1" customWidth="1"/>
    <col min="14" max="14" width="8.109375" style="5" bestFit="1" customWidth="1"/>
  </cols>
  <sheetData>
    <row r="1" spans="1:14" x14ac:dyDescent="0.3">
      <c r="A1" s="10" t="s">
        <v>76</v>
      </c>
      <c r="B1" s="6" t="s">
        <v>0</v>
      </c>
      <c r="C1" s="1" t="s">
        <v>75</v>
      </c>
      <c r="D1" s="1" t="s">
        <v>1</v>
      </c>
      <c r="E1" s="1" t="s">
        <v>160</v>
      </c>
      <c r="F1" s="1" t="s">
        <v>2</v>
      </c>
      <c r="G1" s="1" t="s">
        <v>161</v>
      </c>
      <c r="H1" s="1" t="s">
        <v>3</v>
      </c>
      <c r="I1" s="1" t="s">
        <v>74</v>
      </c>
      <c r="J1" s="1" t="s">
        <v>4</v>
      </c>
      <c r="K1" s="1" t="s">
        <v>5</v>
      </c>
      <c r="L1" s="4" t="s">
        <v>6</v>
      </c>
      <c r="M1" s="1" t="s">
        <v>77</v>
      </c>
      <c r="N1" s="9" t="s">
        <v>73</v>
      </c>
    </row>
    <row r="2" spans="1:14" x14ac:dyDescent="0.3">
      <c r="A2" t="str">
        <f>VLOOKUP(B2,Sheet1!G$2:H$30,2,FALSE)</f>
        <v>C101</v>
      </c>
      <c r="B2" s="7">
        <v>44227</v>
      </c>
      <c r="C2" s="2" t="str">
        <f>VLOOKUP(D2,Sheet1!A$1:B$27,2,FALSE)</f>
        <v>A112</v>
      </c>
      <c r="D2" s="2" t="s">
        <v>68</v>
      </c>
      <c r="E2" s="2" t="str">
        <f>VLOOKUP(F2,Sheet1!R$1:S$6,2,FALSE)</f>
        <v>F103</v>
      </c>
      <c r="F2" s="2" t="s">
        <v>7</v>
      </c>
      <c r="G2" s="2" t="str">
        <f>VLOOKUP(H2,Sheet1!O$1:P$9,2,FALSE)</f>
        <v>E103</v>
      </c>
      <c r="H2" s="2" t="s">
        <v>8</v>
      </c>
      <c r="I2" s="2" t="str">
        <f>VLOOKUP(J2,Sheet1!D1:E29,2,FALSE)</f>
        <v>B118</v>
      </c>
      <c r="J2" s="2" t="s">
        <v>9</v>
      </c>
      <c r="K2" s="2">
        <v>10</v>
      </c>
      <c r="L2" s="3">
        <v>20</v>
      </c>
      <c r="M2" s="2" t="str">
        <f>VLOOKUP(N2,Sheet1!L$1:M$29,2,FALSE)</f>
        <v>B103</v>
      </c>
      <c r="N2" s="3">
        <f>IFERROR( K2*L2, "")</f>
        <v>200</v>
      </c>
    </row>
    <row r="3" spans="1:14" x14ac:dyDescent="0.3">
      <c r="A3" t="str">
        <f>VLOOKUP(B3,Sheet1!G$2:H$30,2,FALSE)</f>
        <v>C102</v>
      </c>
      <c r="B3" s="7">
        <v>44255</v>
      </c>
      <c r="C3" s="2" t="str">
        <f>VLOOKUP(D3,Sheet1!A$1:B$27,2,FALSE)</f>
        <v>A110</v>
      </c>
      <c r="D3" s="2" t="s">
        <v>10</v>
      </c>
      <c r="E3" s="2" t="str">
        <f>VLOOKUP(F3,Sheet1!R$1:S$6,2,FALSE)</f>
        <v>F102</v>
      </c>
      <c r="F3" s="2" t="s">
        <v>11</v>
      </c>
      <c r="G3" s="2" t="str">
        <f>VLOOKUP(H3,Sheet1!O$1:P$9,2,FALSE)</f>
        <v>E102</v>
      </c>
      <c r="H3" s="2" t="s">
        <v>12</v>
      </c>
      <c r="I3" s="2" t="str">
        <f>VLOOKUP(J3,Sheet1!D2:E30,2,FALSE)</f>
        <v>B125</v>
      </c>
      <c r="J3" s="2" t="s">
        <v>13</v>
      </c>
      <c r="K3" s="2">
        <v>15</v>
      </c>
      <c r="L3" s="3">
        <v>10</v>
      </c>
      <c r="M3" s="2" t="str">
        <f>VLOOKUP(N3,Sheet1!L$1:M$29,2,FALSE)</f>
        <v>B104</v>
      </c>
      <c r="N3" s="3">
        <f t="shared" ref="N3:N29" si="0">IFERROR( K3*L3, "")</f>
        <v>150</v>
      </c>
    </row>
    <row r="4" spans="1:14" x14ac:dyDescent="0.3">
      <c r="A4" t="str">
        <f>VLOOKUP(B4,Sheet1!G$2:H$30,2,FALSE)</f>
        <v>C103</v>
      </c>
      <c r="B4" s="7">
        <v>44286</v>
      </c>
      <c r="C4" s="2" t="str">
        <f>VLOOKUP(D4,Sheet1!A$1:B$27,2,FALSE)</f>
        <v>A116</v>
      </c>
      <c r="D4" s="2" t="s">
        <v>69</v>
      </c>
      <c r="E4" s="2" t="str">
        <f>VLOOKUP(F4,Sheet1!R$1:S$6,2,FALSE)</f>
        <v>F105</v>
      </c>
      <c r="F4" s="2" t="s">
        <v>14</v>
      </c>
      <c r="G4" s="2" t="str">
        <f>VLOOKUP(H4,Sheet1!O$1:P$9,2,FALSE)</f>
        <v>E106</v>
      </c>
      <c r="H4" s="2" t="s">
        <v>15</v>
      </c>
      <c r="I4" s="2" t="str">
        <f>VLOOKUP(J4,Sheet1!D3:E31,2,FALSE)</f>
        <v>B107</v>
      </c>
      <c r="J4" s="2" t="s">
        <v>16</v>
      </c>
      <c r="K4" s="2">
        <v>0</v>
      </c>
      <c r="L4" s="3"/>
      <c r="M4" s="2" t="str">
        <f>VLOOKUP(N4,Sheet1!L$1:M$29,2,FALSE)</f>
        <v>B101</v>
      </c>
      <c r="N4" s="3">
        <f t="shared" si="0"/>
        <v>0</v>
      </c>
    </row>
    <row r="5" spans="1:14" x14ac:dyDescent="0.3">
      <c r="A5" t="str">
        <f>VLOOKUP(B5,Sheet1!G$2:H$30,2,FALSE)</f>
        <v>C104</v>
      </c>
      <c r="B5" s="7">
        <v>44316</v>
      </c>
      <c r="C5" s="2" t="str">
        <f>VLOOKUP(D5,Sheet1!A$1:B$27,2,FALSE)</f>
        <v>A101</v>
      </c>
      <c r="D5" s="2" t="s">
        <v>70</v>
      </c>
      <c r="E5" s="2" t="str">
        <f>VLOOKUP(F5,Sheet1!R$1:S$6,2,FALSE)</f>
        <v>F104</v>
      </c>
      <c r="F5" s="2" t="s">
        <v>17</v>
      </c>
      <c r="G5" s="2" t="str">
        <f>VLOOKUP(H5,Sheet1!O$1:P$9,2,FALSE)</f>
        <v>E101</v>
      </c>
      <c r="H5" s="2" t="s">
        <v>18</v>
      </c>
      <c r="I5" s="2" t="str">
        <f>VLOOKUP(J5,Sheet1!D4:E32,2,FALSE)</f>
        <v>B112</v>
      </c>
      <c r="J5" s="2" t="s">
        <v>19</v>
      </c>
      <c r="K5" s="2">
        <v>25</v>
      </c>
      <c r="L5" s="3">
        <v>10</v>
      </c>
      <c r="M5" s="2" t="str">
        <f>VLOOKUP(N5,Sheet1!L$1:M$29,2,FALSE)</f>
        <v>B106</v>
      </c>
      <c r="N5" s="3">
        <f t="shared" si="0"/>
        <v>250</v>
      </c>
    </row>
    <row r="6" spans="1:14" x14ac:dyDescent="0.3">
      <c r="A6" t="str">
        <f>VLOOKUP(B6,Sheet1!G$2:H$30,2,FALSE)</f>
        <v>C105</v>
      </c>
      <c r="B6" s="7">
        <v>44347</v>
      </c>
      <c r="C6" s="2" t="str">
        <f>VLOOKUP(D6,Sheet1!A$1:B$27,2,FALSE)</f>
        <v>A104</v>
      </c>
      <c r="D6" s="2" t="s">
        <v>20</v>
      </c>
      <c r="E6" s="2" t="str">
        <f>VLOOKUP(F6,Sheet1!R$1:S$6,2,FALSE)</f>
        <v>F102</v>
      </c>
      <c r="F6" s="2" t="s">
        <v>11</v>
      </c>
      <c r="G6" s="2" t="str">
        <f>VLOOKUP(H6,Sheet1!O$1:P$9,2,FALSE)</f>
        <v>E103</v>
      </c>
      <c r="H6" s="2" t="s">
        <v>8</v>
      </c>
      <c r="I6" s="2" t="str">
        <f>VLOOKUP(J6,Sheet1!D5:E33,2,FALSE)</f>
        <v>B104</v>
      </c>
      <c r="J6" s="2" t="s">
        <v>21</v>
      </c>
      <c r="K6" s="2">
        <v>30</v>
      </c>
      <c r="L6" s="3">
        <v>16.670000000000002</v>
      </c>
      <c r="M6" s="2" t="str">
        <f>VLOOKUP(N6,Sheet1!L$1:M$29,2,FALSE)</f>
        <v>B107</v>
      </c>
      <c r="N6" s="3">
        <f t="shared" si="0"/>
        <v>500.1</v>
      </c>
    </row>
    <row r="7" spans="1:14" x14ac:dyDescent="0.3">
      <c r="A7" t="str">
        <f>VLOOKUP(B7,Sheet1!G$2:H$30,2,FALSE)</f>
        <v>C106</v>
      </c>
      <c r="B7" s="7">
        <v>44377</v>
      </c>
      <c r="C7" s="2" t="str">
        <f>VLOOKUP(D7,Sheet1!A$1:B$27,2,FALSE)</f>
        <v>A120</v>
      </c>
      <c r="D7" s="2" t="s">
        <v>71</v>
      </c>
      <c r="E7" s="2" t="str">
        <f>VLOOKUP(F7,Sheet1!R$1:S$6,2,FALSE)</f>
        <v>F102</v>
      </c>
      <c r="F7" s="2" t="s">
        <v>11</v>
      </c>
      <c r="G7" s="2" t="str">
        <f>VLOOKUP(H7,Sheet1!O$1:P$9,2,FALSE)</f>
        <v>E102</v>
      </c>
      <c r="H7" s="2" t="s">
        <v>12</v>
      </c>
      <c r="I7" s="2" t="str">
        <f>VLOOKUP(J7,Sheet1!D6:E34,2,FALSE)</f>
        <v>B128</v>
      </c>
      <c r="J7" s="2" t="s">
        <v>22</v>
      </c>
      <c r="K7" s="2">
        <v>0</v>
      </c>
      <c r="L7" s="3"/>
      <c r="M7" s="2" t="str">
        <f>VLOOKUP(N7,Sheet1!L$1:M$29,2,FALSE)</f>
        <v>B101</v>
      </c>
      <c r="N7" s="3">
        <f t="shared" si="0"/>
        <v>0</v>
      </c>
    </row>
    <row r="8" spans="1:14" x14ac:dyDescent="0.3">
      <c r="A8" t="str">
        <f>VLOOKUP(B8,Sheet1!G$2:H$30,2,FALSE)</f>
        <v>C107</v>
      </c>
      <c r="B8" s="7">
        <v>44408</v>
      </c>
      <c r="C8" s="2" t="str">
        <f>VLOOKUP(D8,Sheet1!A$1:B$27,2,FALSE)</f>
        <v>A115</v>
      </c>
      <c r="D8" s="2" t="s">
        <v>23</v>
      </c>
      <c r="E8" s="2" t="str">
        <f>VLOOKUP(F8,Sheet1!R$1:S$6,2,FALSE)</f>
        <v>F105</v>
      </c>
      <c r="F8" s="2" t="s">
        <v>14</v>
      </c>
      <c r="G8" s="2" t="str">
        <f>VLOOKUP(H8,Sheet1!O$1:P$9,2,FALSE)</f>
        <v>E106</v>
      </c>
      <c r="H8" s="2" t="s">
        <v>15</v>
      </c>
      <c r="I8" s="2" t="str">
        <f>VLOOKUP(J8,Sheet1!D7:E35,2,FALSE)</f>
        <v>B122</v>
      </c>
      <c r="J8" s="2" t="s">
        <v>24</v>
      </c>
      <c r="K8" s="2">
        <v>35</v>
      </c>
      <c r="L8" s="3">
        <v>10</v>
      </c>
      <c r="M8" s="2" t="str">
        <f>VLOOKUP(N8,Sheet1!L$1:M$29,2,FALSE)</f>
        <v>B109</v>
      </c>
      <c r="N8" s="3">
        <f t="shared" si="0"/>
        <v>350</v>
      </c>
    </row>
    <row r="9" spans="1:14" x14ac:dyDescent="0.3">
      <c r="A9" t="str">
        <f>VLOOKUP(B9,Sheet1!G$2:H$30,2,FALSE)</f>
        <v>C108</v>
      </c>
      <c r="B9" s="7">
        <v>44439</v>
      </c>
      <c r="C9" s="2" t="str">
        <f>VLOOKUP(D9,Sheet1!A$1:B$27,2,FALSE)</f>
        <v>A103</v>
      </c>
      <c r="D9" s="2" t="s">
        <v>25</v>
      </c>
      <c r="E9" s="2" t="str">
        <f>VLOOKUP(F9,Sheet1!R$1:S$6,2,FALSE)</f>
        <v>F104</v>
      </c>
      <c r="F9" s="2" t="s">
        <v>17</v>
      </c>
      <c r="G9" s="2" t="str">
        <f>VLOOKUP(H9,Sheet1!O$1:P$9,2,FALSE)</f>
        <v>E101</v>
      </c>
      <c r="H9" s="2" t="s">
        <v>18</v>
      </c>
      <c r="I9" s="2" t="str">
        <f>VLOOKUP(J9,Sheet1!D$2:E$29,2,FALSE)</f>
        <v>B105</v>
      </c>
      <c r="J9" s="2" t="s">
        <v>26</v>
      </c>
      <c r="K9" s="2">
        <v>40</v>
      </c>
      <c r="L9" s="3">
        <v>15</v>
      </c>
      <c r="M9" s="2" t="str">
        <f>VLOOKUP(N9,Sheet1!L$1:M$29,2,FALSE)</f>
        <v>B111</v>
      </c>
      <c r="N9" s="3">
        <f t="shared" si="0"/>
        <v>600</v>
      </c>
    </row>
    <row r="10" spans="1:14" x14ac:dyDescent="0.3">
      <c r="A10" t="str">
        <f>VLOOKUP(B10,Sheet1!G$2:H$30,2,FALSE)</f>
        <v>C109</v>
      </c>
      <c r="B10" s="7">
        <v>44469</v>
      </c>
      <c r="C10" s="2" t="str">
        <f>VLOOKUP(D10,Sheet1!A$1:B$27,2,FALSE)</f>
        <v>A105</v>
      </c>
      <c r="D10" s="2" t="s">
        <v>27</v>
      </c>
      <c r="E10" s="2" t="str">
        <f>VLOOKUP(F10,Sheet1!R$1:S$6,2,FALSE)</f>
        <v>F102</v>
      </c>
      <c r="F10" s="2" t="s">
        <v>11</v>
      </c>
      <c r="G10" s="2" t="str">
        <f>VLOOKUP(H10,Sheet1!O$1:P$9,2,FALSE)</f>
        <v>E103</v>
      </c>
      <c r="H10" s="2" t="s">
        <v>8</v>
      </c>
      <c r="I10" s="2" t="str">
        <f>VLOOKUP(J10,Sheet1!D$2:E$29,2,FALSE)</f>
        <v>B114</v>
      </c>
      <c r="J10" s="2" t="s">
        <v>28</v>
      </c>
      <c r="K10" s="2">
        <v>45</v>
      </c>
      <c r="L10" s="3">
        <v>12.22</v>
      </c>
      <c r="M10" s="2" t="str">
        <f>VLOOKUP(N10,Sheet1!L$1:M$29,2,FALSE)</f>
        <v>B113</v>
      </c>
      <c r="N10" s="3">
        <f t="shared" si="0"/>
        <v>549.9</v>
      </c>
    </row>
    <row r="11" spans="1:14" x14ac:dyDescent="0.3">
      <c r="A11" t="str">
        <f>VLOOKUP(B11,Sheet1!G$2:H$30,2,FALSE)</f>
        <v>C110</v>
      </c>
      <c r="B11" s="7">
        <v>44500</v>
      </c>
      <c r="C11" s="2" t="str">
        <f>VLOOKUP(D11,Sheet1!A$1:B$27,2,FALSE)</f>
        <v>A106</v>
      </c>
      <c r="D11" s="2" t="s">
        <v>29</v>
      </c>
      <c r="E11" s="2" t="str">
        <f>VLOOKUP(F11,Sheet1!R$1:S$6,2,FALSE)</f>
        <v>F103</v>
      </c>
      <c r="F11" s="2" t="s">
        <v>7</v>
      </c>
      <c r="G11" s="2" t="str">
        <f>VLOOKUP(H11,Sheet1!O$1:P$9,2,FALSE)</f>
        <v>E102</v>
      </c>
      <c r="H11" s="2" t="s">
        <v>12</v>
      </c>
      <c r="I11" s="2" t="str">
        <f>VLOOKUP(J11,Sheet1!D$2:E$29,2,FALSE)</f>
        <v>B116</v>
      </c>
      <c r="J11" s="2" t="s">
        <v>30</v>
      </c>
      <c r="K11" s="2">
        <v>50</v>
      </c>
      <c r="L11" s="3">
        <v>14</v>
      </c>
      <c r="M11" s="2" t="str">
        <f>VLOOKUP(N11,Sheet1!L$1:M$29,2,FALSE)</f>
        <v>B115</v>
      </c>
      <c r="N11" s="3">
        <f t="shared" si="0"/>
        <v>700</v>
      </c>
    </row>
    <row r="12" spans="1:14" x14ac:dyDescent="0.3">
      <c r="A12" t="str">
        <f>VLOOKUP(B12,Sheet1!G$2:H$30,2,FALSE)</f>
        <v>C111</v>
      </c>
      <c r="B12" s="7">
        <v>44530</v>
      </c>
      <c r="C12" s="2" t="str">
        <f>VLOOKUP(D12,Sheet1!A$1:B$27,2,FALSE)</f>
        <v>A126</v>
      </c>
      <c r="D12" s="2" t="s">
        <v>31</v>
      </c>
      <c r="E12" s="2" t="str">
        <f>VLOOKUP(F12,Sheet1!R$1:S$6,2,FALSE)</f>
        <v>F105</v>
      </c>
      <c r="F12" s="2" t="s">
        <v>14</v>
      </c>
      <c r="G12" s="2" t="str">
        <f>VLOOKUP(H12,Sheet1!O$1:P$9,2,FALSE)</f>
        <v>E106</v>
      </c>
      <c r="H12" s="2" t="s">
        <v>15</v>
      </c>
      <c r="I12" s="2" t="str">
        <f>VLOOKUP(J12,Sheet1!D$2:E$29,2,FALSE)</f>
        <v>B115</v>
      </c>
      <c r="J12" s="2" t="s">
        <v>32</v>
      </c>
      <c r="K12" s="2">
        <v>5</v>
      </c>
      <c r="L12" s="3">
        <v>160</v>
      </c>
      <c r="M12" s="2" t="str">
        <f>VLOOKUP(N12,Sheet1!L$1:M$29,2,FALSE)</f>
        <v>B102</v>
      </c>
      <c r="N12" s="3">
        <f t="shared" si="0"/>
        <v>800</v>
      </c>
    </row>
    <row r="13" spans="1:14" x14ac:dyDescent="0.3">
      <c r="A13" t="str">
        <f>VLOOKUP(B13,Sheet1!G$2:H$30,2,FALSE)</f>
        <v>C112</v>
      </c>
      <c r="B13" s="7">
        <v>44561</v>
      </c>
      <c r="C13" s="2" t="str">
        <f>VLOOKUP(D13,Sheet1!A$1:B$27,2,FALSE)</f>
        <v>A123</v>
      </c>
      <c r="D13" s="2" t="s">
        <v>33</v>
      </c>
      <c r="E13" s="2" t="str">
        <f>VLOOKUP(F13,Sheet1!R$1:S$6,2,FALSE)</f>
        <v>F104</v>
      </c>
      <c r="F13" s="2" t="s">
        <v>17</v>
      </c>
      <c r="G13" s="2" t="str">
        <f>VLOOKUP(H13,Sheet1!O$1:P$9,2,FALSE)</f>
        <v>E101</v>
      </c>
      <c r="H13" s="2" t="s">
        <v>18</v>
      </c>
      <c r="I13" s="2" t="str">
        <f>VLOOKUP(J13,Sheet1!D$2:E$29,2,FALSE)</f>
        <v>B108</v>
      </c>
      <c r="J13" s="2" t="s">
        <v>34</v>
      </c>
      <c r="K13" s="2">
        <v>20</v>
      </c>
      <c r="L13" s="3">
        <v>45</v>
      </c>
      <c r="M13" s="2" t="str">
        <f>VLOOKUP(N13,Sheet1!L$1:M$29,2,FALSE)</f>
        <v>B105</v>
      </c>
      <c r="N13" s="3">
        <f t="shared" si="0"/>
        <v>900</v>
      </c>
    </row>
    <row r="14" spans="1:14" x14ac:dyDescent="0.3">
      <c r="A14" t="str">
        <f>VLOOKUP(B14,Sheet1!G$2:H$30,2,FALSE)</f>
        <v>C113</v>
      </c>
      <c r="B14" s="7">
        <v>44592</v>
      </c>
      <c r="C14" s="2" t="str">
        <f>VLOOKUP(D14,Sheet1!A$1:B$27,2,FALSE)</f>
        <v>A117</v>
      </c>
      <c r="D14" s="2" t="s">
        <v>35</v>
      </c>
      <c r="E14" s="2" t="str">
        <f>VLOOKUP(F14,Sheet1!R$1:S$6,2,FALSE)</f>
        <v>F102</v>
      </c>
      <c r="F14" s="2" t="s">
        <v>11</v>
      </c>
      <c r="G14" s="2" t="str">
        <f>VLOOKUP(H14,Sheet1!O$1:P$9,2,FALSE)</f>
        <v>E103</v>
      </c>
      <c r="H14" s="2" t="s">
        <v>8</v>
      </c>
      <c r="I14" s="2" t="str">
        <f>VLOOKUP(J14,Sheet1!D$2:E$29,2,FALSE)</f>
        <v>B106</v>
      </c>
      <c r="J14" s="2" t="s">
        <v>36</v>
      </c>
      <c r="K14" s="2">
        <v>0</v>
      </c>
      <c r="L14" s="3"/>
      <c r="M14" s="2" t="str">
        <f>VLOOKUP(N14,Sheet1!L$1:M$29,2,FALSE)</f>
        <v>B101</v>
      </c>
      <c r="N14" s="3">
        <f t="shared" si="0"/>
        <v>0</v>
      </c>
    </row>
    <row r="15" spans="1:14" x14ac:dyDescent="0.3">
      <c r="A15" t="str">
        <f>VLOOKUP(B15,Sheet1!G$2:H$30,2,FALSE)</f>
        <v>C114</v>
      </c>
      <c r="B15" s="7">
        <v>44620</v>
      </c>
      <c r="C15" s="2" t="str">
        <f>VLOOKUP(D15,Sheet1!A$1:B$27,2,FALSE)</f>
        <v>A102</v>
      </c>
      <c r="D15" s="2" t="s">
        <v>37</v>
      </c>
      <c r="E15" s="2" t="str">
        <f>VLOOKUP(F15,Sheet1!R$1:S$6,2,FALSE)</f>
        <v>F102</v>
      </c>
      <c r="F15" s="2" t="s">
        <v>11</v>
      </c>
      <c r="G15" s="2" t="str">
        <f>VLOOKUP(H15,Sheet1!O$1:P$9,2,FALSE)</f>
        <v>E102</v>
      </c>
      <c r="H15" s="2" t="s">
        <v>12</v>
      </c>
      <c r="I15" s="2" t="str">
        <f>VLOOKUP(J15,Sheet1!D$2:E$29,2,FALSE)</f>
        <v>B113</v>
      </c>
      <c r="J15" s="2" t="s">
        <v>38</v>
      </c>
      <c r="K15" s="2">
        <v>30</v>
      </c>
      <c r="L15" s="3">
        <v>36.67</v>
      </c>
      <c r="M15" s="2" t="str">
        <f>VLOOKUP(N15,Sheet1!L$1:M$29,2,FALSE)</f>
        <v>B108</v>
      </c>
      <c r="N15" s="3">
        <f t="shared" si="0"/>
        <v>1100.1000000000001</v>
      </c>
    </row>
    <row r="16" spans="1:14" x14ac:dyDescent="0.3">
      <c r="A16" t="str">
        <f>VLOOKUP(B16,Sheet1!G$2:H$30,2,FALSE)</f>
        <v>C115</v>
      </c>
      <c r="B16" s="7">
        <v>44651</v>
      </c>
      <c r="C16" s="2" t="str">
        <f>VLOOKUP(D16,Sheet1!A$1:B$27,2,FALSE)</f>
        <v>A118</v>
      </c>
      <c r="D16" s="2" t="s">
        <v>39</v>
      </c>
      <c r="E16" s="2" t="str">
        <f>VLOOKUP(F16,Sheet1!R$1:S$6,2,FALSE)</f>
        <v>F105</v>
      </c>
      <c r="F16" s="2" t="s">
        <v>14</v>
      </c>
      <c r="G16" s="2" t="str">
        <f>VLOOKUP(H16,Sheet1!O$1:P$9,2,FALSE)</f>
        <v>E106</v>
      </c>
      <c r="H16" s="2" t="s">
        <v>15</v>
      </c>
      <c r="I16" s="2" t="str">
        <f>VLOOKUP(J16,Sheet1!D$2:E$29,2,FALSE)</f>
        <v>B111</v>
      </c>
      <c r="J16" s="2" t="s">
        <v>40</v>
      </c>
      <c r="K16" s="2">
        <v>35</v>
      </c>
      <c r="L16" s="3">
        <v>34.29</v>
      </c>
      <c r="M16" s="2" t="str">
        <f>VLOOKUP(N16,Sheet1!L$1:M$29,2,FALSE)</f>
        <v>B110</v>
      </c>
      <c r="N16" s="3">
        <f t="shared" si="0"/>
        <v>1200.1499999999999</v>
      </c>
    </row>
    <row r="17" spans="1:14" x14ac:dyDescent="0.3">
      <c r="A17" t="str">
        <f>VLOOKUP(B17,Sheet1!G$2:H$30,2,FALSE)</f>
        <v>C116</v>
      </c>
      <c r="B17" s="7">
        <v>44681</v>
      </c>
      <c r="C17" s="2" t="str">
        <f>VLOOKUP(D17,Sheet1!A$1:B$27,2,FALSE)</f>
        <v>A121</v>
      </c>
      <c r="D17" s="2" t="s">
        <v>41</v>
      </c>
      <c r="E17" s="2" t="str">
        <f>VLOOKUP(F17,Sheet1!R$1:S$6,2,FALSE)</f>
        <v>F105</v>
      </c>
      <c r="F17" s="2" t="s">
        <v>14</v>
      </c>
      <c r="G17" s="2" t="str">
        <f>VLOOKUP(H17,Sheet1!O$1:P$9,2,FALSE)</f>
        <v>E101</v>
      </c>
      <c r="H17" s="2" t="s">
        <v>18</v>
      </c>
      <c r="I17" s="2" t="str">
        <f>VLOOKUP(J17,Sheet1!D$2:E$29,2,FALSE)</f>
        <v>B101</v>
      </c>
      <c r="J17" s="2" t="s">
        <v>42</v>
      </c>
      <c r="K17" s="2">
        <v>0</v>
      </c>
      <c r="L17" s="3"/>
      <c r="M17" s="2" t="str">
        <f>VLOOKUP(N17,Sheet1!L$1:M$29,2,FALSE)</f>
        <v>B101</v>
      </c>
      <c r="N17" s="3">
        <f t="shared" si="0"/>
        <v>0</v>
      </c>
    </row>
    <row r="18" spans="1:14" x14ac:dyDescent="0.3">
      <c r="A18" t="str">
        <f>VLOOKUP(B18,Sheet1!G$2:H$30,2,FALSE)</f>
        <v>C117</v>
      </c>
      <c r="B18" s="7">
        <v>44712</v>
      </c>
      <c r="C18" s="2" t="str">
        <f>VLOOKUP(D18,Sheet1!A$1:B$27,2,FALSE)</f>
        <v>A119</v>
      </c>
      <c r="D18" s="2" t="s">
        <v>43</v>
      </c>
      <c r="E18" s="2" t="str">
        <f>VLOOKUP(F18,Sheet1!R$1:S$6,2,FALSE)</f>
        <v>F102</v>
      </c>
      <c r="F18" s="2" t="s">
        <v>11</v>
      </c>
      <c r="G18" s="2" t="str">
        <f>VLOOKUP(H18,Sheet1!O$1:P$9,2,FALSE)</f>
        <v>E103</v>
      </c>
      <c r="H18" s="2" t="s">
        <v>8</v>
      </c>
      <c r="I18" s="2" t="str">
        <f>VLOOKUP(J18,Sheet1!D$2:E$29,2,FALSE)</f>
        <v>B126</v>
      </c>
      <c r="J18" s="2" t="s">
        <v>44</v>
      </c>
      <c r="K18" s="2">
        <v>40</v>
      </c>
      <c r="L18" s="3">
        <v>35</v>
      </c>
      <c r="M18" s="2" t="str">
        <f>VLOOKUP(N18,Sheet1!L$1:M$29,2,FALSE)</f>
        <v>B112</v>
      </c>
      <c r="N18" s="3">
        <f t="shared" si="0"/>
        <v>1400</v>
      </c>
    </row>
    <row r="19" spans="1:14" x14ac:dyDescent="0.3">
      <c r="A19" t="str">
        <f>VLOOKUP(B19,Sheet1!G$2:H$30,2,FALSE)</f>
        <v>C118</v>
      </c>
      <c r="B19" s="7">
        <v>44742</v>
      </c>
      <c r="C19" s="2" t="str">
        <f>VLOOKUP(D19,Sheet1!A$1:B$27,2,FALSE)</f>
        <v>A109</v>
      </c>
      <c r="D19" s="2" t="s">
        <v>45</v>
      </c>
      <c r="E19" s="2" t="str">
        <f>VLOOKUP(F19,Sheet1!R$1:S$6,2,FALSE)</f>
        <v>F103</v>
      </c>
      <c r="F19" s="2" t="s">
        <v>7</v>
      </c>
      <c r="G19" s="2" t="str">
        <f>VLOOKUP(H19,Sheet1!O$1:P$9,2,FALSE)</f>
        <v>E102</v>
      </c>
      <c r="H19" s="2" t="s">
        <v>12</v>
      </c>
      <c r="I19" s="2" t="str">
        <f>VLOOKUP(J19,Sheet1!D$2:E$29,2,FALSE)</f>
        <v>B103</v>
      </c>
      <c r="J19" s="2" t="s">
        <v>46</v>
      </c>
      <c r="K19" s="2">
        <v>45</v>
      </c>
      <c r="L19" s="3">
        <v>33.33</v>
      </c>
      <c r="M19" s="2" t="str">
        <f>VLOOKUP(N19,Sheet1!L$1:M$29,2,FALSE)</f>
        <v>B114</v>
      </c>
      <c r="N19" s="3">
        <f t="shared" si="0"/>
        <v>1499.85</v>
      </c>
    </row>
    <row r="20" spans="1:14" x14ac:dyDescent="0.3">
      <c r="A20" t="str">
        <f>VLOOKUP(B20,Sheet1!G$2:H$30,2,FALSE)</f>
        <v>C119</v>
      </c>
      <c r="B20" s="7">
        <v>44773</v>
      </c>
      <c r="C20" s="2" t="str">
        <f>VLOOKUP(D20,Sheet1!A$1:B$27,2,FALSE)</f>
        <v>A108</v>
      </c>
      <c r="D20" s="2" t="s">
        <v>47</v>
      </c>
      <c r="E20" s="2" t="str">
        <f>VLOOKUP(F20,Sheet1!R$1:S$6,2,FALSE)</f>
        <v>F105</v>
      </c>
      <c r="F20" s="2" t="s">
        <v>14</v>
      </c>
      <c r="G20" s="2" t="str">
        <f>VLOOKUP(H20,Sheet1!O$1:P$9,2,FALSE)</f>
        <v>E106</v>
      </c>
      <c r="H20" s="2" t="s">
        <v>15</v>
      </c>
      <c r="I20" s="2" t="str">
        <f>VLOOKUP(J20,Sheet1!D$2:E$29,2,FALSE)</f>
        <v>B102</v>
      </c>
      <c r="J20" s="2" t="s">
        <v>48</v>
      </c>
      <c r="K20" s="2">
        <v>50</v>
      </c>
      <c r="L20" s="3">
        <v>32</v>
      </c>
      <c r="M20" s="2" t="str">
        <f>VLOOKUP(N20,Sheet1!L$1:M$29,2,FALSE)</f>
        <v>B116</v>
      </c>
      <c r="N20" s="3">
        <f t="shared" si="0"/>
        <v>1600</v>
      </c>
    </row>
    <row r="21" spans="1:14" x14ac:dyDescent="0.3">
      <c r="A21" t="str">
        <f>VLOOKUP(B21,Sheet1!G$2:H$30,2,FALSE)</f>
        <v>C120</v>
      </c>
      <c r="B21" s="7">
        <v>44804</v>
      </c>
      <c r="C21" s="2" t="str">
        <f>VLOOKUP(D21,Sheet1!A$1:B$27,2,FALSE)</f>
        <v>A111</v>
      </c>
      <c r="D21" s="2" t="s">
        <v>49</v>
      </c>
      <c r="E21" s="2" t="str">
        <f>VLOOKUP(F21,Sheet1!R$1:S$6,2,FALSE)</f>
        <v>F104</v>
      </c>
      <c r="F21" s="2" t="s">
        <v>17</v>
      </c>
      <c r="G21" s="2" t="str">
        <f>VLOOKUP(H21,Sheet1!O$1:P$9,2,FALSE)</f>
        <v>E101</v>
      </c>
      <c r="H21" s="2" t="s">
        <v>18</v>
      </c>
      <c r="I21" s="2" t="str">
        <f>VLOOKUP(J21,Sheet1!D$2:E$29,2,FALSE)</f>
        <v>B127</v>
      </c>
      <c r="J21" s="2" t="s">
        <v>50</v>
      </c>
      <c r="K21" s="2">
        <v>55</v>
      </c>
      <c r="L21" s="3">
        <v>30.91</v>
      </c>
      <c r="M21" s="2" t="str">
        <f>VLOOKUP(N21,Sheet1!L$1:M$29,2,FALSE)</f>
        <v>B117</v>
      </c>
      <c r="N21" s="3">
        <f t="shared" si="0"/>
        <v>1700.05</v>
      </c>
    </row>
    <row r="22" spans="1:14" x14ac:dyDescent="0.3">
      <c r="A22" t="str">
        <f>VLOOKUP(B22,Sheet1!G$2:H$30,2,FALSE)</f>
        <v>C121</v>
      </c>
      <c r="B22" s="7">
        <v>44834</v>
      </c>
      <c r="C22" s="2" t="str">
        <f>VLOOKUP(D22,Sheet1!A$1:B$27,2,FALSE)</f>
        <v>A113</v>
      </c>
      <c r="D22" s="2" t="s">
        <v>51</v>
      </c>
      <c r="E22" s="2" t="str">
        <f>VLOOKUP(F22,Sheet1!R$1:S$6,2,FALSE)</f>
        <v>F102</v>
      </c>
      <c r="F22" s="2" t="s">
        <v>11</v>
      </c>
      <c r="G22" s="2" t="str">
        <f>VLOOKUP(H22,Sheet1!O$1:P$9,2,FALSE)</f>
        <v>E103</v>
      </c>
      <c r="H22" s="2" t="s">
        <v>8</v>
      </c>
      <c r="I22" s="2" t="str">
        <f>VLOOKUP(J22,Sheet1!D$2:E$29,2,FALSE)</f>
        <v>B109</v>
      </c>
      <c r="J22" s="2" t="s">
        <v>52</v>
      </c>
      <c r="K22" s="2">
        <v>60</v>
      </c>
      <c r="L22" s="3">
        <v>30</v>
      </c>
      <c r="M22" s="2" t="str">
        <f>VLOOKUP(N22,Sheet1!L$1:M$29,2,FALSE)</f>
        <v>B118</v>
      </c>
      <c r="N22" s="3">
        <f t="shared" si="0"/>
        <v>1800</v>
      </c>
    </row>
    <row r="23" spans="1:14" x14ac:dyDescent="0.3">
      <c r="A23" t="str">
        <f>VLOOKUP(B23,Sheet1!G$2:H$30,2,FALSE)</f>
        <v>C122</v>
      </c>
      <c r="B23" s="7">
        <v>44865</v>
      </c>
      <c r="C23" s="2" t="str">
        <f>VLOOKUP(D23,Sheet1!A$1:B$27,2,FALSE)</f>
        <v>A107</v>
      </c>
      <c r="D23" s="2" t="s">
        <v>53</v>
      </c>
      <c r="E23" s="2" t="str">
        <f>VLOOKUP(F23,Sheet1!R$1:S$6,2,FALSE)</f>
        <v>F103</v>
      </c>
      <c r="F23" s="2" t="s">
        <v>7</v>
      </c>
      <c r="G23" s="2" t="str">
        <f>VLOOKUP(H23,Sheet1!O$1:P$9,2,FALSE)</f>
        <v>E102</v>
      </c>
      <c r="H23" s="2" t="s">
        <v>12</v>
      </c>
      <c r="I23" s="2" t="str">
        <f>VLOOKUP(J23,Sheet1!D$2:E$29,2,FALSE)</f>
        <v>B110</v>
      </c>
      <c r="J23" s="2" t="s">
        <v>54</v>
      </c>
      <c r="K23" s="2">
        <v>0</v>
      </c>
      <c r="L23" s="3"/>
      <c r="M23" s="2" t="str">
        <f>VLOOKUP(N23,Sheet1!L$1:M$29,2,FALSE)</f>
        <v>B101</v>
      </c>
      <c r="N23" s="3">
        <f t="shared" si="0"/>
        <v>0</v>
      </c>
    </row>
    <row r="24" spans="1:14" x14ac:dyDescent="0.3">
      <c r="A24" t="str">
        <f>VLOOKUP(B24,Sheet1!G$2:H$30,2,FALSE)</f>
        <v>C123</v>
      </c>
      <c r="B24" s="7">
        <v>44895</v>
      </c>
      <c r="C24" s="2" t="str">
        <f>VLOOKUP(D24,Sheet1!A$1:B$27,2,FALSE)</f>
        <v>A122</v>
      </c>
      <c r="D24" s="2" t="s">
        <v>55</v>
      </c>
      <c r="E24" s="2" t="str">
        <f>VLOOKUP(F24,Sheet1!R$1:S$6,2,FALSE)</f>
        <v>F105</v>
      </c>
      <c r="F24" s="2" t="s">
        <v>14</v>
      </c>
      <c r="G24" s="2" t="str">
        <f>VLOOKUP(H24,Sheet1!O$1:P$9,2,FALSE)</f>
        <v>E106</v>
      </c>
      <c r="H24" s="2" t="s">
        <v>15</v>
      </c>
      <c r="I24" s="2" t="str">
        <f>VLOOKUP(J24,Sheet1!D$2:E$29,2,FALSE)</f>
        <v>B120</v>
      </c>
      <c r="J24" s="2" t="s">
        <v>56</v>
      </c>
      <c r="K24" s="2">
        <v>65</v>
      </c>
      <c r="L24" s="3">
        <v>30.77</v>
      </c>
      <c r="M24" s="2" t="str">
        <f>VLOOKUP(N24,Sheet1!L$1:M$29,2,FALSE)</f>
        <v>B119</v>
      </c>
      <c r="N24" s="3">
        <f t="shared" si="0"/>
        <v>2000.05</v>
      </c>
    </row>
    <row r="25" spans="1:14" x14ac:dyDescent="0.3">
      <c r="A25" t="str">
        <f>VLOOKUP(B25,Sheet1!G$2:H$30,2,FALSE)</f>
        <v>C124</v>
      </c>
      <c r="B25" s="7">
        <v>44926</v>
      </c>
      <c r="C25" s="2" t="str">
        <f>VLOOKUP(D25,Sheet1!A$1:B$27,2,FALSE)</f>
        <v>A125</v>
      </c>
      <c r="D25" s="2" t="s">
        <v>57</v>
      </c>
      <c r="E25" s="2" t="str">
        <f>VLOOKUP(F25,Sheet1!R$1:S$6,2,FALSE)</f>
        <v>F104</v>
      </c>
      <c r="F25" s="2" t="s">
        <v>17</v>
      </c>
      <c r="G25" s="2" t="str">
        <f>VLOOKUP(H25,Sheet1!O$1:P$9,2,FALSE)</f>
        <v>E101</v>
      </c>
      <c r="H25" s="2" t="s">
        <v>18</v>
      </c>
      <c r="I25" s="2" t="str">
        <f>VLOOKUP(J25,Sheet1!D$2:E$29,2,FALSE)</f>
        <v>B121</v>
      </c>
      <c r="J25" s="2" t="s">
        <v>58</v>
      </c>
      <c r="K25" s="2">
        <v>70</v>
      </c>
      <c r="L25" s="3">
        <v>30</v>
      </c>
      <c r="M25" s="2" t="str">
        <f>VLOOKUP(N25,Sheet1!L$1:M$29,2,FALSE)</f>
        <v>B120</v>
      </c>
      <c r="N25" s="3">
        <f t="shared" si="0"/>
        <v>2100</v>
      </c>
    </row>
    <row r="26" spans="1:14" x14ac:dyDescent="0.3">
      <c r="A26" t="str">
        <f>VLOOKUP(B26,Sheet1!G$2:H$30,2,FALSE)</f>
        <v>C125</v>
      </c>
      <c r="B26" s="7">
        <v>44957</v>
      </c>
      <c r="C26" s="2" t="str">
        <f>VLOOKUP(D26,Sheet1!A$1:B$27,2,FALSE)</f>
        <v>A114</v>
      </c>
      <c r="D26" s="2" t="s">
        <v>72</v>
      </c>
      <c r="E26" s="2" t="str">
        <f>VLOOKUP(F26,Sheet1!R$1:S$6,2,FALSE)</f>
        <v>F101</v>
      </c>
      <c r="F26" s="2" t="s">
        <v>175</v>
      </c>
      <c r="G26" s="2" t="str">
        <f>VLOOKUP(H26,Sheet1!O$1:P$9,2,FALSE)</f>
        <v>E105</v>
      </c>
      <c r="H26" s="2" t="s">
        <v>59</v>
      </c>
      <c r="I26" s="2" t="str">
        <f>VLOOKUP(J26,Sheet1!D$2:E$29,2,FALSE)</f>
        <v>B124</v>
      </c>
      <c r="J26" s="2" t="s">
        <v>60</v>
      </c>
      <c r="K26" s="2">
        <v>75</v>
      </c>
      <c r="L26" s="3">
        <v>29.33</v>
      </c>
      <c r="M26" s="2" t="str">
        <f>VLOOKUP(N26,Sheet1!L$1:M$29,2,FALSE)</f>
        <v>B121</v>
      </c>
      <c r="N26" s="3">
        <f t="shared" si="0"/>
        <v>2199.75</v>
      </c>
    </row>
    <row r="27" spans="1:14" x14ac:dyDescent="0.3">
      <c r="A27" t="str">
        <f>VLOOKUP(B27,Sheet1!G$2:H$30,2,FALSE)</f>
        <v>C126</v>
      </c>
      <c r="B27" s="7">
        <v>44985</v>
      </c>
      <c r="C27" s="2" t="str">
        <f>VLOOKUP(D27,Sheet1!A$1:B$27,2,FALSE)</f>
        <v>A124</v>
      </c>
      <c r="D27" s="2" t="s">
        <v>61</v>
      </c>
      <c r="E27" s="2" t="str">
        <f>VLOOKUP(F27,Sheet1!R$1:S$6,2,FALSE)</f>
        <v>F101</v>
      </c>
      <c r="F27" s="2" t="s">
        <v>175</v>
      </c>
      <c r="G27" s="2" t="str">
        <f>VLOOKUP(H27,Sheet1!O$1:P$9,2,FALSE)</f>
        <v>E108</v>
      </c>
      <c r="H27" s="2" t="s">
        <v>62</v>
      </c>
      <c r="I27" s="2" t="str">
        <f>VLOOKUP(J27,Sheet1!D$2:E$29,2,FALSE)</f>
        <v>B119</v>
      </c>
      <c r="J27" s="2" t="s">
        <v>63</v>
      </c>
      <c r="K27" s="2">
        <v>80</v>
      </c>
      <c r="L27" s="3">
        <v>28.75</v>
      </c>
      <c r="M27" s="2" t="str">
        <f>VLOOKUP(N27,Sheet1!L$1:M$29,2,FALSE)</f>
        <v>B122</v>
      </c>
      <c r="N27" s="3">
        <f t="shared" si="0"/>
        <v>2300</v>
      </c>
    </row>
    <row r="28" spans="1:14" x14ac:dyDescent="0.3">
      <c r="A28" t="str">
        <f>VLOOKUP(B28,Sheet1!G$2:H$30,2,FALSE)</f>
        <v>C127</v>
      </c>
      <c r="B28" s="7">
        <v>45016</v>
      </c>
      <c r="C28" s="2" t="str">
        <f>VLOOKUP(D28,Sheet1!A$1:B$27,2,FALSE)</f>
        <v>A117</v>
      </c>
      <c r="D28" s="2" t="s">
        <v>35</v>
      </c>
      <c r="E28" s="2" t="str">
        <f>VLOOKUP(F28,Sheet1!R$1:S$6,2,FALSE)</f>
        <v>F102</v>
      </c>
      <c r="F28" s="2" t="s">
        <v>11</v>
      </c>
      <c r="G28" s="2" t="str">
        <f>VLOOKUP(H28,Sheet1!O$1:P$9,2,FALSE)</f>
        <v>E107</v>
      </c>
      <c r="H28" s="2" t="s">
        <v>64</v>
      </c>
      <c r="I28" s="2" t="str">
        <f>VLOOKUP(J28,Sheet1!D$2:E$29,2,FALSE)</f>
        <v>B123</v>
      </c>
      <c r="J28" s="2" t="s">
        <v>65</v>
      </c>
      <c r="K28" s="2">
        <v>0</v>
      </c>
      <c r="L28" s="3"/>
      <c r="M28" s="2" t="str">
        <f>VLOOKUP(N28,Sheet1!L$1:M$29,2,FALSE)</f>
        <v>B101</v>
      </c>
      <c r="N28" s="3">
        <f t="shared" si="0"/>
        <v>0</v>
      </c>
    </row>
    <row r="29" spans="1:14" x14ac:dyDescent="0.3">
      <c r="A29" t="str">
        <f>VLOOKUP(B29,Sheet1!G$2:H$30,2,FALSE)</f>
        <v>C128</v>
      </c>
      <c r="B29" s="7">
        <v>45046</v>
      </c>
      <c r="C29" s="2" t="str">
        <f>VLOOKUP(D29,Sheet1!A$1:B$27,2,FALSE)</f>
        <v>A123</v>
      </c>
      <c r="D29" s="2" t="s">
        <v>33</v>
      </c>
      <c r="E29" s="2" t="str">
        <f>VLOOKUP(F29,Sheet1!R$1:S$6,2,FALSE)</f>
        <v>F104</v>
      </c>
      <c r="F29" s="2" t="s">
        <v>17</v>
      </c>
      <c r="G29" s="2" t="str">
        <f>VLOOKUP(H29,Sheet1!O$1:P$9,2,FALSE)</f>
        <v>E104</v>
      </c>
      <c r="H29" s="2" t="s">
        <v>66</v>
      </c>
      <c r="I29" s="2" t="str">
        <f>VLOOKUP(J29,Sheet1!D$2:E$29,2,FALSE)</f>
        <v>B117</v>
      </c>
      <c r="J29" s="2" t="s">
        <v>67</v>
      </c>
      <c r="K29" s="2">
        <v>85</v>
      </c>
      <c r="L29" s="3">
        <v>29.41</v>
      </c>
      <c r="M29" s="2" t="str">
        <f>VLOOKUP(N29,Sheet1!L$1:M$29,2,FALSE)</f>
        <v>B123</v>
      </c>
      <c r="N29" s="3">
        <f t="shared" si="0"/>
        <v>2499.85</v>
      </c>
    </row>
    <row r="30" spans="1:14" x14ac:dyDescent="0.3">
      <c r="B30" s="7"/>
      <c r="C30" s="2"/>
      <c r="D30" s="2"/>
      <c r="E30" s="2"/>
      <c r="F30" s="2"/>
      <c r="G30" s="2"/>
      <c r="H30" s="2"/>
      <c r="I30" s="2"/>
      <c r="J30" s="2"/>
      <c r="K30" s="2"/>
      <c r="L30" s="3"/>
      <c r="M30" s="2"/>
      <c r="N30" s="3"/>
    </row>
    <row r="31" spans="1:14" x14ac:dyDescent="0.3">
      <c r="B31" s="7"/>
      <c r="C31" s="2"/>
      <c r="D31" s="2"/>
      <c r="E31" s="2"/>
      <c r="F31" s="2"/>
      <c r="G31" s="2"/>
      <c r="H31" s="2"/>
      <c r="I31" s="2"/>
      <c r="J31" s="2"/>
      <c r="K31" s="2"/>
      <c r="L31" s="3"/>
      <c r="M31" s="2"/>
      <c r="N31" s="3"/>
    </row>
    <row r="32" spans="1:14" x14ac:dyDescent="0.3">
      <c r="B32" s="7"/>
      <c r="C32" s="2"/>
      <c r="D32" s="2"/>
      <c r="E32" s="2"/>
      <c r="F32" s="2"/>
      <c r="G32" s="2"/>
      <c r="H32" s="2"/>
      <c r="I32" s="2"/>
      <c r="J32" s="2"/>
      <c r="K32" s="2"/>
      <c r="L32" s="3"/>
      <c r="M32" s="2"/>
      <c r="N32" s="3"/>
    </row>
  </sheetData>
  <conditionalFormatting sqref="N30:XFD32 A33:XFD1048576 A1:XFD29">
    <cfRule type="duplicateValues" priority="1"/>
  </conditionalFormatting>
  <dataValidations count="1">
    <dataValidation type="list" allowBlank="1" showInputMessage="1" showErrorMessage="1" sqref="F2" xr:uid="{3CE04541-9AFF-46D3-AB79-997CD5951E7C}">
      <formula1>"North, South, East, West, Asgard"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8BCB-3C10-470D-B526-56ECE667F7AA}">
  <dimension ref="A1:S32"/>
  <sheetViews>
    <sheetView workbookViewId="0">
      <selection activeCell="S2" sqref="S2:S6"/>
    </sheetView>
  </sheetViews>
  <sheetFormatPr defaultRowHeight="14.4" x14ac:dyDescent="0.3"/>
  <cols>
    <col min="1" max="1" width="17.5546875" bestFit="1" customWidth="1"/>
    <col min="2" max="2" width="5.33203125" bestFit="1" customWidth="1"/>
    <col min="4" max="4" width="23.44140625" bestFit="1" customWidth="1"/>
    <col min="5" max="5" width="5.109375" bestFit="1" customWidth="1"/>
    <col min="7" max="7" width="10.6640625" bestFit="1" customWidth="1"/>
  </cols>
  <sheetData>
    <row r="1" spans="1:19" x14ac:dyDescent="0.3">
      <c r="A1" s="1" t="s">
        <v>1</v>
      </c>
      <c r="D1" s="1" t="s">
        <v>4</v>
      </c>
      <c r="G1" s="6" t="s">
        <v>0</v>
      </c>
      <c r="I1" s="1" t="s">
        <v>5</v>
      </c>
      <c r="J1" s="4" t="s">
        <v>6</v>
      </c>
      <c r="K1" s="1" t="s">
        <v>77</v>
      </c>
      <c r="L1" s="9" t="s">
        <v>73</v>
      </c>
      <c r="O1" s="1" t="s">
        <v>3</v>
      </c>
      <c r="R1" s="1" t="s">
        <v>2</v>
      </c>
    </row>
    <row r="2" spans="1:19" x14ac:dyDescent="0.3">
      <c r="A2" s="2" t="s">
        <v>70</v>
      </c>
      <c r="B2" t="s">
        <v>78</v>
      </c>
      <c r="D2" s="2" t="s">
        <v>42</v>
      </c>
      <c r="E2" t="s">
        <v>104</v>
      </c>
      <c r="G2" s="7">
        <v>44227</v>
      </c>
      <c r="H2" t="s">
        <v>132</v>
      </c>
      <c r="I2" s="2">
        <v>0</v>
      </c>
      <c r="J2" s="3"/>
      <c r="K2" s="2">
        <v>3</v>
      </c>
      <c r="L2" s="3">
        <f t="shared" ref="L2:L29" si="0">IFERROR( I2*J2, "")</f>
        <v>0</v>
      </c>
      <c r="M2" t="s">
        <v>104</v>
      </c>
      <c r="O2" s="2" t="s">
        <v>18</v>
      </c>
      <c r="P2" t="s">
        <v>162</v>
      </c>
      <c r="R2" s="2" t="s">
        <v>175</v>
      </c>
      <c r="S2" t="s">
        <v>170</v>
      </c>
    </row>
    <row r="3" spans="1:19" x14ac:dyDescent="0.3">
      <c r="A3" s="2" t="s">
        <v>37</v>
      </c>
      <c r="B3" t="s">
        <v>79</v>
      </c>
      <c r="D3" s="2" t="s">
        <v>48</v>
      </c>
      <c r="E3" t="s">
        <v>105</v>
      </c>
      <c r="G3" s="7">
        <v>44255</v>
      </c>
      <c r="H3" t="s">
        <v>133</v>
      </c>
      <c r="I3" s="2">
        <v>0</v>
      </c>
      <c r="J3" s="3"/>
      <c r="K3" s="2">
        <v>6</v>
      </c>
      <c r="L3" s="3">
        <f t="shared" si="0"/>
        <v>0</v>
      </c>
      <c r="M3" t="s">
        <v>104</v>
      </c>
      <c r="O3" s="2" t="s">
        <v>12</v>
      </c>
      <c r="P3" t="s">
        <v>163</v>
      </c>
      <c r="R3" s="2" t="s">
        <v>11</v>
      </c>
      <c r="S3" t="s">
        <v>171</v>
      </c>
    </row>
    <row r="4" spans="1:19" x14ac:dyDescent="0.3">
      <c r="A4" s="2" t="s">
        <v>25</v>
      </c>
      <c r="B4" t="s">
        <v>80</v>
      </c>
      <c r="D4" s="2" t="s">
        <v>46</v>
      </c>
      <c r="E4" t="s">
        <v>106</v>
      </c>
      <c r="G4" s="7">
        <v>44286</v>
      </c>
      <c r="H4" t="s">
        <v>134</v>
      </c>
      <c r="I4" s="2">
        <v>0</v>
      </c>
      <c r="J4" s="3"/>
      <c r="K4" s="2">
        <v>13</v>
      </c>
      <c r="L4" s="3">
        <f t="shared" si="0"/>
        <v>0</v>
      </c>
      <c r="M4" t="s">
        <v>104</v>
      </c>
      <c r="O4" s="2" t="s">
        <v>8</v>
      </c>
      <c r="P4" t="s">
        <v>164</v>
      </c>
      <c r="R4" s="2" t="s">
        <v>7</v>
      </c>
      <c r="S4" t="s">
        <v>172</v>
      </c>
    </row>
    <row r="5" spans="1:19" x14ac:dyDescent="0.3">
      <c r="A5" s="2" t="s">
        <v>20</v>
      </c>
      <c r="B5" t="s">
        <v>81</v>
      </c>
      <c r="D5" s="2" t="s">
        <v>21</v>
      </c>
      <c r="E5" t="s">
        <v>107</v>
      </c>
      <c r="G5" s="7">
        <v>44316</v>
      </c>
      <c r="H5" t="s">
        <v>135</v>
      </c>
      <c r="I5" s="2">
        <v>0</v>
      </c>
      <c r="J5" s="3"/>
      <c r="K5" s="2">
        <v>16</v>
      </c>
      <c r="L5" s="3">
        <f t="shared" si="0"/>
        <v>0</v>
      </c>
      <c r="M5" t="s">
        <v>104</v>
      </c>
      <c r="O5" s="2" t="s">
        <v>66</v>
      </c>
      <c r="P5" t="s">
        <v>165</v>
      </c>
      <c r="R5" s="2" t="s">
        <v>17</v>
      </c>
      <c r="S5" t="s">
        <v>173</v>
      </c>
    </row>
    <row r="6" spans="1:19" x14ac:dyDescent="0.3">
      <c r="A6" s="2" t="s">
        <v>27</v>
      </c>
      <c r="B6" t="s">
        <v>82</v>
      </c>
      <c r="D6" s="2" t="s">
        <v>26</v>
      </c>
      <c r="E6" t="s">
        <v>108</v>
      </c>
      <c r="G6" s="7">
        <v>44347</v>
      </c>
      <c r="H6" t="s">
        <v>136</v>
      </c>
      <c r="I6" s="2">
        <v>0</v>
      </c>
      <c r="J6" s="3"/>
      <c r="K6" s="2">
        <v>22</v>
      </c>
      <c r="L6" s="3">
        <f t="shared" si="0"/>
        <v>0</v>
      </c>
      <c r="M6" t="s">
        <v>104</v>
      </c>
      <c r="O6" s="2" t="s">
        <v>59</v>
      </c>
      <c r="P6" t="s">
        <v>166</v>
      </c>
      <c r="R6" s="2" t="s">
        <v>14</v>
      </c>
      <c r="S6" t="s">
        <v>174</v>
      </c>
    </row>
    <row r="7" spans="1:19" x14ac:dyDescent="0.3">
      <c r="A7" s="2" t="s">
        <v>29</v>
      </c>
      <c r="B7" t="s">
        <v>83</v>
      </c>
      <c r="D7" s="2" t="s">
        <v>36</v>
      </c>
      <c r="E7" t="s">
        <v>109</v>
      </c>
      <c r="G7" s="7">
        <v>44377</v>
      </c>
      <c r="H7" t="s">
        <v>137</v>
      </c>
      <c r="I7" s="2">
        <v>0</v>
      </c>
      <c r="J7" s="3"/>
      <c r="K7" s="2">
        <v>27</v>
      </c>
      <c r="L7" s="3">
        <f t="shared" si="0"/>
        <v>0</v>
      </c>
      <c r="M7" t="s">
        <v>104</v>
      </c>
      <c r="O7" s="2" t="s">
        <v>15</v>
      </c>
      <c r="P7" t="s">
        <v>167</v>
      </c>
    </row>
    <row r="8" spans="1:19" x14ac:dyDescent="0.3">
      <c r="A8" s="2" t="s">
        <v>53</v>
      </c>
      <c r="B8" t="s">
        <v>84</v>
      </c>
      <c r="D8" s="2" t="s">
        <v>16</v>
      </c>
      <c r="E8" t="s">
        <v>110</v>
      </c>
      <c r="G8" s="7">
        <v>44408</v>
      </c>
      <c r="H8" t="s">
        <v>138</v>
      </c>
      <c r="I8" s="2">
        <v>5</v>
      </c>
      <c r="J8" s="3">
        <v>160</v>
      </c>
      <c r="K8" s="2">
        <v>11</v>
      </c>
      <c r="L8" s="3">
        <f t="shared" si="0"/>
        <v>800</v>
      </c>
      <c r="M8" t="s">
        <v>105</v>
      </c>
      <c r="O8" s="2" t="s">
        <v>64</v>
      </c>
      <c r="P8" t="s">
        <v>168</v>
      </c>
    </row>
    <row r="9" spans="1:19" x14ac:dyDescent="0.3">
      <c r="A9" s="2" t="s">
        <v>47</v>
      </c>
      <c r="B9" t="s">
        <v>85</v>
      </c>
      <c r="D9" s="2" t="s">
        <v>34</v>
      </c>
      <c r="E9" t="s">
        <v>111</v>
      </c>
      <c r="G9" s="7">
        <v>44439</v>
      </c>
      <c r="H9" t="s">
        <v>139</v>
      </c>
      <c r="I9" s="2">
        <v>10</v>
      </c>
      <c r="J9" s="3">
        <v>20</v>
      </c>
      <c r="K9" s="2">
        <v>1</v>
      </c>
      <c r="L9" s="3">
        <f t="shared" si="0"/>
        <v>200</v>
      </c>
      <c r="M9" t="s">
        <v>106</v>
      </c>
      <c r="O9" s="2" t="s">
        <v>62</v>
      </c>
      <c r="P9" t="s">
        <v>169</v>
      </c>
    </row>
    <row r="10" spans="1:19" x14ac:dyDescent="0.3">
      <c r="A10" s="2" t="s">
        <v>45</v>
      </c>
      <c r="B10" t="s">
        <v>86</v>
      </c>
      <c r="D10" s="2" t="s">
        <v>52</v>
      </c>
      <c r="E10" t="s">
        <v>112</v>
      </c>
      <c r="G10" s="7">
        <v>44469</v>
      </c>
      <c r="H10" t="s">
        <v>140</v>
      </c>
      <c r="I10" s="2">
        <v>15</v>
      </c>
      <c r="J10" s="3">
        <v>10</v>
      </c>
      <c r="K10" s="2">
        <v>2</v>
      </c>
      <c r="L10" s="3">
        <f t="shared" si="0"/>
        <v>150</v>
      </c>
      <c r="M10" t="s">
        <v>107</v>
      </c>
    </row>
    <row r="11" spans="1:19" x14ac:dyDescent="0.3">
      <c r="A11" s="2" t="s">
        <v>10</v>
      </c>
      <c r="B11" t="s">
        <v>87</v>
      </c>
      <c r="D11" s="2" t="s">
        <v>54</v>
      </c>
      <c r="E11" t="s">
        <v>113</v>
      </c>
      <c r="G11" s="7">
        <v>44500</v>
      </c>
      <c r="H11" t="s">
        <v>141</v>
      </c>
      <c r="I11" s="2">
        <v>20</v>
      </c>
      <c r="J11" s="3">
        <v>45</v>
      </c>
      <c r="K11" s="2">
        <v>12</v>
      </c>
      <c r="L11" s="3">
        <f t="shared" si="0"/>
        <v>900</v>
      </c>
      <c r="M11" t="s">
        <v>108</v>
      </c>
    </row>
    <row r="12" spans="1:19" x14ac:dyDescent="0.3">
      <c r="A12" s="2" t="s">
        <v>49</v>
      </c>
      <c r="B12" t="s">
        <v>88</v>
      </c>
      <c r="D12" s="2" t="s">
        <v>40</v>
      </c>
      <c r="E12" t="s">
        <v>114</v>
      </c>
      <c r="G12" s="7">
        <v>44530</v>
      </c>
      <c r="H12" t="s">
        <v>142</v>
      </c>
      <c r="I12" s="2">
        <v>25</v>
      </c>
      <c r="J12" s="3">
        <v>10</v>
      </c>
      <c r="K12" s="2">
        <v>4</v>
      </c>
      <c r="L12" s="3">
        <f t="shared" si="0"/>
        <v>250</v>
      </c>
      <c r="M12" t="s">
        <v>109</v>
      </c>
    </row>
    <row r="13" spans="1:19" x14ac:dyDescent="0.3">
      <c r="A13" s="2" t="s">
        <v>68</v>
      </c>
      <c r="B13" t="s">
        <v>89</v>
      </c>
      <c r="D13" s="2" t="s">
        <v>19</v>
      </c>
      <c r="E13" t="s">
        <v>115</v>
      </c>
      <c r="G13" s="7">
        <v>44561</v>
      </c>
      <c r="H13" t="s">
        <v>143</v>
      </c>
      <c r="I13" s="2">
        <v>30</v>
      </c>
      <c r="J13" s="3">
        <v>16.670000000000002</v>
      </c>
      <c r="K13" s="2">
        <v>5</v>
      </c>
      <c r="L13" s="3">
        <f t="shared" si="0"/>
        <v>500.1</v>
      </c>
      <c r="M13" t="s">
        <v>110</v>
      </c>
    </row>
    <row r="14" spans="1:19" x14ac:dyDescent="0.3">
      <c r="A14" s="2" t="s">
        <v>51</v>
      </c>
      <c r="B14" t="s">
        <v>90</v>
      </c>
      <c r="D14" s="2" t="s">
        <v>38</v>
      </c>
      <c r="E14" t="s">
        <v>116</v>
      </c>
      <c r="G14" s="7">
        <v>44592</v>
      </c>
      <c r="H14" t="s">
        <v>144</v>
      </c>
      <c r="I14" s="2">
        <v>30</v>
      </c>
      <c r="J14" s="3">
        <v>36.67</v>
      </c>
      <c r="K14" s="2">
        <v>14</v>
      </c>
      <c r="L14" s="3">
        <f t="shared" si="0"/>
        <v>1100.1000000000001</v>
      </c>
      <c r="M14" t="s">
        <v>111</v>
      </c>
    </row>
    <row r="15" spans="1:19" x14ac:dyDescent="0.3">
      <c r="A15" s="2" t="s">
        <v>72</v>
      </c>
      <c r="B15" t="s">
        <v>91</v>
      </c>
      <c r="D15" s="2" t="s">
        <v>28</v>
      </c>
      <c r="E15" t="s">
        <v>117</v>
      </c>
      <c r="G15" s="7">
        <v>44620</v>
      </c>
      <c r="H15" t="s">
        <v>145</v>
      </c>
      <c r="I15" s="2">
        <v>35</v>
      </c>
      <c r="J15" s="3">
        <v>10</v>
      </c>
      <c r="K15" s="2">
        <v>7</v>
      </c>
      <c r="L15" s="3">
        <f t="shared" si="0"/>
        <v>350</v>
      </c>
      <c r="M15" t="s">
        <v>112</v>
      </c>
    </row>
    <row r="16" spans="1:19" x14ac:dyDescent="0.3">
      <c r="A16" s="2" t="s">
        <v>23</v>
      </c>
      <c r="B16" t="s">
        <v>92</v>
      </c>
      <c r="D16" s="2" t="s">
        <v>32</v>
      </c>
      <c r="E16" t="s">
        <v>118</v>
      </c>
      <c r="G16" s="7">
        <v>44651</v>
      </c>
      <c r="H16" t="s">
        <v>146</v>
      </c>
      <c r="I16" s="2">
        <v>35</v>
      </c>
      <c r="J16" s="3">
        <v>34.29</v>
      </c>
      <c r="K16" s="2">
        <v>15</v>
      </c>
      <c r="L16" s="3">
        <f t="shared" si="0"/>
        <v>1200.1499999999999</v>
      </c>
      <c r="M16" t="s">
        <v>113</v>
      </c>
    </row>
    <row r="17" spans="1:13" x14ac:dyDescent="0.3">
      <c r="A17" s="2" t="s">
        <v>69</v>
      </c>
      <c r="B17" t="s">
        <v>93</v>
      </c>
      <c r="D17" s="2" t="s">
        <v>30</v>
      </c>
      <c r="E17" t="s">
        <v>119</v>
      </c>
      <c r="G17" s="7">
        <v>44681</v>
      </c>
      <c r="H17" t="s">
        <v>147</v>
      </c>
      <c r="I17" s="2">
        <v>40</v>
      </c>
      <c r="J17" s="3">
        <v>15</v>
      </c>
      <c r="K17" s="2">
        <v>8</v>
      </c>
      <c r="L17" s="3">
        <f t="shared" si="0"/>
        <v>600</v>
      </c>
      <c r="M17" t="s">
        <v>114</v>
      </c>
    </row>
    <row r="18" spans="1:13" x14ac:dyDescent="0.3">
      <c r="A18" s="2" t="s">
        <v>35</v>
      </c>
      <c r="B18" t="s">
        <v>94</v>
      </c>
      <c r="D18" s="2" t="s">
        <v>67</v>
      </c>
      <c r="E18" t="s">
        <v>120</v>
      </c>
      <c r="G18" s="7">
        <v>44712</v>
      </c>
      <c r="H18" t="s">
        <v>148</v>
      </c>
      <c r="I18" s="2">
        <v>40</v>
      </c>
      <c r="J18" s="3">
        <v>35</v>
      </c>
      <c r="K18" s="2">
        <v>17</v>
      </c>
      <c r="L18" s="3">
        <f t="shared" si="0"/>
        <v>1400</v>
      </c>
      <c r="M18" t="s">
        <v>115</v>
      </c>
    </row>
    <row r="19" spans="1:13" x14ac:dyDescent="0.3">
      <c r="A19" s="2" t="s">
        <v>39</v>
      </c>
      <c r="B19" t="s">
        <v>95</v>
      </c>
      <c r="D19" s="2" t="s">
        <v>9</v>
      </c>
      <c r="E19" t="s">
        <v>121</v>
      </c>
      <c r="G19" s="7">
        <v>44742</v>
      </c>
      <c r="H19" t="s">
        <v>149</v>
      </c>
      <c r="I19" s="2">
        <v>45</v>
      </c>
      <c r="J19" s="3">
        <v>12.22</v>
      </c>
      <c r="K19" s="2">
        <v>9</v>
      </c>
      <c r="L19" s="3">
        <f t="shared" si="0"/>
        <v>549.9</v>
      </c>
      <c r="M19" t="s">
        <v>116</v>
      </c>
    </row>
    <row r="20" spans="1:13" x14ac:dyDescent="0.3">
      <c r="A20" s="2" t="s">
        <v>43</v>
      </c>
      <c r="B20" t="s">
        <v>96</v>
      </c>
      <c r="D20" s="2" t="s">
        <v>63</v>
      </c>
      <c r="E20" t="s">
        <v>122</v>
      </c>
      <c r="G20" s="7">
        <v>44773</v>
      </c>
      <c r="H20" t="s">
        <v>150</v>
      </c>
      <c r="I20" s="2">
        <v>45</v>
      </c>
      <c r="J20" s="3">
        <v>33.33</v>
      </c>
      <c r="K20" s="2">
        <v>18</v>
      </c>
      <c r="L20" s="3">
        <f t="shared" si="0"/>
        <v>1499.85</v>
      </c>
      <c r="M20" t="s">
        <v>117</v>
      </c>
    </row>
    <row r="21" spans="1:13" x14ac:dyDescent="0.3">
      <c r="A21" s="2" t="s">
        <v>71</v>
      </c>
      <c r="B21" t="s">
        <v>97</v>
      </c>
      <c r="D21" s="2" t="s">
        <v>56</v>
      </c>
      <c r="E21" t="s">
        <v>123</v>
      </c>
      <c r="G21" s="7">
        <v>44804</v>
      </c>
      <c r="H21" t="s">
        <v>151</v>
      </c>
      <c r="I21" s="2">
        <v>50</v>
      </c>
      <c r="J21" s="3">
        <v>14</v>
      </c>
      <c r="K21" s="2">
        <v>10</v>
      </c>
      <c r="L21" s="3">
        <f t="shared" si="0"/>
        <v>700</v>
      </c>
      <c r="M21" t="s">
        <v>118</v>
      </c>
    </row>
    <row r="22" spans="1:13" x14ac:dyDescent="0.3">
      <c r="A22" s="2" t="s">
        <v>41</v>
      </c>
      <c r="B22" t="s">
        <v>98</v>
      </c>
      <c r="D22" s="2" t="s">
        <v>58</v>
      </c>
      <c r="E22" t="s">
        <v>124</v>
      </c>
      <c r="G22" s="7">
        <v>44834</v>
      </c>
      <c r="H22" t="s">
        <v>152</v>
      </c>
      <c r="I22" s="2">
        <v>50</v>
      </c>
      <c r="J22" s="3">
        <v>32</v>
      </c>
      <c r="K22" s="2">
        <v>19</v>
      </c>
      <c r="L22" s="3">
        <f t="shared" si="0"/>
        <v>1600</v>
      </c>
      <c r="M22" t="s">
        <v>119</v>
      </c>
    </row>
    <row r="23" spans="1:13" x14ac:dyDescent="0.3">
      <c r="A23" s="2" t="s">
        <v>55</v>
      </c>
      <c r="B23" t="s">
        <v>99</v>
      </c>
      <c r="D23" s="2" t="s">
        <v>24</v>
      </c>
      <c r="E23" t="s">
        <v>125</v>
      </c>
      <c r="G23" s="7">
        <v>44865</v>
      </c>
      <c r="H23" t="s">
        <v>153</v>
      </c>
      <c r="I23" s="2">
        <v>55</v>
      </c>
      <c r="J23" s="3">
        <v>30.91</v>
      </c>
      <c r="K23" s="2">
        <v>20</v>
      </c>
      <c r="L23" s="3">
        <f t="shared" si="0"/>
        <v>1700.05</v>
      </c>
      <c r="M23" t="s">
        <v>120</v>
      </c>
    </row>
    <row r="24" spans="1:13" x14ac:dyDescent="0.3">
      <c r="A24" s="2" t="s">
        <v>33</v>
      </c>
      <c r="B24" t="s">
        <v>100</v>
      </c>
      <c r="D24" s="2" t="s">
        <v>65</v>
      </c>
      <c r="E24" t="s">
        <v>126</v>
      </c>
      <c r="G24" s="7">
        <v>44895</v>
      </c>
      <c r="H24" t="s">
        <v>154</v>
      </c>
      <c r="I24" s="2">
        <v>60</v>
      </c>
      <c r="J24" s="3">
        <v>30</v>
      </c>
      <c r="K24" s="2">
        <v>21</v>
      </c>
      <c r="L24" s="3">
        <f t="shared" si="0"/>
        <v>1800</v>
      </c>
      <c r="M24" t="s">
        <v>121</v>
      </c>
    </row>
    <row r="25" spans="1:13" x14ac:dyDescent="0.3">
      <c r="A25" s="2" t="s">
        <v>61</v>
      </c>
      <c r="B25" t="s">
        <v>101</v>
      </c>
      <c r="D25" s="2" t="s">
        <v>60</v>
      </c>
      <c r="E25" t="s">
        <v>127</v>
      </c>
      <c r="G25" s="7">
        <v>44926</v>
      </c>
      <c r="H25" t="s">
        <v>155</v>
      </c>
      <c r="I25" s="2">
        <v>65</v>
      </c>
      <c r="J25" s="3">
        <v>30.77</v>
      </c>
      <c r="K25" s="2">
        <v>23</v>
      </c>
      <c r="L25" s="3">
        <f t="shared" si="0"/>
        <v>2000.05</v>
      </c>
      <c r="M25" t="s">
        <v>122</v>
      </c>
    </row>
    <row r="26" spans="1:13" x14ac:dyDescent="0.3">
      <c r="A26" s="2" t="s">
        <v>57</v>
      </c>
      <c r="B26" t="s">
        <v>102</v>
      </c>
      <c r="D26" s="2" t="s">
        <v>13</v>
      </c>
      <c r="E26" t="s">
        <v>128</v>
      </c>
      <c r="G26" s="7">
        <v>44957</v>
      </c>
      <c r="H26" t="s">
        <v>156</v>
      </c>
      <c r="I26" s="2">
        <v>70</v>
      </c>
      <c r="J26" s="3">
        <v>30</v>
      </c>
      <c r="K26" s="2">
        <v>24</v>
      </c>
      <c r="L26" s="3">
        <f t="shared" si="0"/>
        <v>2100</v>
      </c>
      <c r="M26" t="s">
        <v>123</v>
      </c>
    </row>
    <row r="27" spans="1:13" x14ac:dyDescent="0.3">
      <c r="A27" s="2" t="s">
        <v>31</v>
      </c>
      <c r="B27" t="s">
        <v>103</v>
      </c>
      <c r="D27" s="2" t="s">
        <v>44</v>
      </c>
      <c r="E27" t="s">
        <v>129</v>
      </c>
      <c r="G27" s="7">
        <v>44985</v>
      </c>
      <c r="H27" t="s">
        <v>157</v>
      </c>
      <c r="I27" s="2">
        <v>75</v>
      </c>
      <c r="J27" s="3">
        <v>29.33</v>
      </c>
      <c r="K27" s="2">
        <v>25</v>
      </c>
      <c r="L27" s="3">
        <f t="shared" si="0"/>
        <v>2199.75</v>
      </c>
      <c r="M27" t="s">
        <v>124</v>
      </c>
    </row>
    <row r="28" spans="1:13" x14ac:dyDescent="0.3">
      <c r="D28" s="2" t="s">
        <v>50</v>
      </c>
      <c r="E28" t="s">
        <v>130</v>
      </c>
      <c r="G28" s="7">
        <v>45016</v>
      </c>
      <c r="H28" t="s">
        <v>158</v>
      </c>
      <c r="I28" s="2">
        <v>80</v>
      </c>
      <c r="J28" s="3">
        <v>28.75</v>
      </c>
      <c r="K28" s="2">
        <v>26</v>
      </c>
      <c r="L28" s="3">
        <f t="shared" si="0"/>
        <v>2300</v>
      </c>
      <c r="M28" t="s">
        <v>125</v>
      </c>
    </row>
    <row r="29" spans="1:13" x14ac:dyDescent="0.3">
      <c r="D29" s="2" t="s">
        <v>22</v>
      </c>
      <c r="E29" t="s">
        <v>131</v>
      </c>
      <c r="G29" s="7">
        <v>45046</v>
      </c>
      <c r="H29" t="s">
        <v>159</v>
      </c>
      <c r="I29" s="2">
        <v>85</v>
      </c>
      <c r="J29" s="3">
        <v>29.41</v>
      </c>
      <c r="K29" s="2">
        <v>28</v>
      </c>
      <c r="L29" s="3">
        <f t="shared" si="0"/>
        <v>2499.85</v>
      </c>
      <c r="M29" t="s">
        <v>126</v>
      </c>
    </row>
    <row r="30" spans="1:13" x14ac:dyDescent="0.3">
      <c r="A30" s="2"/>
    </row>
    <row r="31" spans="1:13" x14ac:dyDescent="0.3">
      <c r="A31" s="2"/>
    </row>
    <row r="32" spans="1:13" x14ac:dyDescent="0.3">
      <c r="A32" s="2"/>
    </row>
  </sheetData>
  <sortState xmlns:xlrd2="http://schemas.microsoft.com/office/spreadsheetml/2017/richdata2" ref="R2:R6">
    <sortCondition ref="R1:R6"/>
  </sortState>
  <phoneticPr fontId="4" type="noConversion"/>
  <conditionalFormatting sqref="A33:A1048576 A1:A27">
    <cfRule type="duplicateValues" priority="6"/>
  </conditionalFormatting>
  <conditionalFormatting sqref="D1:D29">
    <cfRule type="duplicateValues" priority="5"/>
  </conditionalFormatting>
  <conditionalFormatting sqref="G1:G29">
    <cfRule type="duplicateValues" priority="4"/>
  </conditionalFormatting>
  <conditionalFormatting sqref="I1:L29">
    <cfRule type="duplicateValues" priority="3"/>
  </conditionalFormatting>
  <conditionalFormatting sqref="O1:O9">
    <cfRule type="duplicateValues" priority="2"/>
  </conditionalFormatting>
  <conditionalFormatting sqref="R1:R6">
    <cfRule type="duplicateValues" priority="1"/>
  </conditionalFormatting>
  <dataValidations count="1">
    <dataValidation type="list" allowBlank="1" showInputMessage="1" showErrorMessage="1" sqref="R2" xr:uid="{E683B171-89F8-4C34-8D27-6D2A2997A86D}">
      <formula1>"North, South, East, West, Asgard"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C M G A A B Q S w M E F A A C A A g A V W 1 b W m n O f u 6 m A A A A 9 w A A A B I A H A B D b 2 5 m a W c v U G F j a 2 F n Z S 5 4 b W w g o h g A K K A U A A A A A A A A A A A A A A A A A A A A A A A A A A A A h Y + x D o I w G I R f h X S n L T A I p J Q Y V 0 l M j M a 1 K R U a 4 c f Q Y n k 3 B x / J V x C j q J v j 3 X 2 X 3 N 2 v N 5 a P b e N d V G 9 0 B x k K M E W e A t m V G q o M D f b o x y j n b C P k S V T K m 2 A w 6 W h 0 h m p r z y k h z j n s I t z 1 F Q k p D c i h W G 9 l r V r h a z B W g F T o 0 y r / t x B n + 9 c Y H u I g S n A Q L x J M G Z l d V m j 4 E u E 0 + J n + m G w 1 N H b o F V f g L 3 e M z J K R 9 w n + A F B L A w Q U A A I A C A B V b V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W 1 b W i f L 9 f U b A w A A p x 0 A A B M A H A B G b 3 J t d W x h c y 9 T Z W N 0 a W 9 u M S 5 t I K I Y A C i g F A A A A A A A A A A A A A A A A A A A A A A A A A A A A O 2 Z 3 0 / b M B D H 3 y v 1 f 7 C y l 0 S K o q F N e 9 j U B 9 a C 1 o 1 t r I X t g S J k k h u J c G x k O 6 M I 9 X / f O T 8 a 0 w Q U x D Y m N f Q B c e d 8 7 3 x 3 + c S h C k K d C E 7 m x e + d d 8 P B c K B i K i E i X 2 g K Z E Q Y 6 O G A 4 M 9 c Z D I 0 l r 1 l C C z 4 I e T l u R C X 7 n 7 C I B g L r o F r 5 T r j t 4 t j B V I t D s Q v Y I x 8 F D F f T M Q 1 Z 4 J G a h E y o B z V J b 0 m E d W U v H x l P s G S q a X j + Y R n j P l E y w w 8 v 4 g 7 w V V n 8 x h A Y + w i i d u T q Y Z 0 5 B i X 4 3 9 K e D R y 8 h X O 6 e r E G E / L a 1 8 4 h 1 K k Q m P A D 0 A j T M t B k S N 6 j i m X n t L u 1 m F 8 c l L 6 d h m b h 5 R R q U Y m o 1 N v L T u O K b 9 A 1 a O b K 6 g l j y T l 6 q e Q 6 V i w L O X G q d y W H P z b W 5 M 7 T C c O 7 h V X E Q 1 L v f J J Y a 6 M W B / I j a Y V L W u N u W G c w Q V 2 s m V 1 4 W i a q U 7 4 R d v 6 3 N E w 4 2 a i L N Q t F 5 S e h v 1 b R r l O 9 A 0 6 p l y / e R 2 Y u p R X J D h R h y D J M U / W F / I s P Q e Z L 5 h T B q o l V G 7 f W L + q u z O D F I c v I l 9 1 j N p F M 6 z O z 4 H h v J d m d 6 O Z v l X u q s J 1 U a 0 g c y F N T 2 f i 2 p Z G o 3 t f A q b t p e J X i Y M Q 7 K o Q e I R V b k v + P a P 8 c l M + z 9 z Y 3 L s J + A R o G B M u N D l I l A 6 m a i + 9 0 j d u / k e h + J n q M D a t x l t H u T M I h Y y C / Q R Y 9 J 2 y D A f 1 z D O l d Y p 7 c O V 5 z Z Q m 2 R V L Q p x K K 6 U J R k h 4 a O / a y t w b D h L + g I w N H D P 6 P X B 6 4 G w f c M o e V C 1 6 M m R K v R 4 y T c g U Q 9 Z j p s f M 9 m F m v f O 6 O H f E h e E F r m 8 I l 6 5 a + T 7 0 2 F W v w n W m 2 W Z 4 M 0 2 W X k + z F p r l s 9 / T r K f Z 9 t F s 3 R q 7 m F X 9 W s K 0 U M 0 4 O k C t e S z r D J z N 4 P 8 t d B 5 1 4 r T 0 c 0 h X M 9 t E t M 0 y W 9 m G W D m R P c V 6 i m 0 z x R o J W p u 0 K v G P y N Y R I Z X W E 9 B o w + S v 0 r E L 2 a y s z Y 1 j D + A m 3 F q H 6 l G H 1 J 3 n O q W 2 n T D t t G w 6 m / H v 0 d y j e f v Q X E d d B 7 J e o W t w 1 1 8 X W M B e 7 / b J / 8 y r 0 3 g Q L t 1 f 3 u / g x X 4 C P b z h z t v s / A h p v P C T P 3 L W f o 4 H y k 7 X J 8 q 6 2 p 3 P y o j j 3 1 B L A Q I t A B Q A A g A I A F V t W 1 p p z n 7 u p g A A A P c A A A A S A A A A A A A A A A A A A A A A A A A A A A B D b 2 5 m a W c v U G F j a 2 F n Z S 5 4 b W x Q S w E C L Q A U A A I A C A B V b V t a D 8 r p q 6 Q A A A D p A A A A E w A A A A A A A A A A A A A A A A D y A A A A W 0 N v b n R l b n R f V H l w Z X N d L n h t b F B L A Q I t A B Q A A g A I A F V t W 1 o n y / X 1 G w M A A K c d A A A T A A A A A A A A A A A A A A A A A O M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x J A A A A A A A A q k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h b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E 2 Z G I z M y 1 i M j c 3 L T Q y O D Q t Y T Q 4 N y 0 z Z T I 3 Z G Y 4 N T k 1 Z T k i I C 8 + P E V u d H J 5 I F R 5 c G U 9 I k Z p b G x U Y X J n Z X Q i I F Z h b H V l P S J z T m F t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F t Z U l E J n F 1 b 3 Q 7 L C Z x d W 9 0 O 0 5 h b W U m c X V v d D s s J n F 1 b 3 Q 7 U m V n a W 9 u S U Q m c X V v d D t d I i A v P j x F b n R y e S B U e X B l P S J G a W x s Q 2 9 s d W 1 u V H l w Z X M i I F Z h b H V l P S J z Q m d Z R y I g L z 4 8 R W 5 0 c n k g V H l w Z T 0 i R m l s b E x h c 3 R V c G R h d G V k I i B W Y W x 1 Z T 0 i Z D I w M j U t M D I t M j d U M D U 6 M z Y 6 M j Q u M T g 0 M T I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W U v Q X V 0 b 1 J l b W 9 2 Z W R D b 2 x 1 b W 5 z M S 5 7 T m F t Z U l E L D B 9 J n F 1 b 3 Q 7 L C Z x d W 9 0 O 1 N l Y 3 R p b 2 4 x L 0 5 h b W U v Q X V 0 b 1 J l b W 9 2 Z W R D b 2 x 1 b W 5 z M S 5 7 T m F t Z S w x f S Z x d W 9 0 O y w m c X V v d D t T Z W N 0 a W 9 u M S 9 O Y W 1 l L 0 F 1 d G 9 S Z W 1 v d m V k Q 2 9 s d W 1 u c z E u e 1 J l Z 2 l v b k l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b W U v Q X V 0 b 1 J l b W 9 2 Z W R D b 2 x 1 b W 5 z M S 5 7 T m F t Z U l E L D B 9 J n F 1 b 3 Q 7 L C Z x d W 9 0 O 1 N l Y 3 R p b 2 4 x L 0 5 h b W U v Q X V 0 b 1 J l b W 9 2 Z W R D b 2 x 1 b W 5 z M S 5 7 T m F t Z S w x f S Z x d W 9 0 O y w m c X V v d D t T Z W N 0 a W 9 u M S 9 O Y W 1 l L 0 F 1 d G 9 S Z W 1 v d m V k Q 2 9 s d W 1 u c z E u e 1 J l Z 2 l v b k l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U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2 M 4 N G Z l M S 0 x Z G V i L T Q 0 M G M t Y W F l O S 1 k Y z k 5 Z G J m O T Q y Y T Q i I C 8 + P E V u d H J 5 I F R 5 c G U 9 I k Z p b G x U Y X J n Z X Q i I F Z h b H V l P S J z R G F 0 Z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A 1 O j M 2 O j I 0 L j I x N j U 5 M T h a I i A v P j x F b n R y e S B U e X B l P S J G a W x s Q 2 9 s d W 1 u V H l w Z X M i I F Z h b H V l P S J z Q 1 F Z P S I g L z 4 8 R W 5 0 c n k g V H l w Z T 0 i R m l s b E N v b H V t b k 5 h b W V z I i B W Y W x 1 Z T 0 i c 1 s m c X V v d D t E Y X R l J n F 1 b 3 Q 7 L C Z x d W 9 0 O 0 R h d G V J R C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X V 0 b 1 J l b W 9 2 Z W R D b 2 x 1 b W 5 z M S 5 7 R G F 0 Z S w w f S Z x d W 9 0 O y w m c X V v d D t T Z W N 0 a W 9 u M S 9 E Y X R l L 0 F 1 d G 9 S Z W 1 v d m V k Q 2 9 s d W 1 u c z E u e 0 R h d G V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l L 0 F 1 d G 9 S Z W 1 v d m V k Q 2 9 s d W 1 u c z E u e 0 R h d G U s M H 0 m c X V v d D s s J n F 1 b 3 Q 7 U 2 V j d G l v b j E v R G F 0 Z S 9 B d X R v U m V t b 3 Z l Z E N v b H V t b n M x L n t E Y X R l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4 N W Z i Z m U t Y j A 4 M S 0 0 Y T g w L T h h Z D A t M D N l Y z d h M W J l Z T I 0 I i A v P j x F b n R y e S B U e X B l P S J G a W x s V G F y Z 2 V 0 I i B W Y W x 1 Z T 0 i c 1 J h d G l u Z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F 0 a W 5 n S U Q m c X V v d D s s J n F 1 b 3 Q 7 U m F 0 a W 5 n J n F 1 b 3 Q 7 X S I g L z 4 8 R W 5 0 c n k g V H l w Z T 0 i R m l s b E N v b H V t b l R 5 c G V z I i B W Y W x 1 Z T 0 i c 0 J n W T 0 i I C 8 + P E V u d H J 5 I F R 5 c G U 9 I k Z p b G x M Y X N 0 V X B k Y X R l Z C I g V m F s d W U 9 I m Q y M D I 1 L T A y L T I 3 V D A 1 O j M 2 O j I 0 L j I 0 M z A 5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l u Z y 9 B d X R v U m V t b 3 Z l Z E N v b H V t b n M x L n t S Y X R p b m d J R C w w f S Z x d W 9 0 O y w m c X V v d D t T Z W N 0 a W 9 u M S 9 S Y X R p b m c v Q X V 0 b 1 J l b W 9 2 Z W R D b 2 x 1 b W 5 z M S 5 7 U m F 0 a W 5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d G l u Z y 9 B d X R v U m V t b 3 Z l Z E N v b H V t b n M x L n t S Y X R p b m d J R C w w f S Z x d W 9 0 O y w m c X V v d D t T Z W N 0 a W 9 u M S 9 S Y X R p b m c v Q X V 0 b 1 J l b W 9 2 Z W R D b 2 x 1 b W 5 z M S 5 7 U m F 0 a W 5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U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c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j Q 0 Y W Q w L T g y M D Y t N G U w N y 0 4 M G U z L W E x O G Z k O D Y 2 O W R l O S I g L z 4 8 R W 5 0 c n k g V H l w Z T 0 i R m l s b F R h c m d l d C I g V m F s d W U 9 I n N S Z W d p b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A 1 O j M 2 O j I 0 L j I 3 M j Y 4 M D V a I i A v P j x F b n R y e S B U e X B l P S J G a W x s Q 2 9 s d W 1 u V H l w Z X M i I F Z h b H V l P S J z Q m d Z P S I g L z 4 8 R W 5 0 c n k g V H l w Z T 0 i R m l s b E N v b H V t b k 5 h b W V z I i B W Y W x 1 Z T 0 i c 1 s m c X V v d D t S Z W d p b 2 5 J R C Z x d W 9 0 O y w m c X V v d D t S Z W d p b 2 4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4 v Q X V 0 b 1 J l b W 9 2 Z W R D b 2 x 1 b W 5 z M S 5 7 U m V n a W 9 u S U Q s M H 0 m c X V v d D s s J n F 1 b 3 Q 7 U 2 V j d G l v b j E v U m V n a W 9 u L 0 F 1 d G 9 S Z W 1 v d m V k Q 2 9 s d W 1 u c z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4 v Q X V 0 b 1 J l b W 9 2 Z W R D b 2 x 1 b W 5 z M S 5 7 U m V n a W 9 u S U Q s M H 0 m c X V v d D s s J n F 1 b 3 Q 7 U 2 V j d G l v b j E v U m V n a W 9 u L 0 F 1 d G 9 S Z W 1 v d m V k Q 2 9 s d W 1 u c z E u e 1 J l Z 2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G M 0 N T R h N i 1 l M j d j L T R l M z c t O T Z i O C 0 w M W Y x M W F h Y 2 Z i N j A i I C 8 + P E V u d H J 5 I F R 5 c G U 9 I k Z p b G x U Y X J n Z X Q i I F Z h b H V l P S J z U H J v Z H V j d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H J p Y 2 U g U G V y I F V u a X Q m c X V v d D s s J n F 1 b 3 Q 7 U H J v Z H V j d C Z x d W 9 0 O y w m c X V v d D t Q c m 9 k d W N 0 S U Q m c X V v d D t d I i A v P j x F b n R y e S B U e X B l P S J G a W x s Q 2 9 s d W 1 u V H l w Z X M i I F Z h b H V l P S J z Q l F Z R y I g L z 4 8 R W 5 0 c n k g V H l w Z T 0 i R m l s b E x h c 3 R V c G R h d G V k I i B W Y W x 1 Z T 0 i Z D I w M j U t M D I t M j d U M D U 6 M z Y 6 M j Q u M j g 2 M j A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X V 0 b 1 J l b W 9 2 Z W R D b 2 x 1 b W 5 z M S 5 7 U H J p Y 2 U g U G V y I F V u a X Q s M H 0 m c X V v d D s s J n F 1 b 3 Q 7 U 2 V j d G l v b j E v U H J v Z H V j d C 9 B d X R v U m V t b 3 Z l Z E N v b H V t b n M x L n t Q c m 9 k d W N 0 L D F 9 J n F 1 b 3 Q 7 L C Z x d W 9 0 O 1 N l Y 3 R p b 2 4 x L 1 B y b 2 R 1 Y 3 Q v Q X V 0 b 1 J l b W 9 2 Z W R D b 2 x 1 b W 5 z M S 5 7 U H J v Z H V j d E l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R 1 Y 3 Q v Q X V 0 b 1 J l b W 9 2 Z W R D b 2 x 1 b W 5 z M S 5 7 U H J p Y 2 U g U G V y I F V u a X Q s M H 0 m c X V v d D s s J n F 1 b 3 Q 7 U 2 V j d G l v b j E v U H J v Z H V j d C 9 B d X R v U m V t b 3 Z l Z E N v b H V t b n M x L n t Q c m 9 k d W N 0 L D F 9 J n F 1 b 3 Q 7 L C Z x d W 9 0 O 1 N l Y 3 R p b 2 4 x L 1 B y b 2 R 1 Y 3 Q v Q X V 0 b 1 J l b W 9 2 Z W R D b 2 x 1 b W 5 z M S 5 7 U H J v Z H V j d E l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2 R k N m Y 2 M y 1 j O T U z L T Q w N T Y t Y m U 3 M C 0 y Y W F j O D I 3 N z J i N D g i I C 8 + P E V u d H J 5 I F R 5 c G U 9 I k Z p b G x U Y X J n Z X Q i I F Z h b H V l P S J z U 2 F s Z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A 1 O j M 2 O j I 1 L j M 3 O D U y N D N a I i A v P j x F b n R y e S B U e X B l P S J G a W x s Q 2 9 s d W 1 u V H l w Z X M i I F Z h b H V l P S J z Q m d Z R k J n W U d B d z 0 9 I i A v P j x F b n R y e S B U e X B l P S J G a W x s Q 2 9 s d W 1 u T m F t Z X M i I F Z h b H V l P S J z W y Z x d W 9 0 O 0 R h d G V J R C Z x d W 9 0 O y w m c X V v d D t T Y W x l c 0 l E J n F 1 b 3 Q 7 L C Z x d W 9 0 O 1 N h b G V z J n F 1 b 3 Q 7 L C Z x d W 9 0 O 1 J h d G l u Z y Z x d W 9 0 O y w m c X V v d D t O Y W 1 l S U Q m c X V v d D s s J n F 1 b 3 Q 7 U H J v Z H V j d C Z x d W 9 0 O y w m c X V v d D t R d W F u d G l 0 e S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U v Q X V 0 b 1 J l b W 9 2 Z W R D b 2 x 1 b W 5 z M S 5 7 R G F 0 Z U l E L D B 9 J n F 1 b 3 Q 7 L C Z x d W 9 0 O 1 N l Y 3 R p b 2 4 x L 1 N h b G U v Q X V 0 b 1 J l b W 9 2 Z W R D b 2 x 1 b W 5 z M S 5 7 U 2 F s Z X N J R C w x f S Z x d W 9 0 O y w m c X V v d D t T Z W N 0 a W 9 u M S 9 T Y W x l L 0 F 1 d G 9 S Z W 1 v d m V k Q 2 9 s d W 1 u c z E u e 1 N h b G V z L D J 9 J n F 1 b 3 Q 7 L C Z x d W 9 0 O 1 N l Y 3 R p b 2 4 x L 1 N h b G U v Q X V 0 b 1 J l b W 9 2 Z W R D b 2 x 1 b W 5 z M S 5 7 U m F 0 a W 5 n L D N 9 J n F 1 b 3 Q 7 L C Z x d W 9 0 O 1 N l Y 3 R p b 2 4 x L 1 N h b G U v Q X V 0 b 1 J l b W 9 2 Z W R D b 2 x 1 b W 5 z M S 5 7 T m F t Z U l E L D R 9 J n F 1 b 3 Q 7 L C Z x d W 9 0 O 1 N l Y 3 R p b 2 4 x L 1 N h b G U v Q X V 0 b 1 J l b W 9 2 Z W R D b 2 x 1 b W 5 z M S 5 7 U H J v Z H V j d C w 1 f S Z x d W 9 0 O y w m c X V v d D t T Z W N 0 a W 9 u M S 9 T Y W x l L 0 F 1 d G 9 S Z W 1 v d m V k Q 2 9 s d W 1 u c z E u e 1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U v Q X V 0 b 1 J l b W 9 2 Z W R D b 2 x 1 b W 5 z M S 5 7 R G F 0 Z U l E L D B 9 J n F 1 b 3 Q 7 L C Z x d W 9 0 O 1 N l Y 3 R p b 2 4 x L 1 N h b G U v Q X V 0 b 1 J l b W 9 2 Z W R D b 2 x 1 b W 5 z M S 5 7 U 2 F s Z X N J R C w x f S Z x d W 9 0 O y w m c X V v d D t T Z W N 0 a W 9 u M S 9 T Y W x l L 0 F 1 d G 9 S Z W 1 v d m V k Q 2 9 s d W 1 u c z E u e 1 N h b G V z L D J 9 J n F 1 b 3 Q 7 L C Z x d W 9 0 O 1 N l Y 3 R p b 2 4 x L 1 N h b G U v Q X V 0 b 1 J l b W 9 2 Z W R D b 2 x 1 b W 5 z M S 5 7 U m F 0 a W 5 n L D N 9 J n F 1 b 3 Q 7 L C Z x d W 9 0 O 1 N l Y 3 R p b 2 4 x L 1 N h b G U v Q X V 0 b 1 J l b W 9 2 Z W R D b 2 x 1 b W 5 z M S 5 7 T m F t Z U l E L D R 9 J n F 1 b 3 Q 7 L C Z x d W 9 0 O 1 N l Y 3 R p b 2 4 x L 1 N h b G U v Q X V 0 b 1 J l b W 9 2 Z W R D b 2 x 1 b W 5 z M S 5 7 U H J v Z H V j d C w 1 f S Z x d W 9 0 O y w m c X V v d D t T Z W N 0 a W 9 u M S 9 T Y W x l L 0 F 1 d G 9 S Z W 1 v d m V k Q 2 9 s d W 1 u c z E u e 1 F 1 Y W 5 0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U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L 1 N v c n R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r E E Y W L C R G r l S P C q 8 Z J N o A A A A A A g A A A A A A E G Y A A A A B A A A g A A A A p S k G o 9 A S 8 p N g 9 / T s 2 z o t K 8 d g c 0 x R I Y X e A 4 w 7 F n g m V 7 w A A A A A D o A A A A A C A A A g A A A A g e u a f Y M F B d / r r 3 f i J 0 X m E S F / y Z Q F e M Z v + 5 T k 2 q F g P H h Q A A A A 0 3 F x U 3 K S i O X R G F R + s s 6 g p d U Z G S N a 4 c j h a 6 4 Y L + 1 d 6 c j f d Z r L / s W k X o C L b X X 9 b z v O 8 f D 2 M D V Y 0 X / f s / A i B b L 2 O 3 X C D r R R 3 x 5 O n Q f s 2 x c y 1 g 1 A A A A A x 4 p y N S H a f 4 d i c k e h n S R S f c 0 e P l 5 M f E n w I z R / / X i 7 m 6 B + r 9 T J c z V X 0 S T e 4 I 2 / W Y 6 N U W z 5 n p d z R e b m k W D f T x M 4 m Q =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98587d8b-32ff-4694-8d3a-6f66eb643b0d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04ec5a1a-e29c-407e-9660-cb4eaaff03ab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</vt:lpstr>
      <vt:lpstr>Product</vt:lpstr>
      <vt:lpstr>Region</vt:lpstr>
      <vt:lpstr>Rating</vt:lpstr>
      <vt:lpstr>Date</vt:lpstr>
      <vt:lpstr>Name</vt:lpstr>
      <vt:lpstr>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z4024</cp:lastModifiedBy>
  <cp:revision/>
  <dcterms:created xsi:type="dcterms:W3CDTF">2019-12-23T04:48:23Z</dcterms:created>
  <dcterms:modified xsi:type="dcterms:W3CDTF">2025-02-27T05:48:42Z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