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0CA413D-B24B-4B13-AAA5-F36BB1177BD0}" xr6:coauthVersionLast="47" xr6:coauthVersionMax="47" xr10:uidLastSave="{00000000-0000-0000-0000-000000000000}"/>
  <bookViews>
    <workbookView xWindow="-108" yWindow="-108" windowWidth="23256" windowHeight="12576" activeTab="1" xr2:uid="{E2C5444E-822F-4168-ABF6-8E6E1B845D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G39" i="2"/>
  <c r="G40" i="2"/>
  <c r="G36" i="2"/>
  <c r="F37" i="2"/>
  <c r="F38" i="2"/>
  <c r="F39" i="2"/>
  <c r="F40" i="2"/>
  <c r="F36" i="2"/>
  <c r="F26" i="2"/>
  <c r="N29" i="2"/>
  <c r="M29" i="2"/>
  <c r="N28" i="2"/>
  <c r="M28" i="2"/>
  <c r="G27" i="2"/>
  <c r="G28" i="2"/>
  <c r="G29" i="2"/>
  <c r="G30" i="2"/>
  <c r="G26" i="2"/>
  <c r="F27" i="2"/>
  <c r="F28" i="2"/>
  <c r="F29" i="2"/>
  <c r="F30" i="2"/>
  <c r="F16" i="2"/>
  <c r="N19" i="2"/>
  <c r="M19" i="2"/>
  <c r="N18" i="2"/>
  <c r="M18" i="2"/>
  <c r="M5" i="2"/>
  <c r="G16" i="2"/>
  <c r="F17" i="2"/>
  <c r="F18" i="2"/>
  <c r="F19" i="2"/>
  <c r="F20" i="2"/>
  <c r="G17" i="2"/>
  <c r="G18" i="2"/>
  <c r="G19" i="2"/>
  <c r="G20" i="2"/>
  <c r="G21" i="1"/>
  <c r="F21" i="1"/>
  <c r="N5" i="2"/>
  <c r="G7" i="2"/>
  <c r="G8" i="2"/>
  <c r="G9" i="2"/>
  <c r="G10" i="2"/>
  <c r="G6" i="2"/>
  <c r="F7" i="2"/>
  <c r="F8" i="2"/>
  <c r="F9" i="2"/>
  <c r="F10" i="2"/>
  <c r="F6" i="2"/>
  <c r="S20" i="1"/>
  <c r="S21" i="1"/>
  <c r="S22" i="1"/>
  <c r="S23" i="1"/>
  <c r="S24" i="1"/>
  <c r="S25" i="1"/>
  <c r="S26" i="1"/>
  <c r="S19" i="1"/>
  <c r="R20" i="1"/>
  <c r="R21" i="1"/>
  <c r="R22" i="1"/>
  <c r="R23" i="1"/>
  <c r="R24" i="1"/>
  <c r="R25" i="1"/>
  <c r="R26" i="1"/>
  <c r="R19" i="1"/>
  <c r="Z6" i="1"/>
  <c r="Y6" i="1"/>
  <c r="Z5" i="1"/>
  <c r="Y5" i="1"/>
  <c r="S7" i="1"/>
  <c r="S8" i="1"/>
  <c r="S9" i="1"/>
  <c r="S10" i="1"/>
  <c r="S11" i="1"/>
  <c r="S12" i="1"/>
  <c r="S13" i="1"/>
  <c r="S6" i="1"/>
  <c r="R7" i="1"/>
  <c r="R8" i="1"/>
  <c r="R9" i="1"/>
  <c r="R10" i="1"/>
  <c r="R11" i="1"/>
  <c r="R12" i="1"/>
  <c r="R13" i="1"/>
  <c r="R6" i="1"/>
  <c r="F7" i="1"/>
  <c r="F6" i="1"/>
  <c r="H52" i="1"/>
  <c r="H56" i="1"/>
  <c r="H58" i="1"/>
  <c r="G58" i="1"/>
  <c r="N37" i="1"/>
  <c r="M37" i="1"/>
  <c r="H53" i="1" s="1"/>
  <c r="N36" i="1"/>
  <c r="M36" i="1"/>
  <c r="G52" i="1" s="1"/>
  <c r="N35" i="1"/>
  <c r="M35" i="1"/>
  <c r="F53" i="1" s="1"/>
  <c r="G37" i="1"/>
  <c r="G39" i="1"/>
  <c r="G43" i="1"/>
  <c r="F38" i="1"/>
  <c r="N22" i="1"/>
  <c r="M22" i="1"/>
  <c r="H39" i="1" s="1"/>
  <c r="N21" i="1"/>
  <c r="M21" i="1"/>
  <c r="G40" i="1" s="1"/>
  <c r="N20" i="1"/>
  <c r="M20" i="1"/>
  <c r="F36" i="1" s="1"/>
  <c r="F22" i="1"/>
  <c r="F23" i="1"/>
  <c r="F24" i="1"/>
  <c r="F25" i="1"/>
  <c r="F26" i="1"/>
  <c r="F27" i="1"/>
  <c r="F28" i="1"/>
  <c r="N7" i="1"/>
  <c r="M7" i="1"/>
  <c r="H25" i="1" s="1"/>
  <c r="N6" i="1"/>
  <c r="M6" i="1"/>
  <c r="G27" i="1" s="1"/>
  <c r="H7" i="1"/>
  <c r="H8" i="1"/>
  <c r="H9" i="1"/>
  <c r="H10" i="1"/>
  <c r="H11" i="1"/>
  <c r="H12" i="1"/>
  <c r="H13" i="1"/>
  <c r="H6" i="1"/>
  <c r="G6" i="1"/>
  <c r="G7" i="1"/>
  <c r="G8" i="1"/>
  <c r="G9" i="1"/>
  <c r="G10" i="1"/>
  <c r="G11" i="1"/>
  <c r="G12" i="1"/>
  <c r="G13" i="1"/>
  <c r="F8" i="1"/>
  <c r="F9" i="1"/>
  <c r="F10" i="1"/>
  <c r="F11" i="1"/>
  <c r="F12" i="1"/>
  <c r="F13" i="1"/>
  <c r="F40" i="1" l="1"/>
  <c r="H38" i="1"/>
  <c r="F52" i="1"/>
  <c r="F39" i="1"/>
  <c r="G38" i="1"/>
  <c r="H37" i="1"/>
  <c r="F51" i="1"/>
  <c r="G51" i="1"/>
  <c r="H51" i="1"/>
  <c r="F58" i="1"/>
  <c r="H26" i="1"/>
  <c r="G36" i="1"/>
  <c r="F37" i="1"/>
  <c r="H43" i="1"/>
  <c r="F57" i="1"/>
  <c r="G57" i="1"/>
  <c r="H57" i="1"/>
  <c r="G56" i="1"/>
  <c r="H42" i="1"/>
  <c r="F56" i="1"/>
  <c r="F43" i="1"/>
  <c r="G42" i="1"/>
  <c r="H41" i="1"/>
  <c r="F55" i="1"/>
  <c r="G55" i="1"/>
  <c r="H55" i="1"/>
  <c r="H36" i="1"/>
  <c r="F42" i="1"/>
  <c r="G41" i="1"/>
  <c r="H40" i="1"/>
  <c r="F54" i="1"/>
  <c r="G54" i="1"/>
  <c r="H54" i="1"/>
  <c r="F41" i="1"/>
  <c r="G53" i="1"/>
  <c r="G26" i="1"/>
  <c r="H24" i="1"/>
  <c r="G25" i="1"/>
  <c r="G23" i="1"/>
  <c r="G22" i="1"/>
  <c r="H22" i="1"/>
  <c r="H21" i="1"/>
  <c r="G24" i="1"/>
  <c r="H23" i="1"/>
  <c r="G28" i="1"/>
  <c r="H28" i="1"/>
  <c r="H27" i="1"/>
</calcChain>
</file>

<file path=xl/sharedStrings.xml><?xml version="1.0" encoding="utf-8"?>
<sst xmlns="http://schemas.openxmlformats.org/spreadsheetml/2006/main" count="218" uniqueCount="42">
  <si>
    <t>Sample</t>
  </si>
  <si>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</si>
  <si>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</si>
  <si>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</si>
  <si>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</si>
  <si>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</si>
  <si>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</si>
  <si>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</si>
  <si>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</si>
  <si>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</si>
  <si>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</si>
  <si>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Distance</t>
  </si>
  <si>
    <t>Cluster</t>
  </si>
  <si>
    <t>Center</t>
  </si>
  <si>
    <t>Closet Cluster</t>
  </si>
  <si>
    <t>Cluster Center</t>
  </si>
  <si>
    <t>A3,A4,A5,A6,A8</t>
  </si>
  <si>
    <t>A2,A7</t>
  </si>
  <si>
    <t>A1,A8</t>
  </si>
  <si>
    <t>A3,A4,A5,A6</t>
  </si>
  <si>
    <t>A1,A4,A8</t>
  </si>
  <si>
    <t>A3,A5,A6</t>
  </si>
  <si>
    <t>1st Iteration</t>
  </si>
  <si>
    <t>2nd Iteration</t>
  </si>
  <si>
    <t>3rd Iteration</t>
  </si>
  <si>
    <t>4th Iteration</t>
  </si>
  <si>
    <t>Centroid</t>
  </si>
  <si>
    <t>if k =2</t>
  </si>
  <si>
    <t>A2,A5</t>
  </si>
  <si>
    <t>A1,A2,A7,A8</t>
  </si>
  <si>
    <t>A</t>
  </si>
  <si>
    <t>B</t>
  </si>
  <si>
    <t>C</t>
  </si>
  <si>
    <t>D</t>
  </si>
  <si>
    <t>E</t>
  </si>
  <si>
    <t xml:space="preserve">C </t>
  </si>
  <si>
    <t xml:space="preserve">D </t>
  </si>
  <si>
    <t>A,B</t>
  </si>
  <si>
    <t>A,C,D,E</t>
  </si>
  <si>
    <t>C,D,E</t>
  </si>
  <si>
    <t>A,B,C</t>
  </si>
  <si>
    <t>D,E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</si>
</sst>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090D-D6D2-464A-B75F-8B31B63C7219}">
  <sheetPr>
    <pageSetUpPr fitToPage="1"/>
  </sheetPr>
  <dimension ref="A1:Z58"/>
  <sheetViews>
    <sheetView topLeftCell="A7" zoomScale="75" zoomScaleNormal="75" workbookViewId="0">
      <selection activeCell="K39" sqref="K39"/>
    </sheetView>
  </sheetViews>
  <sheetFormatPr defaultRowHeight="14.4"/>
  <cols>
    <col min="5" max="5" width="10.88671875" customWidth="1"/>
    <col min="9" max="9" width="13.33203125" customWidth="1"/>
    <col min="12" max="12" width="14.88671875" customWidth="1"/>
    <col min="13" max="14" width="8.88671875" style="9"/>
    <col min="20" max="20" width="12.77734375" customWidth="1"/>
    <col min="24" max="24" width="18.6640625" customWidth="1"/>
  </cols>
  <sheetData>
    <row r="1" spans="1:26">
      <c r="A1" s="1" t="s">
        <v>0</v>
      </c>
      <c r="B1" s="1" t="s">
        <v>1</v>
      </c>
      <c r="C1" s="1" t="s">
        <v>2</v>
      </c>
      <c r="E1" s="3" t="s">
        <v>22</v>
      </c>
      <c r="Q1" s="7" t="s">
        <v>27</v>
      </c>
    </row>
    <row r="2" spans="1:26" ht="15.6">
      <c r="A2" s="2" t="s">
        <v>3</v>
      </c>
      <c r="B2" s="2">
        <v>2</v>
      </c>
      <c r="C2" s="2">
        <v>10</v>
      </c>
      <c r="K2" s="12" t="s">
        <v>26</v>
      </c>
      <c r="Q2" t="s">
        <v>28</v>
      </c>
    </row>
    <row r="3" spans="1:26" ht="15.6">
      <c r="A3" s="2" t="s">
        <v>4</v>
      </c>
      <c r="B3" s="2">
        <v>2</v>
      </c>
      <c r="C3" s="2">
        <v>5</v>
      </c>
      <c r="E3" s="7" t="s">
        <v>11</v>
      </c>
      <c r="Q3" s="7" t="s">
        <v>11</v>
      </c>
      <c r="W3" s="12" t="s">
        <v>26</v>
      </c>
    </row>
    <row r="4" spans="1:26">
      <c r="A4" s="2" t="s">
        <v>5</v>
      </c>
      <c r="B4" s="2">
        <v>8</v>
      </c>
      <c r="C4" s="2">
        <v>4</v>
      </c>
      <c r="E4" s="5" t="s">
        <v>12</v>
      </c>
      <c r="F4" s="21" t="s">
        <v>13</v>
      </c>
      <c r="G4" s="21"/>
      <c r="H4" s="21"/>
      <c r="I4" s="5" t="s">
        <v>14</v>
      </c>
      <c r="K4" s="22" t="s">
        <v>15</v>
      </c>
      <c r="L4" s="23"/>
      <c r="M4" s="5" t="s">
        <v>1</v>
      </c>
      <c r="N4" s="5" t="s">
        <v>2</v>
      </c>
      <c r="Q4" s="6" t="s">
        <v>12</v>
      </c>
      <c r="R4" s="21" t="s">
        <v>13</v>
      </c>
      <c r="S4" s="21"/>
      <c r="T4" s="6" t="s">
        <v>14</v>
      </c>
      <c r="W4" s="22" t="s">
        <v>15</v>
      </c>
      <c r="X4" s="23"/>
      <c r="Y4" s="6" t="s">
        <v>1</v>
      </c>
      <c r="Z4" s="6" t="s">
        <v>2</v>
      </c>
    </row>
    <row r="5" spans="1:26">
      <c r="A5" s="2" t="s">
        <v>6</v>
      </c>
      <c r="B5" s="2">
        <v>5</v>
      </c>
      <c r="C5" s="2">
        <v>8</v>
      </c>
      <c r="E5" s="5"/>
      <c r="F5" s="5" t="s">
        <v>3</v>
      </c>
      <c r="G5" s="5" t="s">
        <v>6</v>
      </c>
      <c r="H5" s="5" t="s">
        <v>9</v>
      </c>
      <c r="I5" s="5"/>
      <c r="K5" s="5">
        <v>1</v>
      </c>
      <c r="L5" s="4" t="s">
        <v>3</v>
      </c>
      <c r="M5" s="5">
        <v>2</v>
      </c>
      <c r="N5" s="5">
        <v>10</v>
      </c>
      <c r="Q5" s="6"/>
      <c r="R5" s="6" t="s">
        <v>4</v>
      </c>
      <c r="S5" s="6" t="s">
        <v>7</v>
      </c>
      <c r="T5" s="6"/>
      <c r="W5" s="6">
        <v>1</v>
      </c>
      <c r="X5" s="4" t="s">
        <v>29</v>
      </c>
      <c r="Y5" s="6">
        <f>(B2+B3+B8+B9)/4</f>
        <v>2.25</v>
      </c>
      <c r="Z5" s="6">
        <f>(C2+C3+C8+C9)/4</f>
        <v>6.5</v>
      </c>
    </row>
    <row r="6" spans="1:26">
      <c r="A6" s="2" t="s">
        <v>7</v>
      </c>
      <c r="B6" s="2">
        <v>7</v>
      </c>
      <c r="C6" s="2">
        <v>5</v>
      </c>
      <c r="E6" s="5" t="s">
        <v>3</v>
      </c>
      <c r="F6" s="11">
        <f>SQRT((B2-$B$2)^2+(C2-$C$2)^2)</f>
        <v>0</v>
      </c>
      <c r="G6" s="5">
        <f>SQRT((B2-$B$5)^2+(C2-$C$5)^2)</f>
        <v>3.6055512754639891</v>
      </c>
      <c r="H6" s="5">
        <f>SQRT((B2-$B$8)^2+(C2-$C$8)^2)</f>
        <v>8.0622577482985491</v>
      </c>
      <c r="I6" s="5" t="s">
        <v>3</v>
      </c>
      <c r="K6" s="5">
        <v>2</v>
      </c>
      <c r="L6" s="4" t="s">
        <v>16</v>
      </c>
      <c r="M6" s="5">
        <f>(B4+B5+B6+B7+B9)/5</f>
        <v>6</v>
      </c>
      <c r="N6" s="5">
        <f>(C4+C5+C6+C7+C9)/5</f>
        <v>6</v>
      </c>
      <c r="Q6" s="6" t="s">
        <v>3</v>
      </c>
      <c r="R6" s="11">
        <f>SQRT((B2-$B$3)^2+(C2-$C$3)^2)</f>
        <v>5</v>
      </c>
      <c r="S6" s="14">
        <f>SQRT((B2-$B$6)^2+(C2-$C$6)^2)</f>
        <v>7.0710678118654755</v>
      </c>
      <c r="T6" s="6" t="s">
        <v>4</v>
      </c>
      <c r="W6" s="6">
        <v>2</v>
      </c>
      <c r="X6" s="4" t="s">
        <v>19</v>
      </c>
      <c r="Y6" s="6">
        <f>(B4+B5+B6+B7)/4</f>
        <v>6.5</v>
      </c>
      <c r="Z6" s="6">
        <f>(C4+C5+C6+C7)/4</f>
        <v>5.25</v>
      </c>
    </row>
    <row r="7" spans="1:26">
      <c r="A7" s="2" t="s">
        <v>8</v>
      </c>
      <c r="B7" s="2">
        <v>6</v>
      </c>
      <c r="C7" s="2">
        <v>4</v>
      </c>
      <c r="E7" s="5" t="s">
        <v>4</v>
      </c>
      <c r="F7" s="14">
        <f>SQRT((B3-$B$2)^2+(C3-$C$2)^2)</f>
        <v>5</v>
      </c>
      <c r="G7" s="5">
        <f t="shared" ref="G7:G13" si="0">SQRT((B3-$B$5)^2+(C3-$C$5)^2)</f>
        <v>4.2426406871192848</v>
      </c>
      <c r="H7" s="11">
        <f t="shared" ref="H7:H13" si="1">SQRT((B3-$B$8)^2+(C3-$C$8)^2)</f>
        <v>3.1622776601683795</v>
      </c>
      <c r="I7" s="5" t="s">
        <v>9</v>
      </c>
      <c r="K7" s="5">
        <v>3</v>
      </c>
      <c r="L7" s="4" t="s">
        <v>17</v>
      </c>
      <c r="M7" s="5">
        <f>(B3+B8)/2</f>
        <v>1.5</v>
      </c>
      <c r="N7" s="5">
        <f>(C3+C8)/2</f>
        <v>3.5</v>
      </c>
      <c r="Q7" s="6" t="s">
        <v>4</v>
      </c>
      <c r="R7" s="11">
        <f t="shared" ref="R7:R13" si="2">SQRT((B3-$B$3)^2+(C3-$C$3)^2)</f>
        <v>0</v>
      </c>
      <c r="S7" s="14">
        <f t="shared" ref="S7:S13" si="3">SQRT((B3-$B$6)^2+(C3-$C$6)^2)</f>
        <v>5</v>
      </c>
      <c r="T7" s="6" t="s">
        <v>4</v>
      </c>
    </row>
    <row r="8" spans="1:26">
      <c r="A8" s="2" t="s">
        <v>9</v>
      </c>
      <c r="B8" s="2">
        <v>1</v>
      </c>
      <c r="C8" s="2">
        <v>2</v>
      </c>
      <c r="E8" s="5" t="s">
        <v>5</v>
      </c>
      <c r="F8" s="5">
        <f t="shared" ref="F8:F13" si="4">SQRT((B4-$B$2)^2+(C4-$C$2)^2)</f>
        <v>8.4852813742385695</v>
      </c>
      <c r="G8" s="11">
        <f t="shared" si="0"/>
        <v>5</v>
      </c>
      <c r="H8" s="5">
        <f t="shared" si="1"/>
        <v>7.2801098892805181</v>
      </c>
      <c r="I8" s="5" t="s">
        <v>6</v>
      </c>
      <c r="Q8" s="6" t="s">
        <v>5</v>
      </c>
      <c r="R8" s="14">
        <f t="shared" si="2"/>
        <v>6.0827625302982193</v>
      </c>
      <c r="S8" s="11">
        <f t="shared" si="3"/>
        <v>1.4142135623730951</v>
      </c>
      <c r="T8" s="6" t="s">
        <v>7</v>
      </c>
    </row>
    <row r="9" spans="1:26">
      <c r="A9" s="2" t="s">
        <v>10</v>
      </c>
      <c r="B9" s="2">
        <v>4</v>
      </c>
      <c r="C9" s="2">
        <v>9</v>
      </c>
      <c r="E9" s="5" t="s">
        <v>6</v>
      </c>
      <c r="F9" s="5">
        <f t="shared" si="4"/>
        <v>3.6055512754639891</v>
      </c>
      <c r="G9" s="11">
        <f t="shared" si="0"/>
        <v>0</v>
      </c>
      <c r="H9" s="5">
        <f t="shared" si="1"/>
        <v>7.2111025509279782</v>
      </c>
      <c r="I9" s="5" t="s">
        <v>6</v>
      </c>
      <c r="Q9" s="6" t="s">
        <v>6</v>
      </c>
      <c r="R9" s="14">
        <f t="shared" si="2"/>
        <v>4.2426406871192848</v>
      </c>
      <c r="S9" s="11">
        <f t="shared" si="3"/>
        <v>3.6055512754639891</v>
      </c>
      <c r="T9" s="6" t="s">
        <v>7</v>
      </c>
    </row>
    <row r="10" spans="1:26">
      <c r="E10" s="5" t="s">
        <v>7</v>
      </c>
      <c r="F10" s="5">
        <f t="shared" si="4"/>
        <v>7.0710678118654755</v>
      </c>
      <c r="G10" s="11">
        <f t="shared" si="0"/>
        <v>3.6055512754639891</v>
      </c>
      <c r="H10" s="5">
        <f t="shared" si="1"/>
        <v>6.7082039324993694</v>
      </c>
      <c r="I10" s="5" t="s">
        <v>6</v>
      </c>
      <c r="Q10" s="6" t="s">
        <v>7</v>
      </c>
      <c r="R10" s="14">
        <f t="shared" si="2"/>
        <v>5</v>
      </c>
      <c r="S10" s="11">
        <f t="shared" si="3"/>
        <v>0</v>
      </c>
      <c r="T10" s="6" t="s">
        <v>7</v>
      </c>
    </row>
    <row r="11" spans="1:26">
      <c r="A11" s="10"/>
      <c r="E11" s="5" t="s">
        <v>8</v>
      </c>
      <c r="F11" s="5">
        <f t="shared" si="4"/>
        <v>7.2111025509279782</v>
      </c>
      <c r="G11" s="11">
        <f t="shared" si="0"/>
        <v>4.1231056256176606</v>
      </c>
      <c r="H11" s="5">
        <f t="shared" si="1"/>
        <v>5.3851648071345037</v>
      </c>
      <c r="I11" s="5" t="s">
        <v>6</v>
      </c>
      <c r="Q11" s="6" t="s">
        <v>8</v>
      </c>
      <c r="R11" s="14">
        <f t="shared" si="2"/>
        <v>4.1231056256176606</v>
      </c>
      <c r="S11" s="11">
        <f t="shared" si="3"/>
        <v>1.4142135623730951</v>
      </c>
      <c r="T11" s="6" t="s">
        <v>7</v>
      </c>
    </row>
    <row r="12" spans="1:26">
      <c r="E12" s="5" t="s">
        <v>9</v>
      </c>
      <c r="F12" s="5">
        <f t="shared" si="4"/>
        <v>8.0622577482985491</v>
      </c>
      <c r="G12" s="5">
        <f t="shared" si="0"/>
        <v>7.2111025509279782</v>
      </c>
      <c r="H12" s="11">
        <f t="shared" si="1"/>
        <v>0</v>
      </c>
      <c r="I12" s="5" t="s">
        <v>9</v>
      </c>
      <c r="Q12" s="6" t="s">
        <v>9</v>
      </c>
      <c r="R12" s="11">
        <f t="shared" si="2"/>
        <v>3.1622776601683795</v>
      </c>
      <c r="S12" s="14">
        <f t="shared" si="3"/>
        <v>6.7082039324993694</v>
      </c>
      <c r="T12" s="6" t="s">
        <v>4</v>
      </c>
    </row>
    <row r="13" spans="1:26">
      <c r="E13" s="5" t="s">
        <v>10</v>
      </c>
      <c r="F13" s="5">
        <f t="shared" si="4"/>
        <v>2.2360679774997898</v>
      </c>
      <c r="G13" s="11">
        <f t="shared" si="0"/>
        <v>1.4142135623730951</v>
      </c>
      <c r="H13" s="5">
        <f t="shared" si="1"/>
        <v>7.6157731058639087</v>
      </c>
      <c r="I13" s="5" t="s">
        <v>6</v>
      </c>
      <c r="Q13" s="6" t="s">
        <v>10</v>
      </c>
      <c r="R13" s="11">
        <f t="shared" si="2"/>
        <v>4.4721359549995796</v>
      </c>
      <c r="S13" s="14">
        <f t="shared" si="3"/>
        <v>5</v>
      </c>
      <c r="T13" s="6" t="s">
        <v>4</v>
      </c>
    </row>
    <row r="14" spans="1:26">
      <c r="E14" s="8"/>
      <c r="F14" s="8"/>
      <c r="G14" s="8"/>
      <c r="H14" s="8"/>
      <c r="I14" s="8"/>
    </row>
    <row r="16" spans="1:26">
      <c r="E16" s="3" t="s">
        <v>23</v>
      </c>
    </row>
    <row r="17" spans="5:26">
      <c r="Q17" s="6" t="s">
        <v>12</v>
      </c>
      <c r="R17" s="21" t="s">
        <v>13</v>
      </c>
      <c r="S17" s="21"/>
      <c r="T17" s="6" t="s">
        <v>14</v>
      </c>
      <c r="W17" s="22" t="s">
        <v>15</v>
      </c>
      <c r="X17" s="23"/>
      <c r="Y17" s="6" t="s">
        <v>1</v>
      </c>
      <c r="Z17" s="6" t="s">
        <v>2</v>
      </c>
    </row>
    <row r="18" spans="5:26">
      <c r="E18" s="7" t="s">
        <v>11</v>
      </c>
      <c r="Q18" s="6"/>
      <c r="R18" s="6">
        <v>1</v>
      </c>
      <c r="S18" s="6">
        <v>2</v>
      </c>
      <c r="T18" s="6"/>
      <c r="W18" s="6">
        <v>1</v>
      </c>
      <c r="X18" s="4" t="s">
        <v>29</v>
      </c>
      <c r="Y18" s="6">
        <v>2.25</v>
      </c>
      <c r="Z18" s="6">
        <v>6.5</v>
      </c>
    </row>
    <row r="19" spans="5:26">
      <c r="E19" s="5" t="s">
        <v>12</v>
      </c>
      <c r="F19" s="21" t="s">
        <v>13</v>
      </c>
      <c r="G19" s="21"/>
      <c r="H19" s="21"/>
      <c r="I19" s="5" t="s">
        <v>14</v>
      </c>
      <c r="K19" s="22" t="s">
        <v>15</v>
      </c>
      <c r="L19" s="23"/>
      <c r="M19" s="5" t="s">
        <v>1</v>
      </c>
      <c r="N19" s="5" t="s">
        <v>2</v>
      </c>
      <c r="Q19" s="6" t="s">
        <v>3</v>
      </c>
      <c r="R19" s="11">
        <f>SQRT((B2-$Y$5)^2+(C2-$Z$5)^2)</f>
        <v>3.5089172119045497</v>
      </c>
      <c r="S19" s="14">
        <f>SQRT((B2-$Y$6)^2+(C2-$Z$6)^2)</f>
        <v>6.5431261641512002</v>
      </c>
      <c r="T19" s="6"/>
      <c r="W19" s="6">
        <v>2</v>
      </c>
      <c r="X19" s="4" t="s">
        <v>29</v>
      </c>
      <c r="Y19" s="6">
        <v>6.5</v>
      </c>
      <c r="Z19" s="6">
        <v>5.25</v>
      </c>
    </row>
    <row r="20" spans="5:26">
      <c r="E20" s="5"/>
      <c r="F20" s="5">
        <v>1</v>
      </c>
      <c r="G20" s="5">
        <v>2</v>
      </c>
      <c r="H20" s="5">
        <v>3</v>
      </c>
      <c r="I20" s="5"/>
      <c r="K20" s="5">
        <v>1</v>
      </c>
      <c r="L20" s="4" t="s">
        <v>18</v>
      </c>
      <c r="M20" s="5">
        <f>(B2+B9)/2</f>
        <v>3</v>
      </c>
      <c r="N20" s="5">
        <f>(C2+C9)/2</f>
        <v>9.5</v>
      </c>
      <c r="Q20" s="6" t="s">
        <v>4</v>
      </c>
      <c r="R20" s="11">
        <f t="shared" ref="R20:R26" si="5">SQRT((B3-$Y$5)^2+(C3-$Z$5)^2)</f>
        <v>1.5206906325745548</v>
      </c>
      <c r="S20" s="14">
        <f t="shared" ref="S20:S26" si="6">SQRT((B3-$Y$6)^2+(C3-$Z$6)^2)</f>
        <v>4.5069390943299865</v>
      </c>
      <c r="T20" s="6"/>
    </row>
    <row r="21" spans="5:26">
      <c r="E21" s="5" t="s">
        <v>3</v>
      </c>
      <c r="F21" s="11">
        <f>SQRT((B2-$M$5)^2+(C2-$N$5)^2)</f>
        <v>0</v>
      </c>
      <c r="G21" s="5">
        <f>SQRT((B2-$M$6)^2+(C2-$N$6)^2)</f>
        <v>5.6568542494923806</v>
      </c>
      <c r="H21" s="5">
        <f>SQRT((B2-$M$7)^2+(C2-$N$7)^2)</f>
        <v>6.5192024052026492</v>
      </c>
      <c r="I21" s="5">
        <v>1</v>
      </c>
      <c r="K21" s="5">
        <v>2</v>
      </c>
      <c r="L21" s="4" t="s">
        <v>19</v>
      </c>
      <c r="M21" s="5">
        <f>(B4+B5+B6+B7)/4</f>
        <v>6.5</v>
      </c>
      <c r="N21" s="5">
        <f>(C4+C5+C6+C7)/4</f>
        <v>5.25</v>
      </c>
      <c r="Q21" s="6" t="s">
        <v>5</v>
      </c>
      <c r="R21" s="14">
        <f t="shared" si="5"/>
        <v>6.2699681019922267</v>
      </c>
      <c r="S21" s="11">
        <f t="shared" si="6"/>
        <v>1.9525624189766635</v>
      </c>
      <c r="T21" s="6"/>
    </row>
    <row r="22" spans="5:26">
      <c r="E22" s="5" t="s">
        <v>4</v>
      </c>
      <c r="F22" s="5">
        <f t="shared" ref="F22:F28" si="7">SQRT((B3-$M$5)^2+(C3-$N$5)^2)</f>
        <v>5</v>
      </c>
      <c r="G22" s="5">
        <f t="shared" ref="G22:G28" si="8">SQRT((B3-$M$6)^2+(C3-$N$6)^2)</f>
        <v>4.1231056256176606</v>
      </c>
      <c r="H22" s="11">
        <f t="shared" ref="H22:H28" si="9">SQRT((B3-$M$7)^2+(C3-$N$7)^2)</f>
        <v>1.5811388300841898</v>
      </c>
      <c r="I22" s="5">
        <v>3</v>
      </c>
      <c r="K22" s="5">
        <v>3</v>
      </c>
      <c r="L22" s="4" t="s">
        <v>17</v>
      </c>
      <c r="M22" s="5">
        <f>(B3+B8)/2</f>
        <v>1.5</v>
      </c>
      <c r="N22" s="5">
        <f>(C3+C8)/2</f>
        <v>3.5</v>
      </c>
      <c r="Q22" s="6" t="s">
        <v>6</v>
      </c>
      <c r="R22" s="14">
        <f t="shared" si="5"/>
        <v>3.1324910215354169</v>
      </c>
      <c r="S22" s="11">
        <f t="shared" si="6"/>
        <v>3.1324910215354169</v>
      </c>
      <c r="T22" s="6"/>
    </row>
    <row r="23" spans="5:26">
      <c r="E23" s="5" t="s">
        <v>5</v>
      </c>
      <c r="F23" s="5">
        <f t="shared" si="7"/>
        <v>8.4852813742385695</v>
      </c>
      <c r="G23" s="11">
        <f t="shared" si="8"/>
        <v>2.8284271247461903</v>
      </c>
      <c r="H23" s="5">
        <f t="shared" si="9"/>
        <v>6.5192024052026492</v>
      </c>
      <c r="I23" s="5">
        <v>2</v>
      </c>
      <c r="Q23" s="6" t="s">
        <v>7</v>
      </c>
      <c r="R23" s="14">
        <f t="shared" si="5"/>
        <v>4.9812147112928189</v>
      </c>
      <c r="S23" s="11">
        <f t="shared" si="6"/>
        <v>0.55901699437494745</v>
      </c>
      <c r="T23" s="6"/>
    </row>
    <row r="24" spans="5:26">
      <c r="E24" s="5" t="s">
        <v>6</v>
      </c>
      <c r="F24" s="5">
        <f t="shared" si="7"/>
        <v>3.6055512754639891</v>
      </c>
      <c r="G24" s="11">
        <f t="shared" si="8"/>
        <v>2.2360679774997898</v>
      </c>
      <c r="H24" s="5">
        <f t="shared" si="9"/>
        <v>5.7008771254956896</v>
      </c>
      <c r="I24" s="5">
        <v>2</v>
      </c>
      <c r="Q24" s="6" t="s">
        <v>8</v>
      </c>
      <c r="R24" s="14">
        <f t="shared" si="5"/>
        <v>4.5069390943299865</v>
      </c>
      <c r="S24" s="11">
        <f t="shared" si="6"/>
        <v>1.3462912017836259</v>
      </c>
      <c r="T24" s="6"/>
    </row>
    <row r="25" spans="5:26">
      <c r="E25" s="5" t="s">
        <v>7</v>
      </c>
      <c r="F25" s="5">
        <f t="shared" si="7"/>
        <v>7.0710678118654755</v>
      </c>
      <c r="G25" s="11">
        <f t="shared" si="8"/>
        <v>1.4142135623730951</v>
      </c>
      <c r="H25" s="5">
        <f t="shared" si="9"/>
        <v>5.7008771254956896</v>
      </c>
      <c r="I25" s="5">
        <v>2</v>
      </c>
      <c r="Q25" s="6" t="s">
        <v>9</v>
      </c>
      <c r="R25" s="11">
        <f t="shared" si="5"/>
        <v>4.6703854230673514</v>
      </c>
      <c r="S25" s="14">
        <f t="shared" si="6"/>
        <v>6.3884661695903189</v>
      </c>
      <c r="T25" s="6"/>
    </row>
    <row r="26" spans="5:26">
      <c r="E26" s="5" t="s">
        <v>8</v>
      </c>
      <c r="F26" s="5">
        <f t="shared" si="7"/>
        <v>7.2111025509279782</v>
      </c>
      <c r="G26" s="11">
        <f t="shared" si="8"/>
        <v>2</v>
      </c>
      <c r="H26" s="5">
        <f t="shared" si="9"/>
        <v>4.5276925690687087</v>
      </c>
      <c r="I26" s="5">
        <v>2</v>
      </c>
      <c r="Q26" s="6" t="s">
        <v>10</v>
      </c>
      <c r="R26" s="11">
        <f t="shared" si="5"/>
        <v>3.0516389039334255</v>
      </c>
      <c r="S26" s="14">
        <f t="shared" si="6"/>
        <v>4.5069390943299865</v>
      </c>
      <c r="T26" s="6"/>
    </row>
    <row r="27" spans="5:26">
      <c r="E27" s="5" t="s">
        <v>9</v>
      </c>
      <c r="F27" s="5">
        <f t="shared" si="7"/>
        <v>8.0622577482985491</v>
      </c>
      <c r="G27" s="5">
        <f t="shared" si="8"/>
        <v>6.4031242374328485</v>
      </c>
      <c r="H27" s="11">
        <f t="shared" si="9"/>
        <v>1.5811388300841898</v>
      </c>
      <c r="I27" s="5">
        <v>3</v>
      </c>
    </row>
    <row r="28" spans="5:26">
      <c r="E28" s="5" t="s">
        <v>10</v>
      </c>
      <c r="F28" s="11">
        <f t="shared" si="7"/>
        <v>2.2360679774997898</v>
      </c>
      <c r="G28" s="5">
        <f t="shared" si="8"/>
        <v>3.6055512754639891</v>
      </c>
      <c r="H28" s="5">
        <f t="shared" si="9"/>
        <v>6.0415229867972862</v>
      </c>
      <c r="I28" s="5">
        <v>1</v>
      </c>
    </row>
    <row r="31" spans="5:26">
      <c r="E31" s="3" t="s">
        <v>24</v>
      </c>
    </row>
    <row r="33" spans="5:14">
      <c r="E33" s="7" t="s">
        <v>11</v>
      </c>
    </row>
    <row r="34" spans="5:14">
      <c r="E34" s="5" t="s">
        <v>12</v>
      </c>
      <c r="F34" s="21" t="s">
        <v>13</v>
      </c>
      <c r="G34" s="21"/>
      <c r="H34" s="21"/>
      <c r="I34" s="5" t="s">
        <v>14</v>
      </c>
      <c r="K34" s="22" t="s">
        <v>15</v>
      </c>
      <c r="L34" s="23"/>
      <c r="M34" s="5" t="s">
        <v>1</v>
      </c>
      <c r="N34" s="5" t="s">
        <v>2</v>
      </c>
    </row>
    <row r="35" spans="5:14">
      <c r="E35" s="5"/>
      <c r="F35" s="5">
        <v>1</v>
      </c>
      <c r="G35" s="5">
        <v>2</v>
      </c>
      <c r="H35" s="5">
        <v>3</v>
      </c>
      <c r="I35" s="5"/>
      <c r="K35" s="5">
        <v>1</v>
      </c>
      <c r="L35" s="4" t="s">
        <v>20</v>
      </c>
      <c r="M35" s="5">
        <f>(B2+B5+B9)/3</f>
        <v>3.6666666666666665</v>
      </c>
      <c r="N35" s="5">
        <f>(C2+C5+C9)/3</f>
        <v>9</v>
      </c>
    </row>
    <row r="36" spans="5:14">
      <c r="E36" s="5" t="s">
        <v>3</v>
      </c>
      <c r="F36" s="11">
        <f>SQRT((B2-$M$20)^2+(C2-$N$20)^2)</f>
        <v>1.1180339887498949</v>
      </c>
      <c r="G36" s="5">
        <f>SQRT((B2-$M$21)^2+(C2-$N$21)^2)</f>
        <v>6.5431261641512002</v>
      </c>
      <c r="H36" s="5">
        <f>SQRT((B2-$M$22)^2+(C2-$N$22)^2)</f>
        <v>6.5192024052026492</v>
      </c>
      <c r="I36" s="5">
        <v>1</v>
      </c>
      <c r="K36" s="5">
        <v>2</v>
      </c>
      <c r="L36" s="4" t="s">
        <v>21</v>
      </c>
      <c r="M36" s="5">
        <f>(B4+B6+B7)/3</f>
        <v>7</v>
      </c>
      <c r="N36" s="5">
        <f>(C4+C6+C7)/3</f>
        <v>4.333333333333333</v>
      </c>
    </row>
    <row r="37" spans="5:14">
      <c r="E37" s="5" t="s">
        <v>4</v>
      </c>
      <c r="F37" s="5">
        <f t="shared" ref="F37:F43" si="10">SQRT((B3-$M$20)^2+(C3-$N$20)^2)</f>
        <v>4.6097722286464435</v>
      </c>
      <c r="G37" s="5">
        <f t="shared" ref="G37:G43" si="11">SQRT((B3-$M$21)^2+(C3-$N$21)^2)</f>
        <v>4.5069390943299865</v>
      </c>
      <c r="H37" s="11">
        <f t="shared" ref="H37:H43" si="12">SQRT((B3-$M$22)^2+(C3-$N$22)^2)</f>
        <v>1.5811388300841898</v>
      </c>
      <c r="I37" s="5">
        <v>3</v>
      </c>
      <c r="K37" s="5">
        <v>3</v>
      </c>
      <c r="L37" s="4" t="s">
        <v>17</v>
      </c>
      <c r="M37" s="5">
        <f>(B3+B8)/2</f>
        <v>1.5</v>
      </c>
      <c r="N37" s="5">
        <f>(C3+C8)/2</f>
        <v>3.5</v>
      </c>
    </row>
    <row r="38" spans="5:14">
      <c r="E38" s="5" t="s">
        <v>5</v>
      </c>
      <c r="F38" s="5">
        <f t="shared" si="10"/>
        <v>7.433034373659253</v>
      </c>
      <c r="G38" s="11">
        <f t="shared" si="11"/>
        <v>1.9525624189766635</v>
      </c>
      <c r="H38" s="5">
        <f t="shared" si="12"/>
        <v>6.5192024052026492</v>
      </c>
      <c r="I38" s="5">
        <v>2</v>
      </c>
    </row>
    <row r="39" spans="5:14">
      <c r="E39" s="5" t="s">
        <v>6</v>
      </c>
      <c r="F39" s="11">
        <f t="shared" si="10"/>
        <v>2.5</v>
      </c>
      <c r="G39" s="5">
        <f t="shared" si="11"/>
        <v>3.1324910215354169</v>
      </c>
      <c r="H39" s="5">
        <f t="shared" si="12"/>
        <v>5.7008771254956896</v>
      </c>
      <c r="I39" s="5">
        <v>1</v>
      </c>
    </row>
    <row r="40" spans="5:14">
      <c r="E40" s="5" t="s">
        <v>7</v>
      </c>
      <c r="F40" s="5">
        <f t="shared" si="10"/>
        <v>6.0207972893961479</v>
      </c>
      <c r="G40" s="11">
        <f t="shared" si="11"/>
        <v>0.55901699437494745</v>
      </c>
      <c r="H40" s="5">
        <f t="shared" si="12"/>
        <v>5.7008771254956896</v>
      </c>
      <c r="I40" s="5">
        <v>2</v>
      </c>
    </row>
    <row r="41" spans="5:14">
      <c r="E41" s="5" t="s">
        <v>8</v>
      </c>
      <c r="F41" s="5">
        <f t="shared" si="10"/>
        <v>6.2649820430708338</v>
      </c>
      <c r="G41" s="11">
        <f t="shared" si="11"/>
        <v>1.3462912017836259</v>
      </c>
      <c r="H41" s="5">
        <f t="shared" si="12"/>
        <v>4.5276925690687087</v>
      </c>
      <c r="I41" s="5">
        <v>2</v>
      </c>
    </row>
    <row r="42" spans="5:14">
      <c r="E42" s="5" t="s">
        <v>9</v>
      </c>
      <c r="F42" s="5">
        <f t="shared" si="10"/>
        <v>7.7620873481300121</v>
      </c>
      <c r="G42" s="5">
        <f t="shared" si="11"/>
        <v>6.3884661695903189</v>
      </c>
      <c r="H42" s="11">
        <f t="shared" si="12"/>
        <v>1.5811388300841898</v>
      </c>
      <c r="I42" s="5">
        <v>3</v>
      </c>
    </row>
    <row r="43" spans="5:14">
      <c r="E43" s="5" t="s">
        <v>10</v>
      </c>
      <c r="F43" s="11">
        <f t="shared" si="10"/>
        <v>1.1180339887498949</v>
      </c>
      <c r="G43" s="5">
        <f t="shared" si="11"/>
        <v>4.5069390943299865</v>
      </c>
      <c r="H43" s="5">
        <f t="shared" si="12"/>
        <v>6.0415229867972862</v>
      </c>
      <c r="I43" s="5">
        <v>1</v>
      </c>
    </row>
    <row r="46" spans="5:14">
      <c r="E46" s="3" t="s">
        <v>25</v>
      </c>
    </row>
    <row r="48" spans="5:14">
      <c r="E48" s="7" t="s">
        <v>11</v>
      </c>
    </row>
    <row r="49" spans="5:14">
      <c r="E49" s="5" t="s">
        <v>12</v>
      </c>
      <c r="F49" s="21" t="s">
        <v>13</v>
      </c>
      <c r="G49" s="21"/>
      <c r="H49" s="21"/>
      <c r="I49" s="5" t="s">
        <v>14</v>
      </c>
      <c r="K49" s="22" t="s">
        <v>15</v>
      </c>
      <c r="L49" s="23"/>
      <c r="M49" s="5" t="s">
        <v>1</v>
      </c>
      <c r="N49" s="5" t="s">
        <v>2</v>
      </c>
    </row>
    <row r="50" spans="5:14">
      <c r="E50" s="5"/>
      <c r="F50" s="5">
        <v>1</v>
      </c>
      <c r="G50" s="5">
        <v>2</v>
      </c>
      <c r="H50" s="5">
        <v>3</v>
      </c>
      <c r="I50" s="5"/>
      <c r="K50" s="5">
        <v>1</v>
      </c>
      <c r="L50" s="4" t="s">
        <v>20</v>
      </c>
      <c r="M50" s="5">
        <v>3.6666666666666665</v>
      </c>
      <c r="N50" s="5">
        <v>9</v>
      </c>
    </row>
    <row r="51" spans="5:14">
      <c r="E51" s="5" t="s">
        <v>3</v>
      </c>
      <c r="F51" s="11">
        <f>SQRT((B2-$M$35)^2+(C2-$N$35)^2)</f>
        <v>1.9436506316151001</v>
      </c>
      <c r="G51" s="5">
        <f>SQRT((B2-$M$36)^2+(C2-$N$36)^2)</f>
        <v>7.5571893658364226</v>
      </c>
      <c r="H51" s="5">
        <f>SQRT((B2-$M$37)^2+(C2-$N$37)^2)</f>
        <v>6.5192024052026492</v>
      </c>
      <c r="I51" s="5">
        <v>1</v>
      </c>
      <c r="K51" s="5">
        <v>2</v>
      </c>
      <c r="L51" s="4" t="s">
        <v>21</v>
      </c>
      <c r="M51" s="5">
        <v>7</v>
      </c>
      <c r="N51" s="5">
        <v>4.333333333333333</v>
      </c>
    </row>
    <row r="52" spans="5:14">
      <c r="E52" s="5" t="s">
        <v>4</v>
      </c>
      <c r="F52" s="5">
        <f t="shared" ref="F52:F58" si="13">SQRT((B3-$M$35)^2+(C3-$N$35)^2)</f>
        <v>4.333333333333333</v>
      </c>
      <c r="G52" s="5">
        <f t="shared" ref="G52:G58" si="14">SQRT((B3-$M$36)^2+(C3-$N$36)^2)</f>
        <v>5.0442486501405188</v>
      </c>
      <c r="H52" s="11">
        <f t="shared" ref="H52:H58" si="15">SQRT((B3-$M$37)^2+(C3-$N$37)^2)</f>
        <v>1.5811388300841898</v>
      </c>
      <c r="I52" s="5">
        <v>3</v>
      </c>
      <c r="K52" s="5">
        <v>3</v>
      </c>
      <c r="L52" s="4" t="s">
        <v>17</v>
      </c>
      <c r="M52" s="5">
        <v>1.5</v>
      </c>
      <c r="N52" s="5">
        <v>3.5</v>
      </c>
    </row>
    <row r="53" spans="5:14">
      <c r="E53" s="5" t="s">
        <v>5</v>
      </c>
      <c r="F53" s="5">
        <f t="shared" si="13"/>
        <v>6.6164777470930698</v>
      </c>
      <c r="G53" s="11">
        <f t="shared" si="14"/>
        <v>1.0540925533894596</v>
      </c>
      <c r="H53" s="5">
        <f t="shared" si="15"/>
        <v>6.5192024052026492</v>
      </c>
      <c r="I53" s="5">
        <v>2</v>
      </c>
    </row>
    <row r="54" spans="5:14">
      <c r="E54" s="5" t="s">
        <v>6</v>
      </c>
      <c r="F54" s="11">
        <f t="shared" si="13"/>
        <v>1.6666666666666667</v>
      </c>
      <c r="G54" s="5">
        <f t="shared" si="14"/>
        <v>4.1766546953805559</v>
      </c>
      <c r="H54" s="5">
        <f t="shared" si="15"/>
        <v>5.7008771254956896</v>
      </c>
      <c r="I54" s="5">
        <v>1</v>
      </c>
    </row>
    <row r="55" spans="5:14">
      <c r="E55" s="5" t="s">
        <v>7</v>
      </c>
      <c r="F55" s="5">
        <f t="shared" si="13"/>
        <v>5.2068331172711035</v>
      </c>
      <c r="G55" s="11">
        <f t="shared" si="14"/>
        <v>0.66666666666666696</v>
      </c>
      <c r="H55" s="5">
        <f t="shared" si="15"/>
        <v>5.7008771254956896</v>
      </c>
      <c r="I55" s="5">
        <v>2</v>
      </c>
    </row>
    <row r="56" spans="5:14">
      <c r="E56" s="5" t="s">
        <v>8</v>
      </c>
      <c r="F56" s="5">
        <f t="shared" si="13"/>
        <v>5.5176484524156164</v>
      </c>
      <c r="G56" s="11">
        <f t="shared" si="14"/>
        <v>1.0540925533894596</v>
      </c>
      <c r="H56" s="5">
        <f t="shared" si="15"/>
        <v>4.5276925690687087</v>
      </c>
      <c r="I56" s="5">
        <v>2</v>
      </c>
    </row>
    <row r="57" spans="5:14">
      <c r="E57" s="5" t="s">
        <v>9</v>
      </c>
      <c r="F57" s="5">
        <f t="shared" si="13"/>
        <v>7.490735018081411</v>
      </c>
      <c r="G57" s="5">
        <f t="shared" si="14"/>
        <v>6.4377359719426552</v>
      </c>
      <c r="H57" s="11">
        <f t="shared" si="15"/>
        <v>1.5811388300841898</v>
      </c>
      <c r="I57" s="5">
        <v>3</v>
      </c>
    </row>
    <row r="58" spans="5:14">
      <c r="E58" s="5" t="s">
        <v>10</v>
      </c>
      <c r="F58" s="11">
        <f t="shared" si="13"/>
        <v>0.33333333333333348</v>
      </c>
      <c r="G58" s="5">
        <f t="shared" si="14"/>
        <v>5.5477723256977463</v>
      </c>
      <c r="H58" s="5">
        <f t="shared" si="15"/>
        <v>6.0415229867972862</v>
      </c>
      <c r="I58" s="5">
        <v>1</v>
      </c>
    </row>
  </sheetData>
  <mergeCells count="12">
    <mergeCell ref="R4:S4"/>
    <mergeCell ref="W4:X4"/>
    <mergeCell ref="R17:S17"/>
    <mergeCell ref="W17:X17"/>
    <mergeCell ref="F49:H49"/>
    <mergeCell ref="K49:L49"/>
    <mergeCell ref="F4:H4"/>
    <mergeCell ref="K4:L4"/>
    <mergeCell ref="F19:H19"/>
    <mergeCell ref="K19:L19"/>
    <mergeCell ref="F34:H34"/>
    <mergeCell ref="K34:L34"/>
  </mergeCells>
  <phoneticPr fontId="2" type="noConversion"/>
  <pageMargins left="0.78740157480314965" right="0.23622047244094491" top="0.74803149606299213" bottom="0.74803149606299213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EB5C-4B56-4090-858B-9B9EAC3A56DE}">
  <dimension ref="A1:N40"/>
  <sheetViews>
    <sheetView tabSelected="1" zoomScale="75" zoomScaleNormal="75" workbookViewId="0">
      <selection activeCell="K4" sqref="K4:L4"/>
    </sheetView>
  </sheetViews>
  <sheetFormatPr defaultRowHeight="14.4"/>
  <cols>
    <col min="8" max="8" width="12.77734375" customWidth="1"/>
  </cols>
  <sheetData>
    <row r="1" spans="1:14">
      <c r="A1" s="16"/>
      <c r="B1" s="18" t="s">
        <v>1</v>
      </c>
      <c r="C1" s="18" t="s">
        <v>2</v>
      </c>
      <c r="E1" s="7" t="s">
        <v>27</v>
      </c>
    </row>
    <row r="2" spans="1:14">
      <c r="A2" s="2" t="s">
        <v>30</v>
      </c>
      <c r="B2" s="2">
        <v>1</v>
      </c>
      <c r="C2" s="2">
        <v>1</v>
      </c>
      <c r="E2" t="s">
        <v>37</v>
      </c>
    </row>
    <row r="3" spans="1:14" ht="15.6">
      <c r="A3" s="2" t="s">
        <v>31</v>
      </c>
      <c r="B3" s="2">
        <v>1</v>
      </c>
      <c r="C3" s="2">
        <v>0</v>
      </c>
      <c r="E3" s="7" t="s">
        <v>11</v>
      </c>
      <c r="K3" s="12" t="s">
        <v>26</v>
      </c>
    </row>
    <row r="4" spans="1:14">
      <c r="A4" s="2" t="s">
        <v>32</v>
      </c>
      <c r="B4" s="2">
        <v>0</v>
      </c>
      <c r="C4" s="2">
        <v>2</v>
      </c>
      <c r="E4" s="13" t="s">
        <v>12</v>
      </c>
      <c r="F4" s="21" t="s">
        <v>13</v>
      </c>
      <c r="G4" s="21"/>
      <c r="H4" s="13" t="s">
        <v>14</v>
      </c>
      <c r="K4" s="22" t="s">
        <v>15</v>
      </c>
      <c r="L4" s="23"/>
      <c r="M4" s="13" t="s">
        <v>1</v>
      </c>
      <c r="N4" s="13" t="s">
        <v>2</v>
      </c>
    </row>
    <row r="5" spans="1:14">
      <c r="A5" s="2" t="s">
        <v>33</v>
      </c>
      <c r="B5" s="2">
        <v>2</v>
      </c>
      <c r="C5" s="2">
        <v>4</v>
      </c>
      <c r="E5" s="13"/>
      <c r="F5" s="13" t="s">
        <v>30</v>
      </c>
      <c r="G5" s="13" t="s">
        <v>31</v>
      </c>
      <c r="H5" s="13"/>
      <c r="K5" s="13">
        <v>1</v>
      </c>
      <c r="L5" s="4" t="s">
        <v>38</v>
      </c>
      <c r="M5" s="13">
        <f>(B2+B4+B5+B6)/4</f>
        <v>1.5</v>
      </c>
      <c r="N5" s="13">
        <f>(C2+C4+C5+C6)/4</f>
        <v>3</v>
      </c>
    </row>
    <row r="6" spans="1:14">
      <c r="A6" s="2" t="s">
        <v>34</v>
      </c>
      <c r="B6" s="2">
        <v>3</v>
      </c>
      <c r="C6" s="2">
        <v>5</v>
      </c>
      <c r="E6" s="13" t="s">
        <v>30</v>
      </c>
      <c r="F6" s="11">
        <f>SQRT((B2-$B$2)^2+(C2-$C$2)^2)</f>
        <v>0</v>
      </c>
      <c r="G6" s="17">
        <f>SQRT((B2-$B$3)^2+(C2-$C$3)^2)</f>
        <v>1</v>
      </c>
      <c r="H6" s="13" t="s">
        <v>30</v>
      </c>
      <c r="K6" s="13">
        <v>2</v>
      </c>
      <c r="L6" s="4" t="s">
        <v>31</v>
      </c>
      <c r="M6" s="13">
        <v>1</v>
      </c>
      <c r="N6" s="13">
        <v>0</v>
      </c>
    </row>
    <row r="7" spans="1:14">
      <c r="E7" s="13" t="s">
        <v>31</v>
      </c>
      <c r="F7" s="17">
        <f t="shared" ref="F7:F10" si="0">SQRT((B3-$B$2)^2+(C3-$C$2)^2)</f>
        <v>1</v>
      </c>
      <c r="G7" s="11">
        <f t="shared" ref="G7:G10" si="1">SQRT((B3-$B$3)^2+(C3-$C$3)^2)</f>
        <v>0</v>
      </c>
      <c r="H7" s="13" t="s">
        <v>31</v>
      </c>
    </row>
    <row r="8" spans="1:14">
      <c r="E8" s="13" t="s">
        <v>35</v>
      </c>
      <c r="F8" s="11">
        <f t="shared" si="0"/>
        <v>1.4142135623730951</v>
      </c>
      <c r="G8" s="17">
        <f t="shared" si="1"/>
        <v>2.2360679774997898</v>
      </c>
      <c r="H8" s="13" t="s">
        <v>30</v>
      </c>
    </row>
    <row r="9" spans="1:14">
      <c r="E9" s="13" t="s">
        <v>36</v>
      </c>
      <c r="F9" s="11">
        <f t="shared" si="0"/>
        <v>3.1622776601683795</v>
      </c>
      <c r="G9" s="17">
        <f t="shared" si="1"/>
        <v>4.1231056256176606</v>
      </c>
      <c r="H9" s="13" t="s">
        <v>30</v>
      </c>
    </row>
    <row r="10" spans="1:14">
      <c r="E10" s="13" t="s">
        <v>34</v>
      </c>
      <c r="F10" s="11">
        <f t="shared" si="0"/>
        <v>4.4721359549995796</v>
      </c>
      <c r="G10" s="17">
        <f t="shared" si="1"/>
        <v>5.3851648071345037</v>
      </c>
      <c r="H10" s="13" t="s">
        <v>34</v>
      </c>
    </row>
    <row r="14" spans="1:14">
      <c r="E14" s="13" t="s">
        <v>12</v>
      </c>
      <c r="F14" s="21" t="s">
        <v>13</v>
      </c>
      <c r="G14" s="21"/>
      <c r="H14" s="13" t="s">
        <v>14</v>
      </c>
    </row>
    <row r="15" spans="1:14">
      <c r="E15" s="13"/>
      <c r="F15" s="13">
        <v>1</v>
      </c>
      <c r="G15" s="13">
        <v>2</v>
      </c>
      <c r="H15" s="13"/>
    </row>
    <row r="16" spans="1:14">
      <c r="E16" s="13" t="s">
        <v>30</v>
      </c>
      <c r="F16" s="11">
        <f>SQRT((B2-$M$5)^2+(C2-$N$5)^2)</f>
        <v>2.0615528128088303</v>
      </c>
      <c r="G16" s="17">
        <f>SQRT((B2-$M$6)^2+(C2-$N$6)^2)</f>
        <v>1</v>
      </c>
      <c r="H16" s="13">
        <v>2</v>
      </c>
      <c r="K16" s="7" t="s">
        <v>26</v>
      </c>
    </row>
    <row r="17" spans="5:14">
      <c r="E17" s="13" t="s">
        <v>31</v>
      </c>
      <c r="F17" s="11">
        <f t="shared" ref="F17:F20" si="2">SQRT((B3-$M$5)^2+(C3-$N$5)^2)</f>
        <v>3.0413812651491097</v>
      </c>
      <c r="G17" s="17">
        <f t="shared" ref="G17:G20" si="3">SQRT((B3-$M$6)^2+(C3-$N$6)^2)</f>
        <v>0</v>
      </c>
      <c r="H17" s="13">
        <v>2</v>
      </c>
      <c r="K17" s="22" t="s">
        <v>15</v>
      </c>
      <c r="L17" s="23"/>
      <c r="M17" s="15" t="s">
        <v>1</v>
      </c>
      <c r="N17" s="15" t="s">
        <v>2</v>
      </c>
    </row>
    <row r="18" spans="5:14">
      <c r="E18" s="13" t="s">
        <v>35</v>
      </c>
      <c r="F18" s="17">
        <f t="shared" si="2"/>
        <v>1.8027756377319946</v>
      </c>
      <c r="G18" s="11">
        <f t="shared" si="3"/>
        <v>2.2360679774997898</v>
      </c>
      <c r="H18" s="13">
        <v>1</v>
      </c>
      <c r="K18" s="13">
        <v>1</v>
      </c>
      <c r="L18" s="4" t="s">
        <v>37</v>
      </c>
      <c r="M18" s="13">
        <f>(B2+B3)/2</f>
        <v>1</v>
      </c>
      <c r="N18" s="13">
        <f>(C2+C3)/2</f>
        <v>0.5</v>
      </c>
    </row>
    <row r="19" spans="5:14">
      <c r="E19" s="13" t="s">
        <v>36</v>
      </c>
      <c r="F19" s="17">
        <f t="shared" si="2"/>
        <v>1.1180339887498949</v>
      </c>
      <c r="G19" s="11">
        <f t="shared" si="3"/>
        <v>4.1231056256176606</v>
      </c>
      <c r="H19" s="13">
        <v>1</v>
      </c>
      <c r="K19" s="13">
        <v>2</v>
      </c>
      <c r="L19" s="4" t="s">
        <v>39</v>
      </c>
      <c r="M19" s="13">
        <f>(B4+B5+B6)/3</f>
        <v>1.6666666666666667</v>
      </c>
      <c r="N19" s="13">
        <f>(C4+C5+C6)/3</f>
        <v>3.6666666666666665</v>
      </c>
    </row>
    <row r="20" spans="5:14">
      <c r="E20" s="13" t="s">
        <v>34</v>
      </c>
      <c r="F20" s="17">
        <f t="shared" si="2"/>
        <v>2.5</v>
      </c>
      <c r="G20" s="11">
        <f t="shared" si="3"/>
        <v>5.3851648071345037</v>
      </c>
      <c r="H20" s="13">
        <v>1</v>
      </c>
    </row>
    <row r="24" spans="5:14">
      <c r="E24" s="13" t="s">
        <v>12</v>
      </c>
      <c r="F24" s="21" t="s">
        <v>13</v>
      </c>
      <c r="G24" s="21"/>
      <c r="H24" s="13" t="s">
        <v>14</v>
      </c>
    </row>
    <row r="25" spans="5:14">
      <c r="E25" s="13"/>
      <c r="F25" s="13">
        <v>1</v>
      </c>
      <c r="G25" s="13">
        <v>2</v>
      </c>
      <c r="H25" s="13"/>
    </row>
    <row r="26" spans="5:14">
      <c r="E26" s="13" t="s">
        <v>30</v>
      </c>
      <c r="F26" s="20">
        <f>SQRT((B2-$M$18)^2+(C2-$N$18)^2)</f>
        <v>0.5</v>
      </c>
      <c r="G26" s="14">
        <f>SQRT((B2-$M$19)^2+(C2-$N$19)^2)</f>
        <v>2.7487370837451071</v>
      </c>
      <c r="H26" s="13"/>
      <c r="K26" s="7" t="s">
        <v>26</v>
      </c>
    </row>
    <row r="27" spans="5:14">
      <c r="E27" s="13" t="s">
        <v>31</v>
      </c>
      <c r="F27" s="20">
        <f t="shared" ref="F27:F30" si="4">SQRT((B3-$M$18)^2+(C3-$N$18)^2)</f>
        <v>0.5</v>
      </c>
      <c r="G27" s="14">
        <f t="shared" ref="G27:G30" si="5">SQRT((B3-$M$19)^2+(C3-$N$19)^2)</f>
        <v>3.7267799624996494</v>
      </c>
      <c r="H27" s="13"/>
      <c r="K27" s="22" t="s">
        <v>15</v>
      </c>
      <c r="L27" s="23"/>
      <c r="M27" s="15" t="s">
        <v>1</v>
      </c>
      <c r="N27" s="15" t="s">
        <v>2</v>
      </c>
    </row>
    <row r="28" spans="5:14">
      <c r="E28" s="13" t="s">
        <v>35</v>
      </c>
      <c r="F28" s="11">
        <f t="shared" si="4"/>
        <v>1.8027756377319946</v>
      </c>
      <c r="G28" s="14">
        <f t="shared" si="5"/>
        <v>2.3570226039551585</v>
      </c>
      <c r="H28" s="13"/>
      <c r="K28" s="13">
        <v>1</v>
      </c>
      <c r="L28" s="4" t="s">
        <v>40</v>
      </c>
      <c r="M28" s="13">
        <f>(B2+B3+B4)/3</f>
        <v>0.66666666666666663</v>
      </c>
      <c r="N28" s="13">
        <f>(C2+C3+C4)/3</f>
        <v>1</v>
      </c>
    </row>
    <row r="29" spans="5:14">
      <c r="E29" s="13" t="s">
        <v>36</v>
      </c>
      <c r="F29" s="14">
        <f t="shared" si="4"/>
        <v>3.640054944640259</v>
      </c>
      <c r="G29" s="11">
        <f t="shared" si="5"/>
        <v>0.47140452079103173</v>
      </c>
      <c r="H29" s="13"/>
      <c r="K29" s="13">
        <v>2</v>
      </c>
      <c r="L29" s="4" t="s">
        <v>41</v>
      </c>
      <c r="M29" s="13">
        <f>(B5+B6)/2</f>
        <v>2.5</v>
      </c>
      <c r="N29" s="13">
        <f>(C5+C6)/2</f>
        <v>4.5</v>
      </c>
    </row>
    <row r="30" spans="5:14">
      <c r="E30" s="13" t="s">
        <v>34</v>
      </c>
      <c r="F30" s="14">
        <f t="shared" si="4"/>
        <v>4.924428900898052</v>
      </c>
      <c r="G30" s="11">
        <f t="shared" si="5"/>
        <v>1.8856180831641267</v>
      </c>
      <c r="H30" s="13"/>
    </row>
    <row r="34" spans="5:14">
      <c r="E34" s="13" t="s">
        <v>12</v>
      </c>
      <c r="F34" s="21" t="s">
        <v>13</v>
      </c>
      <c r="G34" s="21"/>
      <c r="H34" s="13" t="s">
        <v>14</v>
      </c>
    </row>
    <row r="35" spans="5:14">
      <c r="E35" s="13"/>
      <c r="F35" s="13">
        <v>1</v>
      </c>
      <c r="G35" s="13">
        <v>2</v>
      </c>
      <c r="H35" s="13"/>
    </row>
    <row r="36" spans="5:14">
      <c r="E36" s="13" t="s">
        <v>30</v>
      </c>
      <c r="F36" s="20">
        <f>SQRT((B2-$M$28)^2+(C2-$N$28)^2)</f>
        <v>0.33333333333333337</v>
      </c>
      <c r="G36" s="14">
        <f>SQRT((B2-$M$29)^2+(C2-$N$29)^2)</f>
        <v>3.8078865529319543</v>
      </c>
      <c r="H36" s="13"/>
      <c r="K36" t="s">
        <v>26</v>
      </c>
    </row>
    <row r="37" spans="5:14">
      <c r="E37" s="13" t="s">
        <v>31</v>
      </c>
      <c r="F37" s="20">
        <f t="shared" ref="F37:F40" si="6">SQRT((B3-$M$28)^2+(C3-$N$28)^2)</f>
        <v>1.0540925533894598</v>
      </c>
      <c r="G37" s="14">
        <f t="shared" ref="G37:G40" si="7">SQRT((B3-$M$29)^2+(C3-$N$29)^2)</f>
        <v>4.7434164902525691</v>
      </c>
      <c r="H37" s="13"/>
      <c r="K37" s="22" t="s">
        <v>15</v>
      </c>
      <c r="L37" s="23"/>
      <c r="M37" s="15" t="s">
        <v>1</v>
      </c>
      <c r="N37" s="15" t="s">
        <v>2</v>
      </c>
    </row>
    <row r="38" spans="5:14">
      <c r="E38" s="13" t="s">
        <v>35</v>
      </c>
      <c r="F38" s="20">
        <f t="shared" si="6"/>
        <v>1.2018504251546631</v>
      </c>
      <c r="G38" s="14">
        <f t="shared" si="7"/>
        <v>3.5355339059327378</v>
      </c>
      <c r="H38" s="13"/>
      <c r="K38" s="13">
        <v>1</v>
      </c>
      <c r="L38" s="4" t="s">
        <v>40</v>
      </c>
      <c r="M38" s="13">
        <v>0.66666666666666663</v>
      </c>
      <c r="N38" s="13">
        <v>1</v>
      </c>
    </row>
    <row r="39" spans="5:14">
      <c r="E39" s="13" t="s">
        <v>36</v>
      </c>
      <c r="F39" s="19">
        <f t="shared" si="6"/>
        <v>3.2829526005987018</v>
      </c>
      <c r="G39" s="11">
        <f t="shared" si="7"/>
        <v>0.70710678118654757</v>
      </c>
      <c r="H39" s="13"/>
      <c r="K39" s="13">
        <v>2</v>
      </c>
      <c r="L39" s="4" t="s">
        <v>41</v>
      </c>
      <c r="M39" s="13">
        <v>2.5</v>
      </c>
      <c r="N39" s="13">
        <v>4.5</v>
      </c>
    </row>
    <row r="40" spans="5:14">
      <c r="E40" s="13" t="s">
        <v>34</v>
      </c>
      <c r="F40" s="19">
        <f t="shared" si="6"/>
        <v>4.630814663149935</v>
      </c>
      <c r="G40" s="11">
        <f t="shared" si="7"/>
        <v>0.70710678118654757</v>
      </c>
      <c r="H40" s="13"/>
    </row>
  </sheetData>
  <mergeCells count="8">
    <mergeCell ref="F34:G34"/>
    <mergeCell ref="K37:L37"/>
    <mergeCell ref="F4:G4"/>
    <mergeCell ref="K4:L4"/>
    <mergeCell ref="F14:G14"/>
    <mergeCell ref="K17:L17"/>
    <mergeCell ref="F24:G24"/>
    <mergeCell ref="K27:L2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0E2E486152444ADF72B587F0EA507" ma:contentTypeVersion="4" ma:contentTypeDescription="Create a new document." ma:contentTypeScope="" ma:versionID="9d818a167b3447e52800141183f9ec11">
  <xsd:schema xmlns:xsd="http://www.w3.org/2001/XMLSchema" xmlns:xs="http://www.w3.org/2001/XMLSchema" xmlns:p="http://schemas.microsoft.com/office/2006/metadata/properties" xmlns:ns2="4093464b-4400-412e-ada8-d43505d4210f" targetNamespace="http://schemas.microsoft.com/office/2006/metadata/properties" ma:root="true" ma:fieldsID="c0559d6e29c127f9ec26941ea32d8100" ns2:_="">
    <xsd:import namespace="4093464b-4400-412e-ada8-d43505d42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3464b-4400-412e-ada8-d43505d42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C18DE0-9173-496F-AEB5-B90A01445D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E7B62-E04C-4AA8-A618-2DFE75AFC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93464b-4400-412e-ada8-d43505d42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8716ED-4084-41A6-9744-DEE073A86DF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2021-09-13T13:35:57Z</cp:lastPrinted>
  <dcterms:created xsi:type="dcterms:W3CDTF">2021-09-13T08:41:11Z</dcterms:created>
  <dcterms:modified xsi:type="dcterms:W3CDTF">2021-10-24T02:55:47Z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0x0101004370E2E486152444ADF72B587F0EA507</vt:lpwstr>
  </property>
</Properties>
</file>