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/Documents/"/>
    </mc:Choice>
  </mc:AlternateContent>
  <xr:revisionPtr revIDLastSave="0" documentId="13_ncr:1_{3F964EE5-D7C1-2943-94CA-2B78AAAD1519}" xr6:coauthVersionLast="47" xr6:coauthVersionMax="47" xr10:uidLastSave="{00000000-0000-0000-0000-000000000000}"/>
  <bookViews>
    <workbookView xWindow="580" yWindow="760" windowWidth="28240" windowHeight="16740" xr2:uid="{52791E6A-57A8-A942-BA04-CC1632EFDFB5}"/>
  </bookViews>
  <sheets>
    <sheet name="Лист1" sheetId="1" r:id="rId1"/>
    <sheet name="Лист2" sheetId="2" r:id="rId2"/>
  </sheets>
  <definedNames>
    <definedName name="_xlnm._FilterDatabase" localSheetId="0" hidden="1">Лист1!$K$14:$K$16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5" i="1"/>
  <c r="K16" i="1"/>
  <c r="K9" i="1" a="1"/>
  <c r="K9" i="1" s="1"/>
  <c r="K5" i="1"/>
  <c r="K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<sst xmlns="http://schemas.openxmlformats.org/spreadsheetml/2006/main" count="83" uniqueCount="60">
  <si>
    <t>К(клиент)</t>
  </si>
  <si>
    <t>Ид_клиента</t>
  </si>
  <si>
    <t>К1</t>
  </si>
  <si>
    <t>К2</t>
  </si>
  <si>
    <t>Фамилия</t>
  </si>
  <si>
    <t>Имя</t>
  </si>
  <si>
    <t>Дата рождения</t>
  </si>
  <si>
    <t>Телефон</t>
  </si>
  <si>
    <t>Почта</t>
  </si>
  <si>
    <t>Адрес</t>
  </si>
  <si>
    <t>ул. Пионерская, 26-58</t>
  </si>
  <si>
    <t>ул. Вас Зайцева, 14-6</t>
  </si>
  <si>
    <t>Петров</t>
  </si>
  <si>
    <t>Швыркин</t>
  </si>
  <si>
    <t>Архип</t>
  </si>
  <si>
    <t>Михаил</t>
  </si>
  <si>
    <t>8-904-237-56-37</t>
  </si>
  <si>
    <t>8-921-333-24-24</t>
  </si>
  <si>
    <t>arpetr@mail.ru</t>
  </si>
  <si>
    <t>m.shvyrkin@gmail.com</t>
  </si>
  <si>
    <t>И(игра)</t>
  </si>
  <si>
    <t>Название</t>
  </si>
  <si>
    <t>Производитель</t>
  </si>
  <si>
    <t>Мин игроков</t>
  </si>
  <si>
    <t>Макс игроков</t>
  </si>
  <si>
    <t>Мин возраст</t>
  </si>
  <si>
    <t>Диксит</t>
  </si>
  <si>
    <t>Монополия</t>
  </si>
  <si>
    <t>Барбосики</t>
  </si>
  <si>
    <t>Libellud</t>
  </si>
  <si>
    <t>Asmodee</t>
  </si>
  <si>
    <t>Hasbro Inc</t>
  </si>
  <si>
    <t>З(заказ)</t>
  </si>
  <si>
    <t>Номер</t>
  </si>
  <si>
    <t>Получение</t>
  </si>
  <si>
    <t>Самовывоз</t>
  </si>
  <si>
    <t>Доставка</t>
  </si>
  <si>
    <t>Создан</t>
  </si>
  <si>
    <t>Таб номер</t>
  </si>
  <si>
    <t>С01</t>
  </si>
  <si>
    <t>С02</t>
  </si>
  <si>
    <t>Ид клиента</t>
  </si>
  <si>
    <t>С(сотрудник)</t>
  </si>
  <si>
    <t>Петренко</t>
  </si>
  <si>
    <t>Веллингтон</t>
  </si>
  <si>
    <t>Владимир</t>
  </si>
  <si>
    <t>Артур</t>
  </si>
  <si>
    <t>Отчество</t>
  </si>
  <si>
    <t>Кириллович</t>
  </si>
  <si>
    <t>Арутюнович</t>
  </si>
  <si>
    <t>ПЗ(позиция заказа)</t>
  </si>
  <si>
    <t>Название игры</t>
  </si>
  <si>
    <t>Номер заказа</t>
  </si>
  <si>
    <t>Количество</t>
  </si>
  <si>
    <t>Задание №1</t>
  </si>
  <si>
    <t>Проерка для клиента К1</t>
  </si>
  <si>
    <t>Проерка для клиента К2</t>
  </si>
  <si>
    <t>Задание №2</t>
  </si>
  <si>
    <t>С помощью формулы проверим на обоих клиентах, какой у них заказ</t>
  </si>
  <si>
    <t>Задание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</si>
</sst>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sz val="16"/>
      <color rgb="FFAEAEAE"/>
      <name val="Courier New"/>
      <family val="1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  <xf numFmtId="22" fontId="0" fillId="0" borderId="1" xfId="0" applyNumberFormat="1" applyBorder="1"/>
    <xf numFmtId="0" fontId="0" fillId="0" borderId="0" xfId="0" applyBorder="1" applyAlignment="1"/>
    <xf numFmtId="0" fontId="0" fillId="0" borderId="0" xfId="0" applyBorder="1"/>
    <xf numFmtId="22" fontId="0" fillId="0" borderId="0" xfId="0" applyNumberFormat="1" applyBorder="1"/>
    <xf numFmtId="0" fontId="1" fillId="0" borderId="0" xfId="1" applyBorder="1"/>
    <xf numFmtId="14" fontId="0" fillId="0" borderId="0" xfId="0" applyNumberFormat="1" applyBorder="1"/>
    <xf numFmtId="0" fontId="0" fillId="0" borderId="1" xfId="0" applyNumberForma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.shvyrkin@gmail.com" TargetMode="External"/><Relationship Id="rId1" Type="http://schemas.openxmlformats.org/officeDocument/2006/relationships/hyperlink" Target="mailto:arpet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40-EE33-B44D-9151-6F4567DBCBC7}">
  <sheetPr filterMode="1"/>
  <dimension ref="A1:V30"/>
  <sheetViews>
    <sheetView tabSelected="1" workbookViewId="0">
      <selection activeCell="H14" sqref="H14"/>
    </sheetView>
  </sheetViews>
  <sheetFormatPr baseColWidth="10" defaultRowHeight="16" x14ac:dyDescent="0.2"/>
  <cols>
    <col min="3" max="3" width="15" bestFit="1" customWidth="1"/>
    <col min="14" max="14" width="15" bestFit="1" customWidth="1"/>
  </cols>
  <sheetData>
    <row r="1" spans="1:22" x14ac:dyDescent="0.2">
      <c r="A1" s="1" t="s">
        <v>0</v>
      </c>
    </row>
    <row r="2" spans="1:22" x14ac:dyDescent="0.2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K2" t="s">
        <v>54</v>
      </c>
    </row>
    <row r="3" spans="1:22" x14ac:dyDescent="0.2">
      <c r="A3" s="1" t="s">
        <v>2</v>
      </c>
      <c r="B3" s="1" t="s">
        <v>12</v>
      </c>
      <c r="C3" s="1" t="s">
        <v>14</v>
      </c>
      <c r="D3" s="1"/>
      <c r="E3" s="1" t="s">
        <v>16</v>
      </c>
      <c r="F3" s="2" t="s">
        <v>18</v>
      </c>
      <c r="G3" s="1" t="s">
        <v>10</v>
      </c>
      <c r="K3" t="s">
        <v>58</v>
      </c>
    </row>
    <row r="4" spans="1:22" x14ac:dyDescent="0.2">
      <c r="A4" s="1" t="s">
        <v>3</v>
      </c>
      <c r="B4" s="1" t="s">
        <v>13</v>
      </c>
      <c r="C4" s="1" t="s">
        <v>15</v>
      </c>
      <c r="D4" s="3">
        <v>35197</v>
      </c>
      <c r="E4" s="1" t="s">
        <v>17</v>
      </c>
      <c r="F4" s="2" t="s">
        <v>19</v>
      </c>
      <c r="G4" s="1" t="s">
        <v>11</v>
      </c>
      <c r="K4" t="str">
        <f>INDEX(B14:B17, MATCH(A3, A2:A4, 0))</f>
        <v>Самовывоз</v>
      </c>
      <c r="L4" t="s">
        <v>55</v>
      </c>
    </row>
    <row r="5" spans="1:22" x14ac:dyDescent="0.2">
      <c r="K5" t="str">
        <f>INDEX(B14:B17, MATCH(A4, A2:A4, 0))</f>
        <v>Самовывоз</v>
      </c>
      <c r="L5" t="s">
        <v>56</v>
      </c>
    </row>
    <row r="6" spans="1:22" x14ac:dyDescent="0.2">
      <c r="A6" s="4" t="s">
        <v>20</v>
      </c>
    </row>
    <row r="7" spans="1:22" x14ac:dyDescent="0.2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L7" s="6"/>
      <c r="M7" s="6"/>
      <c r="N7" s="7"/>
      <c r="O7" s="7"/>
      <c r="P7" s="7"/>
      <c r="Q7" s="7"/>
      <c r="R7" s="7"/>
      <c r="S7" s="7"/>
      <c r="T7" s="7"/>
      <c r="U7" s="7"/>
      <c r="V7" s="7"/>
    </row>
    <row r="8" spans="1:22" x14ac:dyDescent="0.2">
      <c r="A8" s="1" t="s">
        <v>26</v>
      </c>
      <c r="B8" s="1" t="s">
        <v>29</v>
      </c>
      <c r="C8" s="1">
        <v>3</v>
      </c>
      <c r="D8" s="1">
        <v>6</v>
      </c>
      <c r="E8" s="1">
        <v>8</v>
      </c>
      <c r="K8" t="s">
        <v>57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1" t="s">
        <v>26</v>
      </c>
      <c r="B9" s="1" t="s">
        <v>30</v>
      </c>
      <c r="C9" s="1">
        <v>3</v>
      </c>
      <c r="D9" s="1">
        <v>6</v>
      </c>
      <c r="E9" s="1">
        <v>12</v>
      </c>
      <c r="K9" s="14" t="str" cm="1">
        <f t="array" ref="K9:L11">_xlfn._xlws.FILTER(A7:B11, D7:D11 = MAX(D8:D11), "Нет игр с таким количеством игроков")</f>
        <v>Диксит</v>
      </c>
      <c r="L9" s="13" t="str">
        <v>Libellud</v>
      </c>
      <c r="M9" s="7"/>
      <c r="N9" s="8"/>
      <c r="O9" s="7"/>
      <c r="P9" s="7"/>
      <c r="Q9" s="7"/>
      <c r="R9" s="7"/>
      <c r="S9" s="7"/>
      <c r="T9" s="7"/>
      <c r="U9" s="9"/>
      <c r="V9" s="7"/>
    </row>
    <row r="10" spans="1:22" x14ac:dyDescent="0.2">
      <c r="A10" s="1" t="s">
        <v>27</v>
      </c>
      <c r="B10" s="1" t="s">
        <v>31</v>
      </c>
      <c r="C10" s="1">
        <v>2</v>
      </c>
      <c r="D10" s="1">
        <v>6</v>
      </c>
      <c r="E10" s="1">
        <v>8</v>
      </c>
      <c r="K10" s="14" t="str">
        <v>Диксит</v>
      </c>
      <c r="L10" s="13" t="str">
        <v>Asmodee</v>
      </c>
      <c r="M10" s="7"/>
      <c r="N10" s="8"/>
      <c r="O10" s="7"/>
      <c r="P10" s="7"/>
      <c r="Q10" s="7"/>
      <c r="R10" s="7"/>
      <c r="S10" s="10"/>
      <c r="T10" s="7"/>
      <c r="U10" s="9"/>
      <c r="V10" s="7"/>
    </row>
    <row r="11" spans="1:22" x14ac:dyDescent="0.2">
      <c r="A11" s="1" t="s">
        <v>28</v>
      </c>
      <c r="B11" s="1" t="s">
        <v>30</v>
      </c>
      <c r="C11" s="1">
        <v>2</v>
      </c>
      <c r="D11" s="1">
        <v>4</v>
      </c>
      <c r="E11" s="1"/>
      <c r="K11" s="14" t="str">
        <v>Монополия</v>
      </c>
      <c r="L11" s="13" t="str">
        <v>Hasbro Inc</v>
      </c>
      <c r="M11" s="7"/>
      <c r="N11" s="8"/>
      <c r="O11" s="7"/>
      <c r="P11" s="7"/>
      <c r="Q11" s="7"/>
      <c r="R11" s="7"/>
      <c r="S11" s="10"/>
      <c r="T11" s="7"/>
      <c r="U11" s="9"/>
      <c r="V11" s="7"/>
    </row>
    <row r="13" spans="1:22" x14ac:dyDescent="0.2">
      <c r="A13" s="4" t="s">
        <v>32</v>
      </c>
      <c r="K13" t="s">
        <v>59</v>
      </c>
    </row>
    <row r="14" spans="1:22" ht="22" x14ac:dyDescent="0.3">
      <c r="A14" s="1" t="s">
        <v>33</v>
      </c>
      <c r="B14" s="1" t="s">
        <v>34</v>
      </c>
      <c r="C14" s="1" t="s">
        <v>37</v>
      </c>
      <c r="D14" s="1" t="s">
        <v>38</v>
      </c>
      <c r="E14" s="1" t="s">
        <v>41</v>
      </c>
      <c r="K14" s="12">
        <f>COUNTIF($D$14:$D$17, D15)</f>
        <v>2</v>
      </c>
    </row>
    <row r="15" spans="1:22" ht="22" hidden="1" x14ac:dyDescent="0.3">
      <c r="A15" s="11">
        <v>1</v>
      </c>
      <c r="B15" s="1" t="s">
        <v>35</v>
      </c>
      <c r="C15" s="5">
        <v>42625.675347222219</v>
      </c>
      <c r="D15" s="1" t="s">
        <v>39</v>
      </c>
      <c r="E15" s="1" t="s">
        <v>2</v>
      </c>
      <c r="K15" s="12">
        <f t="shared" ref="K15:K16" si="0">COUNTIF($D$14:$D$17, D16)</f>
        <v>2</v>
      </c>
    </row>
    <row r="16" spans="1:22" x14ac:dyDescent="0.2">
      <c r="A16" s="1">
        <v>2</v>
      </c>
      <c r="B16" s="1" t="s">
        <v>35</v>
      </c>
      <c r="C16" s="5">
        <v>42625.94604166667</v>
      </c>
      <c r="D16" s="1" t="s">
        <v>39</v>
      </c>
      <c r="E16" s="1" t="s">
        <v>3</v>
      </c>
      <c r="K16" s="14">
        <f t="shared" si="0"/>
        <v>1</v>
      </c>
    </row>
    <row r="17" spans="1:11" ht="22" x14ac:dyDescent="0.3">
      <c r="A17" s="1">
        <v>3</v>
      </c>
      <c r="B17" s="1" t="s">
        <v>36</v>
      </c>
      <c r="C17" s="5">
        <v>42626.417627314811</v>
      </c>
      <c r="D17" s="1" t="s">
        <v>40</v>
      </c>
      <c r="E17" s="1" t="s">
        <v>3</v>
      </c>
      <c r="K17" s="12"/>
    </row>
    <row r="18" spans="1:11" ht="22" x14ac:dyDescent="0.3">
      <c r="K18" s="12"/>
    </row>
    <row r="19" spans="1:11" ht="22" x14ac:dyDescent="0.3">
      <c r="A19" s="1" t="s">
        <v>42</v>
      </c>
      <c r="K19" s="12"/>
    </row>
    <row r="20" spans="1:11" ht="22" x14ac:dyDescent="0.3">
      <c r="A20" s="1" t="s">
        <v>38</v>
      </c>
      <c r="B20" s="1" t="s">
        <v>4</v>
      </c>
      <c r="C20" s="1" t="s">
        <v>5</v>
      </c>
      <c r="D20" s="1" t="s">
        <v>47</v>
      </c>
      <c r="K20" s="12"/>
    </row>
    <row r="21" spans="1:11" x14ac:dyDescent="0.2">
      <c r="A21" s="1" t="s">
        <v>39</v>
      </c>
      <c r="B21" s="1" t="s">
        <v>43</v>
      </c>
      <c r="C21" s="1" t="s">
        <v>45</v>
      </c>
      <c r="D21" s="1" t="s">
        <v>48</v>
      </c>
    </row>
    <row r="22" spans="1:11" x14ac:dyDescent="0.2">
      <c r="A22" s="1" t="s">
        <v>40</v>
      </c>
      <c r="B22" s="1" t="s">
        <v>44</v>
      </c>
      <c r="C22" s="1" t="s">
        <v>46</v>
      </c>
      <c r="D22" s="1" t="s">
        <v>49</v>
      </c>
    </row>
    <row r="24" spans="1:11" x14ac:dyDescent="0.2">
      <c r="A24" s="4" t="s">
        <v>50</v>
      </c>
    </row>
    <row r="25" spans="1:11" x14ac:dyDescent="0.2">
      <c r="A25" s="1" t="s">
        <v>52</v>
      </c>
      <c r="B25" s="1" t="s">
        <v>51</v>
      </c>
      <c r="C25" s="1" t="s">
        <v>22</v>
      </c>
      <c r="D25" s="1" t="s">
        <v>53</v>
      </c>
    </row>
    <row r="26" spans="1:11" x14ac:dyDescent="0.2">
      <c r="A26" s="1">
        <v>1</v>
      </c>
      <c r="B26" s="1" t="s">
        <v>26</v>
      </c>
      <c r="C26" s="1" t="s">
        <v>30</v>
      </c>
      <c r="D26" s="1">
        <v>1</v>
      </c>
    </row>
    <row r="27" spans="1:11" x14ac:dyDescent="0.2">
      <c r="A27" s="1">
        <v>1</v>
      </c>
      <c r="B27" s="1" t="s">
        <v>26</v>
      </c>
      <c r="C27" s="1" t="s">
        <v>29</v>
      </c>
      <c r="D27" s="1">
        <v>1</v>
      </c>
    </row>
    <row r="28" spans="1:11" x14ac:dyDescent="0.2">
      <c r="A28" s="1">
        <v>2</v>
      </c>
      <c r="B28" s="1" t="s">
        <v>27</v>
      </c>
      <c r="C28" s="1" t="s">
        <v>31</v>
      </c>
      <c r="D28" s="1">
        <v>1</v>
      </c>
    </row>
    <row r="29" spans="1:11" x14ac:dyDescent="0.2">
      <c r="A29" s="1">
        <v>3</v>
      </c>
      <c r="B29" s="1" t="s">
        <v>26</v>
      </c>
      <c r="C29" s="1" t="s">
        <v>29</v>
      </c>
      <c r="D29" s="1">
        <v>2</v>
      </c>
    </row>
    <row r="30" spans="1:11" x14ac:dyDescent="0.2">
      <c r="A30" s="1">
        <v>3</v>
      </c>
      <c r="B30" s="1" t="s">
        <v>27</v>
      </c>
      <c r="C30" s="1" t="s">
        <v>31</v>
      </c>
      <c r="D30" s="1">
        <v>4</v>
      </c>
    </row>
  </sheetData>
  <autoFilter ref="K14:K16" xr:uid="{F2A50140-EE33-B44D-9151-6F4567DBCBC7}">
    <filterColumn colId="0">
      <filters>
        <filter val="1"/>
      </filters>
    </filterColumn>
  </autoFilter>
  <mergeCells count="1">
    <mergeCell ref="L7:M7"/>
  </mergeCells>
  <hyperlinks>
    <hyperlink ref="F3" r:id="rId1" xr:uid="{A8569C70-F6F0-F547-8148-4C74C67359A2}"/>
    <hyperlink ref="F4" r:id="rId2" xr:uid="{AD449EB9-8F7F-164E-906E-0005D1A967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BDBC-003A-704A-8384-EC28AEAA8275}">
  <dimension ref="A1"/>
  <sheetViews>
    <sheetView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kidallovv@icloud.com</dc:creator>
  <cp:lastModifiedBy>kidallovv@icloud.com</cp:lastModifiedBy>
  <dcterms:created xsi:type="dcterms:W3CDTF">2025-03-12T18:29:31Z</dcterms:created>
  <dcterms:modified xsi:type="dcterms:W3CDTF">2025-03-12T19:26:02Z</dcterms:modified>
</cp:coreProperties>
</file>