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94bf2976728fe/Documents/Year 3 Term 1/ITE224/"/>
    </mc:Choice>
  </mc:AlternateContent>
  <xr:revisionPtr revIDLastSave="1" documentId="8_{21679D53-78CC-47FD-ABD6-137B9F096D40}" xr6:coauthVersionLast="47" xr6:coauthVersionMax="47" xr10:uidLastSave="{28677DFE-3B9F-4510-97A2-4FFDC8294121}"/>
  <bookViews>
    <workbookView xWindow="-110" yWindow="-110" windowWidth="19420" windowHeight="10420" xr2:uid="{E896E040-0DB5-C444-A08D-548865DC261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G9" i="3" l="1"/>
  <c r="F3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3" i="3"/>
  <c r="E8" i="2"/>
  <c r="F8" i="2" s="1"/>
  <c r="E3" i="2"/>
  <c r="E9" i="2" s="1"/>
  <c r="F7" i="2" s="1"/>
  <c r="E4" i="2"/>
  <c r="F4" i="2" s="1"/>
  <c r="E5" i="2"/>
  <c r="F5" i="2" s="1"/>
  <c r="E6" i="2"/>
  <c r="F6" i="2" s="1"/>
  <c r="E7" i="2"/>
  <c r="E2" i="2"/>
  <c r="F2" i="2" s="1"/>
  <c r="D21" i="1"/>
  <c r="D19" i="1"/>
  <c r="E20" i="1" s="1"/>
  <c r="F20" i="1" s="1"/>
  <c r="D17" i="1"/>
  <c r="E18" i="1" s="1"/>
  <c r="F18" i="1" s="1"/>
  <c r="D15" i="1"/>
  <c r="E16" i="1" s="1"/>
  <c r="F16" i="1" s="1"/>
  <c r="D13" i="1"/>
  <c r="E14" i="1" s="1"/>
  <c r="F14" i="1" s="1"/>
  <c r="D11" i="1"/>
  <c r="E12" i="1" s="1"/>
  <c r="F12" i="1" s="1"/>
  <c r="D9" i="1"/>
  <c r="E10" i="1" s="1"/>
  <c r="F10" i="1" s="1"/>
  <c r="D7" i="1"/>
  <c r="E8" i="1" s="1"/>
  <c r="F8" i="1" s="1"/>
  <c r="J10" i="1" s="1"/>
  <c r="D5" i="1"/>
  <c r="J12" i="1" l="1"/>
  <c r="K10" i="1" s="1"/>
  <c r="G12" i="3"/>
  <c r="G11" i="3"/>
  <c r="J8" i="1"/>
  <c r="E6" i="1"/>
  <c r="F6" i="1" s="1"/>
  <c r="J9" i="1" s="1"/>
  <c r="K7" i="1" l="1"/>
  <c r="K9" i="1"/>
  <c r="K8" i="1"/>
</calcChain>
</file>

<file path=xl/sharedStrings.xml><?xml version="1.0" encoding="utf-8"?>
<sst xmlns="http://schemas.openxmlformats.org/spreadsheetml/2006/main" count="33" uniqueCount="32">
  <si>
    <t>Year</t>
  </si>
  <si>
    <t>Quarter</t>
  </si>
  <si>
    <t>Actual</t>
  </si>
  <si>
    <t>Centered Average (1st step)</t>
  </si>
  <si>
    <t>Centered Average (2nd step)</t>
  </si>
  <si>
    <t>Seasonal Index ( Actual /CA)</t>
  </si>
  <si>
    <t>Average SI</t>
  </si>
  <si>
    <t>Sesonal Relative (Average Seasonal * Seasonal / total AI)</t>
  </si>
  <si>
    <t>Total</t>
  </si>
  <si>
    <t>Day</t>
  </si>
  <si>
    <t>Tue</t>
  </si>
  <si>
    <t>Wed</t>
  </si>
  <si>
    <t>Thu</t>
  </si>
  <si>
    <t>Fri</t>
  </si>
  <si>
    <t>Sat</t>
  </si>
  <si>
    <t>Sun</t>
  </si>
  <si>
    <t>Mon</t>
  </si>
  <si>
    <t>Week1</t>
  </si>
  <si>
    <t>Week2</t>
  </si>
  <si>
    <t>Wee3</t>
  </si>
  <si>
    <t>Simple Average (SA)</t>
  </si>
  <si>
    <t>Seasonal Relative  (SA / Total SA)</t>
  </si>
  <si>
    <t>Month</t>
  </si>
  <si>
    <t>Attendance</t>
  </si>
  <si>
    <t>Error (A-F)</t>
  </si>
  <si>
    <t>Actual (A)</t>
  </si>
  <si>
    <t>Forecast (F)</t>
  </si>
  <si>
    <t>standard dev</t>
  </si>
  <si>
    <t>UCL</t>
  </si>
  <si>
    <t>LCL</t>
  </si>
  <si>
    <t>Take this seasonal index and put on the right table</t>
  </si>
  <si>
    <t>.=AVERAGE( all the seaonsal index that's in that quarter)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</si>
</sst>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3A7C-A08B-2F48-92E7-159533DF433F}">
  <dimension ref="A1:L25"/>
  <sheetViews>
    <sheetView tabSelected="1" zoomScale="92" zoomScaleNormal="120" workbookViewId="0">
      <selection activeCell="J8" sqref="J8"/>
    </sheetView>
  </sheetViews>
  <sheetFormatPr defaultColWidth="10.83203125" defaultRowHeight="15.5" x14ac:dyDescent="0.35"/>
  <cols>
    <col min="1" max="3" width="10.83203125" style="1"/>
    <col min="4" max="4" width="23.1640625" style="1" customWidth="1"/>
    <col min="5" max="5" width="23.33203125" style="1" customWidth="1"/>
    <col min="6" max="6" width="24" style="1" customWidth="1"/>
    <col min="7" max="8" width="10.83203125" style="1"/>
    <col min="9" max="9" width="18.33203125" style="1" customWidth="1"/>
    <col min="10" max="10" width="33" style="1" customWidth="1"/>
    <col min="11" max="11" width="36.6640625" style="1" customWidth="1"/>
    <col min="12" max="16384" width="10.83203125" style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35">
      <c r="A2" s="1">
        <v>1984</v>
      </c>
      <c r="B2" s="1">
        <v>1</v>
      </c>
      <c r="C2" s="1">
        <v>10</v>
      </c>
    </row>
    <row r="4" spans="1:12" x14ac:dyDescent="0.35">
      <c r="B4" s="1">
        <v>2</v>
      </c>
      <c r="C4" s="1">
        <v>7</v>
      </c>
    </row>
    <row r="5" spans="1:12" x14ac:dyDescent="0.35">
      <c r="D5" s="1">
        <f>AVERAGE(C2,C4,C6,C8)</f>
        <v>17</v>
      </c>
    </row>
    <row r="6" spans="1:12" x14ac:dyDescent="0.35">
      <c r="B6" s="1">
        <v>3</v>
      </c>
      <c r="C6" s="1">
        <v>17</v>
      </c>
      <c r="E6" s="1">
        <f>AVERAGE(D5,D7)</f>
        <v>16.875</v>
      </c>
      <c r="F6" s="1">
        <f>C6/E6</f>
        <v>1.0074074074074073</v>
      </c>
      <c r="I6" s="2" t="s">
        <v>1</v>
      </c>
      <c r="J6" s="2" t="s">
        <v>6</v>
      </c>
      <c r="K6" s="7" t="s">
        <v>7</v>
      </c>
      <c r="L6" s="7"/>
    </row>
    <row r="7" spans="1:12" x14ac:dyDescent="0.35">
      <c r="D7" s="1">
        <f>AVERAGE(C4,C6,C8,C10)</f>
        <v>16.75</v>
      </c>
      <c r="I7" s="1">
        <v>1</v>
      </c>
      <c r="J7" s="3">
        <f>AVERAGE(F10,F18)</f>
        <v>0.82625215889464587</v>
      </c>
      <c r="K7" s="3">
        <f>J7*$I$12/$J$12</f>
        <v>0.83623794367540716</v>
      </c>
    </row>
    <row r="8" spans="1:12" x14ac:dyDescent="0.35">
      <c r="B8" s="1">
        <v>4</v>
      </c>
      <c r="C8" s="1">
        <v>34</v>
      </c>
      <c r="E8" s="1">
        <f>AVERAGE(D7,D9)</f>
        <v>16.75</v>
      </c>
      <c r="F8" s="1">
        <f>C8/E8</f>
        <v>2.0298507462686568</v>
      </c>
      <c r="I8" s="1">
        <v>2</v>
      </c>
      <c r="J8" s="3">
        <f>AVERAGE(F12,F20)</f>
        <v>0.30405332759918285</v>
      </c>
      <c r="K8" s="3">
        <f t="shared" ref="K8:K10" si="0">J8*$I$12/$J$12</f>
        <v>0.30772800615656365</v>
      </c>
    </row>
    <row r="9" spans="1:12" x14ac:dyDescent="0.35">
      <c r="D9" s="1">
        <f>AVERAGE(C6,C8,C10,C12)</f>
        <v>16.75</v>
      </c>
      <c r="I9" s="1">
        <v>3</v>
      </c>
      <c r="J9" s="3">
        <f>AVERAGE(F6,F14)</f>
        <v>0.93743864346273975</v>
      </c>
      <c r="K9" s="3">
        <f t="shared" si="0"/>
        <v>0.94876818788572903</v>
      </c>
    </row>
    <row r="10" spans="1:12" x14ac:dyDescent="0.35">
      <c r="A10" s="1">
        <v>1985</v>
      </c>
      <c r="B10" s="1">
        <v>1</v>
      </c>
      <c r="C10" s="1">
        <v>9</v>
      </c>
      <c r="E10" s="1">
        <f>AVERAGE(D9,D11)</f>
        <v>16.875</v>
      </c>
      <c r="F10" s="1">
        <f>C10/E10</f>
        <v>0.53333333333333333</v>
      </c>
      <c r="I10" s="1">
        <v>4</v>
      </c>
      <c r="J10" s="3">
        <f>AVERAGE(F8,F16)</f>
        <v>1.8844905905256328</v>
      </c>
      <c r="K10" s="3">
        <f t="shared" si="0"/>
        <v>1.9072658622823002</v>
      </c>
    </row>
    <row r="11" spans="1:12" x14ac:dyDescent="0.35">
      <c r="D11" s="1">
        <f>AVERAGE(C8,C10,C12,C14)</f>
        <v>17</v>
      </c>
    </row>
    <row r="12" spans="1:12" x14ac:dyDescent="0.35">
      <c r="B12" s="1">
        <v>2</v>
      </c>
      <c r="C12" s="1">
        <v>7</v>
      </c>
      <c r="E12" s="1">
        <f>AVERAGE(D11,D13)</f>
        <v>17.75</v>
      </c>
      <c r="F12" s="1">
        <f>C12/E12</f>
        <v>0.39436619718309857</v>
      </c>
      <c r="H12" s="2" t="s">
        <v>8</v>
      </c>
      <c r="I12" s="1">
        <v>4</v>
      </c>
      <c r="J12" s="1">
        <f>SUM(J7:J10)</f>
        <v>3.9522347204822013</v>
      </c>
    </row>
    <row r="13" spans="1:12" x14ac:dyDescent="0.35">
      <c r="D13" s="1">
        <f>AVERAGE(C10,C12,C14,C16)</f>
        <v>18.5</v>
      </c>
    </row>
    <row r="14" spans="1:12" x14ac:dyDescent="0.35">
      <c r="B14" s="1">
        <v>3</v>
      </c>
      <c r="C14" s="1">
        <v>18</v>
      </c>
      <c r="E14" s="1">
        <f>AVERAGE(D13,D15)</f>
        <v>20.75</v>
      </c>
      <c r="F14" s="1">
        <f>C14/E14</f>
        <v>0.86746987951807231</v>
      </c>
    </row>
    <row r="15" spans="1:12" x14ac:dyDescent="0.35">
      <c r="D15" s="1">
        <f>AVERAGE(C12,C14,C16,C18)</f>
        <v>23</v>
      </c>
    </row>
    <row r="16" spans="1:12" x14ac:dyDescent="0.35">
      <c r="B16" s="1">
        <v>4</v>
      </c>
      <c r="C16" s="1">
        <v>40</v>
      </c>
      <c r="E16" s="1">
        <f>AVERAGE(D15,D17)</f>
        <v>23</v>
      </c>
      <c r="F16" s="1">
        <f>C16/E16</f>
        <v>1.7391304347826086</v>
      </c>
    </row>
    <row r="17" spans="1:11" x14ac:dyDescent="0.35">
      <c r="D17" s="1">
        <f>AVERAGE(C14,C16,C18,C20)</f>
        <v>23</v>
      </c>
    </row>
    <row r="18" spans="1:11" x14ac:dyDescent="0.35">
      <c r="A18" s="1">
        <v>1986</v>
      </c>
      <c r="B18" s="1">
        <v>1</v>
      </c>
      <c r="C18" s="1">
        <v>27</v>
      </c>
      <c r="E18" s="1">
        <f>AVERAGE(D17,D19)</f>
        <v>24.125</v>
      </c>
      <c r="F18" s="1">
        <f>C18/E18</f>
        <v>1.1191709844559585</v>
      </c>
      <c r="I18" s="8" t="s">
        <v>31</v>
      </c>
      <c r="J18" s="8"/>
      <c r="K18"/>
    </row>
    <row r="19" spans="1:11" x14ac:dyDescent="0.35">
      <c r="D19" s="1">
        <f>AVERAGE(C16,C18,C20,C22)</f>
        <v>25.25</v>
      </c>
    </row>
    <row r="20" spans="1:11" x14ac:dyDescent="0.35">
      <c r="B20" s="1">
        <v>2</v>
      </c>
      <c r="C20" s="1">
        <v>7</v>
      </c>
      <c r="E20" s="1">
        <f>AVERAGE(D19,D21)</f>
        <v>32.75</v>
      </c>
      <c r="F20" s="1">
        <f>C20/E20</f>
        <v>0.21374045801526717</v>
      </c>
    </row>
    <row r="21" spans="1:11" x14ac:dyDescent="0.35">
      <c r="D21" s="1">
        <f>AVERAGE(C18,C20,C22,C24)</f>
        <v>40.25</v>
      </c>
    </row>
    <row r="22" spans="1:11" x14ac:dyDescent="0.35">
      <c r="B22" s="1">
        <v>3</v>
      </c>
      <c r="C22" s="1">
        <v>27</v>
      </c>
    </row>
    <row r="24" spans="1:11" x14ac:dyDescent="0.35">
      <c r="B24" s="1">
        <v>4</v>
      </c>
      <c r="C24" s="1">
        <v>100</v>
      </c>
    </row>
    <row r="25" spans="1:11" x14ac:dyDescent="0.35">
      <c r="E25" s="8" t="s">
        <v>30</v>
      </c>
      <c r="F25" s="8"/>
    </row>
  </sheetData>
  <mergeCells count="3">
    <mergeCell ref="K6:L6"/>
    <mergeCell ref="E25:F25"/>
    <mergeCell ref="I18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6F33-9461-E243-9194-366F2A5F5BDC}">
  <dimension ref="A1:F9"/>
  <sheetViews>
    <sheetView zoomScale="75" workbookViewId="0">
      <selection activeCell="F4" sqref="F4"/>
    </sheetView>
  </sheetViews>
  <sheetFormatPr defaultColWidth="10.6640625" defaultRowHeight="15.5" x14ac:dyDescent="0.35"/>
  <cols>
    <col min="5" max="5" width="22.83203125" customWidth="1"/>
    <col min="6" max="6" width="35.1640625" customWidth="1"/>
  </cols>
  <sheetData>
    <row r="1" spans="1:6" x14ac:dyDescent="0.35">
      <c r="A1" s="4" t="s">
        <v>9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6" x14ac:dyDescent="0.35">
      <c r="A2" t="s">
        <v>10</v>
      </c>
      <c r="B2">
        <v>67</v>
      </c>
      <c r="C2">
        <v>60</v>
      </c>
      <c r="D2">
        <v>64</v>
      </c>
      <c r="E2">
        <f>AVERAGE(B2:D2)</f>
        <v>63.666666666666664</v>
      </c>
      <c r="F2">
        <f>E2/$E$9</f>
        <v>0.88955422488356617</v>
      </c>
    </row>
    <row r="3" spans="1:6" x14ac:dyDescent="0.35">
      <c r="A3" t="s">
        <v>11</v>
      </c>
      <c r="B3">
        <v>75</v>
      </c>
      <c r="C3">
        <v>73</v>
      </c>
      <c r="D3">
        <v>76</v>
      </c>
      <c r="E3">
        <f t="shared" ref="E3:E7" si="0">AVERAGE(B3:D3)</f>
        <v>74.666666666666671</v>
      </c>
      <c r="F3">
        <f>E3/$E$9</f>
        <v>1.0432468396540253</v>
      </c>
    </row>
    <row r="4" spans="1:6" x14ac:dyDescent="0.35">
      <c r="A4" t="s">
        <v>12</v>
      </c>
      <c r="B4">
        <v>82</v>
      </c>
      <c r="C4">
        <v>85</v>
      </c>
      <c r="D4">
        <v>87</v>
      </c>
      <c r="E4">
        <f t="shared" si="0"/>
        <v>84.666666666666671</v>
      </c>
      <c r="F4">
        <f t="shared" ref="F4:F8" si="1">E4/$E$9</f>
        <v>1.182967398536261</v>
      </c>
    </row>
    <row r="5" spans="1:6" x14ac:dyDescent="0.35">
      <c r="A5" t="s">
        <v>13</v>
      </c>
      <c r="B5">
        <v>98</v>
      </c>
      <c r="C5">
        <v>99</v>
      </c>
      <c r="D5">
        <v>96</v>
      </c>
      <c r="E5">
        <f t="shared" si="0"/>
        <v>97.666666666666671</v>
      </c>
      <c r="F5">
        <f t="shared" si="1"/>
        <v>1.3646041250831671</v>
      </c>
    </row>
    <row r="6" spans="1:6" x14ac:dyDescent="0.35">
      <c r="A6" t="s">
        <v>14</v>
      </c>
      <c r="B6">
        <v>90</v>
      </c>
      <c r="C6">
        <v>86</v>
      </c>
      <c r="D6">
        <v>88</v>
      </c>
      <c r="E6">
        <f t="shared" si="0"/>
        <v>88</v>
      </c>
      <c r="F6">
        <f t="shared" si="1"/>
        <v>1.2295409181636727</v>
      </c>
    </row>
    <row r="7" spans="1:6" x14ac:dyDescent="0.35">
      <c r="A7" t="s">
        <v>15</v>
      </c>
      <c r="B7">
        <v>36</v>
      </c>
      <c r="C7">
        <v>40</v>
      </c>
      <c r="D7">
        <v>44</v>
      </c>
      <c r="E7">
        <f t="shared" si="0"/>
        <v>40</v>
      </c>
      <c r="F7">
        <f t="shared" si="1"/>
        <v>0.55888223552894212</v>
      </c>
    </row>
    <row r="8" spans="1:6" x14ac:dyDescent="0.35">
      <c r="A8" t="s">
        <v>16</v>
      </c>
      <c r="B8">
        <v>55</v>
      </c>
      <c r="C8">
        <v>52</v>
      </c>
      <c r="D8">
        <v>50</v>
      </c>
      <c r="E8">
        <f>AVERAGE(B8:D8)</f>
        <v>52.333333333333336</v>
      </c>
      <c r="F8">
        <f t="shared" si="1"/>
        <v>0.73120425815036594</v>
      </c>
    </row>
    <row r="9" spans="1:6" x14ac:dyDescent="0.35">
      <c r="E9">
        <f>AVERAGE(E2:E8)</f>
        <v>71.571428571428569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0805-19AB-5041-9A62-F09AC07153FB}">
  <dimension ref="A1:G26"/>
  <sheetViews>
    <sheetView zoomScale="75" workbookViewId="0">
      <selection activeCell="G10" sqref="G10"/>
    </sheetView>
  </sheetViews>
  <sheetFormatPr defaultColWidth="10.83203125" defaultRowHeight="18.5" x14ac:dyDescent="0.45"/>
  <cols>
    <col min="1" max="1" width="10.83203125" style="6"/>
    <col min="2" max="2" width="13.83203125" style="6" customWidth="1"/>
    <col min="3" max="3" width="15.6640625" style="6" customWidth="1"/>
    <col min="4" max="4" width="13.6640625" style="6" customWidth="1"/>
    <col min="5" max="5" width="10.83203125" style="6"/>
    <col min="6" max="6" width="16.1640625" style="6" customWidth="1"/>
    <col min="7" max="16384" width="10.83203125" style="6"/>
  </cols>
  <sheetData>
    <row r="1" spans="1:7" x14ac:dyDescent="0.45">
      <c r="A1" s="5"/>
      <c r="B1" s="9" t="s">
        <v>23</v>
      </c>
      <c r="C1" s="9"/>
      <c r="D1" s="5"/>
    </row>
    <row r="2" spans="1:7" x14ac:dyDescent="0.45">
      <c r="A2" s="5" t="s">
        <v>22</v>
      </c>
      <c r="B2" s="5" t="s">
        <v>25</v>
      </c>
      <c r="C2" s="5" t="s">
        <v>26</v>
      </c>
      <c r="D2" s="5" t="s">
        <v>24</v>
      </c>
    </row>
    <row r="3" spans="1:7" x14ac:dyDescent="0.45">
      <c r="A3" s="6">
        <v>1</v>
      </c>
      <c r="B3" s="6">
        <v>47</v>
      </c>
      <c r="C3" s="6">
        <v>43</v>
      </c>
      <c r="D3" s="6">
        <f>B3-C3</f>
        <v>4</v>
      </c>
    </row>
    <row r="4" spans="1:7" x14ac:dyDescent="0.45">
      <c r="A4" s="6">
        <v>2</v>
      </c>
      <c r="B4" s="6">
        <v>51</v>
      </c>
      <c r="C4" s="6">
        <v>44</v>
      </c>
      <c r="D4" s="6">
        <f t="shared" ref="D4:D26" si="0">B4-C4</f>
        <v>7</v>
      </c>
    </row>
    <row r="5" spans="1:7" x14ac:dyDescent="0.45">
      <c r="A5" s="6">
        <v>3</v>
      </c>
      <c r="B5" s="6">
        <v>54</v>
      </c>
      <c r="C5" s="6">
        <v>50</v>
      </c>
      <c r="D5" s="6">
        <f t="shared" si="0"/>
        <v>4</v>
      </c>
    </row>
    <row r="6" spans="1:7" x14ac:dyDescent="0.45">
      <c r="A6" s="6">
        <v>4</v>
      </c>
      <c r="B6" s="6">
        <v>55</v>
      </c>
      <c r="C6" s="6">
        <v>51</v>
      </c>
      <c r="D6" s="6">
        <f t="shared" si="0"/>
        <v>4</v>
      </c>
    </row>
    <row r="7" spans="1:7" x14ac:dyDescent="0.45">
      <c r="A7" s="6">
        <v>5</v>
      </c>
      <c r="B7" s="6">
        <v>49</v>
      </c>
      <c r="C7" s="6">
        <v>54</v>
      </c>
      <c r="D7" s="6">
        <f t="shared" si="0"/>
        <v>-5</v>
      </c>
    </row>
    <row r="8" spans="1:7" x14ac:dyDescent="0.45">
      <c r="A8" s="6">
        <v>6</v>
      </c>
      <c r="B8" s="6">
        <v>46</v>
      </c>
      <c r="C8" s="6">
        <v>48</v>
      </c>
      <c r="D8" s="6">
        <f t="shared" si="0"/>
        <v>-2</v>
      </c>
    </row>
    <row r="9" spans="1:7" x14ac:dyDescent="0.45">
      <c r="A9" s="6">
        <v>7</v>
      </c>
      <c r="B9" s="6">
        <v>38</v>
      </c>
      <c r="C9" s="6">
        <v>46</v>
      </c>
      <c r="D9" s="6">
        <f t="shared" si="0"/>
        <v>-8</v>
      </c>
      <c r="F9" s="6" t="s">
        <v>27</v>
      </c>
      <c r="G9" s="6">
        <f>_xlfn.STDEV.S(D3:D10)</f>
        <v>6.8243262357121068</v>
      </c>
    </row>
    <row r="10" spans="1:7" x14ac:dyDescent="0.45">
      <c r="A10" s="6">
        <v>8</v>
      </c>
      <c r="B10" s="6">
        <v>32</v>
      </c>
      <c r="C10" s="6">
        <v>44</v>
      </c>
      <c r="D10" s="6">
        <f t="shared" si="0"/>
        <v>-12</v>
      </c>
    </row>
    <row r="11" spans="1:7" x14ac:dyDescent="0.45">
      <c r="A11" s="6">
        <v>9</v>
      </c>
      <c r="B11" s="6">
        <v>25</v>
      </c>
      <c r="C11" s="6">
        <v>35</v>
      </c>
      <c r="D11" s="6">
        <f t="shared" si="0"/>
        <v>-10</v>
      </c>
      <c r="F11" s="6" t="s">
        <v>28</v>
      </c>
      <c r="G11" s="6">
        <f>0+2*G9</f>
        <v>13.648652471424214</v>
      </c>
    </row>
    <row r="12" spans="1:7" x14ac:dyDescent="0.45">
      <c r="A12" s="6">
        <v>10</v>
      </c>
      <c r="B12" s="6">
        <v>24</v>
      </c>
      <c r="C12" s="6">
        <v>26</v>
      </c>
      <c r="D12" s="6">
        <f t="shared" si="0"/>
        <v>-2</v>
      </c>
      <c r="F12" s="6" t="s">
        <v>29</v>
      </c>
      <c r="G12" s="6">
        <f>0-2*G9</f>
        <v>-13.648652471424214</v>
      </c>
    </row>
    <row r="13" spans="1:7" x14ac:dyDescent="0.45">
      <c r="A13" s="6">
        <v>11</v>
      </c>
      <c r="B13" s="6">
        <v>30</v>
      </c>
      <c r="C13" s="6">
        <v>25</v>
      </c>
      <c r="D13" s="6">
        <f t="shared" si="0"/>
        <v>5</v>
      </c>
    </row>
    <row r="14" spans="1:7" x14ac:dyDescent="0.45">
      <c r="A14" s="6">
        <v>12</v>
      </c>
      <c r="B14" s="6">
        <v>35</v>
      </c>
      <c r="C14" s="6">
        <v>32</v>
      </c>
      <c r="D14" s="6">
        <f t="shared" si="0"/>
        <v>3</v>
      </c>
    </row>
    <row r="15" spans="1:7" x14ac:dyDescent="0.45">
      <c r="A15" s="6">
        <v>13</v>
      </c>
      <c r="B15" s="6">
        <v>44</v>
      </c>
      <c r="C15" s="6">
        <v>34</v>
      </c>
      <c r="D15" s="6">
        <f t="shared" si="0"/>
        <v>10</v>
      </c>
    </row>
    <row r="16" spans="1:7" x14ac:dyDescent="0.45">
      <c r="A16" s="6">
        <v>14</v>
      </c>
      <c r="B16" s="6">
        <v>57</v>
      </c>
      <c r="C16" s="6">
        <v>50</v>
      </c>
      <c r="D16" s="6">
        <f t="shared" si="0"/>
        <v>7</v>
      </c>
    </row>
    <row r="17" spans="1:4" x14ac:dyDescent="0.45">
      <c r="A17" s="6">
        <v>15</v>
      </c>
      <c r="B17" s="6">
        <v>60</v>
      </c>
      <c r="C17" s="6">
        <v>51</v>
      </c>
      <c r="D17" s="6">
        <f t="shared" si="0"/>
        <v>9</v>
      </c>
    </row>
    <row r="18" spans="1:4" x14ac:dyDescent="0.45">
      <c r="A18" s="6">
        <v>16</v>
      </c>
      <c r="B18" s="6">
        <v>55</v>
      </c>
      <c r="C18" s="6">
        <v>54</v>
      </c>
      <c r="D18" s="6">
        <f t="shared" si="0"/>
        <v>1</v>
      </c>
    </row>
    <row r="19" spans="1:4" x14ac:dyDescent="0.45">
      <c r="A19" s="6">
        <v>17</v>
      </c>
      <c r="B19" s="6">
        <v>51</v>
      </c>
      <c r="C19" s="6">
        <v>55</v>
      </c>
      <c r="D19" s="6">
        <f t="shared" si="0"/>
        <v>-4</v>
      </c>
    </row>
    <row r="20" spans="1:4" x14ac:dyDescent="0.45">
      <c r="A20" s="6">
        <v>18</v>
      </c>
      <c r="B20" s="6">
        <v>48</v>
      </c>
      <c r="C20" s="6">
        <v>51</v>
      </c>
      <c r="D20" s="6">
        <f t="shared" si="0"/>
        <v>-3</v>
      </c>
    </row>
    <row r="21" spans="1:4" x14ac:dyDescent="0.45">
      <c r="A21" s="6">
        <v>19</v>
      </c>
      <c r="B21" s="6">
        <v>42</v>
      </c>
      <c r="C21" s="6">
        <v>50</v>
      </c>
      <c r="D21" s="6">
        <f t="shared" si="0"/>
        <v>-8</v>
      </c>
    </row>
    <row r="22" spans="1:4" x14ac:dyDescent="0.45">
      <c r="A22" s="6">
        <v>20</v>
      </c>
      <c r="B22" s="6">
        <v>30</v>
      </c>
      <c r="C22" s="6">
        <v>43</v>
      </c>
      <c r="D22" s="6">
        <f t="shared" si="0"/>
        <v>-13</v>
      </c>
    </row>
    <row r="23" spans="1:4" x14ac:dyDescent="0.45">
      <c r="A23" s="6">
        <v>21</v>
      </c>
      <c r="B23" s="6">
        <v>28</v>
      </c>
      <c r="C23" s="6">
        <v>38</v>
      </c>
      <c r="D23" s="6">
        <f t="shared" si="0"/>
        <v>-10</v>
      </c>
    </row>
    <row r="24" spans="1:4" x14ac:dyDescent="0.45">
      <c r="A24" s="6">
        <v>22</v>
      </c>
      <c r="B24" s="6">
        <v>25</v>
      </c>
      <c r="C24" s="6">
        <v>27</v>
      </c>
      <c r="D24" s="6">
        <f t="shared" si="0"/>
        <v>-2</v>
      </c>
    </row>
    <row r="25" spans="1:4" x14ac:dyDescent="0.45">
      <c r="A25" s="6">
        <v>23</v>
      </c>
      <c r="B25" s="6">
        <v>35</v>
      </c>
      <c r="C25" s="6">
        <v>27</v>
      </c>
      <c r="D25" s="6">
        <f t="shared" si="0"/>
        <v>8</v>
      </c>
    </row>
    <row r="26" spans="1:4" x14ac:dyDescent="0.45">
      <c r="A26" s="6">
        <v>24</v>
      </c>
      <c r="B26" s="6">
        <v>38</v>
      </c>
      <c r="C26" s="6">
        <v>32</v>
      </c>
      <c r="D26" s="6">
        <f t="shared" si="0"/>
        <v>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Watsamon Phongwanit</cp:lastModifiedBy>
  <dcterms:created xsi:type="dcterms:W3CDTF">2022-12-21T03:49:46Z</dcterms:created>
  <dcterms:modified xsi:type="dcterms:W3CDTF">2023-02-02T16:50:46Z</dcterms:modified>
</cp:coreProperties>
</file>