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Zero\Desktop\"/>
    </mc:Choice>
  </mc:AlternateContent>
  <bookViews>
    <workbookView xWindow="0" yWindow="0" windowWidth="24000" windowHeight="10515"/>
  </bookViews>
  <sheets>
    <sheet name="Dashboard (2)" sheetId="7" r:id="rId1"/>
    <sheet name="Dashboard" sheetId="6" r:id="rId2"/>
    <sheet name="Summary" sheetId="3" r:id="rId3"/>
    <sheet name="Data" sheetId="1" r:id="rId4"/>
    <sheet name="PPP Data" sheetId="4" r:id="rId5"/>
    <sheet name="Mapping" sheetId="2" r:id="rId6"/>
  </sheets>
  <definedNames>
    <definedName name="_xlnm._FilterDatabase" localSheetId="4" hidden="1">'PPP Data'!$A$1:$C$195</definedName>
  </definedNames>
  <calcPr calcId="162913"/>
  <pivotCaches>
    <pivotCache cacheId="0" r:id="rId7"/>
  </pivotCaches>
  <fileRecoveryPr repairLoad="1"/>
</workbook>
</file>

<file path=xl/calcChain.xml><?xml version="1.0" encoding="utf-8"?>
<calcChain xmlns="http://schemas.openxmlformats.org/spreadsheetml/2006/main">
  <c r="N121" i="3" l="1"/>
  <c r="J121" i="3"/>
  <c r="B121" i="3"/>
  <c r="F121" i="3"/>
  <c r="L253" i="1" l="1"/>
  <c r="O253" i="1" s="1"/>
  <c r="L194" i="1"/>
  <c r="O194" i="1" s="1"/>
  <c r="L1267" i="1"/>
  <c r="O1267" i="1" s="1"/>
  <c r="L943" i="1"/>
  <c r="O943" i="1" s="1"/>
  <c r="L1268" i="1"/>
  <c r="O1268" i="1" s="1"/>
  <c r="L252" i="1"/>
  <c r="O252" i="1" s="1"/>
  <c r="L224" i="1"/>
  <c r="O224" i="1" s="1"/>
  <c r="L1237" i="1"/>
  <c r="O1237" i="1" s="1"/>
  <c r="L990" i="1"/>
  <c r="O990" i="1" s="1"/>
  <c r="L932" i="1"/>
  <c r="O932" i="1" s="1"/>
  <c r="L829" i="1"/>
  <c r="O829" i="1" s="1"/>
  <c r="L249" i="1"/>
  <c r="O249" i="1" s="1"/>
  <c r="L254" i="1"/>
  <c r="O254" i="1" s="1"/>
  <c r="L1269" i="1"/>
  <c r="O1269" i="1" s="1"/>
  <c r="L1270" i="1"/>
  <c r="O1270" i="1" s="1"/>
  <c r="L1271" i="1"/>
  <c r="O1271" i="1" s="1"/>
  <c r="L1074" i="1"/>
  <c r="O1074" i="1" s="1"/>
  <c r="L1038" i="1"/>
  <c r="O1038" i="1" s="1"/>
  <c r="L255" i="1"/>
  <c r="O255" i="1" s="1"/>
  <c r="L667" i="1"/>
  <c r="O667" i="1" s="1"/>
  <c r="L668" i="1"/>
  <c r="O668" i="1" s="1"/>
  <c r="L1272" i="1"/>
  <c r="O1272" i="1" s="1"/>
  <c r="L256" i="1"/>
  <c r="O256" i="1" s="1"/>
  <c r="L1273" i="1"/>
  <c r="O1273" i="1" s="1"/>
  <c r="L1274" i="1"/>
  <c r="O1274" i="1" s="1"/>
  <c r="L1275" i="1"/>
  <c r="O1275" i="1" s="1"/>
  <c r="L97" i="1"/>
  <c r="O97" i="1" s="1"/>
  <c r="L257" i="1"/>
  <c r="O257" i="1" s="1"/>
  <c r="L258" i="1"/>
  <c r="O258" i="1" s="1"/>
  <c r="L1000" i="1"/>
  <c r="O1000" i="1" s="1"/>
  <c r="L259" i="1"/>
  <c r="O259" i="1" s="1"/>
  <c r="L1083" i="1"/>
  <c r="O1083" i="1" s="1"/>
  <c r="L977" i="1"/>
  <c r="O977" i="1" s="1"/>
  <c r="L260" i="1"/>
  <c r="O260" i="1" s="1"/>
  <c r="L1276" i="1"/>
  <c r="O1276" i="1" s="1"/>
  <c r="L1277" i="1"/>
  <c r="O1277" i="1" s="1"/>
  <c r="L1278" i="1"/>
  <c r="O1278" i="1" s="1"/>
  <c r="L261" i="1"/>
  <c r="O261" i="1" s="1"/>
  <c r="L11" i="1"/>
  <c r="O11" i="1" s="1"/>
  <c r="L669" i="1"/>
  <c r="O669" i="1" s="1"/>
  <c r="L126" i="1"/>
  <c r="O126" i="1" s="1"/>
  <c r="L1279" i="1"/>
  <c r="O1279" i="1" s="1"/>
  <c r="L1280" i="1"/>
  <c r="O1280" i="1" s="1"/>
  <c r="L262" i="1"/>
  <c r="O262" i="1" s="1"/>
  <c r="L1084" i="1"/>
  <c r="O1084" i="1" s="1"/>
  <c r="L1281" i="1"/>
  <c r="O1281" i="1" s="1"/>
  <c r="L899" i="1"/>
  <c r="O899" i="1" s="1"/>
  <c r="L238" i="1"/>
  <c r="O238" i="1" s="1"/>
  <c r="L1282" i="1"/>
  <c r="O1282" i="1" s="1"/>
  <c r="L1085" i="1"/>
  <c r="O1085" i="1" s="1"/>
  <c r="L225" i="1"/>
  <c r="O225" i="1" s="1"/>
  <c r="L670" i="1"/>
  <c r="O670" i="1" s="1"/>
  <c r="L1283" i="1"/>
  <c r="O1283" i="1" s="1"/>
  <c r="L671" i="1"/>
  <c r="O671" i="1" s="1"/>
  <c r="L1086" i="1"/>
  <c r="O1086" i="1" s="1"/>
  <c r="L218" i="1"/>
  <c r="O218" i="1" s="1"/>
  <c r="L1284" i="1"/>
  <c r="O1284" i="1" s="1"/>
  <c r="L1285" i="1"/>
  <c r="O1285" i="1" s="1"/>
  <c r="L1286" i="1"/>
  <c r="O1286" i="1" s="1"/>
  <c r="L127" i="1"/>
  <c r="O127" i="1" s="1"/>
  <c r="L107" i="1"/>
  <c r="O107" i="1" s="1"/>
  <c r="L217" i="1"/>
  <c r="O217" i="1" s="1"/>
  <c r="L1287" i="1"/>
  <c r="O1287" i="1" s="1"/>
  <c r="L900" i="1"/>
  <c r="O900" i="1" s="1"/>
  <c r="L12" i="1"/>
  <c r="O12" i="1" s="1"/>
  <c r="L1288" i="1"/>
  <c r="O1288" i="1" s="1"/>
  <c r="L1289" i="1"/>
  <c r="O1289" i="1" s="1"/>
  <c r="L1037" i="1"/>
  <c r="O1037" i="1" s="1"/>
  <c r="L1290" i="1"/>
  <c r="O1290" i="1" s="1"/>
  <c r="L1291" i="1"/>
  <c r="O1291" i="1" s="1"/>
  <c r="L13" i="1"/>
  <c r="O13" i="1" s="1"/>
  <c r="L1246" i="1"/>
  <c r="O1246" i="1" s="1"/>
  <c r="L128" i="1"/>
  <c r="O128" i="1" s="1"/>
  <c r="L1292" i="1"/>
  <c r="O1292" i="1" s="1"/>
  <c r="L176" i="1"/>
  <c r="O176" i="1" s="1"/>
  <c r="L1087" i="1"/>
  <c r="O1087" i="1" s="1"/>
  <c r="L1013" i="1"/>
  <c r="O1013" i="1" s="1"/>
  <c r="L1293" i="1"/>
  <c r="O1293" i="1" s="1"/>
  <c r="L961" i="1"/>
  <c r="O961" i="1" s="1"/>
  <c r="L1088" i="1"/>
  <c r="O1088" i="1" s="1"/>
  <c r="L1294" i="1"/>
  <c r="O1294" i="1" s="1"/>
  <c r="L1295" i="1"/>
  <c r="O1295" i="1" s="1"/>
  <c r="L263" i="1"/>
  <c r="O263" i="1" s="1"/>
  <c r="L108" i="1"/>
  <c r="O108" i="1" s="1"/>
  <c r="L1296" i="1"/>
  <c r="O1296" i="1" s="1"/>
  <c r="L1231" i="1"/>
  <c r="O1231" i="1" s="1"/>
  <c r="L1297" i="1"/>
  <c r="O1297" i="1" s="1"/>
  <c r="L129" i="1"/>
  <c r="O129" i="1" s="1"/>
  <c r="L1298" i="1"/>
  <c r="O1298" i="1" s="1"/>
  <c r="L1299" i="1"/>
  <c r="O1299" i="1" s="1"/>
  <c r="L264" i="1"/>
  <c r="O264" i="1" s="1"/>
  <c r="L1300" i="1"/>
  <c r="O1300" i="1" s="1"/>
  <c r="L1301" i="1"/>
  <c r="O1301" i="1" s="1"/>
  <c r="L1302" i="1"/>
  <c r="O1302" i="1" s="1"/>
  <c r="L1303" i="1"/>
  <c r="O1303" i="1" s="1"/>
  <c r="L1304" i="1"/>
  <c r="O1304" i="1" s="1"/>
  <c r="L1305" i="1"/>
  <c r="O1305" i="1" s="1"/>
  <c r="L1306" i="1"/>
  <c r="O1306" i="1" s="1"/>
  <c r="L1307" i="1"/>
  <c r="O1307" i="1" s="1"/>
  <c r="L1308" i="1"/>
  <c r="O1308" i="1" s="1"/>
  <c r="L1247" i="1"/>
  <c r="O1247" i="1" s="1"/>
  <c r="L1309" i="1"/>
  <c r="O1309" i="1" s="1"/>
  <c r="L868" i="1"/>
  <c r="O868" i="1" s="1"/>
  <c r="L1310" i="1"/>
  <c r="O1310" i="1" s="1"/>
  <c r="L1311" i="1"/>
  <c r="O1311" i="1" s="1"/>
  <c r="L1312" i="1"/>
  <c r="O1312" i="1" s="1"/>
  <c r="L242" i="1"/>
  <c r="O242" i="1" s="1"/>
  <c r="L1313" i="1"/>
  <c r="O1313" i="1" s="1"/>
  <c r="L1314" i="1"/>
  <c r="O1314" i="1" s="1"/>
  <c r="L1315" i="1"/>
  <c r="O1315" i="1" s="1"/>
  <c r="L1316" i="1"/>
  <c r="O1316" i="1" s="1"/>
  <c r="L1248" i="1"/>
  <c r="O1248" i="1" s="1"/>
  <c r="L1317" i="1"/>
  <c r="O1317" i="1" s="1"/>
  <c r="L1249" i="1"/>
  <c r="O1249" i="1" s="1"/>
  <c r="L1318" i="1"/>
  <c r="O1318" i="1" s="1"/>
  <c r="L186" i="1"/>
  <c r="O186" i="1" s="1"/>
  <c r="L1319" i="1"/>
  <c r="O1319" i="1" s="1"/>
  <c r="L130" i="1"/>
  <c r="O130" i="1" s="1"/>
  <c r="L1320" i="1"/>
  <c r="O1320" i="1" s="1"/>
  <c r="L1321" i="1"/>
  <c r="O1321" i="1" s="1"/>
  <c r="L265" i="1"/>
  <c r="O265" i="1" s="1"/>
  <c r="L1322" i="1"/>
  <c r="O1322" i="1" s="1"/>
  <c r="L1323" i="1"/>
  <c r="O1323" i="1" s="1"/>
  <c r="L1324" i="1"/>
  <c r="O1324" i="1" s="1"/>
  <c r="L1325" i="1"/>
  <c r="O1325" i="1" s="1"/>
  <c r="L1080" i="1"/>
  <c r="O1080" i="1" s="1"/>
  <c r="L944" i="1"/>
  <c r="O944" i="1" s="1"/>
  <c r="L1089" i="1"/>
  <c r="O1089" i="1" s="1"/>
  <c r="L1326" i="1"/>
  <c r="O1326" i="1" s="1"/>
  <c r="L1327" i="1"/>
  <c r="O1327" i="1" s="1"/>
  <c r="L1090" i="1"/>
  <c r="O1090" i="1" s="1"/>
  <c r="L1328" i="1"/>
  <c r="O1328" i="1" s="1"/>
  <c r="L266" i="1"/>
  <c r="O266" i="1" s="1"/>
  <c r="L131" i="1"/>
  <c r="O131" i="1" s="1"/>
  <c r="L132" i="1"/>
  <c r="O132" i="1" s="1"/>
  <c r="L1329" i="1"/>
  <c r="O1329" i="1" s="1"/>
  <c r="L133" i="1"/>
  <c r="O133" i="1" s="1"/>
  <c r="L267" i="1"/>
  <c r="O267" i="1" s="1"/>
  <c r="L1330" i="1"/>
  <c r="O1330" i="1" s="1"/>
  <c r="L1331" i="1"/>
  <c r="O1331" i="1" s="1"/>
  <c r="L1332" i="1"/>
  <c r="O1332" i="1" s="1"/>
  <c r="L1333" i="1"/>
  <c r="O1333" i="1" s="1"/>
  <c r="L1334" i="1"/>
  <c r="O1334" i="1" s="1"/>
  <c r="L1335" i="1"/>
  <c r="O1335" i="1" s="1"/>
  <c r="L1336" i="1"/>
  <c r="O1336" i="1" s="1"/>
  <c r="L1337" i="1"/>
  <c r="O1337" i="1" s="1"/>
  <c r="L869" i="1"/>
  <c r="O869" i="1" s="1"/>
  <c r="L1338" i="1"/>
  <c r="O1338" i="1" s="1"/>
  <c r="L1339" i="1"/>
  <c r="O1339" i="1" s="1"/>
  <c r="L1340" i="1"/>
  <c r="O1340" i="1" s="1"/>
  <c r="L1341" i="1"/>
  <c r="O1341" i="1" s="1"/>
  <c r="L870" i="1"/>
  <c r="O870" i="1" s="1"/>
  <c r="L1342" i="1"/>
  <c r="O1342" i="1" s="1"/>
  <c r="L1343" i="1"/>
  <c r="O1343" i="1" s="1"/>
  <c r="L1344" i="1"/>
  <c r="O1344" i="1" s="1"/>
  <c r="L1091" i="1"/>
  <c r="O1091" i="1" s="1"/>
  <c r="L268" i="1"/>
  <c r="O268" i="1" s="1"/>
  <c r="L1345" i="1"/>
  <c r="O1345" i="1" s="1"/>
  <c r="L177" i="1"/>
  <c r="O177" i="1" s="1"/>
  <c r="L1346" i="1"/>
  <c r="O1346" i="1" s="1"/>
  <c r="L1347" i="1"/>
  <c r="O1347" i="1" s="1"/>
  <c r="L269" i="1"/>
  <c r="O269" i="1" s="1"/>
  <c r="L134" i="1"/>
  <c r="O134" i="1" s="1"/>
  <c r="L1075" i="1"/>
  <c r="O1075" i="1" s="1"/>
  <c r="L1348" i="1"/>
  <c r="O1348" i="1" s="1"/>
  <c r="L1349" i="1"/>
  <c r="O1349" i="1" s="1"/>
  <c r="L270" i="1"/>
  <c r="O270" i="1" s="1"/>
  <c r="L135" i="1"/>
  <c r="O135" i="1" s="1"/>
  <c r="L271" i="1"/>
  <c r="O271" i="1" s="1"/>
  <c r="L1350" i="1"/>
  <c r="O1350" i="1" s="1"/>
  <c r="L1351" i="1"/>
  <c r="O1351" i="1" s="1"/>
  <c r="L272" i="1"/>
  <c r="O272" i="1" s="1"/>
  <c r="L1352" i="1"/>
  <c r="O1352" i="1" s="1"/>
  <c r="L1353" i="1"/>
  <c r="O1353" i="1" s="1"/>
  <c r="L273" i="1"/>
  <c r="O273" i="1" s="1"/>
  <c r="L1092" i="1"/>
  <c r="O1092" i="1" s="1"/>
  <c r="L1354" i="1"/>
  <c r="O1354" i="1" s="1"/>
  <c r="L1355" i="1"/>
  <c r="O1355" i="1" s="1"/>
  <c r="L178" i="1"/>
  <c r="O178" i="1" s="1"/>
  <c r="L1356" i="1"/>
  <c r="O1356" i="1" s="1"/>
  <c r="L1357" i="1"/>
  <c r="O1357" i="1" s="1"/>
  <c r="L1358" i="1"/>
  <c r="O1358" i="1" s="1"/>
  <c r="L1359" i="1"/>
  <c r="O1359" i="1" s="1"/>
  <c r="L136" i="1"/>
  <c r="O136" i="1" s="1"/>
  <c r="L672" i="1"/>
  <c r="O672" i="1" s="1"/>
  <c r="L1360" i="1"/>
  <c r="O1360" i="1" s="1"/>
  <c r="L137" i="1"/>
  <c r="O137" i="1" s="1"/>
  <c r="L1361" i="1"/>
  <c r="O1361" i="1" s="1"/>
  <c r="L1362" i="1"/>
  <c r="O1362" i="1" s="1"/>
  <c r="L1363" i="1"/>
  <c r="O1363" i="1" s="1"/>
  <c r="L1364" i="1"/>
  <c r="O1364" i="1" s="1"/>
  <c r="L1365" i="1"/>
  <c r="O1365" i="1" s="1"/>
  <c r="L274" i="1"/>
  <c r="O274" i="1" s="1"/>
  <c r="L1366" i="1"/>
  <c r="O1366" i="1" s="1"/>
  <c r="L1367" i="1"/>
  <c r="O1367" i="1" s="1"/>
  <c r="L275" i="1"/>
  <c r="O275" i="1" s="1"/>
  <c r="L276" i="1"/>
  <c r="O276" i="1" s="1"/>
  <c r="L1368" i="1"/>
  <c r="O1368" i="1" s="1"/>
  <c r="L1369" i="1"/>
  <c r="O1369" i="1" s="1"/>
  <c r="L277" i="1"/>
  <c r="O277" i="1" s="1"/>
  <c r="L1093" i="1"/>
  <c r="O1093" i="1" s="1"/>
  <c r="L830" i="1"/>
  <c r="O830" i="1" s="1"/>
  <c r="L1370" i="1"/>
  <c r="O1370" i="1" s="1"/>
  <c r="L1371" i="1"/>
  <c r="O1371" i="1" s="1"/>
  <c r="L1372" i="1"/>
  <c r="O1372" i="1" s="1"/>
  <c r="L1373" i="1"/>
  <c r="O1373" i="1" s="1"/>
  <c r="L1022" i="1"/>
  <c r="O1022" i="1" s="1"/>
  <c r="L1374" i="1"/>
  <c r="O1374" i="1" s="1"/>
  <c r="L1375" i="1"/>
  <c r="O1375" i="1" s="1"/>
  <c r="L1376" i="1"/>
  <c r="O1376" i="1" s="1"/>
  <c r="L1377" i="1"/>
  <c r="O1377" i="1" s="1"/>
  <c r="L1378" i="1"/>
  <c r="O1378" i="1" s="1"/>
  <c r="L1379" i="1"/>
  <c r="O1379" i="1" s="1"/>
  <c r="L1380" i="1"/>
  <c r="O1380" i="1" s="1"/>
  <c r="L278" i="1"/>
  <c r="O278" i="1" s="1"/>
  <c r="L279" i="1"/>
  <c r="O279" i="1" s="1"/>
  <c r="L1381" i="1"/>
  <c r="O1381" i="1" s="1"/>
  <c r="L1078" i="1"/>
  <c r="O1078" i="1" s="1"/>
  <c r="L280" i="1"/>
  <c r="O280" i="1" s="1"/>
  <c r="L1382" i="1"/>
  <c r="O1382" i="1" s="1"/>
  <c r="L1383" i="1"/>
  <c r="O1383" i="1" s="1"/>
  <c r="L138" i="1"/>
  <c r="O138" i="1" s="1"/>
  <c r="L1094" i="1"/>
  <c r="O1094" i="1" s="1"/>
  <c r="L281" i="1"/>
  <c r="O281" i="1" s="1"/>
  <c r="L1384" i="1"/>
  <c r="O1384" i="1" s="1"/>
  <c r="L1385" i="1"/>
  <c r="O1385" i="1" s="1"/>
  <c r="L1386" i="1"/>
  <c r="O1386" i="1" s="1"/>
  <c r="L1387" i="1"/>
  <c r="O1387" i="1" s="1"/>
  <c r="L1095" i="1"/>
  <c r="O1095" i="1" s="1"/>
  <c r="L1388" i="1"/>
  <c r="O1388" i="1" s="1"/>
  <c r="L1389" i="1"/>
  <c r="O1389" i="1" s="1"/>
  <c r="L282" i="1"/>
  <c r="O282" i="1" s="1"/>
  <c r="L139" i="1"/>
  <c r="O139" i="1" s="1"/>
  <c r="L981" i="1"/>
  <c r="O981" i="1" s="1"/>
  <c r="L1390" i="1"/>
  <c r="O1390" i="1" s="1"/>
  <c r="L1391" i="1"/>
  <c r="O1391" i="1" s="1"/>
  <c r="L1392" i="1"/>
  <c r="O1392" i="1" s="1"/>
  <c r="L1393" i="1"/>
  <c r="O1393" i="1" s="1"/>
  <c r="L1394" i="1"/>
  <c r="O1394" i="1" s="1"/>
  <c r="L140" i="1"/>
  <c r="O140" i="1" s="1"/>
  <c r="L1395" i="1"/>
  <c r="O1395" i="1" s="1"/>
  <c r="L1396" i="1"/>
  <c r="O1396" i="1" s="1"/>
  <c r="L978" i="1"/>
  <c r="O978" i="1" s="1"/>
  <c r="L673" i="1"/>
  <c r="O673" i="1" s="1"/>
  <c r="L1397" i="1"/>
  <c r="O1397" i="1" s="1"/>
  <c r="L674" i="1"/>
  <c r="O674" i="1" s="1"/>
  <c r="L1398" i="1"/>
  <c r="O1398" i="1" s="1"/>
  <c r="L1399" i="1"/>
  <c r="O1399" i="1" s="1"/>
  <c r="L1400" i="1"/>
  <c r="O1400" i="1" s="1"/>
  <c r="L1096" i="1"/>
  <c r="O1096" i="1" s="1"/>
  <c r="L1401" i="1"/>
  <c r="O1401" i="1" s="1"/>
  <c r="L283" i="1"/>
  <c r="O283" i="1" s="1"/>
  <c r="L1402" i="1"/>
  <c r="O1402" i="1" s="1"/>
  <c r="L1097" i="1"/>
  <c r="O1097" i="1" s="1"/>
  <c r="L284" i="1"/>
  <c r="O284" i="1" s="1"/>
  <c r="L1098" i="1"/>
  <c r="O1098" i="1" s="1"/>
  <c r="L1403" i="1"/>
  <c r="O1403" i="1" s="1"/>
  <c r="L1404" i="1"/>
  <c r="O1404" i="1" s="1"/>
  <c r="L1023" i="1"/>
  <c r="O1023" i="1" s="1"/>
  <c r="L1405" i="1"/>
  <c r="O1405" i="1" s="1"/>
  <c r="L285" i="1"/>
  <c r="O285" i="1" s="1"/>
  <c r="L1406" i="1"/>
  <c r="O1406" i="1" s="1"/>
  <c r="L1407" i="1"/>
  <c r="O1407" i="1" s="1"/>
  <c r="L1408" i="1"/>
  <c r="O1408" i="1" s="1"/>
  <c r="L1238" i="1"/>
  <c r="O1238" i="1" s="1"/>
  <c r="L1409" i="1"/>
  <c r="O1409" i="1" s="1"/>
  <c r="L1410" i="1"/>
  <c r="O1410" i="1" s="1"/>
  <c r="L1411" i="1"/>
  <c r="O1411" i="1" s="1"/>
  <c r="L1412" i="1"/>
  <c r="O1412" i="1" s="1"/>
  <c r="L964" i="1"/>
  <c r="O964" i="1" s="1"/>
  <c r="L1413" i="1"/>
  <c r="O1413" i="1" s="1"/>
  <c r="L1414" i="1"/>
  <c r="O1414" i="1" s="1"/>
  <c r="L675" i="1"/>
  <c r="O675" i="1" s="1"/>
  <c r="L1415" i="1"/>
  <c r="O1415" i="1" s="1"/>
  <c r="L1416" i="1"/>
  <c r="O1416" i="1" s="1"/>
  <c r="L109" i="1"/>
  <c r="O109" i="1" s="1"/>
  <c r="L1417" i="1"/>
  <c r="O1417" i="1" s="1"/>
  <c r="L1001" i="1"/>
  <c r="O1001" i="1" s="1"/>
  <c r="L1418" i="1"/>
  <c r="O1418" i="1" s="1"/>
  <c r="L286" i="1"/>
  <c r="O286" i="1" s="1"/>
  <c r="L1241" i="1"/>
  <c r="O1241" i="1" s="1"/>
  <c r="L676" i="1"/>
  <c r="O676" i="1" s="1"/>
  <c r="L1419" i="1"/>
  <c r="O1419" i="1" s="1"/>
  <c r="L1420" i="1"/>
  <c r="O1420" i="1" s="1"/>
  <c r="L1099" i="1"/>
  <c r="O1099" i="1" s="1"/>
  <c r="L1421" i="1"/>
  <c r="O1421" i="1" s="1"/>
  <c r="L1014" i="1"/>
  <c r="O1014" i="1" s="1"/>
  <c r="L287" i="1"/>
  <c r="O287" i="1" s="1"/>
  <c r="L1422" i="1"/>
  <c r="O1422" i="1" s="1"/>
  <c r="L1423" i="1"/>
  <c r="O1423" i="1" s="1"/>
  <c r="L288" i="1"/>
  <c r="O288" i="1" s="1"/>
  <c r="L1424" i="1"/>
  <c r="O1424" i="1" s="1"/>
  <c r="L1425" i="1"/>
  <c r="O1425" i="1" s="1"/>
  <c r="L1426" i="1"/>
  <c r="O1426" i="1" s="1"/>
  <c r="L1427" i="1"/>
  <c r="O1427" i="1" s="1"/>
  <c r="L1428" i="1"/>
  <c r="O1428" i="1" s="1"/>
  <c r="L141" i="1"/>
  <c r="O141" i="1" s="1"/>
  <c r="L1429" i="1"/>
  <c r="O1429" i="1" s="1"/>
  <c r="L226" i="1"/>
  <c r="O226" i="1" s="1"/>
  <c r="L1430" i="1"/>
  <c r="O1430" i="1" s="1"/>
  <c r="L677" i="1"/>
  <c r="O677" i="1" s="1"/>
  <c r="L1431" i="1"/>
  <c r="O1431" i="1" s="1"/>
  <c r="L901" i="1"/>
  <c r="O901" i="1" s="1"/>
  <c r="L1432" i="1"/>
  <c r="O1432" i="1" s="1"/>
  <c r="L1100" i="1"/>
  <c r="O1100" i="1" s="1"/>
  <c r="L1433" i="1"/>
  <c r="O1433" i="1" s="1"/>
  <c r="L289" i="1"/>
  <c r="O289" i="1" s="1"/>
  <c r="L1434" i="1"/>
  <c r="O1434" i="1" s="1"/>
  <c r="L142" i="1"/>
  <c r="O142" i="1" s="1"/>
  <c r="L865" i="1"/>
  <c r="O865" i="1" s="1"/>
  <c r="L1435" i="1"/>
  <c r="O1435" i="1" s="1"/>
  <c r="L1436" i="1"/>
  <c r="O1436" i="1" s="1"/>
  <c r="L1437" i="1"/>
  <c r="O1437" i="1" s="1"/>
  <c r="L1438" i="1"/>
  <c r="O1438" i="1" s="1"/>
  <c r="L290" i="1"/>
  <c r="O290" i="1" s="1"/>
  <c r="L250" i="1"/>
  <c r="O250" i="1" s="1"/>
  <c r="L1439" i="1"/>
  <c r="O1439" i="1" s="1"/>
  <c r="L110" i="1"/>
  <c r="O110" i="1" s="1"/>
  <c r="L1101" i="1"/>
  <c r="O1101" i="1" s="1"/>
  <c r="L1440" i="1"/>
  <c r="O1440" i="1" s="1"/>
  <c r="L1441" i="1"/>
  <c r="O1441" i="1" s="1"/>
  <c r="L965" i="1"/>
  <c r="O965" i="1" s="1"/>
  <c r="L1442" i="1"/>
  <c r="O1442" i="1" s="1"/>
  <c r="L871" i="1"/>
  <c r="O871" i="1" s="1"/>
  <c r="L1443" i="1"/>
  <c r="O1443" i="1" s="1"/>
  <c r="L1444" i="1"/>
  <c r="O1444" i="1" s="1"/>
  <c r="L143" i="1"/>
  <c r="O143" i="1" s="1"/>
  <c r="L1445" i="1"/>
  <c r="O1445" i="1" s="1"/>
  <c r="L1446" i="1"/>
  <c r="O1446" i="1" s="1"/>
  <c r="L291" i="1"/>
  <c r="O291" i="1" s="1"/>
  <c r="L834" i="1"/>
  <c r="O834" i="1" s="1"/>
  <c r="L1447" i="1"/>
  <c r="O1447" i="1" s="1"/>
  <c r="L1448" i="1"/>
  <c r="O1448" i="1" s="1"/>
  <c r="L292" i="1"/>
  <c r="O292" i="1" s="1"/>
  <c r="L1449" i="1"/>
  <c r="O1449" i="1" s="1"/>
  <c r="L678" i="1"/>
  <c r="O678" i="1" s="1"/>
  <c r="L1450" i="1"/>
  <c r="O1450" i="1" s="1"/>
  <c r="L1451" i="1"/>
  <c r="O1451" i="1" s="1"/>
  <c r="L1232" i="1"/>
  <c r="O1232" i="1" s="1"/>
  <c r="L679" i="1"/>
  <c r="O679" i="1" s="1"/>
  <c r="L111" i="1"/>
  <c r="O111" i="1" s="1"/>
  <c r="L144" i="1"/>
  <c r="O144" i="1" s="1"/>
  <c r="L1452" i="1"/>
  <c r="O1452" i="1" s="1"/>
  <c r="L1453" i="1"/>
  <c r="O1453" i="1" s="1"/>
  <c r="L293" i="1"/>
  <c r="O293" i="1" s="1"/>
  <c r="L145" i="1"/>
  <c r="O145" i="1" s="1"/>
  <c r="L1454" i="1"/>
  <c r="O1454" i="1" s="1"/>
  <c r="L1455" i="1"/>
  <c r="O1455" i="1" s="1"/>
  <c r="L1456" i="1"/>
  <c r="O1456" i="1" s="1"/>
  <c r="L146" i="1"/>
  <c r="O146" i="1" s="1"/>
  <c r="L1233" i="1"/>
  <c r="O1233" i="1" s="1"/>
  <c r="L1457" i="1"/>
  <c r="O1457" i="1" s="1"/>
  <c r="L1458" i="1"/>
  <c r="O1458" i="1" s="1"/>
  <c r="L1459" i="1"/>
  <c r="O1459" i="1" s="1"/>
  <c r="L680" i="1"/>
  <c r="O680" i="1" s="1"/>
  <c r="L1071" i="1"/>
  <c r="O1071" i="1" s="1"/>
  <c r="L1460" i="1"/>
  <c r="O1460" i="1" s="1"/>
  <c r="L1102" i="1"/>
  <c r="O1102" i="1" s="1"/>
  <c r="L1461" i="1"/>
  <c r="O1461" i="1" s="1"/>
  <c r="L112" i="1"/>
  <c r="O112" i="1" s="1"/>
  <c r="L1462" i="1"/>
  <c r="O1462" i="1" s="1"/>
  <c r="L1463" i="1"/>
  <c r="O1463" i="1" s="1"/>
  <c r="L681" i="1"/>
  <c r="O681" i="1" s="1"/>
  <c r="L294" i="1"/>
  <c r="O294" i="1" s="1"/>
  <c r="L1464" i="1"/>
  <c r="O1464" i="1" s="1"/>
  <c r="L113" i="1"/>
  <c r="O113" i="1" s="1"/>
  <c r="L1465" i="1"/>
  <c r="O1465" i="1" s="1"/>
  <c r="L295" i="1"/>
  <c r="O295" i="1" s="1"/>
  <c r="L296" i="1"/>
  <c r="O296" i="1" s="1"/>
  <c r="L147" i="1"/>
  <c r="O147" i="1" s="1"/>
  <c r="L982" i="1"/>
  <c r="O982" i="1" s="1"/>
  <c r="L1103" i="1"/>
  <c r="O1103" i="1" s="1"/>
  <c r="L1466" i="1"/>
  <c r="O1466" i="1" s="1"/>
  <c r="L297" i="1"/>
  <c r="O297" i="1" s="1"/>
  <c r="L1467" i="1"/>
  <c r="O1467" i="1" s="1"/>
  <c r="L1468" i="1"/>
  <c r="O1468" i="1" s="1"/>
  <c r="L1239" i="1"/>
  <c r="O1239" i="1" s="1"/>
  <c r="L298" i="1"/>
  <c r="O298" i="1" s="1"/>
  <c r="L1104" i="1"/>
  <c r="O1104" i="1" s="1"/>
  <c r="L1469" i="1"/>
  <c r="O1469" i="1" s="1"/>
  <c r="L1470" i="1"/>
  <c r="O1470" i="1" s="1"/>
  <c r="L1471" i="1"/>
  <c r="O1471" i="1" s="1"/>
  <c r="L1039" i="1"/>
  <c r="O1039" i="1" s="1"/>
  <c r="L1472" i="1"/>
  <c r="O1472" i="1" s="1"/>
  <c r="L299" i="1"/>
  <c r="O299" i="1" s="1"/>
  <c r="L1002" i="1"/>
  <c r="O1002" i="1" s="1"/>
  <c r="L1473" i="1"/>
  <c r="O1473" i="1" s="1"/>
  <c r="L1474" i="1"/>
  <c r="O1474" i="1" s="1"/>
  <c r="L1475" i="1"/>
  <c r="O1475" i="1" s="1"/>
  <c r="L95" i="1"/>
  <c r="O95" i="1" s="1"/>
  <c r="L1476" i="1"/>
  <c r="O1476" i="1" s="1"/>
  <c r="L1477" i="1"/>
  <c r="O1477" i="1" s="1"/>
  <c r="L1478" i="1"/>
  <c r="O1478" i="1" s="1"/>
  <c r="L682" i="1"/>
  <c r="O682" i="1" s="1"/>
  <c r="L148" i="1"/>
  <c r="O148" i="1" s="1"/>
  <c r="L1479" i="1"/>
  <c r="O1479" i="1" s="1"/>
  <c r="L1480" i="1"/>
  <c r="O1480" i="1" s="1"/>
  <c r="L300" i="1"/>
  <c r="O300" i="1" s="1"/>
  <c r="L301" i="1"/>
  <c r="O301" i="1" s="1"/>
  <c r="L1250" i="1"/>
  <c r="O1250" i="1" s="1"/>
  <c r="L1105" i="1"/>
  <c r="O1105" i="1" s="1"/>
  <c r="L1481" i="1"/>
  <c r="O1481" i="1" s="1"/>
  <c r="L995" i="1"/>
  <c r="O995" i="1" s="1"/>
  <c r="L191" i="1"/>
  <c r="O191" i="1" s="1"/>
  <c r="L1482" i="1"/>
  <c r="O1482" i="1" s="1"/>
  <c r="L1483" i="1"/>
  <c r="O1483" i="1" s="1"/>
  <c r="L1484" i="1"/>
  <c r="O1484" i="1" s="1"/>
  <c r="L1003" i="1"/>
  <c r="O1003" i="1" s="1"/>
  <c r="L1485" i="1"/>
  <c r="O1485" i="1" s="1"/>
  <c r="L1486" i="1"/>
  <c r="O1486" i="1" s="1"/>
  <c r="L1106" i="1"/>
  <c r="O1106" i="1" s="1"/>
  <c r="L302" i="1"/>
  <c r="O302" i="1" s="1"/>
  <c r="L1487" i="1"/>
  <c r="O1487" i="1" s="1"/>
  <c r="L1488" i="1"/>
  <c r="O1488" i="1" s="1"/>
  <c r="L996" i="1"/>
  <c r="O996" i="1" s="1"/>
  <c r="L826" i="1"/>
  <c r="O826" i="1" s="1"/>
  <c r="L1489" i="1"/>
  <c r="O1489" i="1" s="1"/>
  <c r="L214" i="1"/>
  <c r="O214" i="1" s="1"/>
  <c r="L303" i="1"/>
  <c r="O303" i="1" s="1"/>
  <c r="L1490" i="1"/>
  <c r="O1490" i="1" s="1"/>
  <c r="L997" i="1"/>
  <c r="O997" i="1" s="1"/>
  <c r="L1491" i="1"/>
  <c r="O1491" i="1" s="1"/>
  <c r="L1492" i="1"/>
  <c r="O1492" i="1" s="1"/>
  <c r="L1493" i="1"/>
  <c r="O1493" i="1" s="1"/>
  <c r="L1107" i="1"/>
  <c r="O1107" i="1" s="1"/>
  <c r="L203" i="1"/>
  <c r="O203" i="1" s="1"/>
  <c r="L1494" i="1"/>
  <c r="O1494" i="1" s="1"/>
  <c r="L187" i="1"/>
  <c r="O187" i="1" s="1"/>
  <c r="L1495" i="1"/>
  <c r="O1495" i="1" s="1"/>
  <c r="L1496" i="1"/>
  <c r="O1496" i="1" s="1"/>
  <c r="L1497" i="1"/>
  <c r="O1497" i="1" s="1"/>
  <c r="L1498" i="1"/>
  <c r="O1498" i="1" s="1"/>
  <c r="L304" i="1"/>
  <c r="O304" i="1" s="1"/>
  <c r="L305" i="1"/>
  <c r="O305" i="1" s="1"/>
  <c r="L306" i="1"/>
  <c r="O306" i="1" s="1"/>
  <c r="L1499" i="1"/>
  <c r="O1499" i="1" s="1"/>
  <c r="L307" i="1"/>
  <c r="O307" i="1" s="1"/>
  <c r="L125" i="1"/>
  <c r="O125" i="1" s="1"/>
  <c r="L1500" i="1"/>
  <c r="O1500" i="1" s="1"/>
  <c r="L683" i="1"/>
  <c r="O683" i="1" s="1"/>
  <c r="L1501" i="1"/>
  <c r="O1501" i="1" s="1"/>
  <c r="L1108" i="1"/>
  <c r="O1108" i="1" s="1"/>
  <c r="L1502" i="1"/>
  <c r="O1502" i="1" s="1"/>
  <c r="L308" i="1"/>
  <c r="O308" i="1" s="1"/>
  <c r="L1036" i="1"/>
  <c r="O1036" i="1" s="1"/>
  <c r="L309" i="1"/>
  <c r="O309" i="1" s="1"/>
  <c r="L998" i="1"/>
  <c r="O998" i="1" s="1"/>
  <c r="L1503" i="1"/>
  <c r="O1503" i="1" s="1"/>
  <c r="L310" i="1"/>
  <c r="O310" i="1" s="1"/>
  <c r="L1504" i="1"/>
  <c r="O1504" i="1" s="1"/>
  <c r="L1109" i="1"/>
  <c r="O1109" i="1" s="1"/>
  <c r="L149" i="1"/>
  <c r="O149" i="1" s="1"/>
  <c r="L1505" i="1"/>
  <c r="O1505" i="1" s="1"/>
  <c r="L1506" i="1"/>
  <c r="O1506" i="1" s="1"/>
  <c r="L1507" i="1"/>
  <c r="O1507" i="1" s="1"/>
  <c r="L1110" i="1"/>
  <c r="O1110" i="1" s="1"/>
  <c r="L1508" i="1"/>
  <c r="O1508" i="1" s="1"/>
  <c r="L150" i="1"/>
  <c r="O150" i="1" s="1"/>
  <c r="L223" i="1"/>
  <c r="O223" i="1" s="1"/>
  <c r="L151" i="1"/>
  <c r="O151" i="1" s="1"/>
  <c r="L311" i="1"/>
  <c r="O311" i="1" s="1"/>
  <c r="L1509" i="1"/>
  <c r="O1509" i="1" s="1"/>
  <c r="L1510" i="1"/>
  <c r="O1510" i="1" s="1"/>
  <c r="L1511" i="1"/>
  <c r="O1511" i="1" s="1"/>
  <c r="L1111" i="1"/>
  <c r="O1111" i="1" s="1"/>
  <c r="L684" i="1"/>
  <c r="O684" i="1" s="1"/>
  <c r="L205" i="1"/>
  <c r="O205" i="1" s="1"/>
  <c r="L152" i="1"/>
  <c r="O152" i="1" s="1"/>
  <c r="L1512" i="1"/>
  <c r="O1512" i="1" s="1"/>
  <c r="L878" i="1"/>
  <c r="O878" i="1" s="1"/>
  <c r="L1513" i="1"/>
  <c r="O1513" i="1" s="1"/>
  <c r="L1514" i="1"/>
  <c r="O1514" i="1" s="1"/>
  <c r="L1515" i="1"/>
  <c r="O1515" i="1" s="1"/>
  <c r="L925" i="1"/>
  <c r="O925" i="1" s="1"/>
  <c r="L1046" i="1"/>
  <c r="O1046" i="1" s="1"/>
  <c r="L1112" i="1"/>
  <c r="O1112" i="1" s="1"/>
  <c r="L1516" i="1"/>
  <c r="O1516" i="1" s="1"/>
  <c r="L1517" i="1"/>
  <c r="O1517" i="1" s="1"/>
  <c r="L153" i="1"/>
  <c r="O153" i="1" s="1"/>
  <c r="L1518" i="1"/>
  <c r="O1518" i="1" s="1"/>
  <c r="L685" i="1"/>
  <c r="O685" i="1" s="1"/>
  <c r="L686" i="1"/>
  <c r="O686" i="1" s="1"/>
  <c r="L1113" i="1"/>
  <c r="O1113" i="1" s="1"/>
  <c r="L1114" i="1"/>
  <c r="O1114" i="1" s="1"/>
  <c r="L1519" i="1"/>
  <c r="O1519" i="1" s="1"/>
  <c r="L926" i="1"/>
  <c r="O926" i="1" s="1"/>
  <c r="L312" i="1"/>
  <c r="O312" i="1" s="1"/>
  <c r="L1520" i="1"/>
  <c r="O1520" i="1" s="1"/>
  <c r="L1115" i="1"/>
  <c r="O1115" i="1" s="1"/>
  <c r="L313" i="1"/>
  <c r="O313" i="1" s="1"/>
  <c r="L154" i="1"/>
  <c r="O154" i="1" s="1"/>
  <c r="L251" i="1"/>
  <c r="O251" i="1" s="1"/>
  <c r="L1116" i="1"/>
  <c r="O1116" i="1" s="1"/>
  <c r="L1521" i="1"/>
  <c r="O1521" i="1" s="1"/>
  <c r="L1522" i="1"/>
  <c r="O1522" i="1" s="1"/>
  <c r="L1251" i="1"/>
  <c r="O1251" i="1" s="1"/>
  <c r="L1056" i="1"/>
  <c r="O1056" i="1" s="1"/>
  <c r="L314" i="1"/>
  <c r="O314" i="1" s="1"/>
  <c r="L687" i="1"/>
  <c r="O687" i="1" s="1"/>
  <c r="L315" i="1"/>
  <c r="O315" i="1" s="1"/>
  <c r="L114" i="1"/>
  <c r="O114" i="1" s="1"/>
  <c r="L1523" i="1"/>
  <c r="O1523" i="1" s="1"/>
  <c r="L1117" i="1"/>
  <c r="O1117" i="1" s="1"/>
  <c r="L1118" i="1"/>
  <c r="O1118" i="1" s="1"/>
  <c r="L1524" i="1"/>
  <c r="O1524" i="1" s="1"/>
  <c r="L1525" i="1"/>
  <c r="O1525" i="1" s="1"/>
  <c r="L1526" i="1"/>
  <c r="O1526" i="1" s="1"/>
  <c r="L835" i="1"/>
  <c r="O835" i="1" s="1"/>
  <c r="L1527" i="1"/>
  <c r="O1527" i="1" s="1"/>
  <c r="L1528" i="1"/>
  <c r="O1528" i="1" s="1"/>
  <c r="L688" i="1"/>
  <c r="O688" i="1" s="1"/>
  <c r="L155" i="1"/>
  <c r="O155" i="1" s="1"/>
  <c r="L1529" i="1"/>
  <c r="O1529" i="1" s="1"/>
  <c r="L1530" i="1"/>
  <c r="O1530" i="1" s="1"/>
  <c r="L1531" i="1"/>
  <c r="O1531" i="1" s="1"/>
  <c r="L316" i="1"/>
  <c r="O316" i="1" s="1"/>
  <c r="L1532" i="1"/>
  <c r="O1532" i="1" s="1"/>
  <c r="L882" i="1"/>
  <c r="O882" i="1" s="1"/>
  <c r="L1119" i="1"/>
  <c r="O1119" i="1" s="1"/>
  <c r="L1533" i="1"/>
  <c r="O1533" i="1" s="1"/>
  <c r="L1534" i="1"/>
  <c r="O1534" i="1" s="1"/>
  <c r="L1120" i="1"/>
  <c r="O1120" i="1" s="1"/>
  <c r="L1004" i="1"/>
  <c r="O1004" i="1" s="1"/>
  <c r="L14" i="1"/>
  <c r="O14" i="1" s="1"/>
  <c r="L918" i="1"/>
  <c r="O918" i="1" s="1"/>
  <c r="L183" i="1"/>
  <c r="O183" i="1" s="1"/>
  <c r="L1535" i="1"/>
  <c r="O1535" i="1" s="1"/>
  <c r="L1121" i="1"/>
  <c r="O1121" i="1" s="1"/>
  <c r="L1020" i="1"/>
  <c r="O1020" i="1" s="1"/>
  <c r="L1536" i="1"/>
  <c r="O1536" i="1" s="1"/>
  <c r="L933" i="1"/>
  <c r="O933" i="1" s="1"/>
  <c r="L15" i="1"/>
  <c r="O15" i="1" s="1"/>
  <c r="L317" i="1"/>
  <c r="O317" i="1" s="1"/>
  <c r="L1537" i="1"/>
  <c r="O1537" i="1" s="1"/>
  <c r="L115" i="1"/>
  <c r="O115" i="1" s="1"/>
  <c r="L1538" i="1"/>
  <c r="O1538" i="1" s="1"/>
  <c r="L318" i="1"/>
  <c r="O318" i="1" s="1"/>
  <c r="L1539" i="1"/>
  <c r="O1539" i="1" s="1"/>
  <c r="L1540" i="1"/>
  <c r="O1540" i="1" s="1"/>
  <c r="L1541" i="1"/>
  <c r="O1541" i="1" s="1"/>
  <c r="L1542" i="1"/>
  <c r="O1542" i="1" s="1"/>
  <c r="L846" i="1"/>
  <c r="O846" i="1" s="1"/>
  <c r="L1543" i="1"/>
  <c r="O1543" i="1" s="1"/>
  <c r="L1122" i="1"/>
  <c r="O1122" i="1" s="1"/>
  <c r="L16" i="1"/>
  <c r="O16" i="1" s="1"/>
  <c r="L1544" i="1"/>
  <c r="O1544" i="1" s="1"/>
  <c r="L1545" i="1"/>
  <c r="O1545" i="1" s="1"/>
  <c r="L960" i="1"/>
  <c r="O960" i="1" s="1"/>
  <c r="L1546" i="1"/>
  <c r="O1546" i="1" s="1"/>
  <c r="L106" i="1"/>
  <c r="O106" i="1" s="1"/>
  <c r="L1547" i="1"/>
  <c r="O1547" i="1" s="1"/>
  <c r="L1548" i="1"/>
  <c r="O1548" i="1" s="1"/>
  <c r="L1549" i="1"/>
  <c r="O1549" i="1" s="1"/>
  <c r="L1550" i="1"/>
  <c r="O1550" i="1" s="1"/>
  <c r="L883" i="1"/>
  <c r="O883" i="1" s="1"/>
  <c r="L1551" i="1"/>
  <c r="O1551" i="1" s="1"/>
  <c r="L85" i="1"/>
  <c r="O85" i="1" s="1"/>
  <c r="L17" i="1"/>
  <c r="O17" i="1" s="1"/>
  <c r="L906" i="1"/>
  <c r="O906" i="1" s="1"/>
  <c r="L1552" i="1"/>
  <c r="O1552" i="1" s="1"/>
  <c r="L1553" i="1"/>
  <c r="O1553" i="1" s="1"/>
  <c r="L1123" i="1"/>
  <c r="O1123" i="1" s="1"/>
  <c r="L1124" i="1"/>
  <c r="O1124" i="1" s="1"/>
  <c r="L689" i="1"/>
  <c r="O689" i="1" s="1"/>
  <c r="L245" i="1"/>
  <c r="O245" i="1" s="1"/>
  <c r="L18" i="1"/>
  <c r="O18" i="1" s="1"/>
  <c r="L1554" i="1"/>
  <c r="O1554" i="1" s="1"/>
  <c r="L1555" i="1"/>
  <c r="O1555" i="1" s="1"/>
  <c r="L19" i="1"/>
  <c r="O19" i="1" s="1"/>
  <c r="L1556" i="1"/>
  <c r="O1556" i="1" s="1"/>
  <c r="L1557" i="1"/>
  <c r="O1557" i="1" s="1"/>
  <c r="L1558" i="1"/>
  <c r="O1558" i="1" s="1"/>
  <c r="L20" i="1"/>
  <c r="O20" i="1" s="1"/>
  <c r="L1559" i="1"/>
  <c r="O1559" i="1" s="1"/>
  <c r="L1560" i="1"/>
  <c r="O1560" i="1" s="1"/>
  <c r="L21" i="1"/>
  <c r="O21" i="1" s="1"/>
  <c r="L1561" i="1"/>
  <c r="O1561" i="1" s="1"/>
  <c r="L1562" i="1"/>
  <c r="O1562" i="1" s="1"/>
  <c r="L1563" i="1"/>
  <c r="O1563" i="1" s="1"/>
  <c r="L1564" i="1"/>
  <c r="O1564" i="1" s="1"/>
  <c r="L184" i="1"/>
  <c r="O184" i="1" s="1"/>
  <c r="L1005" i="1"/>
  <c r="O1005" i="1" s="1"/>
  <c r="L227" i="1"/>
  <c r="O227" i="1" s="1"/>
  <c r="L1565" i="1"/>
  <c r="O1565" i="1" s="1"/>
  <c r="L1566" i="1"/>
  <c r="O1566" i="1" s="1"/>
  <c r="L319" i="1"/>
  <c r="O319" i="1" s="1"/>
  <c r="L690" i="1"/>
  <c r="O690" i="1" s="1"/>
  <c r="L1567" i="1"/>
  <c r="O1567" i="1" s="1"/>
  <c r="L1568" i="1"/>
  <c r="O1568" i="1" s="1"/>
  <c r="L1569" i="1"/>
  <c r="O1569" i="1" s="1"/>
  <c r="L320" i="1"/>
  <c r="O320" i="1" s="1"/>
  <c r="L691" i="1"/>
  <c r="O691" i="1" s="1"/>
  <c r="L1570" i="1"/>
  <c r="O1570" i="1" s="1"/>
  <c r="L1571" i="1"/>
  <c r="O1571" i="1" s="1"/>
  <c r="L1572" i="1"/>
  <c r="O1572" i="1" s="1"/>
  <c r="L22" i="1"/>
  <c r="O22" i="1" s="1"/>
  <c r="L321" i="1"/>
  <c r="O321" i="1" s="1"/>
  <c r="L1573" i="1"/>
  <c r="O1573" i="1" s="1"/>
  <c r="L322" i="1"/>
  <c r="O322" i="1" s="1"/>
  <c r="L1574" i="1"/>
  <c r="O1574" i="1" s="1"/>
  <c r="L1067" i="1"/>
  <c r="O1067" i="1" s="1"/>
  <c r="L323" i="1"/>
  <c r="O323" i="1" s="1"/>
  <c r="L324" i="1"/>
  <c r="O324" i="1" s="1"/>
  <c r="L1575" i="1"/>
  <c r="O1575" i="1" s="1"/>
  <c r="L692" i="1"/>
  <c r="O692" i="1" s="1"/>
  <c r="L156" i="1"/>
  <c r="O156" i="1" s="1"/>
  <c r="L325" i="1"/>
  <c r="O325" i="1" s="1"/>
  <c r="L693" i="1"/>
  <c r="O693" i="1" s="1"/>
  <c r="L23" i="1"/>
  <c r="O23" i="1" s="1"/>
  <c r="L1576" i="1"/>
  <c r="O1576" i="1" s="1"/>
  <c r="L694" i="1"/>
  <c r="O694" i="1" s="1"/>
  <c r="L24" i="1"/>
  <c r="O24" i="1" s="1"/>
  <c r="L1577" i="1"/>
  <c r="O1577" i="1" s="1"/>
  <c r="L819" i="1"/>
  <c r="O819" i="1" s="1"/>
  <c r="L695" i="1"/>
  <c r="O695" i="1" s="1"/>
  <c r="L326" i="1"/>
  <c r="O326" i="1" s="1"/>
  <c r="L1578" i="1"/>
  <c r="O1578" i="1" s="1"/>
  <c r="L1579" i="1"/>
  <c r="O1579" i="1" s="1"/>
  <c r="L25" i="1"/>
  <c r="O25" i="1" s="1"/>
  <c r="L1580" i="1"/>
  <c r="O1580" i="1" s="1"/>
  <c r="L26" i="1"/>
  <c r="O26" i="1" s="1"/>
  <c r="L327" i="1"/>
  <c r="O327" i="1" s="1"/>
  <c r="L1581" i="1"/>
  <c r="O1581" i="1" s="1"/>
  <c r="L328" i="1"/>
  <c r="O328" i="1" s="1"/>
  <c r="L329" i="1"/>
  <c r="O329" i="1" s="1"/>
  <c r="L330" i="1"/>
  <c r="O330" i="1" s="1"/>
  <c r="L331" i="1"/>
  <c r="O331" i="1" s="1"/>
  <c r="L157" i="1"/>
  <c r="O157" i="1" s="1"/>
  <c r="L1582" i="1"/>
  <c r="O1582" i="1" s="1"/>
  <c r="L332" i="1"/>
  <c r="O332" i="1" s="1"/>
  <c r="L333" i="1"/>
  <c r="O333" i="1" s="1"/>
  <c r="L334" i="1"/>
  <c r="O334" i="1" s="1"/>
  <c r="L696" i="1"/>
  <c r="O696" i="1" s="1"/>
  <c r="L1077" i="1"/>
  <c r="O1077" i="1" s="1"/>
  <c r="L335" i="1"/>
  <c r="O335" i="1" s="1"/>
  <c r="L336" i="1"/>
  <c r="O336" i="1" s="1"/>
  <c r="L337" i="1"/>
  <c r="O337" i="1" s="1"/>
  <c r="L338" i="1"/>
  <c r="O338" i="1" s="1"/>
  <c r="L697" i="1"/>
  <c r="O697" i="1" s="1"/>
  <c r="L698" i="1"/>
  <c r="O698" i="1" s="1"/>
  <c r="L339" i="1"/>
  <c r="O339" i="1" s="1"/>
  <c r="L699" i="1"/>
  <c r="O699" i="1" s="1"/>
  <c r="L700" i="1"/>
  <c r="O700" i="1" s="1"/>
  <c r="L934" i="1"/>
  <c r="O934" i="1" s="1"/>
  <c r="L340" i="1"/>
  <c r="O340" i="1" s="1"/>
  <c r="L341" i="1"/>
  <c r="O341" i="1" s="1"/>
  <c r="L945" i="1"/>
  <c r="O945" i="1" s="1"/>
  <c r="L701" i="1"/>
  <c r="O701" i="1" s="1"/>
  <c r="L342" i="1"/>
  <c r="O342" i="1" s="1"/>
  <c r="L343" i="1"/>
  <c r="O343" i="1" s="1"/>
  <c r="L344" i="1"/>
  <c r="O344" i="1" s="1"/>
  <c r="L702" i="1"/>
  <c r="O702" i="1" s="1"/>
  <c r="L345" i="1"/>
  <c r="O345" i="1" s="1"/>
  <c r="L931" i="1"/>
  <c r="O931" i="1" s="1"/>
  <c r="L1012" i="1"/>
  <c r="O1012" i="1" s="1"/>
  <c r="L1252" i="1"/>
  <c r="O1252" i="1" s="1"/>
  <c r="L703" i="1"/>
  <c r="O703" i="1" s="1"/>
  <c r="L820" i="1"/>
  <c r="O820" i="1" s="1"/>
  <c r="L1253" i="1"/>
  <c r="O1253" i="1" s="1"/>
  <c r="L704" i="1"/>
  <c r="O704" i="1" s="1"/>
  <c r="L346" i="1"/>
  <c r="O346" i="1" s="1"/>
  <c r="L1583" i="1"/>
  <c r="O1583" i="1" s="1"/>
  <c r="L347" i="1"/>
  <c r="O347" i="1" s="1"/>
  <c r="L348" i="1"/>
  <c r="O348" i="1" s="1"/>
  <c r="L966" i="1"/>
  <c r="O966" i="1" s="1"/>
  <c r="L27" i="1"/>
  <c r="O27" i="1" s="1"/>
  <c r="L349" i="1"/>
  <c r="O349" i="1" s="1"/>
  <c r="L1584" i="1"/>
  <c r="O1584" i="1" s="1"/>
  <c r="L350" i="1"/>
  <c r="O350" i="1" s="1"/>
  <c r="L351" i="1"/>
  <c r="O351" i="1" s="1"/>
  <c r="L705" i="1"/>
  <c r="O705" i="1" s="1"/>
  <c r="L352" i="1"/>
  <c r="O352" i="1" s="1"/>
  <c r="L353" i="1"/>
  <c r="O353" i="1" s="1"/>
  <c r="L1254" i="1"/>
  <c r="O1254" i="1" s="1"/>
  <c r="L706" i="1"/>
  <c r="O706" i="1" s="1"/>
  <c r="L354" i="1"/>
  <c r="O354" i="1" s="1"/>
  <c r="L355" i="1"/>
  <c r="O355" i="1" s="1"/>
  <c r="L707" i="1"/>
  <c r="O707" i="1" s="1"/>
  <c r="L356" i="1"/>
  <c r="O356" i="1" s="1"/>
  <c r="L124" i="1"/>
  <c r="O124" i="1" s="1"/>
  <c r="L357" i="1"/>
  <c r="O357" i="1" s="1"/>
  <c r="L358" i="1"/>
  <c r="O358" i="1" s="1"/>
  <c r="L359" i="1"/>
  <c r="O359" i="1" s="1"/>
  <c r="L360" i="1"/>
  <c r="O360" i="1" s="1"/>
  <c r="L361" i="1"/>
  <c r="O361" i="1" s="1"/>
  <c r="L362" i="1"/>
  <c r="O362" i="1" s="1"/>
  <c r="L363" i="1"/>
  <c r="O363" i="1" s="1"/>
  <c r="L364" i="1"/>
  <c r="O364" i="1" s="1"/>
  <c r="L1585" i="1"/>
  <c r="O1585" i="1" s="1"/>
  <c r="L365" i="1"/>
  <c r="O365" i="1" s="1"/>
  <c r="L366" i="1"/>
  <c r="O366" i="1" s="1"/>
  <c r="L708" i="1"/>
  <c r="O708" i="1" s="1"/>
  <c r="L367" i="1"/>
  <c r="O367" i="1" s="1"/>
  <c r="L368" i="1"/>
  <c r="O368" i="1" s="1"/>
  <c r="L369" i="1"/>
  <c r="O369" i="1" s="1"/>
  <c r="L370" i="1"/>
  <c r="O370" i="1" s="1"/>
  <c r="L371" i="1"/>
  <c r="O371" i="1" s="1"/>
  <c r="L372" i="1"/>
  <c r="O372" i="1" s="1"/>
  <c r="L856" i="1"/>
  <c r="O856" i="1" s="1"/>
  <c r="L1255" i="1"/>
  <c r="O1255" i="1" s="1"/>
  <c r="L373" i="1"/>
  <c r="O373" i="1" s="1"/>
  <c r="L374" i="1"/>
  <c r="O374" i="1" s="1"/>
  <c r="L375" i="1"/>
  <c r="O375" i="1" s="1"/>
  <c r="L376" i="1"/>
  <c r="O376" i="1" s="1"/>
  <c r="L377" i="1"/>
  <c r="O377" i="1" s="1"/>
  <c r="L907" i="1"/>
  <c r="O907" i="1" s="1"/>
  <c r="L709" i="1"/>
  <c r="O709" i="1" s="1"/>
  <c r="L935" i="1"/>
  <c r="O935" i="1" s="1"/>
  <c r="L378" i="1"/>
  <c r="O378" i="1" s="1"/>
  <c r="L86" i="1"/>
  <c r="O86" i="1" s="1"/>
  <c r="L379" i="1"/>
  <c r="O379" i="1" s="1"/>
  <c r="L1040" i="1"/>
  <c r="O1040" i="1" s="1"/>
  <c r="L380" i="1"/>
  <c r="O380" i="1" s="1"/>
  <c r="L381" i="1"/>
  <c r="O381" i="1" s="1"/>
  <c r="L382" i="1"/>
  <c r="O382" i="1" s="1"/>
  <c r="L710" i="1"/>
  <c r="O710" i="1" s="1"/>
  <c r="L383" i="1"/>
  <c r="O383" i="1" s="1"/>
  <c r="L384" i="1"/>
  <c r="O384" i="1" s="1"/>
  <c r="L1006" i="1"/>
  <c r="O1006" i="1" s="1"/>
  <c r="L385" i="1"/>
  <c r="O385" i="1" s="1"/>
  <c r="L386" i="1"/>
  <c r="O386" i="1" s="1"/>
  <c r="L711" i="1"/>
  <c r="O711" i="1" s="1"/>
  <c r="L946" i="1"/>
  <c r="O946" i="1" s="1"/>
  <c r="L387" i="1"/>
  <c r="O387" i="1" s="1"/>
  <c r="L204" i="1"/>
  <c r="O204" i="1" s="1"/>
  <c r="L388" i="1"/>
  <c r="O388" i="1" s="1"/>
  <c r="L101" i="1"/>
  <c r="O101" i="1" s="1"/>
  <c r="L228" i="1"/>
  <c r="O228" i="1" s="1"/>
  <c r="L712" i="1"/>
  <c r="O712" i="1" s="1"/>
  <c r="L713" i="1"/>
  <c r="O713" i="1" s="1"/>
  <c r="L1125" i="1"/>
  <c r="O1125" i="1" s="1"/>
  <c r="L1126" i="1"/>
  <c r="O1126" i="1" s="1"/>
  <c r="L1127" i="1"/>
  <c r="O1127" i="1" s="1"/>
  <c r="L714" i="1"/>
  <c r="O714" i="1" s="1"/>
  <c r="L715" i="1"/>
  <c r="O715" i="1" s="1"/>
  <c r="L389" i="1"/>
  <c r="O389" i="1" s="1"/>
  <c r="L1256" i="1"/>
  <c r="O1256" i="1" s="1"/>
  <c r="L716" i="1"/>
  <c r="O716" i="1" s="1"/>
  <c r="L390" i="1"/>
  <c r="O390" i="1" s="1"/>
  <c r="L1128" i="1"/>
  <c r="O1128" i="1" s="1"/>
  <c r="L1068" i="1"/>
  <c r="O1068" i="1" s="1"/>
  <c r="L717" i="1"/>
  <c r="O717" i="1" s="1"/>
  <c r="L391" i="1"/>
  <c r="O391" i="1" s="1"/>
  <c r="L920" i="1"/>
  <c r="O920" i="1" s="1"/>
  <c r="L392" i="1"/>
  <c r="O392" i="1" s="1"/>
  <c r="L393" i="1"/>
  <c r="O393" i="1" s="1"/>
  <c r="L718" i="1"/>
  <c r="O718" i="1" s="1"/>
  <c r="L200" i="1"/>
  <c r="O200" i="1" s="1"/>
  <c r="L1586" i="1"/>
  <c r="O1586" i="1" s="1"/>
  <c r="L1015" i="1"/>
  <c r="O1015" i="1" s="1"/>
  <c r="L394" i="1"/>
  <c r="O394" i="1" s="1"/>
  <c r="L1266" i="1"/>
  <c r="O1266" i="1" s="1"/>
  <c r="L1587" i="1"/>
  <c r="O1587" i="1" s="1"/>
  <c r="L28" i="1"/>
  <c r="O28" i="1" s="1"/>
  <c r="L395" i="1"/>
  <c r="O395" i="1" s="1"/>
  <c r="L396" i="1"/>
  <c r="O396" i="1" s="1"/>
  <c r="L970" i="1"/>
  <c r="O970" i="1" s="1"/>
  <c r="L397" i="1"/>
  <c r="O397" i="1" s="1"/>
  <c r="L1024" i="1"/>
  <c r="O1024" i="1" s="1"/>
  <c r="L398" i="1"/>
  <c r="O398" i="1" s="1"/>
  <c r="L719" i="1"/>
  <c r="O719" i="1" s="1"/>
  <c r="L720" i="1"/>
  <c r="O720" i="1" s="1"/>
  <c r="L839" i="1"/>
  <c r="O839" i="1" s="1"/>
  <c r="L399" i="1"/>
  <c r="O399" i="1" s="1"/>
  <c r="L1242" i="1"/>
  <c r="O1242" i="1" s="1"/>
  <c r="L400" i="1"/>
  <c r="O400" i="1" s="1"/>
  <c r="L401" i="1"/>
  <c r="O401" i="1" s="1"/>
  <c r="L936" i="1"/>
  <c r="O936" i="1" s="1"/>
  <c r="L87" i="1"/>
  <c r="O87" i="1" s="1"/>
  <c r="L402" i="1"/>
  <c r="O402" i="1" s="1"/>
  <c r="L721" i="1"/>
  <c r="O721" i="1" s="1"/>
  <c r="L403" i="1"/>
  <c r="O403" i="1" s="1"/>
  <c r="L404" i="1"/>
  <c r="O404" i="1" s="1"/>
  <c r="L722" i="1"/>
  <c r="O722" i="1" s="1"/>
  <c r="L158" i="1"/>
  <c r="O158" i="1" s="1"/>
  <c r="L1588" i="1"/>
  <c r="O1588" i="1" s="1"/>
  <c r="L405" i="1"/>
  <c r="O405" i="1" s="1"/>
  <c r="L159" i="1"/>
  <c r="O159" i="1" s="1"/>
  <c r="L406" i="1"/>
  <c r="O406" i="1" s="1"/>
  <c r="L723" i="1"/>
  <c r="O723" i="1" s="1"/>
  <c r="L407" i="1"/>
  <c r="O407" i="1" s="1"/>
  <c r="L1057" i="1"/>
  <c r="O1057" i="1" s="1"/>
  <c r="L29" i="1"/>
  <c r="O29" i="1" s="1"/>
  <c r="L408" i="1"/>
  <c r="O408" i="1" s="1"/>
  <c r="L1129" i="1"/>
  <c r="O1129" i="1" s="1"/>
  <c r="L1589" i="1"/>
  <c r="O1589" i="1" s="1"/>
  <c r="L409" i="1"/>
  <c r="O409" i="1" s="1"/>
  <c r="L1590" i="1"/>
  <c r="O1590" i="1" s="1"/>
  <c r="L1047" i="1"/>
  <c r="O1047" i="1" s="1"/>
  <c r="L410" i="1"/>
  <c r="O410" i="1" s="1"/>
  <c r="L1591" i="1"/>
  <c r="O1591" i="1" s="1"/>
  <c r="L411" i="1"/>
  <c r="O411" i="1" s="1"/>
  <c r="L1592" i="1"/>
  <c r="O1592" i="1" s="1"/>
  <c r="L412" i="1"/>
  <c r="O412" i="1" s="1"/>
  <c r="L724" i="1"/>
  <c r="O724" i="1" s="1"/>
  <c r="L1257" i="1"/>
  <c r="O1257" i="1" s="1"/>
  <c r="L193" i="1"/>
  <c r="O193" i="1" s="1"/>
  <c r="L413" i="1"/>
  <c r="O413" i="1" s="1"/>
  <c r="L414" i="1"/>
  <c r="O414" i="1" s="1"/>
  <c r="L1593" i="1"/>
  <c r="O1593" i="1" s="1"/>
  <c r="L415" i="1"/>
  <c r="O415" i="1" s="1"/>
  <c r="L416" i="1"/>
  <c r="O416" i="1" s="1"/>
  <c r="L417" i="1"/>
  <c r="O417" i="1" s="1"/>
  <c r="L1130" i="1"/>
  <c r="O1130" i="1" s="1"/>
  <c r="L725" i="1"/>
  <c r="O725" i="1" s="1"/>
  <c r="L103" i="1"/>
  <c r="O103" i="1" s="1"/>
  <c r="L418" i="1"/>
  <c r="O418" i="1" s="1"/>
  <c r="L1594" i="1"/>
  <c r="O1594" i="1" s="1"/>
  <c r="L1240" i="1"/>
  <c r="O1240" i="1" s="1"/>
  <c r="L419" i="1"/>
  <c r="O419" i="1" s="1"/>
  <c r="L825" i="1"/>
  <c r="O825" i="1" s="1"/>
  <c r="L420" i="1"/>
  <c r="O420" i="1" s="1"/>
  <c r="L1595" i="1"/>
  <c r="O1595" i="1" s="1"/>
  <c r="L902" i="1"/>
  <c r="O902" i="1" s="1"/>
  <c r="L1596" i="1"/>
  <c r="O1596" i="1" s="1"/>
  <c r="L421" i="1"/>
  <c r="O421" i="1" s="1"/>
  <c r="L994" i="1"/>
  <c r="O994" i="1" s="1"/>
  <c r="L983" i="1"/>
  <c r="O983" i="1" s="1"/>
  <c r="L422" i="1"/>
  <c r="O422" i="1" s="1"/>
  <c r="L423" i="1"/>
  <c r="O423" i="1" s="1"/>
  <c r="L424" i="1"/>
  <c r="O424" i="1" s="1"/>
  <c r="L726" i="1"/>
  <c r="O726" i="1" s="1"/>
  <c r="L425" i="1"/>
  <c r="O425" i="1" s="1"/>
  <c r="L1597" i="1"/>
  <c r="O1597" i="1" s="1"/>
  <c r="L190" i="1"/>
  <c r="O190" i="1" s="1"/>
  <c r="L727" i="1"/>
  <c r="O727" i="1" s="1"/>
  <c r="L1131" i="1"/>
  <c r="O1131" i="1" s="1"/>
  <c r="L426" i="1"/>
  <c r="O426" i="1" s="1"/>
  <c r="L427" i="1"/>
  <c r="O427" i="1" s="1"/>
  <c r="L728" i="1"/>
  <c r="O728" i="1" s="1"/>
  <c r="L428" i="1"/>
  <c r="O428" i="1" s="1"/>
  <c r="L984" i="1"/>
  <c r="O984" i="1" s="1"/>
  <c r="L429" i="1"/>
  <c r="O429" i="1" s="1"/>
  <c r="L430" i="1"/>
  <c r="O430" i="1" s="1"/>
  <c r="L160" i="1"/>
  <c r="O160" i="1" s="1"/>
  <c r="L1598" i="1"/>
  <c r="O1598" i="1" s="1"/>
  <c r="L431" i="1"/>
  <c r="O431" i="1" s="1"/>
  <c r="L1599" i="1"/>
  <c r="O1599" i="1" s="1"/>
  <c r="L1600" i="1"/>
  <c r="O1600" i="1" s="1"/>
  <c r="L1601" i="1"/>
  <c r="O1601" i="1" s="1"/>
  <c r="L947" i="1"/>
  <c r="O947" i="1" s="1"/>
  <c r="L1602" i="1"/>
  <c r="O1602" i="1" s="1"/>
  <c r="L432" i="1"/>
  <c r="O432" i="1" s="1"/>
  <c r="L1265" i="1"/>
  <c r="O1265" i="1" s="1"/>
  <c r="L1065" i="1"/>
  <c r="O1065" i="1" s="1"/>
  <c r="L9" i="1"/>
  <c r="O9" i="1" s="1"/>
  <c r="L1048" i="1"/>
  <c r="O1048" i="1" s="1"/>
  <c r="L1603" i="1"/>
  <c r="O1603" i="1" s="1"/>
  <c r="L1604" i="1"/>
  <c r="O1604" i="1" s="1"/>
  <c r="L821" i="1"/>
  <c r="O821" i="1" s="1"/>
  <c r="L1605" i="1"/>
  <c r="O1605" i="1" s="1"/>
  <c r="L1606" i="1"/>
  <c r="O1606" i="1" s="1"/>
  <c r="L927" i="1"/>
  <c r="O927" i="1" s="1"/>
  <c r="L822" i="1"/>
  <c r="O822" i="1" s="1"/>
  <c r="L1607" i="1"/>
  <c r="O1607" i="1" s="1"/>
  <c r="L1608" i="1"/>
  <c r="O1608" i="1" s="1"/>
  <c r="L1609" i="1"/>
  <c r="O1609" i="1" s="1"/>
  <c r="L1610" i="1"/>
  <c r="O1610" i="1" s="1"/>
  <c r="L1258" i="1"/>
  <c r="O1258" i="1" s="1"/>
  <c r="L1259" i="1"/>
  <c r="O1259" i="1" s="1"/>
  <c r="L433" i="1"/>
  <c r="O433" i="1" s="1"/>
  <c r="L991" i="1"/>
  <c r="O991" i="1" s="1"/>
  <c r="L434" i="1"/>
  <c r="O434" i="1" s="1"/>
  <c r="L884" i="1"/>
  <c r="O884" i="1" s="1"/>
  <c r="L1016" i="1"/>
  <c r="O1016" i="1" s="1"/>
  <c r="L435" i="1"/>
  <c r="O435" i="1" s="1"/>
  <c r="L436" i="1"/>
  <c r="O436" i="1" s="1"/>
  <c r="L937" i="1"/>
  <c r="O937" i="1" s="1"/>
  <c r="L1041" i="1"/>
  <c r="O1041" i="1" s="1"/>
  <c r="L1611" i="1"/>
  <c r="O1611" i="1" s="1"/>
  <c r="L437" i="1"/>
  <c r="O437" i="1" s="1"/>
  <c r="L1884" i="1"/>
  <c r="O1884" i="1" s="1"/>
  <c r="L438" i="1"/>
  <c r="O438" i="1" s="1"/>
  <c r="L1017" i="1"/>
  <c r="O1017" i="1" s="1"/>
  <c r="L866" i="1"/>
  <c r="O866" i="1" s="1"/>
  <c r="L439" i="1"/>
  <c r="O439" i="1" s="1"/>
  <c r="L440" i="1"/>
  <c r="O440" i="1" s="1"/>
  <c r="L441" i="1"/>
  <c r="O441" i="1" s="1"/>
  <c r="L442" i="1"/>
  <c r="O442" i="1" s="1"/>
  <c r="L443" i="1"/>
  <c r="O443" i="1" s="1"/>
  <c r="L444" i="1"/>
  <c r="O444" i="1" s="1"/>
  <c r="L445" i="1"/>
  <c r="O445" i="1" s="1"/>
  <c r="L967" i="1"/>
  <c r="O967" i="1" s="1"/>
  <c r="L849" i="1"/>
  <c r="O849" i="1" s="1"/>
  <c r="L446" i="1"/>
  <c r="O446" i="1" s="1"/>
  <c r="L729" i="1"/>
  <c r="O729" i="1" s="1"/>
  <c r="L1612" i="1"/>
  <c r="O1612" i="1" s="1"/>
  <c r="L447" i="1"/>
  <c r="O447" i="1" s="1"/>
  <c r="L730" i="1"/>
  <c r="O730" i="1" s="1"/>
  <c r="L1132" i="1"/>
  <c r="O1132" i="1" s="1"/>
  <c r="L1025" i="1"/>
  <c r="O1025" i="1" s="1"/>
  <c r="L448" i="1"/>
  <c r="O448" i="1" s="1"/>
  <c r="L449" i="1"/>
  <c r="O449" i="1" s="1"/>
  <c r="L450" i="1"/>
  <c r="O450" i="1" s="1"/>
  <c r="L195" i="1"/>
  <c r="O195" i="1" s="1"/>
  <c r="L451" i="1"/>
  <c r="O451" i="1" s="1"/>
  <c r="L1133" i="1"/>
  <c r="O1133" i="1" s="1"/>
  <c r="L1888" i="1"/>
  <c r="O1888" i="1" s="1"/>
  <c r="L1134" i="1"/>
  <c r="O1134" i="1" s="1"/>
  <c r="L452" i="1"/>
  <c r="O452" i="1" s="1"/>
  <c r="L1243" i="1"/>
  <c r="O1243" i="1" s="1"/>
  <c r="L975" i="1"/>
  <c r="O975" i="1" s="1"/>
  <c r="L30" i="1"/>
  <c r="O30" i="1" s="1"/>
  <c r="L453" i="1"/>
  <c r="O453" i="1" s="1"/>
  <c r="L454" i="1"/>
  <c r="O454" i="1" s="1"/>
  <c r="L455" i="1"/>
  <c r="O455" i="1" s="1"/>
  <c r="L1613" i="1"/>
  <c r="O1613" i="1" s="1"/>
  <c r="L456" i="1"/>
  <c r="O456" i="1" s="1"/>
  <c r="L1035" i="1"/>
  <c r="O1035" i="1" s="1"/>
  <c r="L1614" i="1"/>
  <c r="O1614" i="1" s="1"/>
  <c r="L731" i="1"/>
  <c r="O731" i="1" s="1"/>
  <c r="L1135" i="1"/>
  <c r="O1135" i="1" s="1"/>
  <c r="L1018" i="1"/>
  <c r="O1018" i="1" s="1"/>
  <c r="L104" i="1"/>
  <c r="O104" i="1" s="1"/>
  <c r="L1026" i="1"/>
  <c r="O1026" i="1" s="1"/>
  <c r="L457" i="1"/>
  <c r="O457" i="1" s="1"/>
  <c r="L458" i="1"/>
  <c r="O458" i="1" s="1"/>
  <c r="L6" i="1"/>
  <c r="O6" i="1" s="1"/>
  <c r="L948" i="1"/>
  <c r="O948" i="1" s="1"/>
  <c r="L971" i="1"/>
  <c r="O971" i="1" s="1"/>
  <c r="L827" i="1"/>
  <c r="O827" i="1" s="1"/>
  <c r="L732" i="1"/>
  <c r="O732" i="1" s="1"/>
  <c r="L219" i="1"/>
  <c r="O219" i="1" s="1"/>
  <c r="L1615" i="1"/>
  <c r="O1615" i="1" s="1"/>
  <c r="L459" i="1"/>
  <c r="O459" i="1" s="1"/>
  <c r="L460" i="1"/>
  <c r="O460" i="1" s="1"/>
  <c r="L461" i="1"/>
  <c r="O461" i="1" s="1"/>
  <c r="L1886" i="1"/>
  <c r="O1886" i="1" s="1"/>
  <c r="L229" i="1"/>
  <c r="O229" i="1" s="1"/>
  <c r="L1260" i="1"/>
  <c r="O1260" i="1" s="1"/>
  <c r="L1616" i="1"/>
  <c r="O1616" i="1" s="1"/>
  <c r="L1617" i="1"/>
  <c r="O1617" i="1" s="1"/>
  <c r="L885" i="1"/>
  <c r="O885" i="1" s="1"/>
  <c r="L886" i="1"/>
  <c r="O886" i="1" s="1"/>
  <c r="L921" i="1"/>
  <c r="O921" i="1" s="1"/>
  <c r="L733" i="1"/>
  <c r="O733" i="1" s="1"/>
  <c r="L222" i="1"/>
  <c r="O222" i="1" s="1"/>
  <c r="L919" i="1"/>
  <c r="O919" i="1" s="1"/>
  <c r="L905" i="1"/>
  <c r="O905" i="1" s="1"/>
  <c r="L1076" i="1"/>
  <c r="O1076" i="1" s="1"/>
  <c r="L31" i="1"/>
  <c r="O31" i="1" s="1"/>
  <c r="L32" i="1"/>
  <c r="O32" i="1" s="1"/>
  <c r="L33" i="1"/>
  <c r="O33" i="1" s="1"/>
  <c r="L734" i="1"/>
  <c r="O734" i="1" s="1"/>
  <c r="L34" i="1"/>
  <c r="O34" i="1" s="1"/>
  <c r="L35" i="1"/>
  <c r="O35" i="1" s="1"/>
  <c r="L1618" i="1"/>
  <c r="O1618" i="1" s="1"/>
  <c r="L36" i="1"/>
  <c r="O36" i="1" s="1"/>
  <c r="L88" i="1"/>
  <c r="O88" i="1" s="1"/>
  <c r="L908" i="1"/>
  <c r="O908" i="1" s="1"/>
  <c r="L37" i="1"/>
  <c r="O37" i="1" s="1"/>
  <c r="L89" i="1"/>
  <c r="O89" i="1" s="1"/>
  <c r="L38" i="1"/>
  <c r="O38" i="1" s="1"/>
  <c r="L39" i="1"/>
  <c r="O39" i="1" s="1"/>
  <c r="L40" i="1"/>
  <c r="O40" i="1" s="1"/>
  <c r="L41" i="1"/>
  <c r="O41" i="1" s="1"/>
  <c r="L42" i="1"/>
  <c r="O42" i="1" s="1"/>
  <c r="L1619" i="1"/>
  <c r="O1619" i="1" s="1"/>
  <c r="L43" i="1"/>
  <c r="O43" i="1" s="1"/>
  <c r="L44" i="1"/>
  <c r="O44" i="1" s="1"/>
  <c r="L90" i="1"/>
  <c r="O90" i="1" s="1"/>
  <c r="L45" i="1"/>
  <c r="O45" i="1" s="1"/>
  <c r="L46" i="1"/>
  <c r="O46" i="1" s="1"/>
  <c r="L861" i="1"/>
  <c r="O861" i="1" s="1"/>
  <c r="L47" i="1"/>
  <c r="O47" i="1" s="1"/>
  <c r="L48" i="1"/>
  <c r="O48" i="1" s="1"/>
  <c r="L1620" i="1"/>
  <c r="O1620" i="1" s="1"/>
  <c r="L185" i="1"/>
  <c r="O185" i="1" s="1"/>
  <c r="L49" i="1"/>
  <c r="O49" i="1" s="1"/>
  <c r="L50" i="1"/>
  <c r="O50" i="1" s="1"/>
  <c r="L51" i="1"/>
  <c r="O51" i="1" s="1"/>
  <c r="L161" i="1"/>
  <c r="O161" i="1" s="1"/>
  <c r="L10" i="1"/>
  <c r="O10" i="1" s="1"/>
  <c r="L462" i="1"/>
  <c r="O462" i="1" s="1"/>
  <c r="L463" i="1"/>
  <c r="O463" i="1" s="1"/>
  <c r="L464" i="1"/>
  <c r="O464" i="1" s="1"/>
  <c r="L857" i="1"/>
  <c r="O857" i="1" s="1"/>
  <c r="L909" i="1"/>
  <c r="O909" i="1" s="1"/>
  <c r="L465" i="1"/>
  <c r="O465" i="1" s="1"/>
  <c r="L466" i="1"/>
  <c r="O466" i="1" s="1"/>
  <c r="L467" i="1"/>
  <c r="O467" i="1" s="1"/>
  <c r="L1621" i="1"/>
  <c r="O1621" i="1" s="1"/>
  <c r="L468" i="1"/>
  <c r="O468" i="1" s="1"/>
  <c r="L52" i="1"/>
  <c r="O52" i="1" s="1"/>
  <c r="L53" i="1"/>
  <c r="O53" i="1" s="1"/>
  <c r="L469" i="1"/>
  <c r="O469" i="1" s="1"/>
  <c r="L735" i="1"/>
  <c r="O735" i="1" s="1"/>
  <c r="L54" i="1"/>
  <c r="O54" i="1" s="1"/>
  <c r="L470" i="1"/>
  <c r="O470" i="1" s="1"/>
  <c r="L1066" i="1"/>
  <c r="O1066" i="1" s="1"/>
  <c r="L471" i="1"/>
  <c r="O471" i="1" s="1"/>
  <c r="L736" i="1"/>
  <c r="O736" i="1" s="1"/>
  <c r="L1049" i="1"/>
  <c r="O1049" i="1" s="1"/>
  <c r="L472" i="1"/>
  <c r="O472" i="1" s="1"/>
  <c r="L962" i="1"/>
  <c r="O962" i="1" s="1"/>
  <c r="L737" i="1"/>
  <c r="O737" i="1" s="1"/>
  <c r="L1021" i="1"/>
  <c r="O1021" i="1" s="1"/>
  <c r="L473" i="1"/>
  <c r="O473" i="1" s="1"/>
  <c r="L474" i="1"/>
  <c r="O474" i="1" s="1"/>
  <c r="L1622" i="1"/>
  <c r="O1622" i="1" s="1"/>
  <c r="L938" i="1"/>
  <c r="O938" i="1" s="1"/>
  <c r="L475" i="1"/>
  <c r="O475" i="1" s="1"/>
  <c r="L949" i="1"/>
  <c r="O949" i="1" s="1"/>
  <c r="L476" i="1"/>
  <c r="O476" i="1" s="1"/>
  <c r="L1027" i="1"/>
  <c r="O1027" i="1" s="1"/>
  <c r="L477" i="1"/>
  <c r="O477" i="1" s="1"/>
  <c r="L478" i="1"/>
  <c r="O478" i="1" s="1"/>
  <c r="L738" i="1"/>
  <c r="O738" i="1" s="1"/>
  <c r="L939" i="1"/>
  <c r="O939" i="1" s="1"/>
  <c r="L479" i="1"/>
  <c r="O479" i="1" s="1"/>
  <c r="L480" i="1"/>
  <c r="O480" i="1" s="1"/>
  <c r="L850" i="1"/>
  <c r="O850" i="1" s="1"/>
  <c r="L739" i="1"/>
  <c r="O739" i="1" s="1"/>
  <c r="L740" i="1"/>
  <c r="O740" i="1" s="1"/>
  <c r="L910" i="1"/>
  <c r="O910" i="1" s="1"/>
  <c r="L481" i="1"/>
  <c r="O481" i="1" s="1"/>
  <c r="L482" i="1"/>
  <c r="O482" i="1" s="1"/>
  <c r="L216" i="1"/>
  <c r="O216" i="1" s="1"/>
  <c r="L483" i="1"/>
  <c r="O483" i="1" s="1"/>
  <c r="L741" i="1"/>
  <c r="O741" i="1" s="1"/>
  <c r="L484" i="1"/>
  <c r="O484" i="1" s="1"/>
  <c r="L485" i="1"/>
  <c r="O485" i="1" s="1"/>
  <c r="L486" i="1"/>
  <c r="O486" i="1" s="1"/>
  <c r="L487" i="1"/>
  <c r="O487" i="1" s="1"/>
  <c r="L950" i="1"/>
  <c r="O950" i="1" s="1"/>
  <c r="L836" i="1"/>
  <c r="O836" i="1" s="1"/>
  <c r="L828" i="1"/>
  <c r="O828" i="1" s="1"/>
  <c r="L1058" i="1"/>
  <c r="O1058" i="1" s="1"/>
  <c r="L488" i="1"/>
  <c r="O488" i="1" s="1"/>
  <c r="L1136" i="1"/>
  <c r="O1136" i="1" s="1"/>
  <c r="L55" i="1"/>
  <c r="O55" i="1" s="1"/>
  <c r="L243" i="1"/>
  <c r="O243" i="1" s="1"/>
  <c r="L742" i="1"/>
  <c r="O742" i="1" s="1"/>
  <c r="L1050" i="1"/>
  <c r="O1050" i="1" s="1"/>
  <c r="L1051" i="1"/>
  <c r="O1051" i="1" s="1"/>
  <c r="L489" i="1"/>
  <c r="O489" i="1" s="1"/>
  <c r="L1137" i="1"/>
  <c r="O1137" i="1" s="1"/>
  <c r="L490" i="1"/>
  <c r="O490" i="1" s="1"/>
  <c r="L979" i="1"/>
  <c r="O979" i="1" s="1"/>
  <c r="L491" i="1"/>
  <c r="O491" i="1" s="1"/>
  <c r="L492" i="1"/>
  <c r="O492" i="1" s="1"/>
  <c r="L743" i="1"/>
  <c r="O743" i="1" s="1"/>
  <c r="L493" i="1"/>
  <c r="O493" i="1" s="1"/>
  <c r="L494" i="1"/>
  <c r="O494" i="1" s="1"/>
  <c r="L744" i="1"/>
  <c r="O744" i="1" s="1"/>
  <c r="L495" i="1"/>
  <c r="O495" i="1" s="1"/>
  <c r="L1138" i="1"/>
  <c r="O1138" i="1" s="1"/>
  <c r="L745" i="1"/>
  <c r="O745" i="1" s="1"/>
  <c r="L496" i="1"/>
  <c r="O496" i="1" s="1"/>
  <c r="L1139" i="1"/>
  <c r="O1139" i="1" s="1"/>
  <c r="L746" i="1"/>
  <c r="O746" i="1" s="1"/>
  <c r="L497" i="1"/>
  <c r="O497" i="1" s="1"/>
  <c r="L1140" i="1"/>
  <c r="O1140" i="1" s="1"/>
  <c r="L747" i="1"/>
  <c r="O747" i="1" s="1"/>
  <c r="L498" i="1"/>
  <c r="O498" i="1" s="1"/>
  <c r="L499" i="1"/>
  <c r="O499" i="1" s="1"/>
  <c r="L1141" i="1"/>
  <c r="O1141" i="1" s="1"/>
  <c r="L500" i="1"/>
  <c r="O500" i="1" s="1"/>
  <c r="L1142" i="1"/>
  <c r="O1142" i="1" s="1"/>
  <c r="L1143" i="1"/>
  <c r="O1143" i="1" s="1"/>
  <c r="L1144" i="1"/>
  <c r="O1144" i="1" s="1"/>
  <c r="L748" i="1"/>
  <c r="O748" i="1" s="1"/>
  <c r="L501" i="1"/>
  <c r="O501" i="1" s="1"/>
  <c r="L502" i="1"/>
  <c r="O502" i="1" s="1"/>
  <c r="L503" i="1"/>
  <c r="O503" i="1" s="1"/>
  <c r="L1145" i="1"/>
  <c r="O1145" i="1" s="1"/>
  <c r="L1146" i="1"/>
  <c r="O1146" i="1" s="1"/>
  <c r="L749" i="1"/>
  <c r="O749" i="1" s="1"/>
  <c r="L504" i="1"/>
  <c r="O504" i="1" s="1"/>
  <c r="L887" i="1"/>
  <c r="O887" i="1" s="1"/>
  <c r="L1147" i="1"/>
  <c r="O1147" i="1" s="1"/>
  <c r="L1148" i="1"/>
  <c r="O1148" i="1" s="1"/>
  <c r="L505" i="1"/>
  <c r="O505" i="1" s="1"/>
  <c r="L1059" i="1"/>
  <c r="O1059" i="1" s="1"/>
  <c r="L1149" i="1"/>
  <c r="O1149" i="1" s="1"/>
  <c r="L1150" i="1"/>
  <c r="O1150" i="1" s="1"/>
  <c r="L1151" i="1"/>
  <c r="O1151" i="1" s="1"/>
  <c r="L1152" i="1"/>
  <c r="O1152" i="1" s="1"/>
  <c r="L951" i="1"/>
  <c r="O951" i="1" s="1"/>
  <c r="L1153" i="1"/>
  <c r="O1153" i="1" s="1"/>
  <c r="L923" i="1"/>
  <c r="O923" i="1" s="1"/>
  <c r="L985" i="1"/>
  <c r="O985" i="1" s="1"/>
  <c r="L506" i="1"/>
  <c r="O506" i="1" s="1"/>
  <c r="L1154" i="1"/>
  <c r="O1154" i="1" s="1"/>
  <c r="L507" i="1"/>
  <c r="O507" i="1" s="1"/>
  <c r="L508" i="1"/>
  <c r="O508" i="1" s="1"/>
  <c r="L509" i="1"/>
  <c r="O509" i="1" s="1"/>
  <c r="L1155" i="1"/>
  <c r="O1155" i="1" s="1"/>
  <c r="L1052" i="1"/>
  <c r="O1052" i="1" s="1"/>
  <c r="L1156" i="1"/>
  <c r="O1156" i="1" s="1"/>
  <c r="L1157" i="1"/>
  <c r="O1157" i="1" s="1"/>
  <c r="L922" i="1"/>
  <c r="O922" i="1" s="1"/>
  <c r="L1158" i="1"/>
  <c r="O1158" i="1" s="1"/>
  <c r="L750" i="1"/>
  <c r="O750" i="1" s="1"/>
  <c r="L1159" i="1"/>
  <c r="O1159" i="1" s="1"/>
  <c r="L510" i="1"/>
  <c r="O510" i="1" s="1"/>
  <c r="L511" i="1"/>
  <c r="O511" i="1" s="1"/>
  <c r="L512" i="1"/>
  <c r="O512" i="1" s="1"/>
  <c r="L215" i="1"/>
  <c r="O215" i="1" s="1"/>
  <c r="L1244" i="1"/>
  <c r="O1244" i="1" s="1"/>
  <c r="L1234" i="1"/>
  <c r="O1234" i="1" s="1"/>
  <c r="L986" i="1"/>
  <c r="O986" i="1" s="1"/>
  <c r="L513" i="1"/>
  <c r="O513" i="1" s="1"/>
  <c r="L514" i="1"/>
  <c r="O514" i="1" s="1"/>
  <c r="L515" i="1"/>
  <c r="O515" i="1" s="1"/>
  <c r="L1160" i="1"/>
  <c r="O1160" i="1" s="1"/>
  <c r="L1060" i="1"/>
  <c r="O1060" i="1" s="1"/>
  <c r="L516" i="1"/>
  <c r="O516" i="1" s="1"/>
  <c r="L968" i="1"/>
  <c r="O968" i="1" s="1"/>
  <c r="L1061" i="1"/>
  <c r="O1061" i="1" s="1"/>
  <c r="L1623" i="1"/>
  <c r="O1623" i="1" s="1"/>
  <c r="L517" i="1"/>
  <c r="O517" i="1" s="1"/>
  <c r="L751" i="1"/>
  <c r="O751" i="1" s="1"/>
  <c r="L1161" i="1"/>
  <c r="O1161" i="1" s="1"/>
  <c r="L518" i="1"/>
  <c r="O518" i="1" s="1"/>
  <c r="L98" i="1"/>
  <c r="O98" i="1" s="1"/>
  <c r="L1624" i="1"/>
  <c r="O1624" i="1" s="1"/>
  <c r="L752" i="1"/>
  <c r="O752" i="1" s="1"/>
  <c r="L519" i="1"/>
  <c r="O519" i="1" s="1"/>
  <c r="L207" i="1"/>
  <c r="O207" i="1" s="1"/>
  <c r="L1162" i="1"/>
  <c r="O1162" i="1" s="1"/>
  <c r="L1163" i="1"/>
  <c r="O1163" i="1" s="1"/>
  <c r="L831" i="1"/>
  <c r="O831" i="1" s="1"/>
  <c r="L1887" i="1"/>
  <c r="O1887" i="1" s="1"/>
  <c r="L1625" i="1"/>
  <c r="O1625" i="1" s="1"/>
  <c r="L1164" i="1"/>
  <c r="O1164" i="1" s="1"/>
  <c r="L940" i="1"/>
  <c r="O940" i="1" s="1"/>
  <c r="L876" i="1"/>
  <c r="O876" i="1" s="1"/>
  <c r="L1165" i="1"/>
  <c r="O1165" i="1" s="1"/>
  <c r="L520" i="1"/>
  <c r="O520" i="1" s="1"/>
  <c r="L1053" i="1"/>
  <c r="O1053" i="1" s="1"/>
  <c r="L1626" i="1"/>
  <c r="O1626" i="1" s="1"/>
  <c r="L753" i="1"/>
  <c r="O753" i="1" s="1"/>
  <c r="L521" i="1"/>
  <c r="O521" i="1" s="1"/>
  <c r="L872" i="1"/>
  <c r="O872" i="1" s="1"/>
  <c r="L754" i="1"/>
  <c r="O754" i="1" s="1"/>
  <c r="L1235" i="1"/>
  <c r="O1235" i="1" s="1"/>
  <c r="L202" i="1"/>
  <c r="O202" i="1" s="1"/>
  <c r="L162" i="1"/>
  <c r="O162" i="1" s="1"/>
  <c r="L1627" i="1"/>
  <c r="O1627" i="1" s="1"/>
  <c r="L1628" i="1"/>
  <c r="O1628" i="1" s="1"/>
  <c r="L179" i="1"/>
  <c r="O179" i="1" s="1"/>
  <c r="L1166" i="1"/>
  <c r="O1166" i="1" s="1"/>
  <c r="L105" i="1"/>
  <c r="O105" i="1" s="1"/>
  <c r="L522" i="1"/>
  <c r="O522" i="1" s="1"/>
  <c r="L952" i="1"/>
  <c r="O952" i="1" s="1"/>
  <c r="L1167" i="1"/>
  <c r="O1167" i="1" s="1"/>
  <c r="L1168" i="1"/>
  <c r="O1168" i="1" s="1"/>
  <c r="L163" i="1"/>
  <c r="O163" i="1" s="1"/>
  <c r="L523" i="1"/>
  <c r="O523" i="1" s="1"/>
  <c r="L524" i="1"/>
  <c r="O524" i="1" s="1"/>
  <c r="L980" i="1"/>
  <c r="O980" i="1" s="1"/>
  <c r="L1169" i="1"/>
  <c r="O1169" i="1" s="1"/>
  <c r="L175" i="1"/>
  <c r="O175" i="1" s="1"/>
  <c r="L1629" i="1"/>
  <c r="O1629" i="1" s="1"/>
  <c r="L525" i="1"/>
  <c r="O525" i="1" s="1"/>
  <c r="L1028" i="1"/>
  <c r="O1028" i="1" s="1"/>
  <c r="L992" i="1"/>
  <c r="O992" i="1" s="1"/>
  <c r="L7" i="1"/>
  <c r="O7" i="1" s="1"/>
  <c r="L1630" i="1"/>
  <c r="O1630" i="1" s="1"/>
  <c r="L1245" i="1"/>
  <c r="O1245" i="1" s="1"/>
  <c r="L941" i="1"/>
  <c r="O941" i="1" s="1"/>
  <c r="L1631" i="1"/>
  <c r="O1631" i="1" s="1"/>
  <c r="L976" i="1"/>
  <c r="O976" i="1" s="1"/>
  <c r="L755" i="1"/>
  <c r="O755" i="1" s="1"/>
  <c r="L1632" i="1"/>
  <c r="O1632" i="1" s="1"/>
  <c r="L526" i="1"/>
  <c r="O526" i="1" s="1"/>
  <c r="L848" i="1"/>
  <c r="O848" i="1" s="1"/>
  <c r="L888" i="1"/>
  <c r="O888" i="1" s="1"/>
  <c r="L1633" i="1"/>
  <c r="O1633" i="1" s="1"/>
  <c r="L1634" i="1"/>
  <c r="O1634" i="1" s="1"/>
  <c r="L1236" i="1"/>
  <c r="O1236" i="1" s="1"/>
  <c r="L840" i="1"/>
  <c r="O840" i="1" s="1"/>
  <c r="L527" i="1"/>
  <c r="O527" i="1" s="1"/>
  <c r="L528" i="1"/>
  <c r="O528" i="1" s="1"/>
  <c r="L1635" i="1"/>
  <c r="O1635" i="1" s="1"/>
  <c r="L1170" i="1"/>
  <c r="O1170" i="1" s="1"/>
  <c r="L1171" i="1"/>
  <c r="O1171" i="1" s="1"/>
  <c r="L529" i="1"/>
  <c r="O529" i="1" s="1"/>
  <c r="L244" i="1"/>
  <c r="O244" i="1" s="1"/>
  <c r="L1019" i="1"/>
  <c r="O1019" i="1" s="1"/>
  <c r="L530" i="1"/>
  <c r="O530" i="1" s="1"/>
  <c r="L1636" i="1"/>
  <c r="O1636" i="1" s="1"/>
  <c r="L756" i="1"/>
  <c r="O756" i="1" s="1"/>
  <c r="L196" i="1"/>
  <c r="O196" i="1" s="1"/>
  <c r="L531" i="1"/>
  <c r="O531" i="1" s="1"/>
  <c r="L1637" i="1"/>
  <c r="O1637" i="1" s="1"/>
  <c r="L532" i="1"/>
  <c r="O532" i="1" s="1"/>
  <c r="L533" i="1"/>
  <c r="O533" i="1" s="1"/>
  <c r="L1638" i="1"/>
  <c r="O1638" i="1" s="1"/>
  <c r="L1639" i="1"/>
  <c r="O1639" i="1" s="1"/>
  <c r="L1640" i="1"/>
  <c r="O1640" i="1" s="1"/>
  <c r="L853" i="1"/>
  <c r="O853" i="1" s="1"/>
  <c r="L1641" i="1"/>
  <c r="O1641" i="1" s="1"/>
  <c r="L534" i="1"/>
  <c r="O534" i="1" s="1"/>
  <c r="L535" i="1"/>
  <c r="O535" i="1" s="1"/>
  <c r="L536" i="1"/>
  <c r="O536" i="1" s="1"/>
  <c r="L1029" i="1"/>
  <c r="O1029" i="1" s="1"/>
  <c r="L1642" i="1"/>
  <c r="O1642" i="1" s="1"/>
  <c r="L993" i="1"/>
  <c r="O993" i="1" s="1"/>
  <c r="L757" i="1"/>
  <c r="O757" i="1" s="1"/>
  <c r="L537" i="1"/>
  <c r="O537" i="1" s="1"/>
  <c r="L959" i="1"/>
  <c r="O959" i="1" s="1"/>
  <c r="L1172" i="1"/>
  <c r="O1172" i="1" s="1"/>
  <c r="L1173" i="1"/>
  <c r="O1173" i="1" s="1"/>
  <c r="L538" i="1"/>
  <c r="O538" i="1" s="1"/>
  <c r="L928" i="1"/>
  <c r="O928" i="1" s="1"/>
  <c r="L889" i="1"/>
  <c r="O889" i="1" s="1"/>
  <c r="L56" i="1"/>
  <c r="O56" i="1" s="1"/>
  <c r="L832" i="1"/>
  <c r="O832" i="1" s="1"/>
  <c r="L903" i="1"/>
  <c r="O903" i="1" s="1"/>
  <c r="L1174" i="1"/>
  <c r="O1174" i="1" s="1"/>
  <c r="L1175" i="1"/>
  <c r="O1175" i="1" s="1"/>
  <c r="L230" i="1"/>
  <c r="O230" i="1" s="1"/>
  <c r="L1176" i="1"/>
  <c r="O1176" i="1" s="1"/>
  <c r="L1643" i="1"/>
  <c r="O1643" i="1" s="1"/>
  <c r="L818" i="1"/>
  <c r="O818" i="1" s="1"/>
  <c r="L1177" i="1"/>
  <c r="O1177" i="1" s="1"/>
  <c r="L197" i="1"/>
  <c r="O197" i="1" s="1"/>
  <c r="L1644" i="1"/>
  <c r="O1644" i="1" s="1"/>
  <c r="L917" i="1"/>
  <c r="O917" i="1" s="1"/>
  <c r="L1645" i="1"/>
  <c r="O1645" i="1" s="1"/>
  <c r="L1178" i="1"/>
  <c r="O1178" i="1" s="1"/>
  <c r="L1179" i="1"/>
  <c r="O1179" i="1" s="1"/>
  <c r="L1646" i="1"/>
  <c r="O1646" i="1" s="1"/>
  <c r="L1647" i="1"/>
  <c r="O1647" i="1" s="1"/>
  <c r="L57" i="1"/>
  <c r="O57" i="1" s="1"/>
  <c r="L116" i="1"/>
  <c r="O116" i="1" s="1"/>
  <c r="L1180" i="1"/>
  <c r="O1180" i="1" s="1"/>
  <c r="L1648" i="1"/>
  <c r="O1648" i="1" s="1"/>
  <c r="L164" i="1"/>
  <c r="O164" i="1" s="1"/>
  <c r="L875" i="1"/>
  <c r="O875" i="1" s="1"/>
  <c r="L858" i="1"/>
  <c r="O858" i="1" s="1"/>
  <c r="L1030" i="1"/>
  <c r="O1030" i="1" s="1"/>
  <c r="L58" i="1"/>
  <c r="O58" i="1" s="1"/>
  <c r="L59" i="1"/>
  <c r="O59" i="1" s="1"/>
  <c r="L1649" i="1"/>
  <c r="O1649" i="1" s="1"/>
  <c r="L1650" i="1"/>
  <c r="O1650" i="1" s="1"/>
  <c r="L1651" i="1"/>
  <c r="O1651" i="1" s="1"/>
  <c r="L60" i="1"/>
  <c r="O60" i="1" s="1"/>
  <c r="L91" i="1"/>
  <c r="O91" i="1" s="1"/>
  <c r="L1652" i="1"/>
  <c r="O1652" i="1" s="1"/>
  <c r="L758" i="1"/>
  <c r="O758" i="1" s="1"/>
  <c r="L61" i="1"/>
  <c r="O61" i="1" s="1"/>
  <c r="L1653" i="1"/>
  <c r="O1653" i="1" s="1"/>
  <c r="L1654" i="1"/>
  <c r="O1654" i="1" s="1"/>
  <c r="L862" i="1"/>
  <c r="O862" i="1" s="1"/>
  <c r="L539" i="1"/>
  <c r="O539" i="1" s="1"/>
  <c r="L859" i="1"/>
  <c r="O859" i="1" s="1"/>
  <c r="L759" i="1"/>
  <c r="O759" i="1" s="1"/>
  <c r="L540" i="1"/>
  <c r="O540" i="1" s="1"/>
  <c r="L1655" i="1"/>
  <c r="O1655" i="1" s="1"/>
  <c r="L1070" i="1"/>
  <c r="O1070" i="1" s="1"/>
  <c r="L541" i="1"/>
  <c r="O541" i="1" s="1"/>
  <c r="L542" i="1"/>
  <c r="O542" i="1" s="1"/>
  <c r="L1656" i="1"/>
  <c r="O1656" i="1" s="1"/>
  <c r="L1657" i="1"/>
  <c r="O1657" i="1" s="1"/>
  <c r="L760" i="1"/>
  <c r="O760" i="1" s="1"/>
  <c r="L543" i="1"/>
  <c r="O543" i="1" s="1"/>
  <c r="L544" i="1"/>
  <c r="O544" i="1" s="1"/>
  <c r="L879" i="1"/>
  <c r="O879" i="1" s="1"/>
  <c r="L761" i="1"/>
  <c r="O761" i="1" s="1"/>
  <c r="L762" i="1"/>
  <c r="O762" i="1" s="1"/>
  <c r="L972" i="1"/>
  <c r="O972" i="1" s="1"/>
  <c r="L1658" i="1"/>
  <c r="O1658" i="1" s="1"/>
  <c r="L953" i="1"/>
  <c r="O953" i="1" s="1"/>
  <c r="L99" i="1"/>
  <c r="O99" i="1" s="1"/>
  <c r="L545" i="1"/>
  <c r="O545" i="1" s="1"/>
  <c r="L546" i="1"/>
  <c r="O546" i="1" s="1"/>
  <c r="L954" i="1"/>
  <c r="O954" i="1" s="1"/>
  <c r="L1659" i="1"/>
  <c r="O1659" i="1" s="1"/>
  <c r="L547" i="1"/>
  <c r="O547" i="1" s="1"/>
  <c r="L1082" i="1"/>
  <c r="O1082" i="1" s="1"/>
  <c r="L62" i="1"/>
  <c r="O62" i="1" s="1"/>
  <c r="L63" i="1"/>
  <c r="O63" i="1" s="1"/>
  <c r="L548" i="1"/>
  <c r="O548" i="1" s="1"/>
  <c r="L549" i="1"/>
  <c r="O549" i="1" s="1"/>
  <c r="L851" i="1"/>
  <c r="O851" i="1" s="1"/>
  <c r="L550" i="1"/>
  <c r="O550" i="1" s="1"/>
  <c r="L890" i="1"/>
  <c r="O890" i="1" s="1"/>
  <c r="L551" i="1"/>
  <c r="O551" i="1" s="1"/>
  <c r="L552" i="1"/>
  <c r="O552" i="1" s="1"/>
  <c r="L891" i="1"/>
  <c r="O891" i="1" s="1"/>
  <c r="L763" i="1"/>
  <c r="O763" i="1" s="1"/>
  <c r="L1069" i="1"/>
  <c r="O1069" i="1" s="1"/>
  <c r="L553" i="1"/>
  <c r="O553" i="1" s="1"/>
  <c r="L554" i="1"/>
  <c r="O554" i="1" s="1"/>
  <c r="L231" i="1"/>
  <c r="O231" i="1" s="1"/>
  <c r="L220" i="1"/>
  <c r="O220" i="1" s="1"/>
  <c r="L841" i="1"/>
  <c r="O841" i="1" s="1"/>
  <c r="L555" i="1"/>
  <c r="O555" i="1" s="1"/>
  <c r="L1042" i="1"/>
  <c r="O1042" i="1" s="1"/>
  <c r="L764" i="1"/>
  <c r="O764" i="1" s="1"/>
  <c r="L765" i="1"/>
  <c r="O765" i="1" s="1"/>
  <c r="L766" i="1"/>
  <c r="O766" i="1" s="1"/>
  <c r="L556" i="1"/>
  <c r="O556" i="1" s="1"/>
  <c r="L557" i="1"/>
  <c r="O557" i="1" s="1"/>
  <c r="L892" i="1"/>
  <c r="O892" i="1" s="1"/>
  <c r="L1181" i="1"/>
  <c r="O1181" i="1" s="1"/>
  <c r="L1062" i="1"/>
  <c r="O1062" i="1" s="1"/>
  <c r="L558" i="1"/>
  <c r="O558" i="1" s="1"/>
  <c r="L911" i="1"/>
  <c r="O911" i="1" s="1"/>
  <c r="L1011" i="1"/>
  <c r="O1011" i="1" s="1"/>
  <c r="L213" i="1"/>
  <c r="O213" i="1" s="1"/>
  <c r="L559" i="1"/>
  <c r="O559" i="1" s="1"/>
  <c r="L560" i="1"/>
  <c r="O560" i="1" s="1"/>
  <c r="L1182" i="1"/>
  <c r="O1182" i="1" s="1"/>
  <c r="L561" i="1"/>
  <c r="O561" i="1" s="1"/>
  <c r="L562" i="1"/>
  <c r="O562" i="1" s="1"/>
  <c r="L241" i="1"/>
  <c r="O241" i="1" s="1"/>
  <c r="L837" i="1"/>
  <c r="O837" i="1" s="1"/>
  <c r="L563" i="1"/>
  <c r="O563" i="1" s="1"/>
  <c r="L1660" i="1"/>
  <c r="O1660" i="1" s="1"/>
  <c r="L767" i="1"/>
  <c r="O767" i="1" s="1"/>
  <c r="L1183" i="1"/>
  <c r="O1183" i="1" s="1"/>
  <c r="L1184" i="1"/>
  <c r="O1184" i="1" s="1"/>
  <c r="L955" i="1"/>
  <c r="O955" i="1" s="1"/>
  <c r="L893" i="1"/>
  <c r="O893" i="1" s="1"/>
  <c r="L1661" i="1"/>
  <c r="O1661" i="1" s="1"/>
  <c r="L247" i="1"/>
  <c r="O247" i="1" s="1"/>
  <c r="L64" i="1"/>
  <c r="O64" i="1" s="1"/>
  <c r="L1662" i="1"/>
  <c r="O1662" i="1" s="1"/>
  <c r="L65" i="1"/>
  <c r="O65" i="1" s="1"/>
  <c r="L1663" i="1"/>
  <c r="O1663" i="1" s="1"/>
  <c r="L92" i="1"/>
  <c r="O92" i="1" s="1"/>
  <c r="L1664" i="1"/>
  <c r="O1664" i="1" s="1"/>
  <c r="L564" i="1"/>
  <c r="O564" i="1" s="1"/>
  <c r="L1665" i="1"/>
  <c r="O1665" i="1" s="1"/>
  <c r="L1185" i="1"/>
  <c r="O1185" i="1" s="1"/>
  <c r="L565" i="1"/>
  <c r="O565" i="1" s="1"/>
  <c r="L1666" i="1"/>
  <c r="O1666" i="1" s="1"/>
  <c r="L1667" i="1"/>
  <c r="O1667" i="1" s="1"/>
  <c r="L566" i="1"/>
  <c r="O566" i="1" s="1"/>
  <c r="L232" i="1"/>
  <c r="O232" i="1" s="1"/>
  <c r="L845" i="1"/>
  <c r="O845" i="1" s="1"/>
  <c r="L1668" i="1"/>
  <c r="O1668" i="1" s="1"/>
  <c r="L894" i="1"/>
  <c r="O894" i="1" s="1"/>
  <c r="L1669" i="1"/>
  <c r="O1669" i="1" s="1"/>
  <c r="L1186" i="1"/>
  <c r="O1186" i="1" s="1"/>
  <c r="L1670" i="1"/>
  <c r="O1670" i="1" s="1"/>
  <c r="L1671" i="1"/>
  <c r="O1671" i="1" s="1"/>
  <c r="L1672" i="1"/>
  <c r="O1672" i="1" s="1"/>
  <c r="L1673" i="1"/>
  <c r="O1673" i="1" s="1"/>
  <c r="L1674" i="1"/>
  <c r="O1674" i="1" s="1"/>
  <c r="L1675" i="1"/>
  <c r="O1675" i="1" s="1"/>
  <c r="L1676" i="1"/>
  <c r="O1676" i="1" s="1"/>
  <c r="L1677" i="1"/>
  <c r="O1677" i="1" s="1"/>
  <c r="L1678" i="1"/>
  <c r="O1678" i="1" s="1"/>
  <c r="L1072" i="1"/>
  <c r="O1072" i="1" s="1"/>
  <c r="L180" i="1"/>
  <c r="O180" i="1" s="1"/>
  <c r="L1679" i="1"/>
  <c r="O1679" i="1" s="1"/>
  <c r="L1680" i="1"/>
  <c r="O1680" i="1" s="1"/>
  <c r="L1681" i="1"/>
  <c r="O1681" i="1" s="1"/>
  <c r="L1682" i="1"/>
  <c r="O1682" i="1" s="1"/>
  <c r="L1187" i="1"/>
  <c r="O1187" i="1" s="1"/>
  <c r="L1043" i="1"/>
  <c r="O1043" i="1" s="1"/>
  <c r="L567" i="1"/>
  <c r="O567" i="1" s="1"/>
  <c r="L1683" i="1"/>
  <c r="O1683" i="1" s="1"/>
  <c r="L1684" i="1"/>
  <c r="O1684" i="1" s="1"/>
  <c r="L1685" i="1"/>
  <c r="O1685" i="1" s="1"/>
  <c r="L208" i="1"/>
  <c r="O208" i="1" s="1"/>
  <c r="L1686" i="1"/>
  <c r="O1686" i="1" s="1"/>
  <c r="L1687" i="1"/>
  <c r="O1687" i="1" s="1"/>
  <c r="L1688" i="1"/>
  <c r="O1688" i="1" s="1"/>
  <c r="L1689" i="1"/>
  <c r="O1689" i="1" s="1"/>
  <c r="L768" i="1"/>
  <c r="O768" i="1" s="1"/>
  <c r="L1690" i="1"/>
  <c r="O1690" i="1" s="1"/>
  <c r="L1691" i="1"/>
  <c r="O1691" i="1" s="1"/>
  <c r="L1692" i="1"/>
  <c r="O1692" i="1" s="1"/>
  <c r="L1693" i="1"/>
  <c r="O1693" i="1" s="1"/>
  <c r="L1694" i="1"/>
  <c r="O1694" i="1" s="1"/>
  <c r="L1695" i="1"/>
  <c r="O1695" i="1" s="1"/>
  <c r="L1696" i="1"/>
  <c r="O1696" i="1" s="1"/>
  <c r="L1697" i="1"/>
  <c r="O1697" i="1" s="1"/>
  <c r="L1698" i="1"/>
  <c r="O1698" i="1" s="1"/>
  <c r="L1699" i="1"/>
  <c r="O1699" i="1" s="1"/>
  <c r="L1700" i="1"/>
  <c r="O1700" i="1" s="1"/>
  <c r="L833" i="1"/>
  <c r="O833" i="1" s="1"/>
  <c r="L1701" i="1"/>
  <c r="O1701" i="1" s="1"/>
  <c r="L1702" i="1"/>
  <c r="O1702" i="1" s="1"/>
  <c r="L1703" i="1"/>
  <c r="O1703" i="1" s="1"/>
  <c r="L1009" i="1"/>
  <c r="O1009" i="1" s="1"/>
  <c r="L1704" i="1"/>
  <c r="O1704" i="1" s="1"/>
  <c r="L1705" i="1"/>
  <c r="O1705" i="1" s="1"/>
  <c r="L1706" i="1"/>
  <c r="O1706" i="1" s="1"/>
  <c r="L1707" i="1"/>
  <c r="O1707" i="1" s="1"/>
  <c r="L1708" i="1"/>
  <c r="O1708" i="1" s="1"/>
  <c r="L1709" i="1"/>
  <c r="O1709" i="1" s="1"/>
  <c r="L1710" i="1"/>
  <c r="O1710" i="1" s="1"/>
  <c r="L568" i="1"/>
  <c r="O568" i="1" s="1"/>
  <c r="L1711" i="1"/>
  <c r="O1711" i="1" s="1"/>
  <c r="L1712" i="1"/>
  <c r="O1712" i="1" s="1"/>
  <c r="L1713" i="1"/>
  <c r="O1713" i="1" s="1"/>
  <c r="L1714" i="1"/>
  <c r="O1714" i="1" s="1"/>
  <c r="L1715" i="1"/>
  <c r="O1715" i="1" s="1"/>
  <c r="L1716" i="1"/>
  <c r="O1716" i="1" s="1"/>
  <c r="L1717" i="1"/>
  <c r="O1717" i="1" s="1"/>
  <c r="L1718" i="1"/>
  <c r="O1718" i="1" s="1"/>
  <c r="L1719" i="1"/>
  <c r="O1719" i="1" s="1"/>
  <c r="L769" i="1"/>
  <c r="O769" i="1" s="1"/>
  <c r="L1720" i="1"/>
  <c r="O1720" i="1" s="1"/>
  <c r="L1721" i="1"/>
  <c r="O1721" i="1" s="1"/>
  <c r="L569" i="1"/>
  <c r="O569" i="1" s="1"/>
  <c r="L770" i="1"/>
  <c r="O770" i="1" s="1"/>
  <c r="L1722" i="1"/>
  <c r="O1722" i="1" s="1"/>
  <c r="L1723" i="1"/>
  <c r="O1723" i="1" s="1"/>
  <c r="L66" i="1"/>
  <c r="O66" i="1" s="1"/>
  <c r="L67" i="1"/>
  <c r="O67" i="1" s="1"/>
  <c r="L1724" i="1"/>
  <c r="O1724" i="1" s="1"/>
  <c r="L1725" i="1"/>
  <c r="O1725" i="1" s="1"/>
  <c r="L1726" i="1"/>
  <c r="O1726" i="1" s="1"/>
  <c r="L860" i="1"/>
  <c r="O860" i="1" s="1"/>
  <c r="L771" i="1"/>
  <c r="O771" i="1" s="1"/>
  <c r="L570" i="1"/>
  <c r="O570" i="1" s="1"/>
  <c r="L1727" i="1"/>
  <c r="O1727" i="1" s="1"/>
  <c r="L571" i="1"/>
  <c r="O571" i="1" s="1"/>
  <c r="L572" i="1"/>
  <c r="O572" i="1" s="1"/>
  <c r="L573" i="1"/>
  <c r="O573" i="1" s="1"/>
  <c r="L1261" i="1"/>
  <c r="O1261" i="1" s="1"/>
  <c r="L574" i="1"/>
  <c r="O574" i="1" s="1"/>
  <c r="L772" i="1"/>
  <c r="O772" i="1" s="1"/>
  <c r="L68" i="1"/>
  <c r="O68" i="1" s="1"/>
  <c r="L575" i="1"/>
  <c r="O575" i="1" s="1"/>
  <c r="L847" i="1"/>
  <c r="O847" i="1" s="1"/>
  <c r="L1728" i="1"/>
  <c r="O1728" i="1" s="1"/>
  <c r="L1055" i="1"/>
  <c r="O1055" i="1" s="1"/>
  <c r="L915" i="1"/>
  <c r="O915" i="1" s="1"/>
  <c r="L576" i="1"/>
  <c r="O576" i="1" s="1"/>
  <c r="L577" i="1"/>
  <c r="O577" i="1" s="1"/>
  <c r="L578" i="1"/>
  <c r="O578" i="1" s="1"/>
  <c r="L579" i="1"/>
  <c r="O579" i="1" s="1"/>
  <c r="L580" i="1"/>
  <c r="O580" i="1" s="1"/>
  <c r="L581" i="1"/>
  <c r="O581" i="1" s="1"/>
  <c r="L582" i="1"/>
  <c r="O582" i="1" s="1"/>
  <c r="L583" i="1"/>
  <c r="O583" i="1" s="1"/>
  <c r="L1188" i="1"/>
  <c r="O1188" i="1" s="1"/>
  <c r="L880" i="1"/>
  <c r="O880" i="1" s="1"/>
  <c r="L1189" i="1"/>
  <c r="O1189" i="1" s="1"/>
  <c r="L209" i="1"/>
  <c r="O209" i="1" s="1"/>
  <c r="L584" i="1"/>
  <c r="O584" i="1" s="1"/>
  <c r="L69" i="1"/>
  <c r="O69" i="1" s="1"/>
  <c r="L1190" i="1"/>
  <c r="O1190" i="1" s="1"/>
  <c r="L1054" i="1"/>
  <c r="O1054" i="1" s="1"/>
  <c r="L585" i="1"/>
  <c r="O585" i="1" s="1"/>
  <c r="L773" i="1"/>
  <c r="O773" i="1" s="1"/>
  <c r="L1729" i="1"/>
  <c r="O1729" i="1" s="1"/>
  <c r="L774" i="1"/>
  <c r="O774" i="1" s="1"/>
  <c r="L1081" i="1"/>
  <c r="O1081" i="1" s="1"/>
  <c r="L1730" i="1"/>
  <c r="O1730" i="1" s="1"/>
  <c r="L1731" i="1"/>
  <c r="O1731" i="1" s="1"/>
  <c r="L842" i="1"/>
  <c r="O842" i="1" s="1"/>
  <c r="L1732" i="1"/>
  <c r="O1732" i="1" s="1"/>
  <c r="L775" i="1"/>
  <c r="O775" i="1" s="1"/>
  <c r="L1733" i="1"/>
  <c r="O1733" i="1" s="1"/>
  <c r="L1191" i="1"/>
  <c r="O1191" i="1" s="1"/>
  <c r="L1734" i="1"/>
  <c r="O1734" i="1" s="1"/>
  <c r="L1192" i="1"/>
  <c r="O1192" i="1" s="1"/>
  <c r="L70" i="1"/>
  <c r="O70" i="1" s="1"/>
  <c r="L852" i="1"/>
  <c r="O852" i="1" s="1"/>
  <c r="L188" i="1"/>
  <c r="O188" i="1" s="1"/>
  <c r="L233" i="1"/>
  <c r="O233" i="1" s="1"/>
  <c r="L1735" i="1"/>
  <c r="O1735" i="1" s="1"/>
  <c r="L776" i="1"/>
  <c r="O776" i="1" s="1"/>
  <c r="L71" i="1"/>
  <c r="O71" i="1" s="1"/>
  <c r="L999" i="1"/>
  <c r="O999" i="1" s="1"/>
  <c r="L234" i="1"/>
  <c r="O234" i="1" s="1"/>
  <c r="L1736" i="1"/>
  <c r="O1736" i="1" s="1"/>
  <c r="L1737" i="1"/>
  <c r="O1737" i="1" s="1"/>
  <c r="L586" i="1"/>
  <c r="O586" i="1" s="1"/>
  <c r="L1738" i="1"/>
  <c r="O1738" i="1" s="1"/>
  <c r="L1739" i="1"/>
  <c r="O1739" i="1" s="1"/>
  <c r="L777" i="1"/>
  <c r="O777" i="1" s="1"/>
  <c r="L587" i="1"/>
  <c r="O587" i="1" s="1"/>
  <c r="L843" i="1"/>
  <c r="O843" i="1" s="1"/>
  <c r="L588" i="1"/>
  <c r="O588" i="1" s="1"/>
  <c r="L117" i="1"/>
  <c r="O117" i="1" s="1"/>
  <c r="L1740" i="1"/>
  <c r="O1740" i="1" s="1"/>
  <c r="L589" i="1"/>
  <c r="O589" i="1" s="1"/>
  <c r="L590" i="1"/>
  <c r="O590" i="1" s="1"/>
  <c r="L1741" i="1"/>
  <c r="O1741" i="1" s="1"/>
  <c r="L1742" i="1"/>
  <c r="O1742" i="1" s="1"/>
  <c r="L1743" i="1"/>
  <c r="O1743" i="1" s="1"/>
  <c r="L1744" i="1"/>
  <c r="O1744" i="1" s="1"/>
  <c r="L1745" i="1"/>
  <c r="O1745" i="1" s="1"/>
  <c r="L1746" i="1"/>
  <c r="O1746" i="1" s="1"/>
  <c r="L1747" i="1"/>
  <c r="O1747" i="1" s="1"/>
  <c r="L1748" i="1"/>
  <c r="O1748" i="1" s="1"/>
  <c r="L102" i="1"/>
  <c r="O102" i="1" s="1"/>
  <c r="L1749" i="1"/>
  <c r="O1749" i="1" s="1"/>
  <c r="L1750" i="1"/>
  <c r="O1750" i="1" s="1"/>
  <c r="L1751" i="1"/>
  <c r="O1751" i="1" s="1"/>
  <c r="L1752" i="1"/>
  <c r="O1752" i="1" s="1"/>
  <c r="L1753" i="1"/>
  <c r="O1753" i="1" s="1"/>
  <c r="L1754" i="1"/>
  <c r="O1754" i="1" s="1"/>
  <c r="L165" i="1"/>
  <c r="O165" i="1" s="1"/>
  <c r="L591" i="1"/>
  <c r="O591" i="1" s="1"/>
  <c r="L1885" i="1"/>
  <c r="O1885" i="1" s="1"/>
  <c r="L1755" i="1"/>
  <c r="O1755" i="1" s="1"/>
  <c r="L881" i="1"/>
  <c r="O881" i="1" s="1"/>
  <c r="L592" i="1"/>
  <c r="O592" i="1" s="1"/>
  <c r="L72" i="1"/>
  <c r="O72" i="1" s="1"/>
  <c r="L778" i="1"/>
  <c r="O778" i="1" s="1"/>
  <c r="L593" i="1"/>
  <c r="O593" i="1" s="1"/>
  <c r="L1193" i="1"/>
  <c r="O1193" i="1" s="1"/>
  <c r="L898" i="1"/>
  <c r="O898" i="1" s="1"/>
  <c r="L1010" i="1"/>
  <c r="O1010" i="1" s="1"/>
  <c r="L1194" i="1"/>
  <c r="O1194" i="1" s="1"/>
  <c r="L956" i="1"/>
  <c r="O956" i="1" s="1"/>
  <c r="L779" i="1"/>
  <c r="O779" i="1" s="1"/>
  <c r="L594" i="1"/>
  <c r="O594" i="1" s="1"/>
  <c r="L239" i="1"/>
  <c r="O239" i="1" s="1"/>
  <c r="L855" i="1"/>
  <c r="O855" i="1" s="1"/>
  <c r="L1195" i="1"/>
  <c r="O1195" i="1" s="1"/>
  <c r="L595" i="1"/>
  <c r="O595" i="1" s="1"/>
  <c r="L1196" i="1"/>
  <c r="O1196" i="1" s="1"/>
  <c r="L904" i="1"/>
  <c r="O904" i="1" s="1"/>
  <c r="L1756" i="1"/>
  <c r="O1756" i="1" s="1"/>
  <c r="L895" i="1"/>
  <c r="O895" i="1" s="1"/>
  <c r="L929" i="1"/>
  <c r="O929" i="1" s="1"/>
  <c r="L123" i="1"/>
  <c r="O123" i="1" s="1"/>
  <c r="L1757" i="1"/>
  <c r="O1757" i="1" s="1"/>
  <c r="L166" i="1"/>
  <c r="O166" i="1" s="1"/>
  <c r="L1758" i="1"/>
  <c r="O1758" i="1" s="1"/>
  <c r="L1759" i="1"/>
  <c r="O1759" i="1" s="1"/>
  <c r="L1197" i="1"/>
  <c r="O1197" i="1" s="1"/>
  <c r="L235" i="1"/>
  <c r="O235" i="1" s="1"/>
  <c r="L1760" i="1"/>
  <c r="O1760" i="1" s="1"/>
  <c r="L596" i="1"/>
  <c r="O596" i="1" s="1"/>
  <c r="L1761" i="1"/>
  <c r="O1761" i="1" s="1"/>
  <c r="L780" i="1"/>
  <c r="O780" i="1" s="1"/>
  <c r="L1762" i="1"/>
  <c r="O1762" i="1" s="1"/>
  <c r="L1763" i="1"/>
  <c r="O1763" i="1" s="1"/>
  <c r="L1764" i="1"/>
  <c r="O1764" i="1" s="1"/>
  <c r="L597" i="1"/>
  <c r="O597" i="1" s="1"/>
  <c r="L963" i="1"/>
  <c r="O963" i="1" s="1"/>
  <c r="L598" i="1"/>
  <c r="O598" i="1" s="1"/>
  <c r="L1765" i="1"/>
  <c r="O1765" i="1" s="1"/>
  <c r="L867" i="1"/>
  <c r="O867" i="1" s="1"/>
  <c r="L1198" i="1"/>
  <c r="O1198" i="1" s="1"/>
  <c r="L969" i="1"/>
  <c r="O969" i="1" s="1"/>
  <c r="L873" i="1"/>
  <c r="O873" i="1" s="1"/>
  <c r="L877" i="1"/>
  <c r="O877" i="1" s="1"/>
  <c r="L1766" i="1"/>
  <c r="O1766" i="1" s="1"/>
  <c r="L167" i="1"/>
  <c r="O167" i="1" s="1"/>
  <c r="L1767" i="1"/>
  <c r="O1767" i="1" s="1"/>
  <c r="L73" i="1"/>
  <c r="O73" i="1" s="1"/>
  <c r="L599" i="1"/>
  <c r="O599" i="1" s="1"/>
  <c r="L74" i="1"/>
  <c r="O74" i="1" s="1"/>
  <c r="L75" i="1"/>
  <c r="O75" i="1" s="1"/>
  <c r="L600" i="1"/>
  <c r="O600" i="1" s="1"/>
  <c r="L1768" i="1"/>
  <c r="O1768" i="1" s="1"/>
  <c r="L601" i="1"/>
  <c r="O601" i="1" s="1"/>
  <c r="L957" i="1"/>
  <c r="O957" i="1" s="1"/>
  <c r="L602" i="1"/>
  <c r="O602" i="1" s="1"/>
  <c r="L1769" i="1"/>
  <c r="O1769" i="1" s="1"/>
  <c r="L240" i="1"/>
  <c r="O240" i="1" s="1"/>
  <c r="L603" i="1"/>
  <c r="O603" i="1" s="1"/>
  <c r="L854" i="1"/>
  <c r="O854" i="1" s="1"/>
  <c r="L604" i="1"/>
  <c r="O604" i="1" s="1"/>
  <c r="L987" i="1"/>
  <c r="O987" i="1" s="1"/>
  <c r="L1199" i="1"/>
  <c r="O1199" i="1" s="1"/>
  <c r="L781" i="1"/>
  <c r="O781" i="1" s="1"/>
  <c r="L782" i="1"/>
  <c r="O782" i="1" s="1"/>
  <c r="L1770" i="1"/>
  <c r="O1770" i="1" s="1"/>
  <c r="L783" i="1"/>
  <c r="O783" i="1" s="1"/>
  <c r="L1771" i="1"/>
  <c r="O1771" i="1" s="1"/>
  <c r="L784" i="1"/>
  <c r="O784" i="1" s="1"/>
  <c r="L1200" i="1"/>
  <c r="O1200" i="1" s="1"/>
  <c r="L896" i="1"/>
  <c r="O896" i="1" s="1"/>
  <c r="L248" i="1"/>
  <c r="O248" i="1" s="1"/>
  <c r="L1772" i="1"/>
  <c r="O1772" i="1" s="1"/>
  <c r="L1773" i="1"/>
  <c r="O1773" i="1" s="1"/>
  <c r="L605" i="1"/>
  <c r="O605" i="1" s="1"/>
  <c r="L1774" i="1"/>
  <c r="O1774" i="1" s="1"/>
  <c r="L1775" i="1"/>
  <c r="O1775" i="1" s="1"/>
  <c r="L1201" i="1"/>
  <c r="O1201" i="1" s="1"/>
  <c r="L1776" i="1"/>
  <c r="O1776" i="1" s="1"/>
  <c r="L1777" i="1"/>
  <c r="O1777" i="1" s="1"/>
  <c r="L1778" i="1"/>
  <c r="O1778" i="1" s="1"/>
  <c r="L1779" i="1"/>
  <c r="O1779" i="1" s="1"/>
  <c r="L1780" i="1"/>
  <c r="O1780" i="1" s="1"/>
  <c r="L118" i="1"/>
  <c r="O118" i="1" s="1"/>
  <c r="L785" i="1"/>
  <c r="O785" i="1" s="1"/>
  <c r="L786" i="1"/>
  <c r="O786" i="1" s="1"/>
  <c r="L787" i="1"/>
  <c r="O787" i="1" s="1"/>
  <c r="L1781" i="1"/>
  <c r="O1781" i="1" s="1"/>
  <c r="L606" i="1"/>
  <c r="O606" i="1" s="1"/>
  <c r="L1202" i="1"/>
  <c r="O1202" i="1" s="1"/>
  <c r="L607" i="1"/>
  <c r="O607" i="1" s="1"/>
  <c r="L1782" i="1"/>
  <c r="O1782" i="1" s="1"/>
  <c r="L823" i="1"/>
  <c r="O823" i="1" s="1"/>
  <c r="L608" i="1"/>
  <c r="O608" i="1" s="1"/>
  <c r="L864" i="1"/>
  <c r="O864" i="1" s="1"/>
  <c r="L1203" i="1"/>
  <c r="O1203" i="1" s="1"/>
  <c r="L93" i="1"/>
  <c r="O93" i="1" s="1"/>
  <c r="L609" i="1"/>
  <c r="O609" i="1" s="1"/>
  <c r="L201" i="1"/>
  <c r="O201" i="1" s="1"/>
  <c r="L198" i="1"/>
  <c r="O198" i="1" s="1"/>
  <c r="L912" i="1"/>
  <c r="O912" i="1" s="1"/>
  <c r="L788" i="1"/>
  <c r="O788" i="1" s="1"/>
  <c r="L610" i="1"/>
  <c r="O610" i="1" s="1"/>
  <c r="L1783" i="1"/>
  <c r="O1783" i="1" s="1"/>
  <c r="L1784" i="1"/>
  <c r="O1784" i="1" s="1"/>
  <c r="L168" i="1"/>
  <c r="O168" i="1" s="1"/>
  <c r="L973" i="1"/>
  <c r="O973" i="1" s="1"/>
  <c r="L958" i="1"/>
  <c r="O958" i="1" s="1"/>
  <c r="L611" i="1"/>
  <c r="O611" i="1" s="1"/>
  <c r="L789" i="1"/>
  <c r="O789" i="1" s="1"/>
  <c r="L612" i="1"/>
  <c r="O612" i="1" s="1"/>
  <c r="L974" i="1"/>
  <c r="O974" i="1" s="1"/>
  <c r="L613" i="1"/>
  <c r="O613" i="1" s="1"/>
  <c r="L790" i="1"/>
  <c r="O790" i="1" s="1"/>
  <c r="L791" i="1"/>
  <c r="O791" i="1" s="1"/>
  <c r="L1785" i="1"/>
  <c r="O1785" i="1" s="1"/>
  <c r="L1786" i="1"/>
  <c r="O1786" i="1" s="1"/>
  <c r="L1787" i="1"/>
  <c r="O1787" i="1" s="1"/>
  <c r="L792" i="1"/>
  <c r="O792" i="1" s="1"/>
  <c r="L614" i="1"/>
  <c r="O614" i="1" s="1"/>
  <c r="L76" i="1"/>
  <c r="O76" i="1" s="1"/>
  <c r="L615" i="1"/>
  <c r="O615" i="1" s="1"/>
  <c r="L616" i="1"/>
  <c r="O616" i="1" s="1"/>
  <c r="L1204" i="1"/>
  <c r="O1204" i="1" s="1"/>
  <c r="L617" i="1"/>
  <c r="O617" i="1" s="1"/>
  <c r="L1205" i="1"/>
  <c r="O1205" i="1" s="1"/>
  <c r="L838" i="1"/>
  <c r="O838" i="1" s="1"/>
  <c r="L169" i="1"/>
  <c r="O169" i="1" s="1"/>
  <c r="L1034" i="1"/>
  <c r="O1034" i="1" s="1"/>
  <c r="L1788" i="1"/>
  <c r="O1788" i="1" s="1"/>
  <c r="L1789" i="1"/>
  <c r="O1789" i="1" s="1"/>
  <c r="L1079" i="1"/>
  <c r="O1079" i="1" s="1"/>
  <c r="L1063" i="1"/>
  <c r="O1063" i="1" s="1"/>
  <c r="L1790" i="1"/>
  <c r="O1790" i="1" s="1"/>
  <c r="L1791" i="1"/>
  <c r="O1791" i="1" s="1"/>
  <c r="L1792" i="1"/>
  <c r="O1792" i="1" s="1"/>
  <c r="L1793" i="1"/>
  <c r="O1793" i="1" s="1"/>
  <c r="L210" i="1"/>
  <c r="O210" i="1" s="1"/>
  <c r="L119" i="1"/>
  <c r="O119" i="1" s="1"/>
  <c r="L1794" i="1"/>
  <c r="O1794" i="1" s="1"/>
  <c r="L1795" i="1"/>
  <c r="O1795" i="1" s="1"/>
  <c r="L1796" i="1"/>
  <c r="O1796" i="1" s="1"/>
  <c r="L1206" i="1"/>
  <c r="O1206" i="1" s="1"/>
  <c r="L618" i="1"/>
  <c r="O618" i="1" s="1"/>
  <c r="L913" i="1"/>
  <c r="O913" i="1" s="1"/>
  <c r="L916" i="1"/>
  <c r="O916" i="1" s="1"/>
  <c r="L619" i="1"/>
  <c r="O619" i="1" s="1"/>
  <c r="L620" i="1"/>
  <c r="O620" i="1" s="1"/>
  <c r="L1797" i="1"/>
  <c r="O1797" i="1" s="1"/>
  <c r="L988" i="1"/>
  <c r="O988" i="1" s="1"/>
  <c r="L1207" i="1"/>
  <c r="O1207" i="1" s="1"/>
  <c r="L221" i="1"/>
  <c r="O221" i="1" s="1"/>
  <c r="L1798" i="1"/>
  <c r="O1798" i="1" s="1"/>
  <c r="L924" i="1"/>
  <c r="O924" i="1" s="1"/>
  <c r="L1799" i="1"/>
  <c r="O1799" i="1" s="1"/>
  <c r="L1208" i="1"/>
  <c r="O1208" i="1" s="1"/>
  <c r="L1800" i="1"/>
  <c r="O1800" i="1" s="1"/>
  <c r="L1801" i="1"/>
  <c r="O1801" i="1" s="1"/>
  <c r="L1802" i="1"/>
  <c r="O1802" i="1" s="1"/>
  <c r="L236" i="1"/>
  <c r="O236" i="1" s="1"/>
  <c r="L1209" i="1"/>
  <c r="O1209" i="1" s="1"/>
  <c r="L1803" i="1"/>
  <c r="O1803" i="1" s="1"/>
  <c r="L621" i="1"/>
  <c r="O621" i="1" s="1"/>
  <c r="L100" i="1"/>
  <c r="O100" i="1" s="1"/>
  <c r="L874" i="1"/>
  <c r="O874" i="1" s="1"/>
  <c r="L1804" i="1"/>
  <c r="O1804" i="1" s="1"/>
  <c r="L1805" i="1"/>
  <c r="O1805" i="1" s="1"/>
  <c r="L1806" i="1"/>
  <c r="O1806" i="1" s="1"/>
  <c r="L1807" i="1"/>
  <c r="O1807" i="1" s="1"/>
  <c r="L1808" i="1"/>
  <c r="O1808" i="1" s="1"/>
  <c r="L1809" i="1"/>
  <c r="O1809" i="1" s="1"/>
  <c r="L1810" i="1"/>
  <c r="O1810" i="1" s="1"/>
  <c r="L77" i="1"/>
  <c r="O77" i="1" s="1"/>
  <c r="L170" i="1"/>
  <c r="O170" i="1" s="1"/>
  <c r="L622" i="1"/>
  <c r="O622" i="1" s="1"/>
  <c r="L623" i="1"/>
  <c r="O623" i="1" s="1"/>
  <c r="L824" i="1"/>
  <c r="O824" i="1" s="1"/>
  <c r="L624" i="1"/>
  <c r="O624" i="1" s="1"/>
  <c r="L793" i="1"/>
  <c r="O793" i="1" s="1"/>
  <c r="L625" i="1"/>
  <c r="O625" i="1" s="1"/>
  <c r="L794" i="1"/>
  <c r="O794" i="1" s="1"/>
  <c r="L1007" i="1"/>
  <c r="O1007" i="1" s="1"/>
  <c r="L1210" i="1"/>
  <c r="O1210" i="1" s="1"/>
  <c r="L1211" i="1"/>
  <c r="O1211" i="1" s="1"/>
  <c r="L795" i="1"/>
  <c r="O795" i="1" s="1"/>
  <c r="L626" i="1"/>
  <c r="O626" i="1" s="1"/>
  <c r="L1212" i="1"/>
  <c r="O1212" i="1" s="1"/>
  <c r="L171" i="1"/>
  <c r="O171" i="1" s="1"/>
  <c r="L172" i="1"/>
  <c r="O172" i="1" s="1"/>
  <c r="L8" i="1"/>
  <c r="O8" i="1" s="1"/>
  <c r="L1213" i="1"/>
  <c r="O1213" i="1" s="1"/>
  <c r="L627" i="1"/>
  <c r="O627" i="1" s="1"/>
  <c r="L796" i="1"/>
  <c r="O796" i="1" s="1"/>
  <c r="L628" i="1"/>
  <c r="O628" i="1" s="1"/>
  <c r="L1214" i="1"/>
  <c r="O1214" i="1" s="1"/>
  <c r="L78" i="1"/>
  <c r="O78" i="1" s="1"/>
  <c r="L1215" i="1"/>
  <c r="O1215" i="1" s="1"/>
  <c r="L1811" i="1"/>
  <c r="O1811" i="1" s="1"/>
  <c r="L1812" i="1"/>
  <c r="O1812" i="1" s="1"/>
  <c r="L1813" i="1"/>
  <c r="O1813" i="1" s="1"/>
  <c r="L1814" i="1"/>
  <c r="O1814" i="1" s="1"/>
  <c r="L1815" i="1"/>
  <c r="O1815" i="1" s="1"/>
  <c r="L629" i="1"/>
  <c r="O629" i="1" s="1"/>
  <c r="L1816" i="1"/>
  <c r="O1816" i="1" s="1"/>
  <c r="L1817" i="1"/>
  <c r="O1817" i="1" s="1"/>
  <c r="L1818" i="1"/>
  <c r="O1818" i="1" s="1"/>
  <c r="L1819" i="1"/>
  <c r="O1819" i="1" s="1"/>
  <c r="L120" i="1"/>
  <c r="O120" i="1" s="1"/>
  <c r="L1820" i="1"/>
  <c r="O1820" i="1" s="1"/>
  <c r="L630" i="1"/>
  <c r="O630" i="1" s="1"/>
  <c r="L631" i="1"/>
  <c r="O631" i="1" s="1"/>
  <c r="L1821" i="1"/>
  <c r="O1821" i="1" s="1"/>
  <c r="L1822" i="1"/>
  <c r="O1822" i="1" s="1"/>
  <c r="L632" i="1"/>
  <c r="O632" i="1" s="1"/>
  <c r="L633" i="1"/>
  <c r="O633" i="1" s="1"/>
  <c r="L797" i="1"/>
  <c r="O797" i="1" s="1"/>
  <c r="L634" i="1"/>
  <c r="O634" i="1" s="1"/>
  <c r="L635" i="1"/>
  <c r="O635" i="1" s="1"/>
  <c r="L1216" i="1"/>
  <c r="O1216" i="1" s="1"/>
  <c r="L1823" i="1"/>
  <c r="O1823" i="1" s="1"/>
  <c r="L1824" i="1"/>
  <c r="O1824" i="1" s="1"/>
  <c r="L1073" i="1"/>
  <c r="O1073" i="1" s="1"/>
  <c r="L1825" i="1"/>
  <c r="O1825" i="1" s="1"/>
  <c r="L1826" i="1"/>
  <c r="O1826" i="1" s="1"/>
  <c r="L1827" i="1"/>
  <c r="O1827" i="1" s="1"/>
  <c r="L1828" i="1"/>
  <c r="O1828" i="1" s="1"/>
  <c r="L1829" i="1"/>
  <c r="O1829" i="1" s="1"/>
  <c r="L1830" i="1"/>
  <c r="O1830" i="1" s="1"/>
  <c r="L798" i="1"/>
  <c r="O798" i="1" s="1"/>
  <c r="L1262" i="1"/>
  <c r="O1262" i="1" s="1"/>
  <c r="L636" i="1"/>
  <c r="O636" i="1" s="1"/>
  <c r="L989" i="1"/>
  <c r="O989" i="1" s="1"/>
  <c r="L1831" i="1"/>
  <c r="O1831" i="1" s="1"/>
  <c r="L121" i="1"/>
  <c r="O121" i="1" s="1"/>
  <c r="L637" i="1"/>
  <c r="O637" i="1" s="1"/>
  <c r="L1832" i="1"/>
  <c r="O1832" i="1" s="1"/>
  <c r="L638" i="1"/>
  <c r="O638" i="1" s="1"/>
  <c r="L799" i="1"/>
  <c r="O799" i="1" s="1"/>
  <c r="L863" i="1"/>
  <c r="O863" i="1" s="1"/>
  <c r="L192" i="1"/>
  <c r="O192" i="1" s="1"/>
  <c r="L1217" i="1"/>
  <c r="O1217" i="1" s="1"/>
  <c r="L1218" i="1"/>
  <c r="O1218" i="1" s="1"/>
  <c r="L639" i="1"/>
  <c r="O639" i="1" s="1"/>
  <c r="L1219" i="1"/>
  <c r="O1219" i="1" s="1"/>
  <c r="L1220" i="1"/>
  <c r="O1220" i="1" s="1"/>
  <c r="L1833" i="1"/>
  <c r="O1833" i="1" s="1"/>
  <c r="L1221" i="1"/>
  <c r="O1221" i="1" s="1"/>
  <c r="L640" i="1"/>
  <c r="O640" i="1" s="1"/>
  <c r="L800" i="1"/>
  <c r="O800" i="1" s="1"/>
  <c r="L96" i="1"/>
  <c r="O96" i="1" s="1"/>
  <c r="L801" i="1"/>
  <c r="O801" i="1" s="1"/>
  <c r="L1834" i="1"/>
  <c r="O1834" i="1" s="1"/>
  <c r="L802" i="1"/>
  <c r="O802" i="1" s="1"/>
  <c r="L1835" i="1"/>
  <c r="O1835" i="1" s="1"/>
  <c r="L1031" i="1"/>
  <c r="O1031" i="1" s="1"/>
  <c r="L1032" i="1"/>
  <c r="O1032" i="1" s="1"/>
  <c r="L1836" i="1"/>
  <c r="O1836" i="1" s="1"/>
  <c r="L173" i="1"/>
  <c r="O173" i="1" s="1"/>
  <c r="L641" i="1"/>
  <c r="O641" i="1" s="1"/>
  <c r="L1837" i="1"/>
  <c r="O1837" i="1" s="1"/>
  <c r="L1838" i="1"/>
  <c r="O1838" i="1" s="1"/>
  <c r="L1839" i="1"/>
  <c r="O1839" i="1" s="1"/>
  <c r="L174" i="1"/>
  <c r="O174" i="1" s="1"/>
  <c r="L1840" i="1"/>
  <c r="O1840" i="1" s="1"/>
  <c r="L1841" i="1"/>
  <c r="O1841" i="1" s="1"/>
  <c r="L1842" i="1"/>
  <c r="O1842" i="1" s="1"/>
  <c r="L1843" i="1"/>
  <c r="O1843" i="1" s="1"/>
  <c r="L79" i="1"/>
  <c r="O79" i="1" s="1"/>
  <c r="L642" i="1"/>
  <c r="O642" i="1" s="1"/>
  <c r="L803" i="1"/>
  <c r="O803" i="1" s="1"/>
  <c r="L1222" i="1"/>
  <c r="O1222" i="1" s="1"/>
  <c r="L1223" i="1"/>
  <c r="O1223" i="1" s="1"/>
  <c r="L942" i="1"/>
  <c r="O942" i="1" s="1"/>
  <c r="L80" i="1"/>
  <c r="O80" i="1" s="1"/>
  <c r="L643" i="1"/>
  <c r="O643" i="1" s="1"/>
  <c r="L804" i="1"/>
  <c r="O804" i="1" s="1"/>
  <c r="L644" i="1"/>
  <c r="O644" i="1" s="1"/>
  <c r="L1844" i="1"/>
  <c r="O1844" i="1" s="1"/>
  <c r="L897" i="1"/>
  <c r="O897" i="1" s="1"/>
  <c r="L181" i="1"/>
  <c r="O181" i="1" s="1"/>
  <c r="L1845" i="1"/>
  <c r="O1845" i="1" s="1"/>
  <c r="L1846" i="1"/>
  <c r="O1846" i="1" s="1"/>
  <c r="L1847" i="1"/>
  <c r="O1847" i="1" s="1"/>
  <c r="L1848" i="1"/>
  <c r="O1848" i="1" s="1"/>
  <c r="L1849" i="1"/>
  <c r="O1849" i="1" s="1"/>
  <c r="L844" i="1"/>
  <c r="O844" i="1" s="1"/>
  <c r="L1850" i="1"/>
  <c r="O1850" i="1" s="1"/>
  <c r="L246" i="1"/>
  <c r="O246" i="1" s="1"/>
  <c r="L805" i="1"/>
  <c r="O805" i="1" s="1"/>
  <c r="L645" i="1"/>
  <c r="O645" i="1" s="1"/>
  <c r="L646" i="1"/>
  <c r="O646" i="1" s="1"/>
  <c r="L1224" i="1"/>
  <c r="O1224" i="1" s="1"/>
  <c r="L647" i="1"/>
  <c r="O647" i="1" s="1"/>
  <c r="L648" i="1"/>
  <c r="O648" i="1" s="1"/>
  <c r="L1225" i="1"/>
  <c r="O1225" i="1" s="1"/>
  <c r="L1851" i="1"/>
  <c r="O1851" i="1" s="1"/>
  <c r="L1852" i="1"/>
  <c r="O1852" i="1" s="1"/>
  <c r="L1853" i="1"/>
  <c r="O1853" i="1" s="1"/>
  <c r="L1854" i="1"/>
  <c r="O1854" i="1" s="1"/>
  <c r="L1855" i="1"/>
  <c r="O1855" i="1" s="1"/>
  <c r="L1263" i="1"/>
  <c r="O1263" i="1" s="1"/>
  <c r="L806" i="1"/>
  <c r="O806" i="1" s="1"/>
  <c r="L1033" i="1"/>
  <c r="O1033" i="1" s="1"/>
  <c r="L1856" i="1"/>
  <c r="O1856" i="1" s="1"/>
  <c r="L1008" i="1"/>
  <c r="O1008" i="1" s="1"/>
  <c r="L1857" i="1"/>
  <c r="O1857" i="1" s="1"/>
  <c r="L807" i="1"/>
  <c r="O807" i="1" s="1"/>
  <c r="L1858" i="1"/>
  <c r="O1858" i="1" s="1"/>
  <c r="L1859" i="1"/>
  <c r="O1859" i="1" s="1"/>
  <c r="L122" i="1"/>
  <c r="O122" i="1" s="1"/>
  <c r="L1226" i="1"/>
  <c r="O1226" i="1" s="1"/>
  <c r="L1860" i="1"/>
  <c r="O1860" i="1" s="1"/>
  <c r="L1861" i="1"/>
  <c r="O1861" i="1" s="1"/>
  <c r="L1862" i="1"/>
  <c r="O1862" i="1" s="1"/>
  <c r="L94" i="1"/>
  <c r="O94" i="1" s="1"/>
  <c r="L649" i="1"/>
  <c r="O649" i="1" s="1"/>
  <c r="L650" i="1"/>
  <c r="O650" i="1" s="1"/>
  <c r="L651" i="1"/>
  <c r="O651" i="1" s="1"/>
  <c r="L1227" i="1"/>
  <c r="O1227" i="1" s="1"/>
  <c r="L652" i="1"/>
  <c r="O652" i="1" s="1"/>
  <c r="L1863" i="1"/>
  <c r="O1863" i="1" s="1"/>
  <c r="L808" i="1"/>
  <c r="O808" i="1" s="1"/>
  <c r="L211" i="1"/>
  <c r="O211" i="1" s="1"/>
  <c r="L189" i="1"/>
  <c r="O189" i="1" s="1"/>
  <c r="L1864" i="1"/>
  <c r="O1864" i="1" s="1"/>
  <c r="L1865" i="1"/>
  <c r="O1865" i="1" s="1"/>
  <c r="L1866" i="1"/>
  <c r="O1866" i="1" s="1"/>
  <c r="L1867" i="1"/>
  <c r="O1867" i="1" s="1"/>
  <c r="L1044" i="1"/>
  <c r="O1044" i="1" s="1"/>
  <c r="L1868" i="1"/>
  <c r="O1868" i="1" s="1"/>
  <c r="L1869" i="1"/>
  <c r="O1869" i="1" s="1"/>
  <c r="L653" i="1"/>
  <c r="O653" i="1" s="1"/>
  <c r="L654" i="1"/>
  <c r="O654" i="1" s="1"/>
  <c r="L809" i="1"/>
  <c r="O809" i="1" s="1"/>
  <c r="L655" i="1"/>
  <c r="O655" i="1" s="1"/>
  <c r="L656" i="1"/>
  <c r="O656" i="1" s="1"/>
  <c r="L657" i="1"/>
  <c r="O657" i="1" s="1"/>
  <c r="L1228" i="1"/>
  <c r="O1228" i="1" s="1"/>
  <c r="L658" i="1"/>
  <c r="O658" i="1" s="1"/>
  <c r="L1264" i="1"/>
  <c r="O1264" i="1" s="1"/>
  <c r="L914" i="1"/>
  <c r="O914" i="1" s="1"/>
  <c r="L810" i="1"/>
  <c r="O810" i="1" s="1"/>
  <c r="L811" i="1"/>
  <c r="O811" i="1" s="1"/>
  <c r="L81" i="1"/>
  <c r="O81" i="1" s="1"/>
  <c r="L237" i="1"/>
  <c r="O237" i="1" s="1"/>
  <c r="L199" i="1"/>
  <c r="O199" i="1" s="1"/>
  <c r="L1870" i="1"/>
  <c r="O1870" i="1" s="1"/>
  <c r="L812" i="1"/>
  <c r="O812" i="1" s="1"/>
  <c r="L82" i="1"/>
  <c r="O82" i="1" s="1"/>
  <c r="L659" i="1"/>
  <c r="O659" i="1" s="1"/>
  <c r="L1229" i="1"/>
  <c r="O1229" i="1" s="1"/>
  <c r="L1871" i="1"/>
  <c r="O1871" i="1" s="1"/>
  <c r="L182" i="1"/>
  <c r="O182" i="1" s="1"/>
  <c r="L1872" i="1"/>
  <c r="O1872" i="1" s="1"/>
  <c r="L1064" i="1"/>
  <c r="O1064" i="1" s="1"/>
  <c r="L1873" i="1"/>
  <c r="O1873" i="1" s="1"/>
  <c r="L83" i="1"/>
  <c r="O83" i="1" s="1"/>
  <c r="L813" i="1"/>
  <c r="O813" i="1" s="1"/>
  <c r="L660" i="1"/>
  <c r="O660" i="1" s="1"/>
  <c r="L206" i="1"/>
  <c r="O206" i="1" s="1"/>
  <c r="L1230" i="1"/>
  <c r="O1230" i="1" s="1"/>
  <c r="L84" i="1"/>
  <c r="O84" i="1" s="1"/>
  <c r="L661" i="1"/>
  <c r="O661" i="1" s="1"/>
  <c r="L814" i="1"/>
  <c r="O814" i="1" s="1"/>
  <c r="L662" i="1"/>
  <c r="O662" i="1" s="1"/>
  <c r="L1874" i="1"/>
  <c r="O1874" i="1" s="1"/>
  <c r="L1875" i="1"/>
  <c r="O1875" i="1" s="1"/>
  <c r="L815" i="1"/>
  <c r="O815" i="1" s="1"/>
  <c r="L663" i="1"/>
  <c r="O663" i="1" s="1"/>
  <c r="L1876" i="1"/>
  <c r="O1876" i="1" s="1"/>
  <c r="L664" i="1"/>
  <c r="O664" i="1" s="1"/>
  <c r="L816" i="1"/>
  <c r="O816" i="1" s="1"/>
  <c r="L817" i="1"/>
  <c r="O817" i="1" s="1"/>
  <c r="L1877" i="1"/>
  <c r="O1877" i="1" s="1"/>
  <c r="L1878" i="1"/>
  <c r="O1878" i="1" s="1"/>
  <c r="L1879" i="1"/>
  <c r="O1879" i="1" s="1"/>
  <c r="L1880" i="1"/>
  <c r="O1880" i="1" s="1"/>
  <c r="L665" i="1"/>
  <c r="O665" i="1" s="1"/>
  <c r="L212" i="1"/>
  <c r="O212" i="1" s="1"/>
  <c r="L1045" i="1"/>
  <c r="O1045" i="1" s="1"/>
  <c r="L930" i="1"/>
  <c r="O930" i="1" s="1"/>
  <c r="L666" i="1"/>
  <c r="O666" i="1" s="1"/>
  <c r="L1881" i="1"/>
  <c r="O1881" i="1" s="1"/>
  <c r="L1882" i="1"/>
  <c r="O1882" i="1" s="1"/>
  <c r="L1883" i="1"/>
  <c r="O1883" i="1" s="1"/>
  <c r="C6" i="2" l="1"/>
  <c r="C7" i="2"/>
  <c r="G268" i="1" s="1"/>
  <c r="C8" i="2"/>
  <c r="G1083" i="1" s="1"/>
  <c r="C9" i="2"/>
  <c r="G31" i="1" s="1"/>
  <c r="C10" i="2"/>
  <c r="C11" i="2"/>
  <c r="G965" i="1" s="1"/>
  <c r="C12" i="2"/>
  <c r="G1241" i="1" s="1"/>
  <c r="C13" i="2"/>
  <c r="G865" i="1" s="1"/>
  <c r="C14" i="2"/>
  <c r="C15" i="2"/>
  <c r="G95" i="1" s="1"/>
  <c r="C16" i="2"/>
  <c r="G191" i="1" s="1"/>
  <c r="C17" i="2"/>
  <c r="G1047" i="1" s="1"/>
  <c r="C18" i="2"/>
  <c r="C19" i="2"/>
  <c r="G184" i="1" s="1"/>
  <c r="C20" i="2"/>
  <c r="G204" i="1" s="1"/>
  <c r="C21" i="2"/>
  <c r="G920" i="1" s="1"/>
  <c r="C22" i="2"/>
  <c r="C23" i="2"/>
  <c r="G103" i="1" s="1"/>
  <c r="C24" i="2"/>
  <c r="G994" i="1" s="1"/>
  <c r="C26" i="2"/>
  <c r="G860" i="1" s="1"/>
  <c r="C27" i="2"/>
  <c r="G1066" i="1" s="1"/>
  <c r="C28" i="2"/>
  <c r="G1021" i="1" s="1"/>
  <c r="C29" i="2"/>
  <c r="C30" i="2"/>
  <c r="G202" i="1" s="1"/>
  <c r="C31" i="2"/>
  <c r="G976" i="1" s="1"/>
  <c r="C32" i="2"/>
  <c r="G848" i="1" s="1"/>
  <c r="C33" i="2"/>
  <c r="G197" i="1" s="1"/>
  <c r="C34" i="2"/>
  <c r="G818" i="1" s="1"/>
  <c r="C35" i="2"/>
  <c r="G875" i="1" s="1"/>
  <c r="C36" i="2"/>
  <c r="G845" i="1" s="1"/>
  <c r="C37" i="2"/>
  <c r="G1009" i="1" s="1"/>
  <c r="C38" i="2"/>
  <c r="G877" i="1" s="1"/>
  <c r="C39" i="2"/>
  <c r="C40" i="2"/>
  <c r="G924" i="1" s="1"/>
  <c r="C41" i="2"/>
  <c r="G1073" i="1" s="1"/>
  <c r="C42" i="2"/>
  <c r="G206" i="1" s="1"/>
  <c r="C5" i="2"/>
  <c r="G253" i="1"/>
  <c r="G194" i="1"/>
  <c r="G1267" i="1"/>
  <c r="G943" i="1"/>
  <c r="G1268" i="1"/>
  <c r="G252" i="1"/>
  <c r="G224" i="1"/>
  <c r="G1237" i="1"/>
  <c r="G990" i="1"/>
  <c r="G932" i="1"/>
  <c r="G829" i="1"/>
  <c r="G249" i="1"/>
  <c r="G1269" i="1"/>
  <c r="G1270" i="1"/>
  <c r="G1271" i="1"/>
  <c r="G1074" i="1"/>
  <c r="G1038" i="1"/>
  <c r="G667" i="1"/>
  <c r="G668" i="1"/>
  <c r="G1272" i="1"/>
  <c r="G1273" i="1"/>
  <c r="G1274" i="1"/>
  <c r="G1275" i="1"/>
  <c r="G97" i="1"/>
  <c r="G258" i="1"/>
  <c r="G1000" i="1"/>
  <c r="G259" i="1"/>
  <c r="G977" i="1"/>
  <c r="G260" i="1"/>
  <c r="G1276" i="1"/>
  <c r="G1277" i="1"/>
  <c r="G1278" i="1"/>
  <c r="G261" i="1"/>
  <c r="G669" i="1"/>
  <c r="G126" i="1"/>
  <c r="G1279" i="1"/>
  <c r="G1280" i="1"/>
  <c r="G1084" i="1"/>
  <c r="G1281" i="1"/>
  <c r="G899" i="1"/>
  <c r="G238" i="1"/>
  <c r="G1282" i="1"/>
  <c r="G225" i="1"/>
  <c r="G670" i="1"/>
  <c r="G1283" i="1"/>
  <c r="G671" i="1"/>
  <c r="G218" i="1"/>
  <c r="G1284" i="1"/>
  <c r="G1285" i="1"/>
  <c r="G1286" i="1"/>
  <c r="G127" i="1"/>
  <c r="G107" i="1"/>
  <c r="G217" i="1"/>
  <c r="G1287" i="1"/>
  <c r="G900" i="1"/>
  <c r="G1288" i="1"/>
  <c r="G1289" i="1"/>
  <c r="G1037" i="1"/>
  <c r="G1290" i="1"/>
  <c r="G1291" i="1"/>
  <c r="G1246" i="1"/>
  <c r="G128" i="1"/>
  <c r="G1292" i="1"/>
  <c r="G176" i="1"/>
  <c r="G1013" i="1"/>
  <c r="G1293" i="1"/>
  <c r="G961" i="1"/>
  <c r="G1294" i="1"/>
  <c r="G1295" i="1"/>
  <c r="G108" i="1"/>
  <c r="G1296" i="1"/>
  <c r="G1231" i="1"/>
  <c r="G1297" i="1"/>
  <c r="G129" i="1"/>
  <c r="G1298" i="1"/>
  <c r="G1299" i="1"/>
  <c r="G1300" i="1"/>
  <c r="G1301" i="1"/>
  <c r="G1302" i="1"/>
  <c r="G1303" i="1"/>
  <c r="G1304" i="1"/>
  <c r="G1305" i="1"/>
  <c r="G1306" i="1"/>
  <c r="G1307" i="1"/>
  <c r="G1308" i="1"/>
  <c r="G1247" i="1"/>
  <c r="G1309" i="1"/>
  <c r="G868" i="1"/>
  <c r="G1310" i="1"/>
  <c r="G1311" i="1"/>
  <c r="G1312" i="1"/>
  <c r="G242" i="1"/>
  <c r="G1313" i="1"/>
  <c r="G1314" i="1"/>
  <c r="G1315" i="1"/>
  <c r="G1316" i="1"/>
  <c r="G1248" i="1"/>
  <c r="G1317" i="1"/>
  <c r="G1249" i="1"/>
  <c r="G1318" i="1"/>
  <c r="G186" i="1"/>
  <c r="G1319" i="1"/>
  <c r="G130" i="1"/>
  <c r="G1320" i="1"/>
  <c r="G1321" i="1"/>
  <c r="G1322" i="1"/>
  <c r="G1323" i="1"/>
  <c r="G1324" i="1"/>
  <c r="G1325" i="1"/>
  <c r="G1080" i="1"/>
  <c r="G944" i="1"/>
  <c r="G1326" i="1"/>
  <c r="G1327" i="1"/>
  <c r="G1328" i="1"/>
  <c r="G131" i="1"/>
  <c r="G132" i="1"/>
  <c r="G1329" i="1"/>
  <c r="G133" i="1"/>
  <c r="G1330" i="1"/>
  <c r="G1331" i="1"/>
  <c r="G1332" i="1"/>
  <c r="G1333" i="1"/>
  <c r="G1334" i="1"/>
  <c r="G1335" i="1"/>
  <c r="G1336" i="1"/>
  <c r="G1337" i="1"/>
  <c r="G869" i="1"/>
  <c r="G1338" i="1"/>
  <c r="G1339" i="1"/>
  <c r="G1340" i="1"/>
  <c r="G1341" i="1"/>
  <c r="G870" i="1"/>
  <c r="G1342" i="1"/>
  <c r="G1343" i="1"/>
  <c r="G1344" i="1"/>
  <c r="G1345" i="1"/>
  <c r="G177" i="1"/>
  <c r="G1346" i="1"/>
  <c r="G1347" i="1"/>
  <c r="G134" i="1"/>
  <c r="G1075" i="1"/>
  <c r="G1348" i="1"/>
  <c r="G1349" i="1"/>
  <c r="G135" i="1"/>
  <c r="G1350" i="1"/>
  <c r="G1351" i="1"/>
  <c r="G1352" i="1"/>
  <c r="G1353" i="1"/>
  <c r="G1354" i="1"/>
  <c r="G1355" i="1"/>
  <c r="G178" i="1"/>
  <c r="G1356" i="1"/>
  <c r="G1357" i="1"/>
  <c r="G1358" i="1"/>
  <c r="G1359" i="1"/>
  <c r="G136" i="1"/>
  <c r="G672" i="1"/>
  <c r="G1360" i="1"/>
  <c r="G137" i="1"/>
  <c r="G1361" i="1"/>
  <c r="G1362" i="1"/>
  <c r="G1363" i="1"/>
  <c r="G1364" i="1"/>
  <c r="G1365" i="1"/>
  <c r="G1366" i="1"/>
  <c r="G1367" i="1"/>
  <c r="G276" i="1"/>
  <c r="G1368" i="1"/>
  <c r="G1369" i="1"/>
  <c r="G830" i="1"/>
  <c r="G1370" i="1"/>
  <c r="G1371" i="1"/>
  <c r="G1372" i="1"/>
  <c r="G1373" i="1"/>
  <c r="G1022" i="1"/>
  <c r="G1374" i="1"/>
  <c r="G1375" i="1"/>
  <c r="G1376" i="1"/>
  <c r="G1377" i="1"/>
  <c r="G1378" i="1"/>
  <c r="G1379" i="1"/>
  <c r="G1380" i="1"/>
  <c r="G279" i="1"/>
  <c r="G1381" i="1"/>
  <c r="G1078" i="1"/>
  <c r="G1382" i="1"/>
  <c r="G1383" i="1"/>
  <c r="G138" i="1"/>
  <c r="G1384" i="1"/>
  <c r="G1385" i="1"/>
  <c r="G1386" i="1"/>
  <c r="G1387" i="1"/>
  <c r="G1388" i="1"/>
  <c r="G1389" i="1"/>
  <c r="G139" i="1"/>
  <c r="G981" i="1"/>
  <c r="G1390" i="1"/>
  <c r="G1391" i="1"/>
  <c r="G1392" i="1"/>
  <c r="G1393" i="1"/>
  <c r="G1394" i="1"/>
  <c r="G140" i="1"/>
  <c r="G1395" i="1"/>
  <c r="G1396" i="1"/>
  <c r="G978" i="1"/>
  <c r="G673" i="1"/>
  <c r="G1397" i="1"/>
  <c r="G674" i="1"/>
  <c r="G1398" i="1"/>
  <c r="G1399" i="1"/>
  <c r="G1400" i="1"/>
  <c r="G1401" i="1"/>
  <c r="G1402" i="1"/>
  <c r="G1403" i="1"/>
  <c r="G1404" i="1"/>
  <c r="G1023" i="1"/>
  <c r="G1405" i="1"/>
  <c r="G1406" i="1"/>
  <c r="G1407" i="1"/>
  <c r="G1408" i="1"/>
  <c r="G1238" i="1"/>
  <c r="G1409" i="1"/>
  <c r="G1410" i="1"/>
  <c r="G1411" i="1"/>
  <c r="G1412" i="1"/>
  <c r="G1413" i="1"/>
  <c r="G1414" i="1"/>
  <c r="G675" i="1"/>
  <c r="G1415" i="1"/>
  <c r="G1416" i="1"/>
  <c r="G109" i="1"/>
  <c r="G1417" i="1"/>
  <c r="G1001" i="1"/>
  <c r="G1418" i="1"/>
  <c r="G676" i="1"/>
  <c r="G1419" i="1"/>
  <c r="G1420" i="1"/>
  <c r="G1421" i="1"/>
  <c r="G1014" i="1"/>
  <c r="G1422" i="1"/>
  <c r="G1423" i="1"/>
  <c r="G1424" i="1"/>
  <c r="G1425" i="1"/>
  <c r="G1426" i="1"/>
  <c r="G1427" i="1"/>
  <c r="G1428" i="1"/>
  <c r="G141" i="1"/>
  <c r="G1429" i="1"/>
  <c r="G226" i="1"/>
  <c r="G1430" i="1"/>
  <c r="G677" i="1"/>
  <c r="G1431" i="1"/>
  <c r="G901" i="1"/>
  <c r="G1432" i="1"/>
  <c r="G1100" i="1"/>
  <c r="G1433" i="1"/>
  <c r="G1434" i="1"/>
  <c r="G142" i="1"/>
  <c r="G1435" i="1"/>
  <c r="G1436" i="1"/>
  <c r="G1437" i="1"/>
  <c r="G1438" i="1"/>
  <c r="G250" i="1"/>
  <c r="G1439" i="1"/>
  <c r="G110" i="1"/>
  <c r="G1440" i="1"/>
  <c r="G1441" i="1"/>
  <c r="G1442" i="1"/>
  <c r="G871" i="1"/>
  <c r="G1443" i="1"/>
  <c r="G1444" i="1"/>
  <c r="G143" i="1"/>
  <c r="G1445" i="1"/>
  <c r="G1446" i="1"/>
  <c r="G834" i="1"/>
  <c r="G1447" i="1"/>
  <c r="G1448" i="1"/>
  <c r="G1449" i="1"/>
  <c r="G678" i="1"/>
  <c r="G1450" i="1"/>
  <c r="G1451" i="1"/>
  <c r="G1232" i="1"/>
  <c r="G679" i="1"/>
  <c r="G111" i="1"/>
  <c r="G144" i="1"/>
  <c r="G1452" i="1"/>
  <c r="G1453" i="1"/>
  <c r="G293" i="1"/>
  <c r="G145" i="1"/>
  <c r="G1454" i="1"/>
  <c r="G1455" i="1"/>
  <c r="G1456" i="1"/>
  <c r="G146" i="1"/>
  <c r="G1233" i="1"/>
  <c r="G1457" i="1"/>
  <c r="G1458" i="1"/>
  <c r="G1459" i="1"/>
  <c r="G680" i="1"/>
  <c r="G1071" i="1"/>
  <c r="G1460" i="1"/>
  <c r="G1461" i="1"/>
  <c r="G112" i="1"/>
  <c r="G1462" i="1"/>
  <c r="G1463" i="1"/>
  <c r="G681" i="1"/>
  <c r="G294" i="1"/>
  <c r="G1464" i="1"/>
  <c r="G113" i="1"/>
  <c r="G1465" i="1"/>
  <c r="G295" i="1"/>
  <c r="G147" i="1"/>
  <c r="G982" i="1"/>
  <c r="G1466" i="1"/>
  <c r="G1467" i="1"/>
  <c r="G1468" i="1"/>
  <c r="G1239" i="1"/>
  <c r="G1469" i="1"/>
  <c r="G1470" i="1"/>
  <c r="G1471" i="1"/>
  <c r="G1039" i="1"/>
  <c r="G1472" i="1"/>
  <c r="G1002" i="1"/>
  <c r="G1473" i="1"/>
  <c r="G1474" i="1"/>
  <c r="G1475" i="1"/>
  <c r="G1476" i="1"/>
  <c r="G1477" i="1"/>
  <c r="G1478" i="1"/>
  <c r="G682" i="1"/>
  <c r="G148" i="1"/>
  <c r="G1479" i="1"/>
  <c r="G1480" i="1"/>
  <c r="G1250" i="1"/>
  <c r="G1105" i="1"/>
  <c r="G1481" i="1"/>
  <c r="G995" i="1"/>
  <c r="G1482" i="1"/>
  <c r="G1483" i="1"/>
  <c r="G1484" i="1"/>
  <c r="G1003" i="1"/>
  <c r="G1485" i="1"/>
  <c r="G1486" i="1"/>
  <c r="G1487" i="1"/>
  <c r="G1488" i="1"/>
  <c r="G996" i="1"/>
  <c r="G826" i="1"/>
  <c r="G1489" i="1"/>
  <c r="G214" i="1"/>
  <c r="G1490" i="1"/>
  <c r="G997" i="1"/>
  <c r="G1491" i="1"/>
  <c r="G1492" i="1"/>
  <c r="G1493" i="1"/>
  <c r="G203" i="1"/>
  <c r="G1494" i="1"/>
  <c r="G187" i="1"/>
  <c r="G1495" i="1"/>
  <c r="G1496" i="1"/>
  <c r="G1497" i="1"/>
  <c r="G1498" i="1"/>
  <c r="G1499" i="1"/>
  <c r="G125" i="1"/>
  <c r="G1500" i="1"/>
  <c r="G683" i="1"/>
  <c r="G1501" i="1"/>
  <c r="G1502" i="1"/>
  <c r="G1036" i="1"/>
  <c r="G998" i="1"/>
  <c r="G1503" i="1"/>
  <c r="G1504" i="1"/>
  <c r="G149" i="1"/>
  <c r="G1505" i="1"/>
  <c r="G1506" i="1"/>
  <c r="G1507" i="1"/>
  <c r="G1508" i="1"/>
  <c r="G150" i="1"/>
  <c r="G223" i="1"/>
  <c r="G151" i="1"/>
  <c r="G1509" i="1"/>
  <c r="G1510" i="1"/>
  <c r="G1511" i="1"/>
  <c r="G684" i="1"/>
  <c r="G205" i="1"/>
  <c r="G152" i="1"/>
  <c r="G1512" i="1"/>
  <c r="G878" i="1"/>
  <c r="G1513" i="1"/>
  <c r="G1514" i="1"/>
  <c r="G1515" i="1"/>
  <c r="G925" i="1"/>
  <c r="G1516" i="1"/>
  <c r="G1517" i="1"/>
  <c r="G153" i="1"/>
  <c r="G1518" i="1"/>
  <c r="G685" i="1"/>
  <c r="G686" i="1"/>
  <c r="G1519" i="1"/>
  <c r="G926" i="1"/>
  <c r="G1520" i="1"/>
  <c r="G154" i="1"/>
  <c r="G251" i="1"/>
  <c r="G1521" i="1"/>
  <c r="G1522" i="1"/>
  <c r="G1251" i="1"/>
  <c r="G1056" i="1"/>
  <c r="G687" i="1"/>
  <c r="G114" i="1"/>
  <c r="G1523" i="1"/>
  <c r="G1118" i="1"/>
  <c r="G1524" i="1"/>
  <c r="G1525" i="1"/>
  <c r="G1526" i="1"/>
  <c r="G835" i="1"/>
  <c r="G1527" i="1"/>
  <c r="G1528" i="1"/>
  <c r="G688" i="1"/>
  <c r="G155" i="1"/>
  <c r="G1529" i="1"/>
  <c r="G1530" i="1"/>
  <c r="G1531" i="1"/>
  <c r="G1532" i="1"/>
  <c r="G882" i="1"/>
  <c r="G1533" i="1"/>
  <c r="G1534" i="1"/>
  <c r="G1120" i="1"/>
  <c r="G1004" i="1"/>
  <c r="G918" i="1"/>
  <c r="G183" i="1"/>
  <c r="G1535" i="1"/>
  <c r="G1020" i="1"/>
  <c r="G1536" i="1"/>
  <c r="G933" i="1"/>
  <c r="G317" i="1"/>
  <c r="G1537" i="1"/>
  <c r="G115" i="1"/>
  <c r="G1538" i="1"/>
  <c r="G318" i="1"/>
  <c r="G1539" i="1"/>
  <c r="G1540" i="1"/>
  <c r="G1541" i="1"/>
  <c r="G1542" i="1"/>
  <c r="G846" i="1"/>
  <c r="G1543" i="1"/>
  <c r="G1544" i="1"/>
  <c r="G1545" i="1"/>
  <c r="G960" i="1"/>
  <c r="G1546" i="1"/>
  <c r="G106" i="1"/>
  <c r="G1547" i="1"/>
  <c r="G1548" i="1"/>
  <c r="G1549" i="1"/>
  <c r="G1550" i="1"/>
  <c r="G883" i="1"/>
  <c r="G1551" i="1"/>
  <c r="G85" i="1"/>
  <c r="G906" i="1"/>
  <c r="G1552" i="1"/>
  <c r="G1553" i="1"/>
  <c r="G689" i="1"/>
  <c r="G245" i="1"/>
  <c r="G1554" i="1"/>
  <c r="G1555" i="1"/>
  <c r="G1556" i="1"/>
  <c r="G1557" i="1"/>
  <c r="G1558" i="1"/>
  <c r="G1559" i="1"/>
  <c r="G1560" i="1"/>
  <c r="G1561" i="1"/>
  <c r="G1562" i="1"/>
  <c r="G1563" i="1"/>
  <c r="G1564" i="1"/>
  <c r="G1005" i="1"/>
  <c r="G227" i="1"/>
  <c r="G1565" i="1"/>
  <c r="G1566" i="1"/>
  <c r="G690" i="1"/>
  <c r="G1567" i="1"/>
  <c r="G1568" i="1"/>
  <c r="G1569" i="1"/>
  <c r="G691" i="1"/>
  <c r="G1570" i="1"/>
  <c r="G1571" i="1"/>
  <c r="G1572" i="1"/>
  <c r="G1573" i="1"/>
  <c r="G1574" i="1"/>
  <c r="G1067" i="1"/>
  <c r="G1575" i="1"/>
  <c r="G692" i="1"/>
  <c r="G156" i="1"/>
  <c r="G693" i="1"/>
  <c r="G1576" i="1"/>
  <c r="G694" i="1"/>
  <c r="G1577" i="1"/>
  <c r="G819" i="1"/>
  <c r="G695" i="1"/>
  <c r="G1578" i="1"/>
  <c r="G1579" i="1"/>
  <c r="G1580" i="1"/>
  <c r="G1581" i="1"/>
  <c r="G157" i="1"/>
  <c r="G1582" i="1"/>
  <c r="G334" i="1"/>
  <c r="G696" i="1"/>
  <c r="G1077" i="1"/>
  <c r="G697" i="1"/>
  <c r="G698" i="1"/>
  <c r="G699" i="1"/>
  <c r="G700" i="1"/>
  <c r="G934" i="1"/>
  <c r="G945" i="1"/>
  <c r="G701" i="1"/>
  <c r="G702" i="1"/>
  <c r="G1012" i="1"/>
  <c r="G1252" i="1"/>
  <c r="G703" i="1"/>
  <c r="G820" i="1"/>
  <c r="G1253" i="1"/>
  <c r="G704" i="1"/>
  <c r="G1583" i="1"/>
  <c r="G349" i="1"/>
  <c r="G1584" i="1"/>
  <c r="G350" i="1"/>
  <c r="G705" i="1"/>
  <c r="G353" i="1"/>
  <c r="G1254" i="1"/>
  <c r="G706" i="1"/>
  <c r="G707" i="1"/>
  <c r="G124" i="1"/>
  <c r="G363" i="1"/>
  <c r="G1585" i="1"/>
  <c r="G366" i="1"/>
  <c r="G708" i="1"/>
  <c r="G367" i="1"/>
  <c r="G856" i="1"/>
  <c r="G1255" i="1"/>
  <c r="G375" i="1"/>
  <c r="G907" i="1"/>
  <c r="G709" i="1"/>
  <c r="G935" i="1"/>
  <c r="G86" i="1"/>
  <c r="G1040" i="1"/>
  <c r="G382" i="1"/>
  <c r="G710" i="1"/>
  <c r="G383" i="1"/>
  <c r="G1006" i="1"/>
  <c r="G386" i="1"/>
  <c r="G711" i="1"/>
  <c r="G946" i="1"/>
  <c r="G101" i="1"/>
  <c r="G228" i="1"/>
  <c r="G712" i="1"/>
  <c r="G713" i="1"/>
  <c r="G1127" i="1"/>
  <c r="G714" i="1"/>
  <c r="G715" i="1"/>
  <c r="G1256" i="1"/>
  <c r="G716" i="1"/>
  <c r="G1068" i="1"/>
  <c r="G717" i="1"/>
  <c r="G392" i="1"/>
  <c r="G718" i="1"/>
  <c r="G200" i="1"/>
  <c r="G1586" i="1"/>
  <c r="G1015" i="1"/>
  <c r="G1266" i="1"/>
  <c r="G1587" i="1"/>
  <c r="G970" i="1"/>
  <c r="G1024" i="1"/>
  <c r="G719" i="1"/>
  <c r="G720" i="1"/>
  <c r="G839" i="1"/>
  <c r="G936" i="1"/>
  <c r="G87" i="1"/>
  <c r="G721" i="1"/>
  <c r="G722" i="1"/>
  <c r="G158" i="1"/>
  <c r="G1588" i="1"/>
  <c r="G159" i="1"/>
  <c r="G723" i="1"/>
  <c r="G1057" i="1"/>
  <c r="G1129" i="1"/>
  <c r="G1589" i="1"/>
  <c r="G409" i="1"/>
  <c r="G1590" i="1"/>
  <c r="G1591" i="1"/>
  <c r="G1592" i="1"/>
  <c r="G724" i="1"/>
  <c r="G1257" i="1"/>
  <c r="G193" i="1"/>
  <c r="G1593" i="1"/>
  <c r="G725" i="1"/>
  <c r="G1594" i="1"/>
  <c r="G1240" i="1"/>
  <c r="G419" i="1"/>
  <c r="G825" i="1"/>
  <c r="G420" i="1"/>
  <c r="G1595" i="1"/>
  <c r="G902" i="1"/>
  <c r="G1596" i="1"/>
  <c r="G421" i="1"/>
  <c r="G983" i="1"/>
  <c r="G726" i="1"/>
  <c r="G1597" i="1"/>
  <c r="G190" i="1"/>
  <c r="G727" i="1"/>
  <c r="G728" i="1"/>
  <c r="G984" i="1"/>
  <c r="G160" i="1"/>
  <c r="G1598" i="1"/>
  <c r="G1599" i="1"/>
  <c r="G1600" i="1"/>
  <c r="G1601" i="1"/>
  <c r="G947" i="1"/>
  <c r="G1602" i="1"/>
  <c r="G1265" i="1"/>
  <c r="G1065" i="1"/>
  <c r="G9" i="1"/>
  <c r="G1603" i="1"/>
  <c r="G1604" i="1"/>
  <c r="G821" i="1"/>
  <c r="G1605" i="1"/>
  <c r="G1606" i="1"/>
  <c r="G927" i="1"/>
  <c r="G822" i="1"/>
  <c r="G1607" i="1"/>
  <c r="G1608" i="1"/>
  <c r="G1609" i="1"/>
  <c r="G1610" i="1"/>
  <c r="G1258" i="1"/>
  <c r="G1259" i="1"/>
  <c r="G991" i="1"/>
  <c r="G884" i="1"/>
  <c r="G1016" i="1"/>
  <c r="G435" i="1"/>
  <c r="G937" i="1"/>
  <c r="G1041" i="1"/>
  <c r="G1611" i="1"/>
  <c r="G1884" i="1"/>
  <c r="G1017" i="1"/>
  <c r="G866" i="1"/>
  <c r="G445" i="1"/>
  <c r="G849" i="1"/>
  <c r="G729" i="1"/>
  <c r="G1612" i="1"/>
  <c r="G730" i="1"/>
  <c r="G1025" i="1"/>
  <c r="G195" i="1"/>
  <c r="G1133" i="1"/>
  <c r="G1888" i="1"/>
  <c r="G975" i="1"/>
  <c r="G1613" i="1"/>
  <c r="G1035" i="1"/>
  <c r="G1614" i="1"/>
  <c r="G731" i="1"/>
  <c r="G1018" i="1"/>
  <c r="G104" i="1"/>
  <c r="G1026" i="1"/>
  <c r="G457" i="1"/>
  <c r="G6" i="1"/>
  <c r="G948" i="1"/>
  <c r="G971" i="1"/>
  <c r="G827" i="1"/>
  <c r="G732" i="1"/>
  <c r="G219" i="1"/>
  <c r="G1615" i="1"/>
  <c r="G1886" i="1"/>
  <c r="G229" i="1"/>
  <c r="G1260" i="1"/>
  <c r="G1616" i="1"/>
  <c r="G1617" i="1"/>
  <c r="G885" i="1"/>
  <c r="G886" i="1"/>
  <c r="G733" i="1"/>
  <c r="G222" i="1"/>
  <c r="G919" i="1"/>
  <c r="G905" i="1"/>
  <c r="G1076" i="1"/>
  <c r="G734" i="1"/>
  <c r="G1618" i="1"/>
  <c r="G88" i="1"/>
  <c r="G908" i="1"/>
  <c r="G89" i="1"/>
  <c r="G1619" i="1"/>
  <c r="G90" i="1"/>
  <c r="G861" i="1"/>
  <c r="G1620" i="1"/>
  <c r="G185" i="1"/>
  <c r="G161" i="1"/>
  <c r="G10" i="1"/>
  <c r="G462" i="1"/>
  <c r="G909" i="1"/>
  <c r="G1621" i="1"/>
  <c r="G469" i="1"/>
  <c r="G735" i="1"/>
  <c r="G471" i="1"/>
  <c r="G736" i="1"/>
  <c r="G472" i="1"/>
  <c r="G962" i="1"/>
  <c r="G737" i="1"/>
  <c r="G474" i="1"/>
  <c r="G1622" i="1"/>
  <c r="G938" i="1"/>
  <c r="G949" i="1"/>
  <c r="G1027" i="1"/>
  <c r="G738" i="1"/>
  <c r="G939" i="1"/>
  <c r="G479" i="1"/>
  <c r="G850" i="1"/>
  <c r="G739" i="1"/>
  <c r="G740" i="1"/>
  <c r="G910" i="1"/>
  <c r="G216" i="1"/>
  <c r="G741" i="1"/>
  <c r="G486" i="1"/>
  <c r="G950" i="1"/>
  <c r="G836" i="1"/>
  <c r="G828" i="1"/>
  <c r="G1058" i="1"/>
  <c r="G1136" i="1"/>
  <c r="G243" i="1"/>
  <c r="G742" i="1"/>
  <c r="G489" i="1"/>
  <c r="G1137" i="1"/>
  <c r="G490" i="1"/>
  <c r="G979" i="1"/>
  <c r="G491" i="1"/>
  <c r="G743" i="1"/>
  <c r="G494" i="1"/>
  <c r="G744" i="1"/>
  <c r="G495" i="1"/>
  <c r="G1138" i="1"/>
  <c r="G745" i="1"/>
  <c r="G746" i="1"/>
  <c r="G747" i="1"/>
  <c r="G1141" i="1"/>
  <c r="G748" i="1"/>
  <c r="G503" i="1"/>
  <c r="G1146" i="1"/>
  <c r="G749" i="1"/>
  <c r="G887" i="1"/>
  <c r="G1147" i="1"/>
  <c r="G505" i="1"/>
  <c r="G1059" i="1"/>
  <c r="G951" i="1"/>
  <c r="G1153" i="1"/>
  <c r="G923" i="1"/>
  <c r="G985" i="1"/>
  <c r="G1157" i="1"/>
  <c r="G922" i="1"/>
  <c r="G750" i="1"/>
  <c r="G510" i="1"/>
  <c r="G215" i="1"/>
  <c r="G1234" i="1"/>
  <c r="G986" i="1"/>
  <c r="G514" i="1"/>
  <c r="G1060" i="1"/>
  <c r="G1061" i="1"/>
  <c r="G1623" i="1"/>
  <c r="G517" i="1"/>
  <c r="G751" i="1"/>
  <c r="G98" i="1"/>
  <c r="G1624" i="1"/>
  <c r="G752" i="1"/>
  <c r="G207" i="1"/>
  <c r="G1163" i="1"/>
  <c r="G831" i="1"/>
  <c r="G1887" i="1"/>
  <c r="G1625" i="1"/>
  <c r="G1164" i="1"/>
  <c r="G940" i="1"/>
  <c r="G876" i="1"/>
  <c r="G1626" i="1"/>
  <c r="G753" i="1"/>
  <c r="G521" i="1"/>
  <c r="G872" i="1"/>
  <c r="G754" i="1"/>
  <c r="G1235" i="1"/>
  <c r="G162" i="1"/>
  <c r="G1627" i="1"/>
  <c r="G1628" i="1"/>
  <c r="G179" i="1"/>
  <c r="G105" i="1"/>
  <c r="G952" i="1"/>
  <c r="G163" i="1"/>
  <c r="G980" i="1"/>
  <c r="G1629" i="1"/>
  <c r="G1028" i="1"/>
  <c r="G992" i="1"/>
  <c r="G7" i="1"/>
  <c r="G1630" i="1"/>
  <c r="G941" i="1"/>
  <c r="G1631" i="1"/>
  <c r="G755" i="1"/>
  <c r="G1632" i="1"/>
  <c r="G526" i="1"/>
  <c r="G888" i="1"/>
  <c r="G1633" i="1"/>
  <c r="G1634" i="1"/>
  <c r="G1236" i="1"/>
  <c r="G840" i="1"/>
  <c r="G1635" i="1"/>
  <c r="G244" i="1"/>
  <c r="G1019" i="1"/>
  <c r="G1636" i="1"/>
  <c r="G756" i="1"/>
  <c r="G196" i="1"/>
  <c r="G1637" i="1"/>
  <c r="G533" i="1"/>
  <c r="G1638" i="1"/>
  <c r="G1639" i="1"/>
  <c r="G1640" i="1"/>
  <c r="G853" i="1"/>
  <c r="G1641" i="1"/>
  <c r="G534" i="1"/>
  <c r="G1029" i="1"/>
  <c r="G1642" i="1"/>
  <c r="G993" i="1"/>
  <c r="G757" i="1"/>
  <c r="G959" i="1"/>
  <c r="G928" i="1"/>
  <c r="G889" i="1"/>
  <c r="G832" i="1"/>
  <c r="G903" i="1"/>
  <c r="G230" i="1"/>
  <c r="G1643" i="1"/>
  <c r="G1644" i="1"/>
  <c r="G917" i="1"/>
  <c r="G1645" i="1"/>
  <c r="G1646" i="1"/>
  <c r="G1647" i="1"/>
  <c r="G116" i="1"/>
  <c r="G1648" i="1"/>
  <c r="G164" i="1"/>
  <c r="G1030" i="1"/>
  <c r="G1649" i="1"/>
  <c r="G1650" i="1"/>
  <c r="G1651" i="1"/>
  <c r="G91" i="1"/>
  <c r="G1652" i="1"/>
  <c r="G758" i="1"/>
  <c r="G1653" i="1"/>
  <c r="G1654" i="1"/>
  <c r="G862" i="1"/>
  <c r="G759" i="1"/>
  <c r="G1655" i="1"/>
  <c r="G1070" i="1"/>
  <c r="G542" i="1"/>
  <c r="G1656" i="1"/>
  <c r="G1657" i="1"/>
  <c r="G760" i="1"/>
  <c r="G543" i="1"/>
  <c r="G879" i="1"/>
  <c r="G761" i="1"/>
  <c r="G762" i="1"/>
  <c r="G972" i="1"/>
  <c r="G1658" i="1"/>
  <c r="G953" i="1"/>
  <c r="G99" i="1"/>
  <c r="G545" i="1"/>
  <c r="G954" i="1"/>
  <c r="G1659" i="1"/>
  <c r="G1082" i="1"/>
  <c r="G851" i="1"/>
  <c r="G890" i="1"/>
  <c r="G891" i="1"/>
  <c r="G763" i="1"/>
  <c r="G1069" i="1"/>
  <c r="G231" i="1"/>
  <c r="G220" i="1"/>
  <c r="G841" i="1"/>
  <c r="G1042" i="1"/>
  <c r="G764" i="1"/>
  <c r="G765" i="1"/>
  <c r="G766" i="1"/>
  <c r="G892" i="1"/>
  <c r="G1181" i="1"/>
  <c r="G1062" i="1"/>
  <c r="G911" i="1"/>
  <c r="G1011" i="1"/>
  <c r="G213" i="1"/>
  <c r="G560" i="1"/>
  <c r="G241" i="1"/>
  <c r="G837" i="1"/>
  <c r="G563" i="1"/>
  <c r="G1660" i="1"/>
  <c r="G767" i="1"/>
  <c r="G955" i="1"/>
  <c r="G893" i="1"/>
  <c r="G1661" i="1"/>
  <c r="G247" i="1"/>
  <c r="G1662" i="1"/>
  <c r="G1663" i="1"/>
  <c r="G92" i="1"/>
  <c r="G1664" i="1"/>
  <c r="G1665" i="1"/>
  <c r="G1666" i="1"/>
  <c r="G1667" i="1"/>
  <c r="G232" i="1"/>
  <c r="G1668" i="1"/>
  <c r="G894" i="1"/>
  <c r="G1669" i="1"/>
  <c r="G1670" i="1"/>
  <c r="G1671" i="1"/>
  <c r="G1672" i="1"/>
  <c r="G1673" i="1"/>
  <c r="G1674" i="1"/>
  <c r="G1675" i="1"/>
  <c r="G1676" i="1"/>
  <c r="G1677" i="1"/>
  <c r="G1678" i="1"/>
  <c r="G1072" i="1"/>
  <c r="G180" i="1"/>
  <c r="G1679" i="1"/>
  <c r="G1680" i="1"/>
  <c r="G1681" i="1"/>
  <c r="G1682" i="1"/>
  <c r="G1043" i="1"/>
  <c r="G1683" i="1"/>
  <c r="G1684" i="1"/>
  <c r="G1685" i="1"/>
  <c r="G208" i="1"/>
  <c r="G1686" i="1"/>
  <c r="G1687" i="1"/>
  <c r="G1688" i="1"/>
  <c r="G1689" i="1"/>
  <c r="G768" i="1"/>
  <c r="G1690" i="1"/>
  <c r="G1691" i="1"/>
  <c r="G1692" i="1"/>
  <c r="G1693" i="1"/>
  <c r="G1694" i="1"/>
  <c r="G1695" i="1"/>
  <c r="G1696" i="1"/>
  <c r="G1697" i="1"/>
  <c r="G1698" i="1"/>
  <c r="G1699" i="1"/>
  <c r="G1700" i="1"/>
  <c r="G833" i="1"/>
  <c r="G1701" i="1"/>
  <c r="G1702" i="1"/>
  <c r="G1703" i="1"/>
  <c r="G1704" i="1"/>
  <c r="G1705" i="1"/>
  <c r="G1706" i="1"/>
  <c r="G1707" i="1"/>
  <c r="G1708" i="1"/>
  <c r="G1709" i="1"/>
  <c r="G1710" i="1"/>
  <c r="G568" i="1"/>
  <c r="G1711" i="1"/>
  <c r="G1712" i="1"/>
  <c r="G1713" i="1"/>
  <c r="G1714" i="1"/>
  <c r="G1715" i="1"/>
  <c r="G1716" i="1"/>
  <c r="G1717" i="1"/>
  <c r="G1718" i="1"/>
  <c r="G1719" i="1"/>
  <c r="G769" i="1"/>
  <c r="G1720" i="1"/>
  <c r="G1721" i="1"/>
  <c r="G770" i="1"/>
  <c r="G1722" i="1"/>
  <c r="G1723" i="1"/>
  <c r="G1724" i="1"/>
  <c r="G1725" i="1"/>
  <c r="G1726" i="1"/>
  <c r="G771" i="1"/>
  <c r="G1727" i="1"/>
  <c r="G1261" i="1"/>
  <c r="G772" i="1"/>
  <c r="G575" i="1"/>
  <c r="G847" i="1"/>
  <c r="G1728" i="1"/>
  <c r="G915" i="1"/>
  <c r="G577" i="1"/>
  <c r="G581" i="1"/>
  <c r="G880" i="1"/>
  <c r="G209" i="1"/>
  <c r="G773" i="1"/>
  <c r="G1729" i="1"/>
  <c r="G774" i="1"/>
  <c r="G1081" i="1"/>
  <c r="G1730" i="1"/>
  <c r="G1731" i="1"/>
  <c r="G842" i="1"/>
  <c r="G1732" i="1"/>
  <c r="G775" i="1"/>
  <c r="G1733" i="1"/>
  <c r="G1734" i="1"/>
  <c r="G852" i="1"/>
  <c r="G188" i="1"/>
  <c r="G233" i="1"/>
  <c r="G1735" i="1"/>
  <c r="G776" i="1"/>
  <c r="G999" i="1"/>
  <c r="G234" i="1"/>
  <c r="G1736" i="1"/>
  <c r="G1737" i="1"/>
  <c r="G586" i="1"/>
  <c r="G1738" i="1"/>
  <c r="G1739" i="1"/>
  <c r="G777" i="1"/>
  <c r="G587" i="1"/>
  <c r="G843" i="1"/>
  <c r="G588" i="1"/>
  <c r="G117" i="1"/>
  <c r="G1740" i="1"/>
  <c r="G1741" i="1"/>
  <c r="G1742" i="1"/>
  <c r="G1743" i="1"/>
  <c r="G1744" i="1"/>
  <c r="G1745" i="1"/>
  <c r="G1746" i="1"/>
  <c r="G1747" i="1"/>
  <c r="G1748" i="1"/>
  <c r="G102" i="1"/>
  <c r="G1749" i="1"/>
  <c r="G1750" i="1"/>
  <c r="G1751" i="1"/>
  <c r="G1752" i="1"/>
  <c r="G1753" i="1"/>
  <c r="G1754" i="1"/>
  <c r="G165" i="1"/>
  <c r="G1885" i="1"/>
  <c r="G1755" i="1"/>
  <c r="G881" i="1"/>
  <c r="G778" i="1"/>
  <c r="G898" i="1"/>
  <c r="G1194" i="1"/>
  <c r="G956" i="1"/>
  <c r="G779" i="1"/>
  <c r="G594" i="1"/>
  <c r="G239" i="1"/>
  <c r="G855" i="1"/>
  <c r="G904" i="1"/>
  <c r="G1756" i="1"/>
  <c r="G895" i="1"/>
  <c r="G929" i="1"/>
  <c r="G123" i="1"/>
  <c r="G1757" i="1"/>
  <c r="G166" i="1"/>
  <c r="G1758" i="1"/>
  <c r="G1759" i="1"/>
  <c r="G235" i="1"/>
  <c r="G1760" i="1"/>
  <c r="G1761" i="1"/>
  <c r="G780" i="1"/>
  <c r="G1762" i="1"/>
  <c r="G1763" i="1"/>
  <c r="G1764" i="1"/>
  <c r="G963" i="1"/>
  <c r="G598" i="1"/>
  <c r="G1765" i="1"/>
  <c r="G867" i="1"/>
  <c r="G969" i="1"/>
  <c r="G873" i="1"/>
  <c r="G1766" i="1"/>
  <c r="G167" i="1"/>
  <c r="G1767" i="1"/>
  <c r="G1768" i="1"/>
  <c r="G957" i="1"/>
  <c r="G1769" i="1"/>
  <c r="G240" i="1"/>
  <c r="G854" i="1"/>
  <c r="G987" i="1"/>
  <c r="G781" i="1"/>
  <c r="G782" i="1"/>
  <c r="G1770" i="1"/>
  <c r="G783" i="1"/>
  <c r="G1771" i="1"/>
  <c r="G784" i="1"/>
  <c r="G896" i="1"/>
  <c r="G248" i="1"/>
  <c r="G1772" i="1"/>
  <c r="G1773" i="1"/>
  <c r="G1774" i="1"/>
  <c r="G1775" i="1"/>
  <c r="G1776" i="1"/>
  <c r="G1777" i="1"/>
  <c r="G1778" i="1"/>
  <c r="G1779" i="1"/>
  <c r="G1780" i="1"/>
  <c r="G118" i="1"/>
  <c r="G785" i="1"/>
  <c r="G786" i="1"/>
  <c r="G787" i="1"/>
  <c r="G1781" i="1"/>
  <c r="G606" i="1"/>
  <c r="G1782" i="1"/>
  <c r="G823" i="1"/>
  <c r="G608" i="1"/>
  <c r="G864" i="1"/>
  <c r="G93" i="1"/>
  <c r="G201" i="1"/>
  <c r="G912" i="1"/>
  <c r="G788" i="1"/>
  <c r="G1783" i="1"/>
  <c r="G1784" i="1"/>
  <c r="G168" i="1"/>
  <c r="G973" i="1"/>
  <c r="G958" i="1"/>
  <c r="G789" i="1"/>
  <c r="G974" i="1"/>
  <c r="G790" i="1"/>
  <c r="G791" i="1"/>
  <c r="G1785" i="1"/>
  <c r="G1786" i="1"/>
  <c r="G1787" i="1"/>
  <c r="G792" i="1"/>
  <c r="G614" i="1"/>
  <c r="G616" i="1"/>
  <c r="G838" i="1"/>
  <c r="G169" i="1"/>
  <c r="G1034" i="1"/>
  <c r="G1788" i="1"/>
  <c r="G1789" i="1"/>
  <c r="G1079" i="1"/>
  <c r="G1063" i="1"/>
  <c r="G1790" i="1"/>
  <c r="G1791" i="1"/>
  <c r="G1792" i="1"/>
  <c r="G1793" i="1"/>
  <c r="G210" i="1"/>
  <c r="G119" i="1"/>
  <c r="G1794" i="1"/>
  <c r="G1795" i="1"/>
  <c r="G1796" i="1"/>
  <c r="G618" i="1"/>
  <c r="G913" i="1"/>
  <c r="G916" i="1"/>
  <c r="G620" i="1"/>
  <c r="G1797" i="1"/>
  <c r="G988" i="1"/>
  <c r="G221" i="1"/>
  <c r="G1798" i="1"/>
  <c r="G1799" i="1"/>
  <c r="G1800" i="1"/>
  <c r="G1801" i="1"/>
  <c r="G1802" i="1"/>
  <c r="G236" i="1"/>
  <c r="G1803" i="1"/>
  <c r="G621" i="1"/>
  <c r="G100" i="1"/>
  <c r="G874" i="1"/>
  <c r="G1804" i="1"/>
  <c r="G1805" i="1"/>
  <c r="G1806" i="1"/>
  <c r="G1807" i="1"/>
  <c r="G1808" i="1"/>
  <c r="G1809" i="1"/>
  <c r="G1810" i="1"/>
  <c r="G170" i="1"/>
  <c r="G623" i="1"/>
  <c r="G824" i="1"/>
  <c r="G624" i="1"/>
  <c r="G793" i="1"/>
  <c r="G625" i="1"/>
  <c r="G794" i="1"/>
  <c r="G1007" i="1"/>
  <c r="G795" i="1"/>
  <c r="G626" i="1"/>
  <c r="G171" i="1"/>
  <c r="G172" i="1"/>
  <c r="G8" i="1"/>
  <c r="G627" i="1"/>
  <c r="G796" i="1"/>
  <c r="G628" i="1"/>
  <c r="G1811" i="1"/>
  <c r="G1812" i="1"/>
  <c r="G1813" i="1"/>
  <c r="G1814" i="1"/>
  <c r="G1815" i="1"/>
  <c r="G629" i="1"/>
  <c r="G1816" i="1"/>
  <c r="G1817" i="1"/>
  <c r="G1818" i="1"/>
  <c r="G1819" i="1"/>
  <c r="G120" i="1"/>
  <c r="G1820" i="1"/>
  <c r="G631" i="1"/>
  <c r="G1821" i="1"/>
  <c r="G1822" i="1"/>
  <c r="G633" i="1"/>
  <c r="G797" i="1"/>
  <c r="G634" i="1"/>
  <c r="G1216" i="1"/>
  <c r="G1823" i="1"/>
  <c r="G1824" i="1"/>
  <c r="G1825" i="1"/>
  <c r="G1826" i="1"/>
  <c r="G1827" i="1"/>
  <c r="G1828" i="1"/>
  <c r="G1829" i="1"/>
  <c r="G1830" i="1"/>
  <c r="G798" i="1"/>
  <c r="G1262" i="1"/>
  <c r="G989" i="1"/>
  <c r="G1831" i="1"/>
  <c r="G121" i="1"/>
  <c r="G1832" i="1"/>
  <c r="G799" i="1"/>
  <c r="G863" i="1"/>
  <c r="G192" i="1"/>
  <c r="G639" i="1"/>
  <c r="G1220" i="1"/>
  <c r="G1833" i="1"/>
  <c r="G800" i="1"/>
  <c r="G96" i="1"/>
  <c r="G801" i="1"/>
  <c r="G1834" i="1"/>
  <c r="G802" i="1"/>
  <c r="G1835" i="1"/>
  <c r="G1031" i="1"/>
  <c r="G1032" i="1"/>
  <c r="G1836" i="1"/>
  <c r="G173" i="1"/>
  <c r="G641" i="1"/>
  <c r="G1837" i="1"/>
  <c r="G1838" i="1"/>
  <c r="G1839" i="1"/>
  <c r="G174" i="1"/>
  <c r="G1840" i="1"/>
  <c r="G1841" i="1"/>
  <c r="G1842" i="1"/>
  <c r="G1843" i="1"/>
  <c r="G803" i="1"/>
  <c r="G942" i="1"/>
  <c r="G643" i="1"/>
  <c r="G804" i="1"/>
  <c r="G644" i="1"/>
  <c r="G1844" i="1"/>
  <c r="G897" i="1"/>
  <c r="G181" i="1"/>
  <c r="G1845" i="1"/>
  <c r="G1846" i="1"/>
  <c r="G1847" i="1"/>
  <c r="G1848" i="1"/>
  <c r="G1849" i="1"/>
  <c r="G844" i="1"/>
  <c r="G1850" i="1"/>
  <c r="G246" i="1"/>
  <c r="G805" i="1"/>
  <c r="G646" i="1"/>
  <c r="G648" i="1"/>
  <c r="G1225" i="1"/>
  <c r="G1851" i="1"/>
  <c r="G1852" i="1"/>
  <c r="G1853" i="1"/>
  <c r="G1854" i="1"/>
  <c r="G1855" i="1"/>
  <c r="G1263" i="1"/>
  <c r="G806" i="1"/>
  <c r="G1033" i="1"/>
  <c r="G1856" i="1"/>
  <c r="G1008" i="1"/>
  <c r="G1857" i="1"/>
  <c r="G807" i="1"/>
  <c r="G1858" i="1"/>
  <c r="G1859" i="1"/>
  <c r="G122" i="1"/>
  <c r="G1226" i="1"/>
  <c r="G1860" i="1"/>
  <c r="G1861" i="1"/>
  <c r="G1862" i="1"/>
  <c r="G94" i="1"/>
  <c r="G649" i="1"/>
  <c r="G651" i="1"/>
  <c r="G652" i="1"/>
  <c r="G1863" i="1"/>
  <c r="G808" i="1"/>
  <c r="G211" i="1"/>
  <c r="G189" i="1"/>
  <c r="G1864" i="1"/>
  <c r="G1865" i="1"/>
  <c r="G1866" i="1"/>
  <c r="G1867" i="1"/>
  <c r="G1044" i="1"/>
  <c r="G1868" i="1"/>
  <c r="G1869" i="1"/>
  <c r="G653" i="1"/>
  <c r="G809" i="1"/>
  <c r="G656" i="1"/>
  <c r="G658" i="1"/>
  <c r="G1264" i="1"/>
  <c r="G914" i="1"/>
  <c r="G810" i="1"/>
  <c r="G811" i="1"/>
  <c r="G237" i="1"/>
  <c r="G1870" i="1"/>
  <c r="G812" i="1"/>
  <c r="G659" i="1"/>
  <c r="G1871" i="1"/>
  <c r="G182" i="1"/>
  <c r="G1872" i="1"/>
  <c r="G1064" i="1"/>
  <c r="G1873" i="1"/>
  <c r="G813" i="1"/>
  <c r="G661" i="1"/>
  <c r="G814" i="1"/>
  <c r="G662" i="1"/>
  <c r="G1874" i="1"/>
  <c r="G1875" i="1"/>
  <c r="G815" i="1"/>
  <c r="G663" i="1"/>
  <c r="G1876" i="1"/>
  <c r="G664" i="1"/>
  <c r="G816" i="1"/>
  <c r="G817" i="1"/>
  <c r="G1877" i="1"/>
  <c r="G1878" i="1"/>
  <c r="G1879" i="1"/>
  <c r="G1880" i="1"/>
  <c r="G212" i="1"/>
  <c r="G1045" i="1"/>
  <c r="G930" i="1"/>
  <c r="G666" i="1"/>
  <c r="G1881" i="1"/>
  <c r="G1882" i="1"/>
  <c r="G1883" i="1"/>
  <c r="G1227" i="1" l="1"/>
  <c r="G1199" i="1"/>
  <c r="G1198" i="1"/>
  <c r="G1187" i="1"/>
  <c r="G1186" i="1"/>
  <c r="G1183" i="1"/>
  <c r="G1174" i="1"/>
  <c r="G1159" i="1"/>
  <c r="G1149" i="1"/>
  <c r="G1140" i="1"/>
  <c r="G1104" i="1"/>
  <c r="G1217" i="1"/>
  <c r="G1160" i="1"/>
  <c r="G1244" i="1"/>
  <c r="G1142" i="1"/>
  <c r="G1131" i="1"/>
  <c r="G1130" i="1"/>
  <c r="G665" i="1"/>
  <c r="G660" i="1"/>
  <c r="G657" i="1"/>
  <c r="G654" i="1"/>
  <c r="G650" i="1"/>
  <c r="G647" i="1"/>
  <c r="G642" i="1"/>
  <c r="G640" i="1"/>
  <c r="G638" i="1"/>
  <c r="G615" i="1"/>
  <c r="G613" i="1"/>
  <c r="G611" i="1"/>
  <c r="G607" i="1"/>
  <c r="G603" i="1"/>
  <c r="G601" i="1"/>
  <c r="G579" i="1"/>
  <c r="G572" i="1"/>
  <c r="G550" i="1"/>
  <c r="G529" i="1"/>
  <c r="G524" i="1"/>
  <c r="G508" i="1"/>
  <c r="G483" i="1"/>
  <c r="G468" i="1"/>
  <c r="G464" i="1"/>
  <c r="G456" i="1"/>
  <c r="G441" i="1"/>
  <c r="G428" i="1"/>
  <c r="G415" i="1"/>
  <c r="G371" i="1"/>
  <c r="G347" i="1"/>
  <c r="G330" i="1"/>
  <c r="G292" i="1"/>
  <c r="G291" i="1"/>
  <c r="G273" i="1"/>
  <c r="G655" i="1"/>
  <c r="G645" i="1"/>
  <c r="G637" i="1"/>
  <c r="G636" i="1"/>
  <c r="G635" i="1"/>
  <c r="G632" i="1"/>
  <c r="G630" i="1"/>
  <c r="G622" i="1"/>
  <c r="G619" i="1"/>
  <c r="G617" i="1"/>
  <c r="G612" i="1"/>
  <c r="G610" i="1"/>
  <c r="G609" i="1"/>
  <c r="G604" i="1"/>
  <c r="G599" i="1"/>
  <c r="G596" i="1"/>
  <c r="G595" i="1"/>
  <c r="G590" i="1"/>
  <c r="G583" i="1"/>
  <c r="G565" i="1"/>
  <c r="G561" i="1"/>
  <c r="G556" i="1"/>
  <c r="G554" i="1"/>
  <c r="G551" i="1"/>
  <c r="G549" i="1"/>
  <c r="G546" i="1"/>
  <c r="G540" i="1"/>
  <c r="G536" i="1"/>
  <c r="G528" i="1"/>
  <c r="G520" i="1"/>
  <c r="G516" i="1"/>
  <c r="G512" i="1"/>
  <c r="G504" i="1"/>
  <c r="G501" i="1"/>
  <c r="G498" i="1"/>
  <c r="G496" i="1"/>
  <c r="G484" i="1"/>
  <c r="G482" i="1"/>
  <c r="G477" i="1"/>
  <c r="G466" i="1"/>
  <c r="G429" i="1"/>
  <c r="G427" i="1"/>
  <c r="G414" i="1"/>
  <c r="G395" i="1"/>
  <c r="G359" i="1"/>
  <c r="G346" i="1"/>
  <c r="G342" i="1"/>
  <c r="G338" i="1"/>
  <c r="G323" i="1"/>
  <c r="G319" i="1"/>
  <c r="G300" i="1"/>
  <c r="G1228" i="1"/>
  <c r="G1219" i="1"/>
  <c r="G1210" i="1"/>
  <c r="G1196" i="1"/>
  <c r="G1185" i="1"/>
  <c r="G1173" i="1"/>
  <c r="G175" i="1"/>
  <c r="G1166" i="1"/>
  <c r="G1165" i="1"/>
  <c r="G1162" i="1"/>
  <c r="G1154" i="1"/>
  <c r="G1126" i="1"/>
  <c r="G1123" i="1"/>
  <c r="G1122" i="1"/>
  <c r="G1112" i="1"/>
  <c r="G1096" i="1"/>
  <c r="G1095" i="1"/>
  <c r="G1214" i="1"/>
  <c r="G1213" i="1"/>
  <c r="G1212" i="1"/>
  <c r="G1209" i="1"/>
  <c r="G1205" i="1"/>
  <c r="G198" i="1"/>
  <c r="G1203" i="1"/>
  <c r="G1191" i="1"/>
  <c r="G1189" i="1"/>
  <c r="G1176" i="1"/>
  <c r="G1170" i="1"/>
  <c r="G1169" i="1"/>
  <c r="G1168" i="1"/>
  <c r="G1150" i="1"/>
  <c r="G1148" i="1"/>
  <c r="G1243" i="1"/>
  <c r="G1115" i="1"/>
  <c r="G1114" i="1"/>
  <c r="G1109" i="1"/>
  <c r="G1098" i="1"/>
  <c r="G1092" i="1"/>
  <c r="G1091" i="1"/>
  <c r="G859" i="1"/>
  <c r="G1230" i="1"/>
  <c r="G1229" i="1"/>
  <c r="G199" i="1"/>
  <c r="G1223" i="1"/>
  <c r="G1221" i="1"/>
  <c r="G1208" i="1"/>
  <c r="G1204" i="1"/>
  <c r="G1200" i="1"/>
  <c r="G1197" i="1"/>
  <c r="G1195" i="1"/>
  <c r="G1193" i="1"/>
  <c r="G1192" i="1"/>
  <c r="G1180" i="1"/>
  <c r="G1179" i="1"/>
  <c r="G1172" i="1"/>
  <c r="G1245" i="1"/>
  <c r="G1167" i="1"/>
  <c r="G1161" i="1"/>
  <c r="G1156" i="1"/>
  <c r="G1152" i="1"/>
  <c r="G1145" i="1"/>
  <c r="G1144" i="1"/>
  <c r="G1139" i="1"/>
  <c r="G1135" i="1"/>
  <c r="G1134" i="1"/>
  <c r="G1125" i="1"/>
  <c r="G1117" i="1"/>
  <c r="G1116" i="1"/>
  <c r="G1113" i="1"/>
  <c r="G1108" i="1"/>
  <c r="G1103" i="1"/>
  <c r="G1101" i="1"/>
  <c r="G1097" i="1"/>
  <c r="G1094" i="1"/>
  <c r="G1093" i="1"/>
  <c r="G1089" i="1"/>
  <c r="G1086" i="1"/>
  <c r="G1224" i="1"/>
  <c r="G1222" i="1"/>
  <c r="G1218" i="1"/>
  <c r="G1215" i="1"/>
  <c r="G1211" i="1"/>
  <c r="G1207" i="1"/>
  <c r="G1206" i="1"/>
  <c r="G1202" i="1"/>
  <c r="G1201" i="1"/>
  <c r="G1190" i="1"/>
  <c r="G1188" i="1"/>
  <c r="G1184" i="1"/>
  <c r="G1182" i="1"/>
  <c r="G1178" i="1"/>
  <c r="G1177" i="1"/>
  <c r="G1175" i="1"/>
  <c r="G1171" i="1"/>
  <c r="G1158" i="1"/>
  <c r="G1155" i="1"/>
  <c r="G1151" i="1"/>
  <c r="G1143" i="1"/>
  <c r="G1132" i="1"/>
  <c r="G1242" i="1"/>
  <c r="G1128" i="1"/>
  <c r="G1124" i="1"/>
  <c r="G1121" i="1"/>
  <c r="G1119" i="1"/>
  <c r="G1111" i="1"/>
  <c r="G1110" i="1"/>
  <c r="G1107" i="1"/>
  <c r="G1106" i="1"/>
  <c r="G1102" i="1"/>
  <c r="G1099" i="1"/>
  <c r="G1090" i="1"/>
  <c r="G1088" i="1"/>
  <c r="G1087" i="1"/>
  <c r="G1085" i="1"/>
  <c r="G78" i="1"/>
  <c r="G75" i="1"/>
  <c r="G858" i="1"/>
  <c r="G857" i="1"/>
  <c r="G79" i="1"/>
  <c r="G63" i="1"/>
  <c r="G921" i="1"/>
  <c r="G84" i="1"/>
  <c r="G58" i="1"/>
  <c r="G40" i="1"/>
  <c r="G83" i="1"/>
  <c r="G82" i="1"/>
  <c r="G56" i="1"/>
  <c r="G30" i="1"/>
  <c r="G81" i="1"/>
  <c r="G80" i="1"/>
  <c r="G1010" i="1"/>
  <c r="G967" i="1"/>
  <c r="G966" i="1"/>
  <c r="G964" i="1"/>
  <c r="G968" i="1"/>
  <c r="G255" i="1"/>
  <c r="G256" i="1"/>
  <c r="G272" i="1"/>
  <c r="G285" i="1"/>
  <c r="G301" i="1"/>
  <c r="G303" i="1"/>
  <c r="G306" i="1"/>
  <c r="G320" i="1"/>
  <c r="G321" i="1"/>
  <c r="G329" i="1"/>
  <c r="G337" i="1"/>
  <c r="G339" i="1"/>
  <c r="G348" i="1"/>
  <c r="G352" i="1"/>
  <c r="G354" i="1"/>
  <c r="G360" i="1"/>
  <c r="G364" i="1"/>
  <c r="G370" i="1"/>
  <c r="G376" i="1"/>
  <c r="G385" i="1"/>
  <c r="G387" i="1"/>
  <c r="G389" i="1"/>
  <c r="G396" i="1"/>
  <c r="G398" i="1"/>
  <c r="G399" i="1"/>
  <c r="G403" i="1"/>
  <c r="G408" i="1"/>
  <c r="G411" i="1"/>
  <c r="G418" i="1"/>
  <c r="G422" i="1"/>
  <c r="G425" i="1"/>
  <c r="G430" i="1"/>
  <c r="G431" i="1"/>
  <c r="G433" i="1"/>
  <c r="G438" i="1"/>
  <c r="G440" i="1"/>
  <c r="G444" i="1"/>
  <c r="G447" i="1"/>
  <c r="G448" i="1"/>
  <c r="G451" i="1"/>
  <c r="G452" i="1"/>
  <c r="G453" i="1"/>
  <c r="G254" i="1"/>
  <c r="G257" i="1"/>
  <c r="G263" i="1"/>
  <c r="G264" i="1"/>
  <c r="G267" i="1"/>
  <c r="G269" i="1"/>
  <c r="G274" i="1"/>
  <c r="G275" i="1"/>
  <c r="G277" i="1"/>
  <c r="G278" i="1"/>
  <c r="G280" i="1"/>
  <c r="G284" i="1"/>
  <c r="G288" i="1"/>
  <c r="G289" i="1"/>
  <c r="G290" i="1"/>
  <c r="G296" i="1"/>
  <c r="G299" i="1"/>
  <c r="G304" i="1"/>
  <c r="G307" i="1"/>
  <c r="G310" i="1"/>
  <c r="G311" i="1"/>
  <c r="G312" i="1"/>
  <c r="G322" i="1"/>
  <c r="G324" i="1"/>
  <c r="G325" i="1"/>
  <c r="G331" i="1"/>
  <c r="G333" i="1"/>
  <c r="G335" i="1"/>
  <c r="G341" i="1"/>
  <c r="G343" i="1"/>
  <c r="G931" i="1"/>
  <c r="G351" i="1"/>
  <c r="G358" i="1"/>
  <c r="G362" i="1"/>
  <c r="G365" i="1"/>
  <c r="G368" i="1"/>
  <c r="G372" i="1"/>
  <c r="G374" i="1"/>
  <c r="G381" i="1"/>
  <c r="G384" i="1"/>
  <c r="G388" i="1"/>
  <c r="G393" i="1"/>
  <c r="G397" i="1"/>
  <c r="G400" i="1"/>
  <c r="G402" i="1"/>
  <c r="G410" i="1"/>
  <c r="G412" i="1"/>
  <c r="G413" i="1"/>
  <c r="G416" i="1"/>
  <c r="G424" i="1"/>
  <c r="G426" i="1"/>
  <c r="G432" i="1"/>
  <c r="G434" i="1"/>
  <c r="G436" i="1"/>
  <c r="G437" i="1"/>
  <c r="G442" i="1"/>
  <c r="G450" i="1"/>
  <c r="G455" i="1"/>
  <c r="G458" i="1"/>
  <c r="G461" i="1"/>
  <c r="G467" i="1"/>
  <c r="G470" i="1"/>
  <c r="G476" i="1"/>
  <c r="G481" i="1"/>
  <c r="G487" i="1"/>
  <c r="G265" i="1"/>
  <c r="G266" i="1"/>
  <c r="G270" i="1"/>
  <c r="G286" i="1"/>
  <c r="G287" i="1"/>
  <c r="G297" i="1"/>
  <c r="G298" i="1"/>
  <c r="G302" i="1"/>
  <c r="G305" i="1"/>
  <c r="G308" i="1"/>
  <c r="G313" i="1"/>
  <c r="G314" i="1"/>
  <c r="G328" i="1"/>
  <c r="G332" i="1"/>
  <c r="G336" i="1"/>
  <c r="G340" i="1"/>
  <c r="G344" i="1"/>
  <c r="G355" i="1"/>
  <c r="G357" i="1"/>
  <c r="G369" i="1"/>
  <c r="G373" i="1"/>
  <c r="G379" i="1"/>
  <c r="G394" i="1"/>
  <c r="G406" i="1"/>
  <c r="G439" i="1"/>
  <c r="G449" i="1"/>
  <c r="G454" i="1"/>
  <c r="G459" i="1"/>
  <c r="G463" i="1"/>
  <c r="G465" i="1"/>
  <c r="G473" i="1"/>
  <c r="G475" i="1"/>
  <c r="G478" i="1"/>
  <c r="G480" i="1"/>
  <c r="G488" i="1"/>
  <c r="G492" i="1"/>
  <c r="G497" i="1"/>
  <c r="G499" i="1"/>
  <c r="G502" i="1"/>
  <c r="G506" i="1"/>
  <c r="G509" i="1"/>
  <c r="G513" i="1"/>
  <c r="G518" i="1"/>
  <c r="G519" i="1"/>
  <c r="G523" i="1"/>
  <c r="G527" i="1"/>
  <c r="G530" i="1"/>
  <c r="G531" i="1"/>
  <c r="G537" i="1"/>
  <c r="G538" i="1"/>
  <c r="G539" i="1"/>
  <c r="G544" i="1"/>
  <c r="G552" i="1"/>
  <c r="G553" i="1"/>
  <c r="G557" i="1"/>
  <c r="G558" i="1"/>
  <c r="G559" i="1"/>
  <c r="G562" i="1"/>
  <c r="G566" i="1"/>
  <c r="G567" i="1"/>
  <c r="G571" i="1"/>
  <c r="G574" i="1"/>
  <c r="G576" i="1"/>
  <c r="G580" i="1"/>
  <c r="G584" i="1"/>
  <c r="G585" i="1"/>
  <c r="G262" i="1"/>
  <c r="G271" i="1"/>
  <c r="G281" i="1"/>
  <c r="G282" i="1"/>
  <c r="G283" i="1"/>
  <c r="G309" i="1"/>
  <c r="G315" i="1"/>
  <c r="G316" i="1"/>
  <c r="G326" i="1"/>
  <c r="G327" i="1"/>
  <c r="G345" i="1"/>
  <c r="G356" i="1"/>
  <c r="G361" i="1"/>
  <c r="G377" i="1"/>
  <c r="G378" i="1"/>
  <c r="G380" i="1"/>
  <c r="G390" i="1"/>
  <c r="G391" i="1"/>
  <c r="G401" i="1"/>
  <c r="G404" i="1"/>
  <c r="G405" i="1"/>
  <c r="G407" i="1"/>
  <c r="G417" i="1"/>
  <c r="G423" i="1"/>
  <c r="G443" i="1"/>
  <c r="G446" i="1"/>
  <c r="G460" i="1"/>
  <c r="G485" i="1"/>
  <c r="G493" i="1"/>
  <c r="G500" i="1"/>
  <c r="G507" i="1"/>
  <c r="G511" i="1"/>
  <c r="G515" i="1"/>
  <c r="G522" i="1"/>
  <c r="G525" i="1"/>
  <c r="G532" i="1"/>
  <c r="G535" i="1"/>
  <c r="G541" i="1"/>
  <c r="G547" i="1"/>
  <c r="G548" i="1"/>
  <c r="G555" i="1"/>
  <c r="G564" i="1"/>
  <c r="G569" i="1"/>
  <c r="G570" i="1"/>
  <c r="G573" i="1"/>
  <c r="G578" i="1"/>
  <c r="G582" i="1"/>
  <c r="G589" i="1"/>
  <c r="G591" i="1"/>
  <c r="G592" i="1"/>
  <c r="G593" i="1"/>
  <c r="G597" i="1"/>
  <c r="G600" i="1"/>
  <c r="G602" i="1"/>
  <c r="G605" i="1"/>
  <c r="G1046" i="1"/>
  <c r="G1048" i="1"/>
  <c r="G1049" i="1"/>
  <c r="G1053" i="1"/>
  <c r="G1051" i="1"/>
  <c r="G1052" i="1"/>
  <c r="G1055" i="1"/>
  <c r="G12" i="1"/>
  <c r="G15" i="1"/>
  <c r="G23" i="1"/>
  <c r="G26" i="1"/>
  <c r="G36" i="1"/>
  <c r="G41" i="1"/>
  <c r="G43" i="1"/>
  <c r="G11" i="1"/>
  <c r="G13" i="1"/>
  <c r="G17" i="1"/>
  <c r="G19" i="1"/>
  <c r="G20" i="1"/>
  <c r="G22" i="1"/>
  <c r="G25" i="1"/>
  <c r="G27" i="1"/>
  <c r="G28" i="1"/>
  <c r="G32" i="1"/>
  <c r="G35" i="1"/>
  <c r="G39" i="1"/>
  <c r="G47" i="1"/>
  <c r="G49" i="1"/>
  <c r="G53" i="1"/>
  <c r="G18" i="1"/>
  <c r="G21" i="1"/>
  <c r="G29" i="1"/>
  <c r="G34" i="1"/>
  <c r="G37" i="1"/>
  <c r="G42" i="1"/>
  <c r="G48" i="1"/>
  <c r="G51" i="1"/>
  <c r="G52" i="1"/>
  <c r="G61" i="1"/>
  <c r="G62" i="1"/>
  <c r="G64" i="1"/>
  <c r="G67" i="1"/>
  <c r="G71" i="1"/>
  <c r="G14" i="1"/>
  <c r="G24" i="1"/>
  <c r="G33" i="1"/>
  <c r="G38" i="1"/>
  <c r="G46" i="1"/>
  <c r="G55" i="1"/>
  <c r="G59" i="1"/>
  <c r="G60" i="1"/>
  <c r="G65" i="1"/>
  <c r="G66" i="1"/>
  <c r="G68" i="1"/>
  <c r="G70" i="1"/>
  <c r="G73" i="1"/>
  <c r="G77" i="1"/>
  <c r="G74" i="1"/>
  <c r="G1054" i="1"/>
  <c r="G1050" i="1"/>
  <c r="G44" i="1"/>
  <c r="G76" i="1"/>
  <c r="G72" i="1"/>
  <c r="G69" i="1"/>
  <c r="G57" i="1"/>
  <c r="G54" i="1"/>
  <c r="G50" i="1"/>
  <c r="G45" i="1"/>
  <c r="G16" i="1"/>
</calcChain>
</file>

<file path=xl/sharedStrings.xml><?xml version="1.0" encoding="utf-8"?>
<sst xmlns="http://schemas.openxmlformats.org/spreadsheetml/2006/main" count="14898" uniqueCount="4538">
  <si>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</si>
  <si>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</si>
  <si>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</si>
  <si>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</si>
  <si>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</si>
  <si>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</si>
  <si>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</si>
  <si>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</si>
  <si>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</si>
  <si>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</si>
  <si>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</si>
  <si>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</si>
  <si>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</si>
  <si>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</si>
  <si>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</si>
  <si>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</si>
  <si>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</si>
  <si>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</si>
  <si>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</si>
  <si>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</si>
  <si>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</si>
  <si>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</si>
  <si>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</si>
  <si>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</si>
  <si>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</si>
  <si>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</si>
  <si>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</si>
  <si>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</si>
  <si>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</si>
  <si>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</si>
  <si>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</si>
  <si>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</si>
  <si>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</si>
  <si>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</si>
  <si>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</si>
  <si>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</si>
  <si>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</si>
  <si>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</si>
  <si>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</si>
  <si>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</si>
  <si>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</si>
  <si>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</si>
  <si>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</si>
  <si>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</si>
  <si>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</si>
  <si>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</si>
  <si>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</si>
  <si>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</si>
  <si>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</si>
  <si>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</si>
  <si>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</si>
  <si>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</si>
  <si>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</si>
  <si>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</si>
  <si>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</si>
  <si>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</si>
  <si>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</si>
  <si>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</si>
  <si>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</si>
  <si>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</si>
  <si>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</si>
  <si>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</si>
  <si>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</si>
  <si>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</si>
  <si>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</si>
  <si>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</si>
  <si>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</si>
  <si>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</si>
  <si>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</si>
  <si>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</si>
  <si>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</si>
  <si>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</si>
  <si>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</si>
  <si>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</si>
  <si>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</si>
  <si>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</si>
  <si>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</si>
  <si>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</si>
  <si>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</si>
  <si>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</si>
  <si>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</si>
  <si>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</si>
  <si>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</si>
  <si>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</si>
  <si>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</si>
  <si>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</si>
  <si>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</si>
  <si>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</si>
  <si>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</si>
  <si>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</si>
  <si>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</si>
  <si>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</si>
  <si>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</si>
  <si>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</si>
  <si>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</si>
  <si>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</si>
  <si>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</si>
  <si>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</si>
  <si>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</si>
  <si>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</si>
  <si>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</si>
  <si>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</si>
  <si>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</si>
  <si>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</si>
  <si>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</si>
  <si>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</si>
  <si>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</si>
  <si>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</si>
  <si>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</si>
  <si>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</si>
  <si>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</si>
  <si>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</si>
  <si>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</si>
  <si>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</si>
  <si>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</si>
  <si>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</si>
  <si>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</si>
  <si>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</si>
  <si>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</si>
  <si>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</si>
  <si>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</si>
  <si>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</si>
  <si>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</si>
  <si>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</si>
  <si>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</si>
  <si>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</si>
  <si>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</si>
  <si>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</si>
  <si>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</si>
  <si>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</si>
  <si>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</si>
  <si>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</si>
  <si>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</si>
  <si>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</si>
  <si>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</si>
  <si>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</si>
  <si>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</si>
  <si>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</si>
  <si>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</si>
  <si>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</si>
  <si>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</si>
  <si>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</si>
  <si>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</si>
  <si>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</si>
  <si>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</si>
  <si>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</si>
  <si>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</si>
  <si>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</si>
  <si>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</si>
  <si>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</si>
  <si>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</si>
  <si>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</si>
  <si>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</si>
  <si>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</si>
  <si>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</si>
  <si>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</si>
  <si>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</si>
  <si>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</si>
  <si>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</si>
  <si>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</si>
  <si>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</si>
  <si>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</si>
  <si>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</si>
  <si>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</si>
  <si>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</si>
  <si>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</si>
  <si>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</si>
  <si>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</si>
  <si>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</si>
  <si>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</si>
  <si>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</si>
  <si>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</si>
  <si>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</si>
  <si>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</si>
  <si>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</si>
  <si>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</si>
  <si>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</si>
  <si>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</si>
  <si>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</si>
  <si>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</si>
  <si>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</si>
  <si>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</si>
  <si>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</si>
  <si>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</si>
  <si>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</si>
  <si>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</si>
  <si>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</si>
  <si>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</si>
  <si>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</si>
  <si>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</si>
  <si>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</si>
  <si>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</si>
  <si>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</si>
  <si>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</si>
  <si>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</si>
  <si>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</si>
  <si>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</si>
  <si>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</si>
  <si>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</si>
  <si>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</si>
  <si>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</si>
  <si>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</si>
  <si>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</si>
  <si>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</si>
  <si>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</si>
  <si>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</si>
  <si>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</si>
  <si>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</si>
  <si>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</si>
  <si>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</si>
  <si>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</si>
  <si>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</si>
  <si>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</si>
  <si>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</si>
  <si>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</si>
  <si>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</si>
  <si>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</si>
  <si>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</si>
  <si>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</si>
  <si>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</si>
  <si>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</si>
  <si>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</si>
  <si>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</si>
  <si>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</si>
  <si>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</si>
  <si>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</si>
  <si>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</si>
  <si>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</si>
  <si>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</si>
  <si>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</si>
  <si>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</si>
  <si>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</si>
  <si>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</si>
  <si>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</si>
  <si>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</si>
  <si>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</si>
  <si>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</si>
  <si>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</si>
  <si>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</si>
  <si>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</si>
  <si>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</si>
  <si>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</si>
  <si>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</si>
  <si>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</si>
  <si>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</si>
  <si>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</si>
  <si>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</si>
  <si>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</si>
  <si>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</si>
  <si>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</si>
  <si>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</si>
  <si>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</si>
  <si>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</si>
  <si>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</si>
  <si>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</si>
  <si>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</si>
  <si>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</si>
  <si>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</si>
  <si>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</si>
  <si>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</si>
  <si>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</si>
  <si>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</si>
  <si>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</si>
  <si>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</si>
  <si>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</si>
  <si>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</si>
  <si>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</si>
  <si>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</si>
  <si>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</si>
  <si>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</si>
  <si>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</si>
  <si>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</si>
  <si>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</si>
  <si>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</si>
  <si>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</si>
  <si>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</si>
  <si>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</si>
  <si>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</si>
  <si>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</si>
  <si>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</si>
  <si>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</si>
  <si>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</si>
  <si>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</si>
  <si>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</si>
  <si>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</si>
  <si>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</si>
  <si>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</si>
  <si>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</si>
  <si>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</si>
  <si>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</si>
  <si>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</si>
  <si>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</si>
  <si>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</si>
  <si>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</si>
  <si>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</si>
  <si>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</si>
  <si>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</si>
  <si>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</si>
  <si>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</si>
  <si>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</si>
  <si>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</si>
  <si>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</si>
  <si>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</si>
  <si>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</si>
  <si>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</si>
  <si>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</si>
  <si>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</si>
  <si>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</si>
  <si>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</si>
  <si>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</si>
  <si>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</si>
  <si>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</si>
  <si>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</si>
  <si>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</si>
  <si>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</si>
  <si>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</si>
  <si>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</si>
  <si>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</si>
  <si>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</si>
  <si>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</si>
  <si>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</si>
  <si>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</si>
  <si>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</si>
  <si>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</si>
  <si>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</si>
  <si>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</si>
  <si>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</si>
  <si>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</si>
  <si>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</si>
  <si>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</si>
  <si>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</si>
  <si>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</si>
  <si>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</si>
  <si>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</si>
  <si>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</si>
  <si>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</si>
  <si>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</si>
  <si>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</si>
  <si>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</si>
  <si>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</si>
  <si>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</si>
  <si>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</si>
  <si>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</si>
  <si>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</si>
  <si>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</si>
  <si>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</si>
  <si>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</si>
  <si>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</si>
  <si>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</si>
  <si>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</si>
  <si>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</si>
  <si>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</si>
  <si>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</si>
  <si>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</si>
  <si>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</si>
  <si>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</si>
  <si>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</si>
  <si>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</si>
  <si>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</si>
  <si>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</si>
  <si>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</si>
  <si>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</si>
  <si>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</si>
  <si>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</si>
  <si>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</si>
  <si>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</si>
  <si>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</si>
  <si>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</si>
  <si>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</si>
  <si>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</si>
  <si>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</si>
  <si>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</si>
  <si>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</si>
  <si>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</si>
  <si>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</si>
  <si>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</si>
  <si>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</si>
  <si>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</si>
  <si>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</si>
  <si>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</si>
  <si>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</si>
  <si>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</si>
  <si>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</si>
  <si>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</si>
  <si>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</si>
  <si>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</si>
  <si>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</si>
  <si>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</si>
  <si>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</si>
  <si>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</si>
  <si>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</si>
  <si>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</si>
  <si>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</si>
  <si>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</si>
  <si>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</si>
  <si>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</si>
  <si>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</si>
  <si>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</si>
  <si>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</si>
  <si>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</si>
  <si>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</si>
  <si>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</si>
  <si>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</si>
  <si>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</si>
  <si>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</si>
  <si>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</si>
  <si>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</si>
  <si>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</si>
  <si>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</si>
  <si>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</si>
  <si>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</si>
  <si>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</si>
  <si>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</si>
  <si>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</si>
  <si>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</si>
  <si>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</si>
  <si>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</si>
  <si>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</si>
  <si>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</si>
  <si>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</si>
  <si>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</si>
  <si>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</si>
  <si>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</si>
  <si>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</si>
  <si>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</si>
  <si>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</si>
  <si>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</si>
  <si>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</si>
  <si>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</si>
  <si>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</si>
  <si>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</si>
  <si>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</si>
  <si>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</si>
  <si>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</si>
  <si>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</si>
  <si>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</si>
  <si>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</si>
  <si>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</si>
  <si>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</si>
  <si>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</si>
  <si>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</si>
  <si>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</si>
  <si>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</si>
  <si>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</si>
  <si>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</si>
  <si>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</si>
  <si>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</si>
  <si>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</si>
  <si>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</si>
  <si>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</si>
  <si>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</si>
  <si>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</si>
  <si>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</si>
  <si>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</si>
  <si>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</si>
  <si>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</si>
  <si>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</si>
  <si>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</si>
  <si>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</si>
  <si>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</si>
  <si>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</si>
  <si>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</si>
  <si>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</si>
  <si>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</si>
  <si>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</si>
  <si>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</si>
  <si>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</si>
  <si>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</si>
  <si>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</si>
  <si>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</si>
  <si>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</si>
  <si>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</si>
  <si>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</si>
  <si>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</si>
  <si>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</si>
  <si>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</si>
  <si>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</si>
  <si>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</si>
  <si>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</si>
  <si>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</si>
  <si>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</si>
  <si>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</si>
  <si>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</si>
  <si>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</si>
  <si>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</si>
  <si>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</si>
  <si>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</si>
  <si>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</si>
  <si>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</si>
  <si>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</si>
  <si>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</si>
  <si>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</si>
  <si>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</si>
  <si>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</si>
  <si>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</si>
  <si>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</si>
  <si>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</si>
  <si>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</si>
  <si>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</si>
  <si>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</si>
  <si>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</si>
  <si>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</si>
  <si>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</si>
  <si>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</si>
  <si>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</si>
  <si>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</si>
  <si>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</si>
  <si>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</si>
  <si>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</si>
  <si>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</si>
  <si>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</si>
  <si>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</si>
  <si>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</si>
  <si>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</si>
  <si>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</si>
  <si>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</si>
  <si>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</si>
  <si>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</si>
  <si>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</si>
  <si>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</si>
  <si>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</si>
  <si>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</si>
  <si>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</si>
  <si>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</si>
  <si>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</si>
  <si>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</si>
  <si>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</si>
  <si>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</si>
  <si>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</si>
  <si>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</si>
  <si>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</si>
  <si>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</si>
  <si>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</si>
  <si>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</si>
  <si>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</si>
  <si>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</si>
  <si>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</si>
  <si>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</si>
  <si>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</si>
  <si>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</si>
  <si>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</si>
  <si>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</si>
  <si>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</si>
  <si>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</si>
  <si>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</si>
  <si>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</si>
  <si>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</si>
  <si>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</si>
  <si>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</si>
  <si>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</si>
  <si>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</si>
  <si>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</si>
  <si>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</si>
  <si>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</si>
  <si>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</si>
  <si>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</si>
  <si>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</si>
  <si>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</si>
  <si>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</si>
  <si>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</si>
  <si>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</si>
  <si>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</si>
  <si>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</si>
  <si>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</si>
  <si>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</si>
  <si>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</si>
  <si>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</si>
  <si>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</si>
  <si>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</si>
  <si>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</si>
  <si>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</si>
  <si>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</si>
  <si>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</si>
  <si>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</si>
  <si>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</si>
  <si>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</si>
  <si>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</si>
  <si>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</si>
  <si>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</si>
  <si>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</si>
  <si>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</si>
  <si>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</si>
  <si>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</si>
  <si>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</si>
  <si>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</si>
  <si>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</si>
  <si>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</si>
  <si>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</si>
  <si>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</si>
  <si>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</si>
  <si>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</si>
  <si>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</si>
  <si>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</si>
  <si>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</si>
  <si>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</si>
  <si>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</si>
  <si>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</si>
  <si>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</si>
  <si>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</si>
  <si>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</si>
  <si>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</si>
  <si>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</si>
  <si>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</si>
  <si>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</si>
  <si>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</si>
  <si>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</si>
  <si>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</si>
  <si>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</si>
  <si>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</si>
  <si>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</si>
  <si>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</si>
  <si>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</si>
  <si>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</si>
  <si>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</si>
  <si>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</si>
  <si>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</si>
  <si>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</si>
  <si>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</si>
  <si>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</si>
  <si>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</si>
  <si>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</si>
  <si>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</si>
  <si>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</si>
  <si>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</si>
  <si>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</si>
  <si>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</si>
  <si>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</si>
  <si>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</si>
  <si>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</si>
  <si>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</si>
  <si>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</si>
  <si>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</si>
  <si>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</si>
  <si>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</si>
  <si>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</si>
  <si>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</si>
  <si>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</si>
  <si>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</si>
  <si>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</si>
  <si>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</si>
  <si>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</si>
  <si>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</si>
  <si>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</si>
  <si>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</si>
  <si>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</si>
  <si>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</si>
  <si>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</si>
  <si>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</si>
  <si>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</si>
  <si>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</si>
  <si>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</si>
  <si>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</si>
  <si>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</si>
  <si>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</si>
  <si>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</si>
  <si>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</si>
  <si>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</si>
  <si>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</si>
  <si>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</si>
  <si>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</si>
  <si>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</si>
  <si>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</si>
  <si>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</si>
  <si>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</si>
  <si>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</si>
  <si>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</si>
  <si>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</si>
  <si>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</si>
  <si>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</si>
  <si>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</si>
  <si>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</si>
  <si>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</si>
  <si>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</si>
  <si>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</si>
  <si>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</si>
  <si>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</si>
  <si>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</si>
  <si>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</si>
  <si>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</si>
  <si>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</si>
  <si>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</si>
  <si>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</si>
  <si>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</si>
  <si>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</si>
  <si>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</si>
  <si>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</si>
  <si>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</si>
  <si>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</si>
  <si>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</si>
  <si>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</si>
  <si>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</si>
  <si>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</si>
  <si>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</si>
  <si>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</si>
  <si>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</si>
  <si>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</si>
  <si>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</si>
  <si>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</si>
  <si>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</si>
  <si>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</si>
  <si>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</si>
  <si>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</si>
  <si>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</si>
  <si>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</si>
  <si>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</si>
  <si>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</si>
  <si>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</si>
  <si>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</si>
  <si>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</si>
  <si>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</si>
  <si>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</si>
  <si>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</si>
  <si>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</si>
  <si>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</si>
  <si>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</si>
  <si>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</si>
  <si>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</si>
  <si>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</si>
  <si>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</si>
  <si>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</si>
  <si>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</si>
  <si>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</si>
  <si>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</si>
  <si>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</si>
  <si>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</si>
  <si>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</si>
  <si>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</si>
  <si>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</si>
  <si>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</si>
  <si>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</si>
  <si>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</si>
  <si>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</si>
  <si>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</si>
  <si>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</si>
  <si>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</si>
  <si>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</si>
  <si>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</si>
  <si>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</si>
  <si>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</si>
  <si>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</si>
  <si>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</si>
  <si>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</si>
  <si>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</si>
  <si>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</si>
  <si>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</si>
  <si>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</si>
  <si>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</si>
  <si>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</si>
  <si>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</si>
  <si>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</si>
  <si>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</si>
  <si>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</si>
  <si>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</si>
  <si>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</si>
  <si>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</si>
  <si>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</si>
  <si>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</si>
  <si>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</si>
  <si>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</si>
  <si>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</si>
  <si>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</si>
  <si>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</si>
  <si>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</si>
  <si>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</si>
  <si>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</si>
  <si>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</si>
  <si>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</si>
  <si>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</si>
  <si>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</si>
  <si>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</si>
  <si>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</si>
  <si>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</si>
  <si>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</si>
  <si>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</si>
  <si>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</si>
  <si>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</si>
  <si>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</si>
  <si>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</si>
  <si>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</si>
  <si>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</si>
  <si>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</si>
  <si>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</si>
  <si>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</si>
  <si>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</si>
  <si>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</si>
  <si>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</si>
  <si>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</si>
  <si>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</si>
  <si>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</si>
  <si>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</si>
  <si>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</si>
  <si>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</si>
  <si>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</si>
  <si>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</si>
  <si>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</si>
  <si>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</si>
  <si>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</si>
  <si>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</si>
  <si>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</si>
  <si>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</si>
  <si>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</si>
  <si>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</si>
  <si>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</si>
  <si>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</si>
  <si>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</si>
  <si>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</si>
  <si>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</si>
  <si>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</si>
  <si>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</si>
  <si>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</si>
  <si>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</si>
  <si>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</si>
  <si>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</si>
  <si>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</si>
  <si>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</si>
  <si>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</si>
  <si>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</si>
  <si>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</si>
  <si>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</si>
  <si>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</si>
  <si>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</si>
  <si>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</si>
  <si>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</si>
  <si>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</si>
  <si>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</si>
  <si>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</si>
  <si>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</si>
  <si>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</si>
  <si>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</si>
  <si>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</si>
  <si>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</si>
  <si>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</si>
  <si>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</si>
  <si>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</si>
  <si>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</si>
  <si>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</si>
  <si>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</si>
  <si>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</si>
  <si>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</si>
  <si>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</si>
  <si>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</si>
  <si>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</si>
  <si>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</si>
  <si>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</si>
  <si>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</si>
  <si>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</si>
  <si>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</si>
  <si>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</si>
  <si>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</si>
  <si>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</si>
  <si>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</si>
  <si>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</si>
  <si>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</si>
  <si>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</si>
  <si>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</si>
  <si>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</si>
  <si>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</si>
  <si>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</si>
  <si>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</si>
  <si>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</si>
  <si>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</si>
  <si>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</si>
  <si>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</si>
  <si>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</si>
  <si>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</si>
  <si>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</si>
  <si>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</si>
  <si>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</si>
  <si>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</si>
  <si>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</si>
  <si>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</si>
  <si>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</si>
  <si>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</si>
  <si>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</si>
  <si>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</si>
  <si>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</si>
  <si>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</si>
  <si>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</si>
  <si>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</si>
  <si>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</si>
  <si>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</si>
  <si>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</si>
  <si>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</si>
  <si>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</si>
  <si>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</si>
  <si>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</si>
  <si>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</si>
  <si>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</si>
  <si>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</si>
  <si>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</si>
  <si>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</si>
  <si>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</si>
  <si>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</si>
  <si>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</si>
  <si>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</si>
  <si>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</si>
  <si>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</si>
  <si>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</si>
  <si>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</si>
  <si>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</si>
  <si>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</si>
  <si>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</si>
  <si>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</si>
  <si>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</si>
  <si>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</si>
  <si>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</si>
  <si>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</si>
  <si>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</si>
  <si>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</si>
  <si>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</si>
  <si>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</si>
  <si>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</si>
  <si>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</si>
  <si>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</si>
  <si>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</si>
  <si>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</si>
  <si>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</si>
  <si>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</si>
  <si>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</si>
  <si>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</si>
  <si>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</si>
  <si>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</si>
  <si>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</si>
  <si>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</si>
  <si>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</si>
  <si>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</si>
  <si>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</si>
  <si>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</si>
  <si>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</si>
  <si>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</si>
  <si>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</si>
  <si>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</si>
  <si>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</si>
  <si>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</si>
  <si>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</si>
  <si>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</si>
  <si>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</si>
  <si>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</si>
  <si>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</si>
  <si>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</si>
  <si>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</si>
  <si>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</si>
  <si>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</si>
  <si>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</si>
  <si>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</si>
  <si>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</si>
  <si>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</si>
  <si>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</si>
  <si>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</si>
  <si>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</si>
  <si>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</si>
  <si>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</si>
  <si>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</si>
  <si>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</si>
  <si>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</si>
  <si>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</si>
  <si>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</si>
  <si>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</si>
  <si>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</si>
  <si>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</si>
  <si>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</si>
  <si>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</si>
  <si>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</si>
  <si>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</si>
  <si>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</si>
  <si>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</si>
  <si>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</si>
  <si>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</si>
  <si>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</si>
  <si>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</si>
  <si>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</si>
  <si>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</si>
  <si>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</si>
  <si>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</si>
  <si>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</si>
  <si>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</si>
  <si>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</si>
  <si>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</si>
  <si>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</si>
  <si>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</si>
  <si>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</si>
  <si>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</si>
  <si>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</si>
  <si>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</si>
  <si>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</si>
  <si>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</si>
  <si>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</si>
  <si>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</si>
  <si>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</si>
  <si>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</si>
  <si>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</si>
  <si>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</si>
  <si>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</si>
  <si>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</si>
  <si>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</si>
  <si>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</si>
  <si>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</si>
  <si>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</si>
  <si>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</si>
  <si>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</si>
  <si>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</si>
  <si>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</si>
  <si>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</si>
  <si>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</si>
  <si>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</si>
  <si>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</si>
  <si>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</si>
  <si>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</si>
  <si>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</si>
  <si>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</si>
  <si>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</si>
  <si>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</si>
  <si>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</si>
  <si>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</si>
  <si>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</si>
  <si>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</si>
  <si>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</si>
  <si>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</si>
  <si>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</si>
  <si>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</si>
  <si>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</si>
  <si>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</si>
  <si>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</si>
  <si>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</si>
  <si>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</si>
  <si>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</si>
  <si>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</si>
  <si>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</si>
  <si>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</si>
  <si>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</si>
  <si>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</si>
  <si>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</si>
  <si>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</si>
  <si>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</si>
  <si>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</si>
  <si>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</si>
  <si>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</si>
  <si>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</si>
  <si>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</si>
  <si>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</si>
  <si>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</si>
  <si>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</si>
  <si>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</si>
  <si>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</si>
  <si>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</si>
  <si>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</si>
  <si>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</si>
  <si>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</si>
  <si>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</si>
  <si>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</si>
  <si>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</si>
  <si>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</si>
  <si>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</si>
  <si>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</si>
  <si>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</si>
  <si>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</si>
  <si>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</si>
  <si>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</si>
  <si>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</si>
  <si>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</si>
  <si>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</si>
  <si>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</si>
  <si>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</si>
  <si>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</si>
  <si>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</si>
  <si>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</si>
  <si>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</si>
  <si>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</si>
  <si>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</si>
  <si>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</si>
  <si>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</si>
  <si>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</si>
  <si>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</si>
  <si>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</si>
  <si>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</si>
  <si>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</si>
  <si>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</si>
  <si>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</si>
  <si>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</si>
  <si>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</si>
  <si>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</si>
  <si>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</si>
  <si>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</si>
  <si>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</si>
  <si>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</si>
  <si>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</si>
  <si>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</si>
  <si>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</si>
  <si>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</si>
  <si>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</si>
  <si>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</si>
  <si>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</si>
  <si>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</si>
  <si>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</si>
  <si>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</si>
  <si>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</si>
  <si>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</si>
  <si>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</si>
  <si>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</si>
  <si>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</si>
  <si>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</si>
  <si>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</si>
  <si>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</si>
  <si>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</si>
  <si>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</si>
  <si>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</si>
  <si>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</si>
  <si>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</si>
  <si>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</si>
  <si>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</si>
  <si>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</si>
  <si>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</si>
  <si>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</si>
  <si>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</si>
  <si>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</si>
  <si>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</si>
  <si>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</si>
  <si>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</si>
  <si>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</si>
  <si>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</si>
  <si>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</si>
  <si>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</si>
  <si>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</si>
  <si>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</si>
  <si>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</si>
  <si>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</si>
  <si>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</si>
  <si>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</si>
  <si>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</si>
  <si>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</si>
  <si>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</si>
  <si>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</si>
  <si>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</si>
  <si>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</si>
  <si>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</si>
  <si>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</si>
  <si>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</si>
  <si>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</si>
  <si>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</si>
  <si>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</si>
  <si>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</si>
  <si>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</si>
  <si>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</si>
  <si>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</si>
  <si>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</si>
  <si>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</si>
  <si>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</si>
  <si>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</si>
  <si>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</si>
  <si>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</si>
  <si>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</si>
  <si>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</si>
  <si>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</si>
  <si>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</si>
  <si>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</si>
  <si>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</si>
  <si>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</si>
  <si>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</si>
  <si>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</si>
  <si>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</si>
  <si>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</si>
  <si>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</si>
  <si>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</si>
  <si>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</si>
  <si>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</si>
  <si>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</si>
  <si>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</si>
  <si>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</si>
  <si>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</si>
  <si>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</si>
  <si>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</si>
  <si>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</si>
  <si>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</si>
  <si>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</si>
  <si>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</si>
  <si>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</si>
  <si>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</si>
  <si>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</si>
  <si>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</si>
  <si>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</si>
  <si>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</si>
  <si>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</si>
  <si>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</si>
  <si>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</si>
  <si>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</si>
  <si>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</si>
  <si>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</si>
  <si>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</si>
  <si>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</si>
  <si>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</si>
  <si>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</si>
  <si>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</si>
  <si>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</si>
  <si>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</si>
  <si>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</si>
  <si>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</si>
  <si>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</si>
  <si>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</si>
  <si>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</si>
  <si>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</si>
  <si>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</si>
  <si>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</si>
  <si>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</si>
  <si>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</si>
  <si>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</si>
  <si>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</si>
  <si>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</si>
  <si>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</si>
  <si>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</si>
  <si>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</si>
  <si>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</si>
  <si>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</si>
  <si>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</si>
  <si>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</si>
  <si>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</si>
  <si>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</si>
  <si>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</si>
  <si>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</si>
  <si>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</si>
  <si>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</si>
  <si>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</si>
  <si>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</si>
  <si>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</si>
  <si>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</si>
  <si>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</si>
  <si>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</si>
  <si>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</si>
  <si>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</si>
  <si>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</si>
  <si>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</si>
  <si>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</si>
  <si>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</si>
  <si>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</si>
  <si>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</si>
  <si>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</si>
  <si>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</si>
  <si>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</si>
  <si>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</si>
  <si>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</si>
  <si>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</si>
  <si>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</si>
  <si>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</si>
  <si>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</si>
  <si>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</si>
  <si>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</si>
  <si>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</si>
  <si>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</si>
  <si>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</si>
  <si>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</si>
  <si>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</si>
  <si>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</si>
  <si>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</si>
  <si>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</si>
  <si>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</si>
  <si>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</si>
  <si>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</si>
  <si>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</si>
  <si>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</si>
  <si>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</si>
  <si>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</si>
  <si>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</si>
  <si>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</si>
  <si>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</si>
  <si>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</si>
  <si>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</si>
  <si>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</si>
  <si>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</si>
  <si>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</si>
  <si>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</si>
  <si>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</si>
  <si>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</si>
  <si>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</si>
  <si>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</si>
  <si>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</si>
  <si>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</si>
  <si>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</si>
  <si>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</si>
  <si>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</si>
  <si>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</si>
  <si>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</si>
  <si>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</si>
  <si>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</si>
  <si>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</si>
  <si>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</si>
  <si>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</si>
  <si>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</si>
  <si>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</si>
  <si>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</si>
  <si>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</si>
  <si>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</si>
  <si>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</si>
  <si>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</si>
  <si>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</si>
  <si>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</si>
  <si>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</si>
  <si>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</si>
  <si>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</si>
  <si>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</si>
  <si>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</si>
  <si>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</si>
  <si>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</si>
  <si>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</si>
  <si>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</si>
  <si>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</si>
  <si>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</si>
  <si>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</si>
  <si>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</si>
  <si>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</si>
  <si>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</si>
  <si>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</si>
  <si>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</si>
  <si>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</si>
  <si>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</si>
  <si>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</si>
  <si>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</si>
  <si>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</si>
  <si>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</si>
  <si>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</si>
  <si>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</si>
  <si>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</si>
  <si>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</si>
  <si>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</si>
  <si>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</si>
  <si>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</si>
  <si>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</si>
  <si>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</si>
  <si>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</si>
  <si>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</si>
  <si>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</si>
  <si>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</si>
  <si>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</si>
  <si>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</si>
  <si>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</si>
  <si>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</si>
  <si>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</si>
  <si>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</si>
  <si>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</si>
  <si>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</si>
  <si>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</si>
  <si>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</si>
  <si>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</si>
  <si>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</si>
  <si>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</si>
  <si>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</si>
  <si>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</si>
  <si>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</si>
  <si>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</si>
  <si>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</si>
  <si>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</si>
  <si>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</si>
  <si>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</si>
  <si>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</si>
  <si>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</si>
  <si>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</si>
  <si>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</si>
  <si>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</si>
  <si>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</si>
  <si>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</si>
  <si>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</si>
  <si>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</si>
  <si>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</si>
  <si>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</si>
  <si>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</si>
  <si>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</si>
  <si>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</si>
  <si>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</si>
  <si>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</si>
  <si>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</si>
  <si>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</si>
  <si>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</si>
  <si>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</si>
  <si>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</si>
  <si>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</si>
  <si>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</si>
  <si>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</si>
  <si>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</si>
  <si>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</si>
  <si>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</si>
  <si>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</si>
  <si>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</si>
  <si>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</si>
  <si>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</si>
  <si>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</si>
  <si>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</si>
  <si>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</si>
  <si>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</si>
  <si>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</si>
  <si>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</si>
  <si>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</si>
  <si>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</si>
  <si>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</si>
  <si>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</si>
  <si>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</si>
  <si>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</si>
  <si>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</si>
  <si>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</si>
  <si>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</si>
  <si>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</si>
  <si>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</si>
  <si>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</si>
  <si>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</si>
  <si>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</si>
  <si>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</si>
  <si>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</si>
  <si>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</si>
  <si>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</si>
  <si>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</si>
  <si>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</si>
  <si>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</si>
  <si>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</si>
  <si>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</si>
  <si>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</si>
  <si>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</si>
  <si>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</si>
  <si>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</si>
  <si>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</si>
  <si>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</si>
  <si>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</si>
  <si>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</si>
  <si>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</si>
  <si>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</si>
  <si>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</si>
  <si>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</si>
  <si>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</si>
  <si>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</si>
  <si>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</si>
  <si>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</si>
  <si>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</si>
  <si>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</si>
  <si>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</si>
  <si>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</si>
  <si>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</si>
  <si>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</si>
  <si>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</si>
  <si>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</si>
  <si>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</si>
  <si>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</si>
  <si>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</si>
  <si>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</si>
  <si>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</si>
  <si>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</si>
  <si>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</si>
  <si>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</si>
  <si>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</si>
  <si>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</si>
  <si>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</si>
  <si>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</si>
  <si>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</si>
  <si>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</si>
  <si>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</si>
  <si>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</si>
  <si>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</si>
  <si>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</si>
  <si>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</si>
  <si>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</si>
  <si>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</si>
  <si>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</si>
  <si>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</si>
  <si>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</si>
  <si>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</si>
  <si>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</si>
  <si>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</si>
  <si>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</si>
  <si>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</si>
  <si>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</si>
  <si>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</si>
  <si>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</si>
  <si>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</si>
  <si>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</si>
  <si>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</si>
  <si>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</si>
  <si>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</si>
  <si>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</si>
  <si>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</si>
  <si>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</si>
  <si>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</si>
  <si>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</si>
  <si>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</si>
  <si>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</si>
  <si>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</si>
  <si>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</si>
  <si>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</si>
  <si>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</si>
  <si>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</si>
  <si>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</si>
  <si>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</si>
  <si>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</si>
  <si>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</si>
  <si>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</si>
  <si>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</si>
  <si>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</si>
  <si>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</si>
  <si>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</si>
  <si>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</si>
  <si>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</si>
  <si>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</si>
  <si>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</si>
  <si>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</si>
  <si>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</si>
  <si>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</si>
  <si>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</si>
  <si>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</si>
  <si>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</si>
  <si>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</si>
  <si>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</si>
  <si>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</si>
  <si>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</si>
  <si>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</si>
  <si>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</si>
  <si>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</si>
  <si>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</si>
  <si>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</si>
  <si>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</si>
  <si>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</si>
  <si>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</si>
  <si>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</si>
  <si>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</si>
  <si>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</si>
  <si>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</si>
  <si>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</si>
  <si>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</si>
  <si>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</si>
  <si>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</si>
  <si>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</si>
  <si>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</si>
  <si>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</si>
  <si>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</si>
  <si>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</si>
  <si>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</si>
  <si>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</si>
  <si>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</si>
  <si>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</si>
  <si>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</si>
  <si>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</si>
  <si>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</si>
  <si>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</si>
  <si>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</si>
  <si>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</si>
  <si>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</si>
  <si>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</si>
  <si>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</si>
  <si>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</si>
  <si>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</si>
  <si>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</si>
  <si>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</si>
  <si>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</si>
  <si>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</si>
  <si>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</si>
  <si>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</si>
  <si>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</si>
  <si>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</si>
  <si>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</si>
  <si>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</si>
  <si>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</si>
  <si>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</si>
  <si>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</si>
  <si>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</si>
  <si>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</si>
  <si>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</si>
  <si>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</si>
  <si>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</si>
  <si>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</si>
  <si>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</si>
  <si>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</si>
  <si>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</si>
  <si>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</si>
  <si>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</si>
  <si>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</si>
  <si>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</si>
  <si>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</si>
  <si>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</si>
  <si>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</si>
  <si>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</si>
  <si>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</si>
  <si>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</si>
  <si>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</si>
  <si>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</si>
  <si>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</si>
  <si>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</si>
  <si>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</si>
  <si>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</si>
  <si>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</si>
  <si>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</si>
  <si>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</si>
  <si>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</si>
  <si>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</si>
  <si>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</si>
  <si>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</si>
  <si>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</si>
  <si>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</si>
  <si>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</si>
  <si>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</si>
  <si>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</si>
  <si>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</si>
  <si>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</si>
  <si>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</si>
  <si>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</si>
  <si>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</si>
  <si>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</si>
  <si>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</si>
  <si>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</si>
  <si>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</si>
  <si>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</si>
  <si>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</si>
  <si>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</si>
  <si>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</si>
  <si>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</si>
  <si>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</si>
  <si>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</si>
  <si>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</si>
  <si>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</si>
  <si>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</si>
  <si>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</si>
  <si>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</si>
  <si>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</si>
  <si>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</si>
  <si>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</si>
  <si>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</si>
  <si>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</si>
  <si>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</si>
  <si>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</si>
  <si>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</si>
  <si>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</si>
  <si>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</si>
  <si>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</si>
  <si>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</si>
  <si>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</si>
  <si>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</si>
  <si>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</si>
  <si>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</si>
  <si>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</si>
  <si>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</si>
  <si>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</si>
  <si>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</si>
  <si>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</si>
  <si>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</si>
  <si>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</si>
  <si>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</si>
  <si>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</si>
  <si>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</si>
  <si>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</si>
  <si>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</si>
  <si>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</si>
  <si>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</si>
  <si>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</si>
  <si>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</si>
  <si>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</si>
  <si>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</si>
  <si>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</si>
  <si>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</si>
  <si>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</si>
  <si>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</si>
  <si>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</si>
  <si>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</si>
  <si>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</si>
  <si>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</si>
  <si>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</si>
  <si>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</si>
  <si>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</si>
  <si>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</si>
  <si>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</si>
  <si>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</si>
  <si>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</si>
  <si>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</si>
  <si>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</si>
  <si>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</si>
  <si>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</si>
  <si>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</si>
  <si>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</si>
  <si>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</si>
  <si>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</si>
  <si>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</si>
  <si>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</si>
  <si>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</si>
  <si>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</si>
  <si>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</si>
  <si>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</si>
  <si>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</si>
  <si>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</si>
  <si>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</si>
  <si>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</si>
  <si>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</si>
  <si>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</si>
  <si>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</si>
  <si>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</si>
  <si>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</si>
  <si>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</si>
  <si>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</si>
  <si>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</si>
  <si>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</si>
  <si>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</si>
  <si>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</si>
  <si>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</si>
  <si>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</si>
  <si>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</si>
  <si>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</si>
  <si>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</si>
  <si>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</si>
  <si>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</si>
  <si>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</si>
  <si>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</si>
  <si>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</si>
  <si>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</si>
  <si>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</si>
  <si>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</si>
  <si>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</si>
  <si>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</si>
  <si>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</si>
  <si>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</si>
  <si>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</si>
  <si>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</si>
  <si>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</si>
  <si>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</si>
  <si>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</si>
  <si>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</si>
  <si>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</si>
  <si>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</si>
  <si>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</si>
  <si>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</si>
  <si>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</si>
  <si>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</si>
  <si>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</si>
  <si>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</si>
  <si>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</si>
  <si>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</si>
  <si>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</si>
  <si>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</si>
  <si>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</si>
  <si>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</si>
  <si>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</si>
  <si>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</si>
  <si>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</si>
  <si>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</si>
  <si>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</si>
  <si>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</si>
  <si>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dgm</t>
  </si>
  <si>
    <t>Catalog Circulation Analyst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</si>
  <si>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</si>
  <si>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</si>
  <si>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</si>
  <si>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</si>
  <si>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</si>
  <si>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</si>
  <si>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</si>
  <si>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</si>
  <si>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</si>
  <si>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</si>
  <si>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</si>
  <si>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</si>
  <si>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</si>
  <si>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</si>
  <si>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</si>
  <si>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</si>
  <si>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</si>
  <si>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</si>
  <si>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</si>
  <si>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</si>
  <si>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</si>
  <si>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</si>
  <si>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</si>
  <si>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</si>
  <si>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</si>
  <si>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</si>
  <si>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</si>
  <si>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</si>
  <si>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</si>
  <si>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</si>
  <si>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</si>
  <si>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</si>
  <si>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</si>
  <si>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</si>
  <si>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</si>
  <si>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</si>
  <si>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</si>
  <si>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</si>
  <si>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</si>
  <si>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</si>
  <si>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</si>
  <si>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</si>
  <si>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</si>
  <si>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</si>
  <si>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</si>
  <si>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</si>
  <si>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</si>
  <si>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</si>
  <si>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</si>
  <si>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</si>
  <si>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</si>
  <si>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</si>
  <si>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</si>
  <si>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</si>
  <si>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</si>
  <si>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</si>
  <si>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</si>
  <si>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</si>
  <si>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</si>
  <si>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</si>
  <si>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</si>
  <si>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</si>
  <si>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</si>
  <si>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</si>
  <si>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</si>
  <si>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</si>
  <si>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</si>
  <si>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</si>
  <si>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</si>
  <si>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</si>
  <si>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</si>
  <si>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</si>
  <si>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</si>
  <si>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</si>
  <si>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</si>
  <si>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</si>
  <si>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</si>
  <si>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</si>
  <si>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</si>
  <si>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</si>
  <si>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</si>
  <si>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</si>
  <si>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</si>
  <si>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</si>
  <si>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</si>
  <si>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</si>
  <si>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</si>
  <si>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</si>
  <si>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</si>
  <si>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</si>
  <si>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</si>
  <si>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</si>
  <si>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</si>
  <si>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</si>
  <si>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</si>
  <si>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</si>
  <si>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</si>
  <si>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</si>
  <si>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</si>
  <si>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</si>
  <si>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</si>
  <si>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</si>
  <si>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</si>
  <si>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</si>
  <si>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</si>
  <si>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</si>
  <si>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</si>
  <si>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</si>
  <si>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</si>
  <si>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</si>
  <si>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</si>
  <si>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</si>
  <si>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</si>
  <si>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</si>
  <si>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</si>
  <si>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</si>
  <si>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</si>
  <si>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</si>
  <si>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</si>
  <si>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</si>
  <si>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</si>
  <si>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</si>
  <si>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</si>
  <si>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</si>
  <si>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</si>
  <si>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</si>
  <si>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</si>
  <si>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</si>
  <si>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</si>
  <si>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</si>
  <si>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</si>
  <si>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</si>
  <si>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</si>
  <si>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</si>
  <si>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</si>
  <si>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</si>
  <si>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</si>
  <si>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</si>
  <si>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</si>
  <si>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</si>
  <si>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</si>
  <si>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</si>
  <si>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</si>
  <si>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</si>
  <si>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</si>
  <si>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</si>
  <si>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</si>
  <si>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</si>
  <si>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</si>
  <si>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</si>
  <si>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</si>
  <si>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</si>
  <si>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</si>
  <si>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</si>
  <si>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</si>
  <si>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</si>
  <si>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</si>
  <si>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</si>
  <si>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</si>
  <si>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</si>
  <si>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</si>
  <si>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</si>
  <si>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</si>
  <si>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</si>
  <si>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</si>
  <si>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</si>
  <si>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</si>
  <si>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</si>
  <si>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</si>
  <si>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</si>
  <si>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</si>
  <si>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</si>
  <si>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</si>
  <si>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</si>
  <si>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</si>
  <si>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</si>
  <si>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</si>
  <si>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</si>
  <si>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</si>
  <si>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</si>
  <si>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</si>
  <si>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</si>
  <si>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</si>
  <si>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</si>
  <si>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</si>
  <si>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</si>
  <si>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</si>
  <si>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</si>
  <si>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</si>
  <si>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</si>
  <si>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</si>
  <si>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</si>
  <si>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</si>
  <si>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</si>
  <si>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</si>
  <si>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</si>
  <si>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</si>
  <si>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</si>
  <si>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</si>
  <si>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</si>
  <si>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</si>
  <si>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</si>
  <si>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</si>
  <si>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</si>
  <si>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</si>
  <si>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</si>
  <si>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</si>
  <si>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</si>
  <si>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</si>
  <si>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</si>
  <si>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</si>
  <si>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</si>
  <si>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</si>
  <si>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</si>
  <si>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</si>
  <si>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</si>
  <si>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</si>
  <si>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</si>
  <si>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</si>
  <si>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</si>
  <si>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</si>
  <si>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</si>
  <si>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</si>
  <si>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</si>
  <si>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</si>
  <si>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</si>
  <si>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</si>
  <si>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</si>
  <si>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</si>
  <si>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</si>
  <si>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</si>
  <si>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</si>
  <si>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</si>
  <si>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</si>
  <si>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</si>
  <si>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</si>
  <si>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</si>
  <si>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</si>
  <si>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</si>
  <si>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</si>
  <si>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</si>
  <si>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</si>
  <si>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</si>
  <si>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</si>
  <si>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</si>
  <si>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</si>
  <si>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</si>
  <si>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</si>
  <si>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</si>
  <si>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</si>
  <si>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</si>
  <si>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</si>
  <si>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</si>
  <si>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</si>
  <si>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</si>
  <si>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</si>
  <si>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</si>
  <si>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</si>
  <si>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</si>
  <si>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</si>
  <si>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</si>
  <si>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</si>
  <si>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</si>
  <si>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</si>
  <si>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</si>
  <si>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</si>
  <si>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</si>
  <si>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</si>
  <si>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</si>
  <si>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</si>
  <si>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</si>
  <si>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</si>
  <si>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</si>
  <si>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</si>
  <si>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</si>
  <si>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</si>
  <si>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</si>
  <si>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</si>
  <si>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</si>
  <si>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</si>
  <si>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</si>
  <si>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</si>
  <si>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</si>
  <si>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</si>
  <si>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</si>
  <si>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</si>
  <si>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</si>
  <si>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</si>
  <si>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</si>
  <si>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</si>
  <si>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</si>
  <si>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</si>
  <si>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</si>
  <si>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</si>
  <si>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</si>
  <si>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</si>
  <si>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</si>
  <si>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</si>
  <si>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</si>
  <si>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</si>
  <si>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</si>
  <si>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</si>
  <si>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</si>
  <si>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</si>
  <si>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</si>
  <si>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</si>
  <si>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</si>
  <si>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</si>
  <si>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</si>
  <si>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</si>
  <si>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</si>
  <si>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</si>
  <si>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</si>
  <si>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</si>
  <si>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</si>
  <si>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</si>
  <si>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</si>
  <si>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</si>
  <si>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</si>
  <si>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</si>
  <si>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</si>
  <si>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</si>
  <si>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</si>
  <si>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</si>
  <si>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</si>
  <si>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</si>
  <si>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</si>
  <si>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</si>
  <si>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</si>
  <si>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</si>
  <si>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</si>
  <si>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</si>
  <si>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</si>
  <si>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</si>
  <si>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</si>
  <si>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</si>
  <si>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</si>
  <si>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</si>
  <si>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</si>
  <si>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</si>
  <si>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</si>
  <si>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</si>
  <si>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</si>
  <si>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</si>
  <si>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</si>
  <si>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</si>
  <si>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</si>
  <si>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</si>
  <si>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</si>
  <si>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</si>
  <si>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</si>
  <si>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</si>
  <si>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</si>
  <si>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</si>
  <si>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</si>
  <si>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</si>
  <si>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</si>
  <si>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</si>
  <si>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</si>
  <si>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</si>
  <si>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</si>
  <si>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</si>
  <si>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</si>
  <si>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</si>
  <si>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</si>
  <si>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</si>
  <si>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</si>
  <si>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</si>
  <si>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</si>
  <si>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</si>
  <si>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</si>
  <si>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</si>
  <si>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</si>
  <si>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</si>
  <si>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</si>
  <si>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</si>
  <si>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</si>
  <si>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</si>
  <si>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</si>
  <si>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</si>
  <si>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</si>
  <si>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</si>
  <si>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</si>
  <si>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</si>
  <si>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</si>
  <si>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</si>
  <si>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</si>
  <si>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</si>
  <si>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</si>
  <si>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</si>
  <si>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</si>
  <si>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</si>
  <si>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</si>
  <si>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</si>
  <si>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</si>
  <si>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</si>
  <si>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</si>
  <si>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</si>
  <si>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</si>
  <si>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</si>
  <si>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</si>
  <si>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</si>
  <si>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</si>
  <si>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</si>
  <si>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</si>
  <si>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</si>
  <si>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</si>
  <si>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</si>
  <si>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</si>
  <si>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</si>
  <si>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</si>
  <si>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</si>
  <si>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</si>
  <si>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</si>
  <si>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</si>
  <si>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</si>
  <si>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</si>
  <si>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</si>
  <si>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</si>
  <si>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</si>
  <si>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</si>
  <si>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</si>
  <si>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</si>
  <si>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</si>
  <si>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</si>
  <si>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</si>
  <si>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</si>
  <si>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</si>
  <si>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</si>
  <si>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</si>
  <si>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</si>
  <si>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</si>
  <si>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</si>
  <si>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</si>
  <si>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</si>
  <si>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</si>
  <si>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</si>
  <si>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</si>
  <si>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</si>
  <si>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</si>
  <si>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</si>
  <si>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</si>
  <si>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</si>
  <si>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</si>
  <si>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</si>
  <si>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</si>
  <si>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</si>
  <si>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</si>
  <si>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</si>
  <si>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</si>
  <si>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</si>
  <si>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</si>
  <si>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</si>
  <si>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</si>
  <si>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</si>
  <si>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</si>
  <si>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</si>
  <si>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</si>
  <si>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</si>
  <si>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</si>
  <si>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</si>
  <si>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</si>
  <si>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</si>
  <si>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</si>
  <si>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</si>
  <si>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</si>
  <si>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</si>
  <si>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</si>
  <si>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</si>
  <si>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</si>
  <si>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</si>
  <si>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</si>
  <si>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</si>
  <si>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</si>
  <si>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</si>
  <si>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</si>
  <si>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</si>
  <si>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</si>
  <si>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</si>
  <si>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</si>
  <si>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</si>
  <si>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</si>
  <si>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</si>
  <si>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</si>
  <si>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</si>
  <si>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</si>
  <si>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</si>
  <si>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</si>
  <si>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</si>
  <si>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</si>
  <si>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</si>
  <si>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</si>
  <si>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</si>
  <si>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</si>
  <si>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</si>
  <si>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</si>
  <si>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</si>
  <si>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</si>
  <si>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</si>
  <si>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</si>
  <si>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</si>
  <si>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</si>
  <si>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</si>
  <si>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</si>
  <si>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</si>
  <si>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</si>
  <si>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</si>
  <si>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</si>
  <si>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</si>
  <si>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</si>
  <si>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</si>
  <si>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</si>
  <si>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</si>
  <si>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</si>
  <si>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</si>
  <si>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</si>
  <si>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</si>
  <si>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</si>
  <si>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</si>
  <si>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</si>
  <si>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</si>
  <si>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</si>
  <si>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</si>
  <si>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</si>
  <si>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</si>
  <si>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</si>
  <si>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</si>
  <si>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</si>
  <si>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</si>
  <si>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</si>
  <si>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</si>
  <si>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</si>
  <si>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</si>
  <si>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</si>
  <si>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</si>
  <si>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</si>
  <si>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</si>
  <si>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</si>
  <si>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</si>
  <si>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</si>
  <si>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</si>
  <si>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</si>
  <si>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</si>
  <si>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</si>
  <si>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</si>
  <si>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</si>
  <si>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</si>
  <si>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</si>
  <si>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</si>
  <si>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</si>
  <si>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</si>
  <si>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</si>
  <si>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</si>
  <si>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</si>
  <si>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</si>
  <si>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</si>
  <si>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</si>
  <si>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</si>
  <si>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</si>
  <si>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</si>
  <si>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</si>
  <si>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</si>
  <si>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</si>
  <si>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</si>
  <si>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</si>
  <si>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</si>
  <si>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</si>
  <si>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</si>
  <si>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</si>
  <si>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</si>
  <si>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</si>
  <si>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</si>
  <si>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</si>
  <si>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</si>
  <si>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</si>
  <si>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</si>
  <si>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</si>
  <si>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</si>
  <si>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</si>
  <si>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</si>
  <si>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</si>
  <si>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</si>
  <si>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</si>
  <si>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</si>
  <si>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</si>
  <si>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</si>
  <si>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</si>
  <si>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</si>
  <si>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</si>
  <si>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</si>
  <si>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</si>
  <si>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</si>
  <si>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</si>
  <si>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</si>
  <si>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</si>
  <si>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</si>
  <si>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</si>
  <si>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</si>
  <si>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</si>
  <si>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</si>
  <si>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</si>
  <si>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</si>
  <si>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</si>
  <si>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</si>
  <si>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</si>
  <si>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</si>
  <si>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</si>
  <si>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</si>
  <si>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</si>
  <si>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</si>
  <si>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</si>
  <si>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</si>
  <si>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</si>
  <si>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</si>
  <si>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</si>
  <si>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</si>
  <si>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</si>
  <si>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</si>
  <si>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</si>
  <si>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</si>
  <si>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</si>
  <si>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</si>
  <si>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</si>
  <si>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</si>
  <si>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</si>
  <si>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</si>
  <si>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</si>
  <si>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</si>
  <si>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</si>
  <si>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</si>
  <si>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</si>
  <si>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</si>
  <si>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</si>
  <si>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</si>
  <si>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</si>
  <si>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</si>
  <si>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</si>
  <si>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</si>
  <si>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</si>
  <si>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</si>
  <si>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</si>
  <si>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</si>
  <si>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</si>
  <si>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</si>
  <si>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</si>
  <si>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</si>
  <si>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</si>
  <si>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</si>
  <si>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</si>
  <si>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</si>
  <si>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</si>
  <si>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</si>
  <si>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</si>
  <si>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</si>
  <si>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</si>
  <si>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</si>
  <si>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</si>
  <si>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</si>
  <si>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</si>
  <si>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</si>
  <si>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</si>
  <si>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</si>
  <si>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</si>
  <si>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</si>
  <si>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</si>
  <si>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</si>
  <si>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</si>
  <si>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</si>
  <si>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</si>
  <si>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</si>
  <si>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</si>
  <si>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</si>
  <si>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</si>
  <si>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</si>
  <si>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</si>
  <si>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</si>
  <si>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</si>
  <si>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</si>
  <si>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</si>
  <si>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</si>
  <si>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</si>
  <si>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</si>
  <si>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</si>
  <si>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</si>
  <si>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</si>
  <si>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</si>
  <si>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</si>
  <si>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</si>
  <si>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</si>
  <si>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</si>
  <si>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</si>
  <si>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</si>
  <si>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</si>
  <si>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</si>
  <si>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</si>
  <si>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</si>
  <si>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</si>
  <si>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</si>
  <si>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</si>
  <si>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</si>
  <si>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</si>
  <si>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</si>
  <si>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</si>
  <si>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</si>
  <si>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</si>
  <si>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</si>
  <si>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</si>
  <si>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</si>
  <si>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</si>
  <si>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</si>
  <si>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</si>
  <si>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</si>
  <si>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</si>
  <si>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</si>
  <si>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</si>
  <si>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</si>
  <si>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</si>
  <si>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</si>
  <si>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</si>
  <si>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</si>
  <si>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</si>
  <si>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</si>
  <si>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</si>
  <si>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</si>
  <si>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</si>
  <si>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</si>
  <si>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</si>
  <si>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</si>
  <si>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</si>
  <si>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</si>
  <si>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</si>
  <si>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</si>
  <si>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</si>
  <si>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</si>
  <si>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</si>
  <si>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</si>
  <si>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</si>
  <si>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</si>
  <si>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</si>
  <si>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</si>
  <si>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</si>
  <si>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</si>
  <si>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</si>
  <si>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</si>
  <si>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</si>
  <si>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</si>
  <si>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</si>
  <si>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</si>
  <si>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</si>
  <si>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</si>
  <si>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</si>
  <si>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</si>
  <si>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</si>
  <si>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</si>
  <si>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</si>
  <si>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</si>
  <si>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</si>
  <si>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</si>
  <si>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</si>
  <si>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</si>
  <si>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</si>
  <si>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</si>
  <si>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</si>
  <si>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</si>
  <si>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</si>
  <si>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</si>
  <si>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</si>
  <si>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</si>
  <si>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</si>
  <si>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</si>
  <si>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</si>
  <si>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</si>
  <si>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</si>
  <si>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</si>
  <si>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</si>
  <si>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</si>
  <si>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</si>
  <si>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</si>
  <si>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</si>
  <si>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</si>
  <si>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</si>
  <si>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</si>
  <si>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</si>
  <si>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</si>
  <si>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</si>
  <si>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</si>
  <si>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</si>
  <si>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</si>
  <si>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</si>
  <si>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</si>
  <si>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</si>
  <si>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</si>
  <si>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</si>
  <si>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</si>
  <si>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</si>
  <si>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</si>
  <si>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</si>
  <si>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</si>
  <si>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</si>
  <si>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</si>
  <si>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</si>
  <si>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</si>
  <si>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</si>
  <si>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</si>
  <si>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</si>
  <si>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</si>
  <si>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</si>
  <si>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</si>
  <si>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</si>
  <si>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</si>
  <si>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</si>
  <si>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</si>
  <si>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</si>
  <si>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</si>
  <si>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</si>
  <si>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</si>
  <si>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</si>
  <si>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</si>
  <si>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</si>
  <si>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</si>
  <si>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</si>
  <si>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</si>
  <si>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</si>
  <si>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</si>
  <si>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</si>
  <si>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</si>
  <si>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</si>
  <si>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</si>
  <si>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</si>
  <si>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</si>
  <si>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</si>
  <si>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</si>
  <si>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</si>
  <si>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</si>
  <si>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</si>
  <si>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</si>
  <si>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</si>
  <si>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</si>
  <si>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</si>
  <si>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</si>
  <si>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</si>
  <si>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</si>
  <si>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</si>
  <si>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</si>
  <si>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</si>
  <si>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</si>
  <si>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</si>
  <si>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</si>
  <si>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</si>
  <si>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</si>
  <si>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</si>
  <si>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</si>
  <si>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</si>
  <si>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</si>
  <si>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</si>
  <si>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</si>
  <si>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</si>
  <si>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</si>
  <si>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</si>
  <si>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</si>
  <si>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</si>
  <si>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</si>
  <si>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</si>
  <si>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</si>
  <si>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</si>
  <si>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</si>
  <si>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</si>
  <si>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</si>
  <si>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</si>
  <si>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</si>
  <si>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</si>
  <si>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</si>
  <si>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</si>
  <si>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</si>
  <si>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</si>
  <si>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</si>
  <si>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</si>
  <si>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</si>
  <si>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</si>
  <si>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</si>
  <si>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</si>
  <si>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</si>
  <si>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</si>
  <si>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</si>
  <si>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</si>
  <si>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</si>
  <si>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</si>
  <si>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</si>
  <si>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</si>
  <si>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</si>
  <si>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</si>
  <si>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</si>
  <si>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</si>
  <si>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</si>
  <si>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</si>
  <si>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</si>
  <si>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</si>
  <si>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</si>
  <si>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</si>
  <si>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</si>
  <si>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</si>
  <si>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</si>
  <si>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</si>
  <si>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</si>
  <si>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</si>
  <si>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</si>
  <si>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</si>
  <si>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</si>
  <si>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</si>
  <si>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</si>
  <si>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</si>
  <si>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</si>
  <si>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</si>
  <si>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</si>
  <si>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</si>
  <si>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</si>
  <si>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</si>
  <si>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</si>
  <si>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</si>
  <si>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</si>
  <si>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</si>
  <si>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</si>
  <si>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</si>
  <si>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</si>
  <si>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</si>
  <si>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</si>
  <si>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</si>
  <si>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</si>
  <si>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</si>
  <si>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</si>
  <si>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</si>
  <si>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</si>
  <si>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</si>
  <si>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</si>
  <si>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</si>
  <si>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</si>
  <si>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</si>
  <si>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</si>
  <si>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</si>
  <si>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</si>
  <si>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</si>
  <si>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</si>
  <si>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</si>
  <si>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</si>
  <si>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</si>
  <si>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</si>
  <si>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</si>
  <si>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</si>
  <si>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</si>
  <si>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</si>
  <si>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</si>
  <si>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</si>
  <si>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</si>
  <si>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</si>
  <si>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</si>
  <si>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</si>
  <si>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</si>
  <si>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</si>
  <si>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</si>
  <si>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</si>
  <si>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</si>
  <si>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</si>
  <si>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</si>
  <si>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</si>
  <si>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</si>
  <si>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</si>
  <si>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</si>
  <si>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</si>
  <si>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</si>
  <si>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</si>
  <si>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</si>
  <si>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</si>
  <si>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</si>
  <si>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</si>
  <si>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</si>
  <si>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</si>
  <si>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</si>
  <si>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</si>
  <si>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</si>
  <si>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</si>
  <si>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</si>
  <si>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</si>
  <si>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</si>
  <si>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</si>
  <si>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</si>
  <si>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</si>
  <si>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</si>
  <si>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</si>
  <si>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</si>
  <si>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</si>
  <si>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</si>
  <si>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</si>
  <si>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</si>
  <si>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</si>
  <si>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</si>
  <si>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</si>
  <si>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</si>
  <si>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</si>
  <si>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</si>
  <si>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</si>
  <si>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</si>
  <si>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</si>
  <si>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</si>
  <si>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</si>
  <si>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</si>
  <si>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</si>
  <si>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</si>
  <si>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</si>
  <si>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</si>
  <si>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</si>
  <si>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</si>
  <si>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</si>
  <si>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</si>
  <si>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</si>
  <si>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</si>
  <si>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</si>
  <si>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</si>
  <si>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</si>
  <si>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</si>
  <si>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</si>
  <si>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</si>
  <si>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</si>
  <si>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</si>
  <si>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</si>
  <si>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</si>
  <si>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</si>
  <si>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</si>
  <si>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</si>
  <si>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</si>
  <si>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</si>
  <si>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</si>
  <si>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</si>
  <si>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</si>
  <si>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</si>
  <si>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</si>
  <si>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</si>
  <si>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</si>
  <si>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</si>
  <si>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</si>
  <si>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</si>
  <si>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</si>
  <si>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</si>
  <si>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</si>
  <si>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</si>
  <si>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</si>
  <si>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</si>
  <si>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</si>
  <si>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</si>
  <si>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</si>
  <si>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</si>
  <si>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</si>
  <si>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</si>
  <si>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</si>
  <si>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</si>
  <si>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</si>
  <si>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</si>
  <si>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</si>
  <si>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</si>
  <si>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</si>
  <si>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</si>
  <si>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</si>
  <si>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</si>
  <si>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</si>
  <si>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</si>
  <si>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</si>
  <si>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</si>
  <si>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</si>
  <si>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</si>
  <si>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</si>
  <si>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</si>
  <si>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</si>
  <si>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</si>
  <si>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</si>
  <si>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</si>
  <si>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</si>
  <si>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</si>
  <si>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</si>
  <si>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</si>
  <si>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</si>
  <si>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</si>
  <si>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</si>
  <si>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</si>
  <si>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</si>
  <si>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</si>
  <si>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</si>
  <si>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</si>
  <si>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</si>
  <si>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</si>
  <si>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</si>
  <si>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</si>
  <si>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</si>
  <si>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</si>
  <si>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</si>
  <si>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</si>
  <si>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</si>
  <si>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</si>
  <si>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</si>
  <si>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</si>
  <si>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</si>
  <si>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</si>
  <si>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</si>
  <si>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</si>
  <si>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</si>
  <si>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</si>
  <si>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</si>
  <si>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</si>
  <si>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</si>
  <si>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</si>
  <si>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</si>
  <si>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</si>
  <si>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</si>
  <si>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</si>
  <si>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</si>
  <si>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</si>
  <si>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</si>
  <si>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</si>
  <si>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</si>
  <si>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</si>
  <si>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</si>
  <si>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</si>
  <si>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</si>
  <si>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</si>
  <si>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</si>
  <si>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</si>
  <si>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</si>
  <si>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</si>
  <si>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</si>
  <si>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</si>
  <si>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</si>
  <si>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</si>
  <si>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</si>
  <si>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</si>
  <si>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</si>
  <si>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</si>
  <si>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</si>
  <si>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</si>
  <si>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</si>
  <si>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</si>
  <si>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</si>
  <si>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</si>
  <si>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</si>
  <si>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</si>
  <si>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</si>
  <si>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</si>
  <si>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</si>
  <si>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</si>
  <si>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</si>
  <si>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</si>
  <si>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</si>
  <si>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</si>
  <si>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</si>
  <si>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</si>
  <si>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</si>
  <si>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</si>
  <si>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</si>
  <si>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</si>
  <si>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</si>
  <si>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</si>
  <si>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</si>
  <si>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</si>
  <si>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</si>
  <si>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</si>
  <si>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</si>
  <si>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</si>
  <si>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</si>
  <si>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</si>
  <si>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</si>
  <si>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</si>
  <si>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</si>
  <si>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</si>
  <si>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</si>
  <si>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</si>
  <si>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</si>
  <si>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</si>
  <si>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</si>
  <si>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</si>
  <si>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</si>
  <si>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</si>
  <si>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</si>
  <si>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</si>
  <si>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</si>
  <si>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</si>
  <si>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</si>
  <si>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</si>
  <si>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</si>
  <si>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</si>
  <si>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</si>
  <si>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</si>
  <si>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</si>
  <si>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</si>
  <si>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</si>
  <si>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</si>
  <si>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</si>
  <si>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</si>
  <si>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</si>
  <si>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</si>
  <si>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</si>
  <si>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</si>
  <si>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</si>
  <si>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</si>
  <si>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</si>
  <si>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</si>
  <si>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</si>
  <si>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</si>
  <si>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</si>
  <si>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</si>
  <si>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</si>
  <si>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</si>
  <si>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</si>
  <si>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</si>
  <si>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</si>
  <si>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</si>
  <si>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</si>
  <si>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</si>
  <si>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</si>
  <si>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</si>
  <si>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</si>
  <si>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</si>
  <si>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</si>
  <si>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</si>
  <si>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</si>
  <si>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</si>
  <si>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</si>
  <si>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</si>
  <si>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</si>
  <si>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</si>
  <si>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</si>
  <si>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</si>
  <si>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</si>
  <si>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</si>
  <si>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</si>
  <si>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</si>
  <si>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</si>
  <si>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</si>
  <si>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</si>
  <si>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</si>
  <si>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</si>
  <si>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</si>
  <si>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</si>
  <si>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</si>
  <si>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</si>
  <si>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</si>
  <si>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</si>
  <si>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</si>
  <si>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</si>
  <si>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</si>
  <si>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</si>
  <si>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</si>
  <si>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</si>
  <si>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</si>
  <si>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</si>
  <si>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</si>
  <si>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</si>
  <si>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</si>
  <si>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</si>
  <si>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</si>
  <si>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</si>
  <si>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</si>
  <si>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</si>
  <si>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</si>
  <si>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</si>
  <si>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</si>
  <si>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</si>
  <si>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</si>
  <si>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</si>
  <si>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</si>
  <si>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</si>
  <si>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</si>
  <si>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</si>
  <si>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</si>
  <si>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</si>
  <si>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</si>
  <si>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</si>
  <si>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</si>
  <si>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</si>
  <si>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</si>
  <si>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</si>
  <si>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</si>
  <si>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</si>
  <si>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</si>
  <si>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</si>
  <si>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</si>
  <si>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</si>
  <si>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</si>
  <si>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</si>
  <si>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</si>
  <si>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</si>
  <si>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</si>
  <si>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</si>
  <si>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</si>
  <si>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</si>
  <si>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</si>
  <si>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</si>
  <si>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</si>
  <si>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</si>
  <si>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</si>
  <si>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</si>
  <si>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</si>
  <si>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</si>
  <si>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</si>
  <si>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</si>
  <si>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</si>
  <si>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</si>
  <si>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</si>
  <si>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</si>
  <si>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</si>
  <si>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</si>
  <si>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</si>
  <si>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</si>
  <si>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</si>
  <si>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</si>
  <si>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</si>
  <si>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</si>
  <si>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</si>
  <si>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</si>
  <si>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</si>
  <si>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</si>
  <si>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</si>
  <si>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</si>
  <si>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</si>
  <si>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</si>
  <si>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</si>
  <si>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</si>
  <si>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</si>
  <si>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</si>
  <si>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</si>
  <si>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</si>
  <si>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</si>
  <si>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</si>
  <si>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</si>
  <si>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</si>
  <si>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</si>
  <si>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</si>
  <si>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</si>
  <si>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</si>
  <si>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</si>
  <si>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</si>
  <si>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</si>
  <si>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</si>
  <si>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</si>
  <si>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</si>
  <si>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</si>
  <si>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</si>
  <si>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</si>
  <si>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</si>
  <si>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</si>
  <si>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</si>
  <si>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</si>
  <si>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</si>
  <si>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</si>
  <si>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</si>
  <si>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</si>
  <si>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</si>
  <si>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</si>
  <si>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</si>
  <si>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</si>
  <si>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</si>
  <si>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</si>
  <si>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</si>
  <si>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</si>
  <si>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</si>
  <si>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</si>
  <si>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</si>
  <si>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</si>
  <si>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</si>
  <si>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</si>
  <si>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</si>
  <si>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</si>
  <si>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</si>
  <si>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</si>
  <si>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</si>
  <si>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</si>
  <si>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</si>
  <si>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</si>
  <si>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</si>
  <si>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</si>
  <si>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</si>
  <si>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</si>
  <si>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</si>
  <si>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</si>
  <si>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</si>
  <si>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</si>
  <si>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</si>
  <si>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</si>
  <si>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</si>
  <si>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</si>
  <si>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</si>
  <si>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</si>
  <si>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</si>
  <si>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</si>
  <si>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</si>
  <si>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</si>
  <si>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</si>
  <si>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</si>
  <si>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</si>
  <si>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</si>
  <si>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</si>
  <si>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</si>
  <si>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</si>
  <si>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</si>
  <si>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</si>
  <si>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</si>
  <si>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</si>
  <si>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</si>
  <si>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</si>
  <si>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</si>
  <si>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</si>
  <si>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</si>
  <si>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</si>
  <si>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</si>
  <si>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</si>
  <si>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</si>
  <si>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</si>
  <si>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</si>
  <si>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</si>
  <si>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</si>
  <si>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</si>
  <si>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</si>
  <si>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</si>
  <si>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</si>
  <si>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</si>
  <si>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</si>
  <si>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</si>
  <si>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</si>
  <si>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</si>
  <si>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</si>
  <si>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</si>
  <si>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</si>
  <si>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</si>
  <si>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</si>
  <si>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</si>
  <si>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</si>
  <si>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</si>
  <si>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</si>
  <si>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</si>
  <si>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</si>
  <si>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</si>
  <si>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</si>
  <si>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</si>
  <si>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</si>
  <si>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</si>
  <si>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</si>
  <si>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</si>
  <si>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</si>
  <si>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</si>
  <si>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</si>
  <si>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</si>
  <si>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</si>
  <si>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</si>
  <si>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</si>
  <si>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</si>
  <si>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</si>
  <si>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</si>
  <si>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</si>
  <si>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</si>
  <si>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</si>
  <si>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</si>
  <si>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</si>
  <si>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</si>
  <si>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</si>
  <si>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</si>
  <si>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</si>
  <si>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</si>
  <si>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</si>
  <si>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</si>
  <si>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</si>
  <si>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</si>
  <si>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</si>
  <si>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</si>
  <si>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</si>
  <si>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</si>
  <si>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</si>
  <si>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</si>
  <si>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</si>
  <si>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</si>
  <si>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</si>
  <si>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</si>
  <si>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</si>
  <si>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</si>
  <si>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</si>
  <si>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</si>
  <si>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</si>
  <si>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</si>
  <si>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</si>
  <si>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</si>
  <si>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</si>
  <si>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</si>
  <si>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</si>
  <si>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</si>
  <si>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</si>
  <si>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</si>
  <si>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</si>
  <si>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</si>
  <si>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</si>
  <si>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</si>
  <si>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</si>
  <si>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</si>
  <si>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</si>
  <si>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</si>
  <si>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</si>
  <si>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</si>
  <si>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</si>
  <si>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</si>
  <si>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</si>
  <si>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</si>
  <si>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</si>
  <si>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</si>
  <si>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</si>
  <si>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</si>
  <si>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</si>
  <si>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</si>
  <si>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</si>
  <si>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</si>
  <si>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</si>
  <si>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</si>
  <si>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</si>
  <si>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</si>
  <si>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</si>
  <si>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</si>
  <si>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</si>
  <si>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</si>
  <si>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</si>
  <si>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</si>
  <si>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</si>
  <si>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</si>
  <si>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</si>
  <si>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</si>
  <si>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</si>
  <si>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</si>
  <si>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</si>
  <si>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</si>
  <si>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</si>
  <si>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</si>
  <si>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</si>
  <si>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</si>
  <si>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</si>
  <si>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</si>
  <si>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</si>
  <si>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</si>
  <si>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</si>
  <si>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</si>
  <si>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</si>
  <si>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</si>
  <si>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</si>
  <si>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</si>
  <si>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</si>
  <si>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</si>
  <si>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</si>
  <si>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</si>
  <si>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</si>
  <si>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</si>
  <si>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</si>
  <si>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</si>
  <si>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</si>
  <si>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</si>
  <si>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</si>
  <si>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</si>
  <si>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</si>
  <si>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</si>
  <si>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</si>
  <si>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</si>
  <si>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</si>
  <si>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</si>
  <si>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</si>
  <si>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</si>
  <si>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</si>
  <si>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</si>
  <si>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</si>
  <si>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</si>
  <si>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</si>
  <si>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</si>
  <si>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</si>
  <si>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</si>
  <si>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</si>
  <si>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</si>
  <si>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</si>
  <si>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</si>
  <si>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</si>
  <si>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</si>
  <si>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</si>
  <si>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</si>
  <si>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</si>
  <si>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</si>
  <si>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</si>
  <si>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</si>
  <si>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</si>
  <si>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</si>
  <si>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</si>
  <si>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</si>
  <si>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</si>
  <si>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</si>
  <si>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</si>
  <si>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</si>
  <si>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</si>
  <si>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</si>
  <si>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</si>
  <si>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</si>
  <si>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</si>
  <si>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</si>
  <si>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</si>
  <si>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</si>
  <si>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</si>
  <si>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</si>
  <si>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</si>
  <si>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</si>
  <si>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</si>
  <si>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</si>
  <si>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</si>
  <si>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</si>
  <si>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</si>
  <si>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</si>
  <si>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</si>
  <si>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</si>
  <si>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</si>
  <si>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</si>
  <si>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</si>
  <si>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</si>
  <si>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</si>
  <si>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</si>
  <si>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</si>
  <si>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</si>
  <si>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</si>
  <si>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</si>
  <si>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</si>
  <si>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</si>
  <si>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</si>
  <si>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</si>
  <si>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</si>
  <si>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</si>
  <si>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</si>
  <si>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</si>
  <si>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</si>
  <si>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</si>
  <si>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</si>
  <si>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</si>
  <si>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</si>
  <si>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</si>
  <si>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</si>
  <si>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</si>
  <si>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</si>
  <si>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</si>
  <si>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</si>
  <si>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</si>
  <si>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</si>
  <si>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</si>
  <si>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</si>
  <si>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</si>
  <si>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</si>
  <si>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</si>
  <si>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</si>
  <si>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</si>
  <si>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</si>
  <si>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</si>
  <si>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</si>
  <si>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</si>
  <si>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</si>
  <si>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</si>
  <si>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</si>
  <si>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</si>
  <si>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</si>
  <si>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</si>
  <si>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</si>
  <si>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</si>
  <si>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</si>
  <si>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</si>
  <si>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</si>
  <si>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</si>
  <si>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</si>
  <si>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</si>
  <si>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</si>
  <si>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</si>
  <si>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</si>
  <si>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</si>
  <si>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</si>
  <si>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</si>
  <si>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</si>
  <si>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</si>
  <si>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</si>
  <si>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</si>
  <si>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</si>
  <si>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</si>
  <si>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</si>
  <si>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</si>
  <si>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</si>
  <si>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</si>
  <si>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</si>
  <si>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</si>
  <si>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</si>
  <si>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</si>
  <si>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</si>
  <si>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</si>
  <si>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</si>
  <si>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</si>
  <si>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</si>
  <si>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</si>
  <si>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</si>
  <si>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</si>
  <si>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</si>
  <si>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</si>
  <si>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</si>
  <si>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</si>
  <si>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</si>
  <si>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</si>
  <si>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</si>
  <si>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</si>
  <si>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</si>
  <si>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</si>
  <si>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</si>
  <si>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</si>
  <si>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</si>
  <si>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</si>
  <si>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</si>
  <si>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</si>
  <si>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</si>
  <si>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</si>
  <si>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</si>
  <si>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</si>
  <si>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</si>
  <si>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</si>
  <si>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</si>
  <si>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</si>
  <si>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</si>
  <si>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</si>
  <si>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</si>
  <si>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</si>
  <si>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</si>
  <si>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</si>
  <si>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</si>
  <si>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</si>
  <si>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</si>
  <si>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</si>
  <si>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</si>
  <si>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</si>
  <si>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</si>
  <si>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</si>
  <si>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</si>
  <si>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</si>
  <si>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</si>
  <si>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</si>
  <si>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</si>
  <si>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</si>
  <si>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</si>
  <si>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</si>
  <si>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</si>
  <si>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</si>
  <si>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</si>
  <si>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</si>
  <si>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</si>
  <si>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</si>
  <si>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</si>
  <si>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</si>
  <si>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</si>
  <si>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</si>
  <si>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</si>
  <si>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</si>
  <si>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</si>
  <si>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</si>
  <si>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</si>
  <si>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</si>
  <si>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</si>
  <si>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</si>
  <si>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</si>
  <si>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</si>
  <si>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</si>
  <si>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</si>
  <si>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</si>
  <si>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</si>
  <si>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</si>
  <si>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</si>
  <si>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</si>
  <si>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</si>
  <si>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</si>
  <si>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</si>
  <si>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</si>
  <si>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</si>
  <si>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</si>
  <si>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</si>
  <si>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</si>
  <si>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</si>
  <si>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</si>
  <si>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</si>
  <si>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</si>
  <si>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</si>
  <si>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</si>
  <si>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</si>
  <si>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</si>
  <si>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</si>
  <si>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</si>
  <si>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</si>
  <si>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</si>
  <si>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</si>
  <si>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</si>
  <si>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</si>
  <si>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</si>
  <si>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</si>
  <si>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</si>
  <si>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</si>
  <si>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</si>
  <si>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</si>
  <si>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</si>
  <si>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</si>
  <si>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</si>
  <si>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</si>
  <si>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</si>
  <si>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</si>
  <si>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</si>
  <si>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</si>
  <si>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</si>
  <si>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</si>
  <si>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</si>
  <si>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</si>
  <si>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</si>
  <si>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</si>
  <si>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</si>
  <si>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</si>
  <si>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</si>
  <si>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</si>
  <si>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</si>
  <si>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</si>
  <si>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</si>
  <si>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</si>
  <si>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</si>
  <si>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</si>
  <si>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</si>
  <si>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</si>
  <si>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</si>
  <si>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</si>
  <si>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</si>
  <si>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</si>
  <si>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</si>
  <si>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</si>
  <si>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</si>
  <si>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</si>
  <si>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</si>
  <si>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</si>
  <si>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</si>
  <si>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</si>
  <si>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</si>
  <si>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</si>
  <si>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</si>
  <si>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</si>
  <si>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</si>
  <si>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</si>
  <si>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</si>
  <si>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</si>
  <si>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</si>
  <si>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</si>
  <si>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</si>
  <si>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</si>
  <si>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</si>
  <si>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</si>
  <si>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</si>
  <si>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</si>
  <si>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</si>
  <si>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</si>
  <si>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</si>
  <si>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</si>
  <si>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</si>
  <si>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</si>
  <si>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</si>
  <si>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</si>
  <si>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</si>
  <si>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</si>
  <si>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</si>
  <si>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</si>
  <si>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</si>
  <si>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</si>
  <si>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</si>
  <si>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</si>
  <si>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</si>
  <si>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</si>
  <si>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</si>
  <si>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</si>
  <si>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</si>
  <si>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</si>
  <si>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</si>
  <si>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</si>
  <si>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</si>
  <si>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</si>
  <si>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</si>
  <si>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</si>
  <si>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</si>
  <si>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</si>
  <si>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</si>
  <si>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</si>
  <si>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</si>
  <si>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</si>
  <si>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</si>
  <si>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</si>
  <si>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</si>
  <si>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</si>
  <si>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</si>
  <si>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</si>
  <si>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</si>
  <si>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</si>
  <si>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</si>
  <si>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</si>
  <si>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</si>
  <si>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</si>
  <si>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</si>
  <si>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</si>
  <si>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</si>
  <si>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</si>
  <si>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</si>
  <si>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</si>
  <si>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</si>
  <si>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</si>
  <si>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</si>
  <si>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</si>
  <si>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</si>
  <si>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</si>
  <si>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</si>
  <si>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</si>
  <si>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</si>
  <si>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</si>
  <si>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</si>
  <si>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</si>
  <si>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</si>
  <si>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</si>
  <si>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</si>
  <si>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</si>
  <si>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</si>
  <si>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</si>
  <si>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</si>
  <si>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</si>
  <si>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</si>
  <si>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</si>
  <si>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</si>
  <si>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</si>
  <si>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</si>
  <si>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</si>
  <si>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</si>
  <si>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</si>
  <si>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</si>
  <si>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</si>
  <si>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</si>
  <si>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</si>
  <si>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</si>
  <si>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</si>
  <si>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</si>
  <si>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</si>
  <si>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</si>
  <si>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</si>
  <si>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</si>
  <si>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</si>
  <si>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</si>
  <si>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</si>
  <si>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</si>
  <si>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</si>
  <si>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</si>
  <si>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</si>
  <si>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</si>
  <si>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</si>
  <si>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</si>
  <si>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</si>
  <si>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</si>
  <si>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</si>
  <si>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</si>
  <si>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</si>
  <si>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</si>
  <si>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</si>
  <si>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</si>
  <si>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</si>
  <si>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</si>
  <si>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</si>
  <si>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</si>
  <si>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</si>
  <si>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</si>
  <si>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</si>
  <si>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</si>
  <si>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</si>
  <si>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</si>
  <si>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</si>
  <si>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</si>
  <si>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</si>
  <si>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</si>
  <si>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</si>
  <si>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</si>
  <si>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</si>
  <si>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</si>
  <si>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</si>
  <si>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</si>
  <si>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</si>
  <si>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</si>
  <si>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</si>
  <si>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</si>
  <si>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</si>
  <si>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</si>
  <si>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</si>
  <si>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</si>
  <si>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</si>
  <si>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</si>
  <si>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</si>
  <si>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</si>
  <si>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</si>
  <si>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</si>
  <si>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</si>
  <si>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</si>
  <si>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</si>
  <si>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</si>
  <si>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</si>
  <si>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</si>
  <si>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</si>
  <si>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</si>
  <si>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</si>
  <si>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</si>
  <si>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</si>
  <si>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</si>
  <si>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</si>
  <si>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</si>
  <si>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</si>
  <si>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</si>
  <si>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</si>
  <si>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</si>
  <si>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</si>
  <si>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</si>
  <si>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</si>
  <si>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</si>
  <si>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</si>
  <si>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</si>
  <si>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</si>
  <si>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</si>
  <si>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</si>
  <si>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</si>
  <si>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</si>
  <si>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</si>
  <si>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</si>
  <si>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</si>
  <si>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</si>
  <si>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</si>
  <si>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</si>
  <si>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</si>
  <si>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</si>
  <si>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</si>
  <si>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</si>
  <si>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</si>
  <si>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</si>
  <si>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</si>
  <si>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</si>
  <si>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</si>
  <si>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</si>
  <si>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</si>
  <si>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</si>
  <si>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</si>
  <si>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</si>
  <si>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</si>
  <si>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</si>
  <si>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</si>
  <si>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</si>
  <si>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</si>
  <si>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</si>
  <si>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</si>
  <si>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</si>
  <si>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</si>
  <si>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</si>
  <si>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</si>
  <si>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</si>
  <si>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</si>
  <si>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</si>
  <si>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</si>
  <si>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</si>
  <si>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</si>
  <si>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</si>
  <si>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</si>
  <si>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</si>
  <si>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</si>
  <si>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</si>
  <si>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</si>
  <si>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</si>
  <si>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</si>
  <si>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</si>
  <si>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</si>
  <si>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</si>
  <si>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</si>
  <si>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</si>
  <si>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</si>
  <si>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</si>
  <si>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</si>
  <si>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</si>
  <si>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</si>
  <si>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</si>
  <si>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</si>
  <si>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</si>
  <si>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</si>
  <si>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</si>
  <si>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</si>
  <si>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</si>
  <si>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</si>
  <si>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</si>
  <si>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</si>
  <si>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</si>
  <si>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</si>
  <si>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</si>
  <si>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</si>
  <si>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</si>
  <si>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</si>
  <si>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</si>
  <si>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</si>
  <si>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</si>
  <si>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</si>
  <si>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</si>
  <si>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</si>
  <si>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</si>
  <si>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</si>
  <si>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</si>
  <si>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</si>
  <si>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</si>
  <si>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</si>
  <si>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</si>
  <si>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</si>
  <si>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</si>
  <si>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</si>
  <si>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</si>
  <si>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</si>
  <si>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</si>
  <si>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</si>
  <si>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</si>
  <si>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</si>
  <si>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</si>
  <si>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</si>
  <si>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</si>
  <si>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</si>
  <si>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</si>
  <si>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</si>
  <si>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</si>
  <si>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</si>
  <si>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</si>
  <si>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</si>
  <si>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</si>
  <si>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</si>
  <si>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</si>
  <si>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</si>
  <si>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</si>
  <si>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</si>
  <si>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</si>
  <si>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</si>
  <si>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</si>
  <si>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</si>
  <si>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</si>
  <si>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</si>
  <si>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</si>
  <si>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</si>
  <si>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</si>
  <si>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</si>
  <si>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</si>
  <si>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</si>
  <si>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</si>
  <si>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</si>
  <si>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</si>
  <si>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</si>
  <si>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</si>
  <si>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</si>
  <si>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</si>
  <si>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</si>
  <si>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</si>
  <si>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</si>
  <si>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</si>
  <si>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</si>
  <si>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</si>
  <si>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</si>
  <si>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</si>
  <si>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</si>
  <si>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</si>
  <si>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</si>
  <si>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</si>
  <si>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</si>
  <si>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</si>
  <si>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</si>
  <si>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</si>
  <si>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</si>
  <si>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</si>
  <si>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</si>
  <si>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</si>
  <si>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</si>
  <si>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</si>
  <si>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</si>
  <si>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</si>
  <si>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</si>
  <si>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</si>
  <si>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</si>
  <si>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</si>
  <si>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</si>
  <si>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</si>
  <si>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</si>
  <si>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</si>
  <si>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</si>
  <si>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</si>
  <si>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</si>
  <si>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</si>
  <si>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</si>
  <si>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</si>
  <si>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</si>
  <si>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</si>
  <si>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</si>
  <si>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</si>
  <si>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</si>
  <si>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</si>
  <si>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</si>
  <si>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</si>
  <si>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</si>
  <si>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</si>
  <si>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</si>
  <si>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</si>
  <si>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</si>
  <si>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</si>
  <si>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</si>
  <si>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</si>
  <si>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</si>
  <si>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</si>
  <si>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</si>
  <si>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</si>
  <si>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</si>
  <si>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</si>
  <si>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</si>
  <si>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</si>
  <si>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</si>
  <si>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</si>
  <si>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</si>
  <si>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</si>
  <si>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</si>
  <si>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</si>
  <si>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</si>
  <si>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</si>
  <si>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</si>
  <si>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</si>
  <si>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</si>
  <si>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</si>
  <si>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</si>
  <si>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</si>
  <si>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</si>
  <si>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</si>
  <si>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</si>
  <si>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</si>
  <si>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</si>
  <si>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</si>
  <si>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</si>
  <si>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</si>
  <si>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</si>
  <si>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</si>
  <si>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</si>
  <si>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</si>
  <si>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</si>
  <si>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</si>
  <si>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</si>
  <si>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</si>
  <si>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</si>
  <si>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</si>
  <si>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</si>
  <si>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</si>
  <si>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Country Mapping</t>
  </si>
  <si>
    <t>Currency Mapping</t>
  </si>
  <si>
    <t>Mapping Sheet</t>
  </si>
  <si>
    <t>Row Labels</t>
  </si>
  <si>
    <t>Grand Total</t>
  </si>
  <si>
    <t>Country</t>
  </si>
  <si>
    <t>WHO Region</t>
  </si>
  <si>
    <t>Afghanistan</t>
  </si>
  <si>
    <t>WHO Eastern Mediterranean Region</t>
  </si>
  <si>
    <t>WHO European Region</t>
  </si>
  <si>
    <t>Algeria</t>
  </si>
  <si>
    <t>WHO African Region</t>
  </si>
  <si>
    <t>Andorra</t>
  </si>
  <si>
    <t>Angola</t>
  </si>
  <si>
    <t>Antigua and Barbuda</t>
  </si>
  <si>
    <t>WHO Region of the Americas</t>
  </si>
  <si>
    <t>WHO Western Pacific Region</t>
  </si>
  <si>
    <t>Bahamas</t>
  </si>
  <si>
    <t>Bahrain</t>
  </si>
  <si>
    <t>WHO South-east Asia Region</t>
  </si>
  <si>
    <t>Barbados</t>
  </si>
  <si>
    <t>Belarus</t>
  </si>
  <si>
    <t>Belize</t>
  </si>
  <si>
    <t>Benin</t>
  </si>
  <si>
    <t>Bosnia and Herzegovina</t>
  </si>
  <si>
    <t>Botswana</t>
  </si>
  <si>
    <t>Brunei Darussalam</t>
  </si>
  <si>
    <t>Burkina Faso</t>
  </si>
  <si>
    <t>Burundi</t>
  </si>
  <si>
    <t>Cameroon</t>
  </si>
  <si>
    <t>Cape Verde</t>
  </si>
  <si>
    <t>Central African Republic</t>
  </si>
  <si>
    <t>Chad</t>
  </si>
  <si>
    <t>Chile</t>
  </si>
  <si>
    <t>Comoros</t>
  </si>
  <si>
    <t>Congo</t>
  </si>
  <si>
    <t>Cook Islands</t>
  </si>
  <si>
    <t>Côte d'Ivoire</t>
  </si>
  <si>
    <t>Cuba</t>
  </si>
  <si>
    <t>Cyprus</t>
  </si>
  <si>
    <t>Democratic People's Republic of Korea</t>
  </si>
  <si>
    <t>Democratic Republic of the Congo</t>
  </si>
  <si>
    <t>Djibouti</t>
  </si>
  <si>
    <t>Dominica</t>
  </si>
  <si>
    <t>Ecuador</t>
  </si>
  <si>
    <t>El Salvador</t>
  </si>
  <si>
    <t>Equatorial Guinea</t>
  </si>
  <si>
    <t>Eritrea</t>
  </si>
  <si>
    <t>Fiji</t>
  </si>
  <si>
    <t>Gabon</t>
  </si>
  <si>
    <t>Gambia</t>
  </si>
  <si>
    <t>Georgia</t>
  </si>
  <si>
    <t>Grenada</t>
  </si>
  <si>
    <t>Guatemala</t>
  </si>
  <si>
    <t>Guinea</t>
  </si>
  <si>
    <t>Guinea-Bissau</t>
  </si>
  <si>
    <t>Haiti</t>
  </si>
  <si>
    <t>Honduras</t>
  </si>
  <si>
    <t>Iraq</t>
  </si>
  <si>
    <t>Jamaica</t>
  </si>
  <si>
    <t>Jordan</t>
  </si>
  <si>
    <t>Kazakhstan</t>
  </si>
  <si>
    <t>Kiribati</t>
  </si>
  <si>
    <t>Kyrgyzstan</t>
  </si>
  <si>
    <t>Lao People's Democratic Republic</t>
  </si>
  <si>
    <t>Latvia</t>
  </si>
  <si>
    <t>Lebanon</t>
  </si>
  <si>
    <t>Liberia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</si>
  <si>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</si>
  <si>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</si>
  <si>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</si>
  <si>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</si>
  <si>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</si>
  <si>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</si>
  <si>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</si>
  <si>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</si>
  <si>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Micronesia (Federated States of)</t>
  </si>
  <si>
    <t>Monaco</t>
  </si>
  <si>
    <t>Mozambique</t>
  </si>
  <si>
    <t>Namibia</t>
  </si>
  <si>
    <t>Nauru</t>
  </si>
  <si>
    <t>Nepal</t>
  </si>
  <si>
    <t>Nicaragua</t>
  </si>
  <si>
    <t>Niger</t>
  </si>
  <si>
    <t>Niue</t>
  </si>
  <si>
    <t>Palau</t>
  </si>
  <si>
    <t>Papua New Guinea</t>
  </si>
  <si>
    <t>Republic of Korea</t>
  </si>
  <si>
    <t>Republic of Moldova</t>
  </si>
  <si>
    <t>Republic of Montenegro</t>
  </si>
  <si>
    <t>Republic of Serbia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</si>
  <si>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</si>
  <si>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</si>
  <si>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</si>
  <si>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</si>
  <si>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</si>
  <si>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</si>
  <si>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</si>
  <si>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Senegal</t>
  </si>
  <si>
    <t>Seychelles</t>
  </si>
  <si>
    <t>Sierra Leone</t>
  </si>
  <si>
    <t>Solomon Islands</t>
  </si>
  <si>
    <t>n/a</t>
  </si>
  <si>
    <t>Sudan</t>
  </si>
  <si>
    <t>Suriname</t>
  </si>
  <si>
    <t>Swaziland</t>
  </si>
  <si>
    <t>Syrian Arab Republic</t>
  </si>
  <si>
    <t>Tajikistan</t>
  </si>
  <si>
    <t>The former Yugoslav Republic of Macedonia</t>
  </si>
  <si>
    <t>Timor-Leste</t>
  </si>
  <si>
    <t>Togo</t>
  </si>
  <si>
    <t>Tonga</t>
  </si>
  <si>
    <t>Trinidad and Tobago</t>
  </si>
  <si>
    <t>Turkmenistan</t>
  </si>
  <si>
    <t>Tuvalu</t>
  </si>
  <si>
    <t>United Republic of Tanzania</t>
  </si>
  <si>
    <t>Uzbekistan</t>
  </si>
  <si>
    <t>Vanuatu</t>
  </si>
  <si>
    <t>Venezuela</t>
  </si>
  <si>
    <t>Yemen</t>
  </si>
  <si>
    <t>PPP Adjusted Salary(USD)</t>
  </si>
  <si>
    <t>Average of PPP Adjusted Salary(USD)</t>
  </si>
  <si>
    <t>By Title</t>
  </si>
  <si>
    <t>By Experience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</si>
  <si>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</si>
  <si>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</si>
  <si>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</si>
  <si>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</si>
  <si>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</si>
  <si>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</si>
  <si>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</si>
  <si>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</si>
  <si>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Participation</t>
  </si>
  <si>
    <t>Count of Unique ID</t>
  </si>
  <si>
    <t>Aspiration Title as per Geography</t>
  </si>
  <si>
    <t>By Time Spent</t>
  </si>
  <si>
    <t>Combo box 1</t>
  </si>
  <si>
    <t>Combo box 2</t>
  </si>
  <si>
    <t>Combo box 3</t>
  </si>
  <si>
    <t>(blank)</t>
  </si>
  <si>
    <t>By Country</t>
  </si>
  <si>
    <t>(All)</t>
  </si>
  <si>
    <t>Index</t>
  </si>
  <si>
    <t>Title</t>
  </si>
  <si>
    <t>Experience</t>
  </si>
  <si>
    <t>Time Spent</t>
  </si>
  <si>
    <t>Combo box</t>
  </si>
  <si>
    <t>Salary by Country</t>
  </si>
  <si>
    <t>Salary by Experience</t>
  </si>
  <si>
    <t>Worldwide Excel Salary Dashboard</t>
  </si>
  <si>
    <t>Cfo</t>
  </si>
  <si>
    <t>Policy Advisor</t>
  </si>
  <si>
    <t>Head Of Data</t>
  </si>
  <si>
    <t>Technical Trainer</t>
  </si>
  <si>
    <t>Coordinator Lismore Regional Airport</t>
  </si>
  <si>
    <t>Pricing And Strategy Specialist</t>
  </si>
  <si>
    <t>Principal Developer</t>
  </si>
  <si>
    <t>Billing Manager</t>
  </si>
  <si>
    <t>Hslp Data Analyst</t>
  </si>
  <si>
    <t>Ba</t>
  </si>
  <si>
    <t>Systems Accountant</t>
  </si>
  <si>
    <t>Principal Advisor</t>
  </si>
  <si>
    <t>Pa</t>
  </si>
  <si>
    <t>Operations Administrator</t>
  </si>
  <si>
    <t>Ppc Search Specialist</t>
  </si>
  <si>
    <t>Financial Modelling Adviser</t>
  </si>
  <si>
    <t>Reporting And Db Analyist</t>
  </si>
  <si>
    <t>Functional Analyst</t>
  </si>
  <si>
    <t>Coordinator Of Costa And Buget</t>
  </si>
  <si>
    <t>Vba Analyst</t>
  </si>
  <si>
    <t>Fa /Financial Analyst</t>
  </si>
  <si>
    <t>Continuos Improvment</t>
  </si>
  <si>
    <t>It Asset Administrator</t>
  </si>
  <si>
    <t>Inventory Manger</t>
  </si>
  <si>
    <t>Retail Buyer</t>
  </si>
  <si>
    <t>Product Developer</t>
  </si>
  <si>
    <t>Web Marketing Analyst</t>
  </si>
  <si>
    <t>Programmer-Analyst</t>
  </si>
  <si>
    <t>Vp Infrastructure</t>
  </si>
  <si>
    <t>It Analyst (Reporting)</t>
  </si>
  <si>
    <t>It Manager</t>
  </si>
  <si>
    <t>Data Organizer</t>
  </si>
  <si>
    <t>Sfa</t>
  </si>
  <si>
    <t>Director Of Supply Chain</t>
  </si>
  <si>
    <t>Finance</t>
  </si>
  <si>
    <t>Control Process Auxiliary</t>
  </si>
  <si>
    <t>Information Analist</t>
  </si>
  <si>
    <t>Regional Sales Manager</t>
  </si>
  <si>
    <t>Logistic Ka Manager</t>
  </si>
  <si>
    <t>Cost Control</t>
  </si>
  <si>
    <t>Qa Supervisor</t>
  </si>
  <si>
    <t>It Developer</t>
  </si>
  <si>
    <t>Analista De Produccion</t>
  </si>
  <si>
    <t>Resource Managment Analyst</t>
  </si>
  <si>
    <t>Project Costing &amp;Dashboard Reporting</t>
  </si>
  <si>
    <t>Mis Controller</t>
  </si>
  <si>
    <t>Excel Trainer</t>
  </si>
  <si>
    <t>Sap Consultant</t>
  </si>
  <si>
    <t>Project Manager Of It Infrastructure</t>
  </si>
  <si>
    <t>Merchandise Planner</t>
  </si>
  <si>
    <t>Ppc Manager</t>
  </si>
  <si>
    <t>Naf Support Manager</t>
  </si>
  <si>
    <t>Controller / Vba Developet</t>
  </si>
  <si>
    <t>Pm</t>
  </si>
  <si>
    <t>Liquidity Manager</t>
  </si>
  <si>
    <t>Warehouse Management</t>
  </si>
  <si>
    <t>Dp Manager</t>
  </si>
  <si>
    <t>It Solutions Coordinator</t>
  </si>
  <si>
    <t>Agm</t>
  </si>
  <si>
    <t>Strategy Manager</t>
  </si>
  <si>
    <t>Analytics Lead</t>
  </si>
  <si>
    <t>Mis Team Leader</t>
  </si>
  <si>
    <t>Managerial</t>
  </si>
  <si>
    <t>Qa Executive</t>
  </si>
  <si>
    <t>Asst Manager Investor Relations And Business Analytics</t>
  </si>
  <si>
    <t>Asst. Manager (Mis)</t>
  </si>
  <si>
    <t>Low Level Monitoring</t>
  </si>
  <si>
    <t>Medical Biller</t>
  </si>
  <si>
    <t>Branch Head -Sales</t>
  </si>
  <si>
    <t>Assistant Manager (Finance)</t>
  </si>
  <si>
    <t>Wfm Team Lead</t>
  </si>
  <si>
    <t>Manager - Mis &amp; Operations Planning</t>
  </si>
  <si>
    <t>Chemist</t>
  </si>
  <si>
    <t>Business Co Ordinator</t>
  </si>
  <si>
    <t>Duty Manager</t>
  </si>
  <si>
    <t>Bpo</t>
  </si>
  <si>
    <t>Assistant Edp</t>
  </si>
  <si>
    <t>Agm Finance</t>
  </si>
  <si>
    <t>Mis Executive</t>
  </si>
  <si>
    <t>Bi Consultant</t>
  </si>
  <si>
    <t>Assistant Manager - It</t>
  </si>
  <si>
    <t>Co-Operative Bank</t>
  </si>
  <si>
    <t>Asm</t>
  </si>
  <si>
    <t>Manager Portfolio Monitoring</t>
  </si>
  <si>
    <t>Govt</t>
  </si>
  <si>
    <t>Oprations Head</t>
  </si>
  <si>
    <t>Accounts</t>
  </si>
  <si>
    <t>Asstt Manager</t>
  </si>
  <si>
    <t>Sr. Mis Executive</t>
  </si>
  <si>
    <t>Erp Co-Ordinator</t>
  </si>
  <si>
    <t>Sr. Accounts Executive</t>
  </si>
  <si>
    <t>Branch Accountant</t>
  </si>
  <si>
    <t>Opex Control</t>
  </si>
  <si>
    <t>Working With Product Team Of Makemytrip.Com</t>
  </si>
  <si>
    <t>Sr. Executive Mis</t>
  </si>
  <si>
    <t>Mnr</t>
  </si>
  <si>
    <t>Bpo Information Process Enabler</t>
  </si>
  <si>
    <t>Ao</t>
  </si>
  <si>
    <t>Business Analyist</t>
  </si>
  <si>
    <t>Hr Analyst</t>
  </si>
  <si>
    <t>Article (Internship) - Ca</t>
  </si>
  <si>
    <t>Team Coach</t>
  </si>
  <si>
    <t>Asst Vice Predisdent</t>
  </si>
  <si>
    <t>Co Ordinator</t>
  </si>
  <si>
    <t>Operation Supervisor</t>
  </si>
  <si>
    <t>Mis Team Member</t>
  </si>
  <si>
    <t>Business</t>
  </si>
  <si>
    <t>Retired Government Officer, Having Knowledge In Excel.</t>
  </si>
  <si>
    <t>Audit Executive</t>
  </si>
  <si>
    <t>Mis &amp; Analysis</t>
  </si>
  <si>
    <t>Monitoring &amp; Evaluation Officer</t>
  </si>
  <si>
    <t>Mis Excutive</t>
  </si>
  <si>
    <t>Professional Consultant-Finance</t>
  </si>
  <si>
    <t xml:space="preserve">Sr. Mis </t>
  </si>
  <si>
    <t>Finance Controller</t>
  </si>
  <si>
    <t>Sr. Team Lead - Mis</t>
  </si>
  <si>
    <t>Key</t>
  </si>
  <si>
    <t>Gm Finance</t>
  </si>
  <si>
    <t>Software Engineer</t>
  </si>
  <si>
    <t>Mis Sr. Executive</t>
  </si>
  <si>
    <t>Officer Accounts</t>
  </si>
  <si>
    <t>Lead Executive Mis</t>
  </si>
  <si>
    <t>Team Leader Wfm</t>
  </si>
  <si>
    <t>Rental Inventory Controller</t>
  </si>
  <si>
    <t>Mis Officer</t>
  </si>
  <si>
    <t>I Dont Know</t>
  </si>
  <si>
    <t>Asst Manager Hr</t>
  </si>
  <si>
    <t>Senior Software Engineer</t>
  </si>
  <si>
    <t>Mis Cum Purchase Executive</t>
  </si>
  <si>
    <t>Sr. Executive -Hr</t>
  </si>
  <si>
    <t>Manager - Corporate Strategy And Planning</t>
  </si>
  <si>
    <t>Relationship Manager</t>
  </si>
  <si>
    <t>Am Business Intelligence</t>
  </si>
  <si>
    <t>Mis Associate</t>
  </si>
  <si>
    <t>Tl Wfm</t>
  </si>
  <si>
    <t>Support Manager</t>
  </si>
  <si>
    <t>Mechanical Design Engineer</t>
  </si>
  <si>
    <t>Iso Ts Documentation</t>
  </si>
  <si>
    <t>Deo</t>
  </si>
  <si>
    <t>Hr/Administration</t>
  </si>
  <si>
    <t>Senior Consultant - Pmo</t>
  </si>
  <si>
    <t xml:space="preserve">Team Leader </t>
  </si>
  <si>
    <t>Analytics Engineer</t>
  </si>
  <si>
    <t>Avp</t>
  </si>
  <si>
    <t>Application Dev</t>
  </si>
  <si>
    <t>Exicutive Tqm</t>
  </si>
  <si>
    <t>Sr Executive - Mis</t>
  </si>
  <si>
    <t>Pmo Analyst</t>
  </si>
  <si>
    <t>Baan Erp Functional Consultant</t>
  </si>
  <si>
    <t>Magic</t>
  </si>
  <si>
    <t>Equity Research Trainee</t>
  </si>
  <si>
    <t>Mnanager- Customer Project Finance &amp; Recovery</t>
  </si>
  <si>
    <t>Am</t>
  </si>
  <si>
    <t>3R23Regedf</t>
  </si>
  <si>
    <t>Manager Purchase</t>
  </si>
  <si>
    <t>Mis Specialist</t>
  </si>
  <si>
    <t>Eorl</t>
  </si>
  <si>
    <t>Gm</t>
  </si>
  <si>
    <t>Dse Co-Ordinator</t>
  </si>
  <si>
    <t>Operation-Manager</t>
  </si>
  <si>
    <t>Product Manager</t>
  </si>
  <si>
    <t>Program Management</t>
  </si>
  <si>
    <t>Procss Asociate</t>
  </si>
  <si>
    <t>Mis Executiv</t>
  </si>
  <si>
    <t>Bdm</t>
  </si>
  <si>
    <t>It Analyst</t>
  </si>
  <si>
    <t>Bi</t>
  </si>
  <si>
    <t>Project Controlling (Mis Reports)</t>
  </si>
  <si>
    <t>Sr. Manager Mis</t>
  </si>
  <si>
    <t>Am Ops</t>
  </si>
  <si>
    <t>Catlog Associates</t>
  </si>
  <si>
    <t>Supervisor Mis</t>
  </si>
  <si>
    <t>Assurance Manager</t>
  </si>
  <si>
    <t>Mis Hr,Hris</t>
  </si>
  <si>
    <t>Officer Mis</t>
  </si>
  <si>
    <t>Sme</t>
  </si>
  <si>
    <t>Dgm</t>
  </si>
  <si>
    <t xml:space="preserve">Business Analysis &amp; Mis </t>
  </si>
  <si>
    <t>Service Executive</t>
  </si>
  <si>
    <t>Manager (Mis)</t>
  </si>
  <si>
    <t>Exe</t>
  </si>
  <si>
    <t>Agm - Operations &amp; Customer Support</t>
  </si>
  <si>
    <t xml:space="preserve">Project Engineer </t>
  </si>
  <si>
    <t>Senior Associate</t>
  </si>
  <si>
    <t>Accoutant</t>
  </si>
  <si>
    <t xml:space="preserve">Analyst </t>
  </si>
  <si>
    <t>Operator</t>
  </si>
  <si>
    <t>Abc</t>
  </si>
  <si>
    <t>Monitoring And Evaluation Officer</t>
  </si>
  <si>
    <t>Ta</t>
  </si>
  <si>
    <t>Supply Chain Manager</t>
  </si>
  <si>
    <t>Head Of Business</t>
  </si>
  <si>
    <t>Gov Employee</t>
  </si>
  <si>
    <t>Planning &amp; Sales Control Emploee</t>
  </si>
  <si>
    <t>Project Manager, Project Finance Consultant</t>
  </si>
  <si>
    <t>Project Finance Manager</t>
  </si>
  <si>
    <t>Po/Pmo/Planner/Pm</t>
  </si>
  <si>
    <t>Bank Clerk</t>
  </si>
  <si>
    <t xml:space="preserve">Document Controller </t>
  </si>
  <si>
    <t>Brand Manager</t>
  </si>
  <si>
    <t>Audit - Senior Assistant</t>
  </si>
  <si>
    <t>Avp Securitisation</t>
  </si>
  <si>
    <t>It Support Engineer</t>
  </si>
  <si>
    <t>Proces Auditor</t>
  </si>
  <si>
    <t>Pricing And Cost Manager</t>
  </si>
  <si>
    <t>Supply Chain Controller</t>
  </si>
  <si>
    <t>Medical Information Analist</t>
  </si>
  <si>
    <t>Data Analist</t>
  </si>
  <si>
    <t>Accounting Analyst</t>
  </si>
  <si>
    <t>It Trainer</t>
  </si>
  <si>
    <t>Busines Analist</t>
  </si>
  <si>
    <t>Consultant Bi</t>
  </si>
  <si>
    <t>Education Advisor</t>
  </si>
  <si>
    <t>Business Support Analyst</t>
  </si>
  <si>
    <t>Economic Analyst</t>
  </si>
  <si>
    <t>Senior Consultant Accounting</t>
  </si>
  <si>
    <t>Project Controls Manager</t>
  </si>
  <si>
    <t>Manager Mis &amp; Analytics</t>
  </si>
  <si>
    <t>Accounts Analyst</t>
  </si>
  <si>
    <t>Reconciliation Manager In Textile Mill</t>
  </si>
  <si>
    <t>Excel Prof</t>
  </si>
  <si>
    <t>Marketing Services</t>
  </si>
  <si>
    <t>Sox,Sap, Insurance Coordinator</t>
  </si>
  <si>
    <t>Head Of Financial Reporting</t>
  </si>
  <si>
    <t>Global Problem Management - It</t>
  </si>
  <si>
    <t>It Coordinator</t>
  </si>
  <si>
    <t>Hr Specialist</t>
  </si>
  <si>
    <t xml:space="preserve">Marketing And Sales </t>
  </si>
  <si>
    <t>Managment Controller</t>
  </si>
  <si>
    <t>Financialcotroller</t>
  </si>
  <si>
    <t>Coordenador Peã§As Grupo</t>
  </si>
  <si>
    <t>Account</t>
  </si>
  <si>
    <t>Hr Planning Specialist</t>
  </si>
  <si>
    <t>Bi Developer</t>
  </si>
  <si>
    <t>Hr Reporting Analyst</t>
  </si>
  <si>
    <t>Chief Of The Department Of Public Budget Analisis And Forecasting</t>
  </si>
  <si>
    <t>Chief Specialist Of Economics &amp; Planning</t>
  </si>
  <si>
    <t>Financial Analyst (Real Estate)</t>
  </si>
  <si>
    <t>Excel Professional</t>
  </si>
  <si>
    <t>Analytic</t>
  </si>
  <si>
    <t>Financemanager</t>
  </si>
  <si>
    <t>Mngr Mi</t>
  </si>
  <si>
    <t>Vp</t>
  </si>
  <si>
    <t>Rrhh</t>
  </si>
  <si>
    <t>Safety Technician</t>
  </si>
  <si>
    <t>Guide For About.Com</t>
  </si>
  <si>
    <t>Qs</t>
  </si>
  <si>
    <t>Assistant Manager - Group Mis</t>
  </si>
  <si>
    <t>Fanance</t>
  </si>
  <si>
    <t>Manager Operation</t>
  </si>
  <si>
    <t>It Consultant</t>
  </si>
  <si>
    <t>Vice Head Of Dpt In Education</t>
  </si>
  <si>
    <t>Quality Officer</t>
  </si>
  <si>
    <t>Sales&amp;Marketing</t>
  </si>
  <si>
    <t>Senior Intelligence Analyst</t>
  </si>
  <si>
    <t>Building Design And Performance Researcher</t>
  </si>
  <si>
    <t>Project Support</t>
  </si>
  <si>
    <t>Servicedesk Supervisor</t>
  </si>
  <si>
    <t>Procurement Manager</t>
  </si>
  <si>
    <t>Ict Technical Analyst</t>
  </si>
  <si>
    <t>It Project Manager, Emea</t>
  </si>
  <si>
    <t>Health And Safety Advisor</t>
  </si>
  <si>
    <t>Logistic Manager</t>
  </si>
  <si>
    <t>Job Build Analyst</t>
  </si>
  <si>
    <t>Vba Specialist</t>
  </si>
  <si>
    <t>Hr Advisor - Systems &amp; Mi</t>
  </si>
  <si>
    <t>Business Data Analyst</t>
  </si>
  <si>
    <t>Finance Assistant</t>
  </si>
  <si>
    <t>Manufacturing Consultant</t>
  </si>
  <si>
    <t>Policy, Performance And Research Officer</t>
  </si>
  <si>
    <t>Business Operations Co-Ordinator</t>
  </si>
  <si>
    <t>Mdm Executive (Business Analyst)</t>
  </si>
  <si>
    <t>Clinical Audit Manager</t>
  </si>
  <si>
    <t>Mi Specialist</t>
  </si>
  <si>
    <t>Mi Analyst</t>
  </si>
  <si>
    <t>Head Of Finance</t>
  </si>
  <si>
    <t>Owner Of Business Improvement Consultancy</t>
  </si>
  <si>
    <t>Contracts Officer</t>
  </si>
  <si>
    <t>Analysis &amp; Insight Consultant</t>
  </si>
  <si>
    <t>Assistant Account Manager</t>
  </si>
  <si>
    <t>Senior Officer Data Reporting</t>
  </si>
  <si>
    <t>Rs</t>
  </si>
  <si>
    <t>Assistant Sp&amp;A</t>
  </si>
  <si>
    <t>Dp Specialist</t>
  </si>
  <si>
    <t>Investment Manager</t>
  </si>
  <si>
    <t>It Support</t>
  </si>
  <si>
    <t>Sr Qs</t>
  </si>
  <si>
    <t>Tech Operator (Oil)</t>
  </si>
  <si>
    <t>Sup</t>
  </si>
  <si>
    <t>Senior Manager Mis</t>
  </si>
  <si>
    <t>Sales And Marketing</t>
  </si>
  <si>
    <t>Analyst Ii</t>
  </si>
  <si>
    <t>Freelance Consultant</t>
  </si>
  <si>
    <t>Financial Analyst Ii</t>
  </si>
  <si>
    <t>Director Of Marketing</t>
  </si>
  <si>
    <t xml:space="preserve">Sales And Marketing Analyst </t>
  </si>
  <si>
    <t>Sr. Project Coordinator</t>
  </si>
  <si>
    <t>Dba</t>
  </si>
  <si>
    <t>Project Manager - Metrics</t>
  </si>
  <si>
    <t>Specialist - Finance Planning And Analysis</t>
  </si>
  <si>
    <t>Consultant, Hr Services &amp; Governance</t>
  </si>
  <si>
    <t>B.I. Data Analyst Ii</t>
  </si>
  <si>
    <t>Informatics Specialist</t>
  </si>
  <si>
    <t>Director Of Analytics</t>
  </si>
  <si>
    <t>Director Of Finance</t>
  </si>
  <si>
    <t>Information Analyst Ii</t>
  </si>
  <si>
    <t>Vp - Procurment</t>
  </si>
  <si>
    <t>Hris Analyst</t>
  </si>
  <si>
    <t>Director Of Finance And Accounting</t>
  </si>
  <si>
    <t>Sr. Global Marketing Specialist</t>
  </si>
  <si>
    <t>Senior Accounting Coordinator</t>
  </si>
  <si>
    <t>Vp / Credit Administrator</t>
  </si>
  <si>
    <t>Moneymaker</t>
  </si>
  <si>
    <t>Sales Support</t>
  </si>
  <si>
    <t>Is Manager</t>
  </si>
  <si>
    <t>Fa</t>
  </si>
  <si>
    <t>Vp Of Finance</t>
  </si>
  <si>
    <t>Production Assistant</t>
  </si>
  <si>
    <t>Financial Planning</t>
  </si>
  <si>
    <t>Qc Fabrication Inspector</t>
  </si>
  <si>
    <t>Manager Of Trade Investment &amp; Analysis</t>
  </si>
  <si>
    <t>Planning And Analysis Supervisor</t>
  </si>
  <si>
    <t>Asset Manager</t>
  </si>
  <si>
    <t>Director Of Payroll</t>
  </si>
  <si>
    <t>Supervisor, Contracts, Rebates, Chargebacks And Returns</t>
  </si>
  <si>
    <t>Continuous Improvement Team Member</t>
  </si>
  <si>
    <t>Ir Manager</t>
  </si>
  <si>
    <t>Information Research Technician Ii</t>
  </si>
  <si>
    <t xml:space="preserve">Sr Financial Analyst </t>
  </si>
  <si>
    <t xml:space="preserve">Staff Assistant </t>
  </si>
  <si>
    <t>Financial Management Consultant</t>
  </si>
  <si>
    <t>Is Director</t>
  </si>
  <si>
    <t>Direct Marketing Manager</t>
  </si>
  <si>
    <t>Operations Tech</t>
  </si>
  <si>
    <t>Video Production</t>
  </si>
  <si>
    <t>Principal Engineer</t>
  </si>
  <si>
    <t>Bas</t>
  </si>
  <si>
    <t>Coo</t>
  </si>
  <si>
    <t>It Specialist</t>
  </si>
  <si>
    <t xml:space="preserve">Technology Consultant </t>
  </si>
  <si>
    <t>Sales Ops</t>
  </si>
  <si>
    <t>Program Coordinator - Automotive</t>
  </si>
  <si>
    <t>Security Analyst</t>
  </si>
  <si>
    <t>Director, It/Operations</t>
  </si>
  <si>
    <t>Dir Of Analytics</t>
  </si>
  <si>
    <t>It Capacity Planner</t>
  </si>
  <si>
    <t>Store Keeper</t>
  </si>
  <si>
    <t xml:space="preserve">Qa Team Supervisor </t>
  </si>
  <si>
    <t>Vp, Operational Analytics</t>
  </si>
  <si>
    <t>Staff Accountant -- Auditing</t>
  </si>
  <si>
    <t>Performance Manager</t>
  </si>
  <si>
    <t>Bi Analyst</t>
  </si>
  <si>
    <t>Data Entry Clerk Iii</t>
  </si>
  <si>
    <t>Sample Manager</t>
  </si>
  <si>
    <t>Master Scheduler</t>
  </si>
  <si>
    <t>Vice President Of Performance Management</t>
  </si>
  <si>
    <t>Director Of Technology</t>
  </si>
  <si>
    <t>Manager Of Data Analytics</t>
  </si>
  <si>
    <t>Clerk 24 Hrs Per Week</t>
  </si>
  <si>
    <t>Energy Engineer</t>
  </si>
  <si>
    <t>Sr. Manager Of Finance</t>
  </si>
  <si>
    <t>Test Engineer</t>
  </si>
  <si>
    <t>Vp, Business Management</t>
  </si>
  <si>
    <t>Manager Fp And A</t>
  </si>
  <si>
    <t>Eeo Analyst</t>
  </si>
  <si>
    <t>Finance &amp; It Manager</t>
  </si>
  <si>
    <t>Hr Cordinator</t>
  </si>
  <si>
    <t>Sr. Senior Analyst</t>
  </si>
  <si>
    <t>Senior Analyst, Ops Support</t>
  </si>
  <si>
    <t>Inventory Controller</t>
  </si>
  <si>
    <t xml:space="preserve">Accounting Systems Manager </t>
  </si>
  <si>
    <t>Director Of Business Analytics</t>
  </si>
  <si>
    <t>Svp</t>
  </si>
  <si>
    <t>Info Analyst</t>
  </si>
  <si>
    <t>Qa Data Analyst</t>
  </si>
  <si>
    <t>Work Force Scheduler For Call Center</t>
  </si>
  <si>
    <t>Sas Adminstrator</t>
  </si>
  <si>
    <t>Production Clerk</t>
  </si>
  <si>
    <t>Assistant Director Of Finance</t>
  </si>
  <si>
    <t>Svp Of Acquisitions</t>
  </si>
  <si>
    <t>Bi Director</t>
  </si>
  <si>
    <t>Senior Qa Tester</t>
  </si>
  <si>
    <t>Directer Of Sales Support</t>
  </si>
  <si>
    <t>Process Coordinator</t>
  </si>
  <si>
    <t>Student Assistant</t>
  </si>
  <si>
    <t>Business Analyst Ii</t>
  </si>
  <si>
    <t>Scientist Iii</t>
  </si>
  <si>
    <t>Ecommerce Manager</t>
  </si>
  <si>
    <t>Purchasing Operations Administrator</t>
  </si>
  <si>
    <t>Planning And Logistics Coordinator</t>
  </si>
  <si>
    <t>Hr Supervisor</t>
  </si>
  <si>
    <t>Materials</t>
  </si>
  <si>
    <t>Aml Analyst</t>
  </si>
  <si>
    <t>Marketing Analyst Co-Op</t>
  </si>
  <si>
    <t>CMO</t>
  </si>
  <si>
    <t>Job Title</t>
  </si>
  <si>
    <t>(Multiple Items)</t>
  </si>
  <si>
    <t>*Based on Adjusted PPP Salary Data. All figures in USD</t>
  </si>
  <si>
    <t>PPP</t>
  </si>
  <si>
    <t>Word Cloud Formed using Wordle.net</t>
  </si>
  <si>
    <t>Aspiration Index - The bigger the better</t>
  </si>
  <si>
    <t>US$ 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</si>
</sst>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m\ yyyy\,\ h:mm\ AM/PM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b/>
      <sz val="10"/>
      <color indexed="8"/>
      <name val="Verdana"/>
      <family val="2"/>
    </font>
    <font>
      <b/>
      <sz val="10"/>
      <name val="Arial"/>
    </font>
    <font>
      <b/>
      <sz val="10"/>
      <name val="Verdana"/>
      <family val="2"/>
    </font>
    <font>
      <sz val="8"/>
      <color indexed="8"/>
      <name val="Verdana"/>
      <family val="2"/>
    </font>
    <font>
      <sz val="8"/>
      <name val="Verdana"/>
      <family val="2"/>
    </font>
    <font>
      <sz val="8"/>
      <name val="Arial"/>
    </font>
    <font>
      <sz val="8"/>
      <color indexed="8"/>
      <name val="Verdana"/>
    </font>
    <font>
      <sz val="8"/>
      <name val="Verdana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</cellStyleXfs>
  <cellXfs count="66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2"/>
    <xf numFmtId="0" fontId="10" fillId="0" borderId="3" xfId="2" applyFont="1" applyBorder="1" applyAlignment="1">
      <alignment horizontal="left" wrapText="1"/>
    </xf>
    <xf numFmtId="0" fontId="12" fillId="0" borderId="0" xfId="3" applyFont="1"/>
    <xf numFmtId="2" fontId="6" fillId="0" borderId="0" xfId="2" applyNumberFormat="1"/>
    <xf numFmtId="0" fontId="10" fillId="0" borderId="4" xfId="2" applyFont="1" applyBorder="1" applyAlignment="1">
      <alignment horizontal="left" wrapText="1"/>
    </xf>
    <xf numFmtId="0" fontId="6" fillId="0" borderId="0" xfId="2" applyAlignment="1">
      <alignment horizontal="left"/>
    </xf>
    <xf numFmtId="0" fontId="6" fillId="0" borderId="0" xfId="2" applyFont="1" applyAlignment="1">
      <alignment horizontal="left"/>
    </xf>
    <xf numFmtId="0" fontId="10" fillId="0" borderId="5" xfId="2" applyFont="1" applyBorder="1" applyAlignment="1">
      <alignment horizontal="left" wrapText="1"/>
    </xf>
    <xf numFmtId="0" fontId="10" fillId="0" borderId="6" xfId="2" applyFont="1" applyBorder="1" applyAlignment="1">
      <alignment horizontal="left" wrapText="1"/>
    </xf>
    <xf numFmtId="4" fontId="11" fillId="0" borderId="7" xfId="2" applyNumberFormat="1" applyFont="1" applyBorder="1" applyAlignment="1">
      <alignment horizontal="left" wrapText="1"/>
    </xf>
    <xf numFmtId="4" fontId="11" fillId="0" borderId="8" xfId="2" applyNumberFormat="1" applyFont="1" applyBorder="1" applyAlignment="1">
      <alignment horizontal="left" wrapText="1"/>
    </xf>
    <xf numFmtId="0" fontId="7" fillId="0" borderId="9" xfId="2" applyFont="1" applyBorder="1" applyAlignment="1">
      <alignment horizontal="left" vertical="center" wrapText="1"/>
    </xf>
    <xf numFmtId="0" fontId="8" fillId="0" borderId="10" xfId="2" applyFont="1" applyBorder="1" applyAlignment="1">
      <alignment horizontal="left"/>
    </xf>
    <xf numFmtId="0" fontId="9" fillId="0" borderId="11" xfId="2" applyFont="1" applyBorder="1" applyAlignment="1">
      <alignment horizontal="left" vertical="center" wrapText="1"/>
    </xf>
    <xf numFmtId="0" fontId="10" fillId="0" borderId="12" xfId="2" applyFont="1" applyBorder="1" applyAlignment="1">
      <alignment horizontal="left" wrapText="1"/>
    </xf>
    <xf numFmtId="0" fontId="10" fillId="0" borderId="13" xfId="2" applyFont="1" applyBorder="1" applyAlignment="1">
      <alignment horizontal="left" wrapText="1"/>
    </xf>
    <xf numFmtId="4" fontId="11" fillId="0" borderId="2" xfId="2" applyNumberFormat="1" applyFont="1" applyBorder="1" applyAlignment="1">
      <alignment horizontal="left" wrapText="1"/>
    </xf>
    <xf numFmtId="1" fontId="0" fillId="0" borderId="0" xfId="0" applyNumberFormat="1"/>
    <xf numFmtId="0" fontId="13" fillId="0" borderId="12" xfId="2" applyFont="1" applyFill="1" applyBorder="1" applyAlignment="1">
      <alignment horizontal="left" wrapText="1"/>
    </xf>
    <xf numFmtId="4" fontId="14" fillId="0" borderId="2" xfId="2" applyNumberFormat="1" applyFont="1" applyFill="1" applyBorder="1" applyAlignment="1">
      <alignment horizontal="left" wrapText="1"/>
    </xf>
    <xf numFmtId="0" fontId="15" fillId="4" borderId="0" xfId="0" applyFont="1" applyFill="1"/>
    <xf numFmtId="0" fontId="15" fillId="5" borderId="0" xfId="0" applyFont="1" applyFill="1"/>
    <xf numFmtId="0" fontId="15" fillId="6" borderId="0" xfId="0" applyFont="1" applyFill="1"/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/>
    <xf numFmtId="0" fontId="0" fillId="0" borderId="17" xfId="0" applyFont="1" applyBorder="1" applyAlignment="1">
      <alignment horizontal="left"/>
    </xf>
    <xf numFmtId="0" fontId="0" fillId="0" borderId="0" xfId="0" applyAlignment="1">
      <alignment wrapText="1"/>
    </xf>
    <xf numFmtId="0" fontId="15" fillId="9" borderId="0" xfId="0" applyFont="1" applyFill="1"/>
    <xf numFmtId="0" fontId="15" fillId="10" borderId="0" xfId="0" applyFont="1" applyFill="1"/>
    <xf numFmtId="0" fontId="15" fillId="11" borderId="0" xfId="0" applyFont="1" applyFill="1"/>
    <xf numFmtId="0" fontId="17" fillId="12" borderId="18" xfId="0" applyFont="1" applyFill="1" applyBorder="1"/>
    <xf numFmtId="0" fontId="0" fillId="12" borderId="19" xfId="0" applyFill="1" applyBorder="1"/>
    <xf numFmtId="0" fontId="0" fillId="12" borderId="20" xfId="0" applyFill="1" applyBorder="1"/>
    <xf numFmtId="0" fontId="18" fillId="13" borderId="0" xfId="0" applyFont="1" applyFill="1" applyBorder="1" applyAlignment="1">
      <alignment horizontal="center"/>
    </xf>
    <xf numFmtId="0" fontId="18" fillId="13" borderId="0" xfId="0" applyFont="1" applyFill="1" applyBorder="1" applyAlignment="1">
      <alignment horizontal="center"/>
    </xf>
    <xf numFmtId="0" fontId="17" fillId="12" borderId="18" xfId="0" applyFont="1" applyFill="1" applyBorder="1" applyAlignment="1">
      <alignment horizontal="center"/>
    </xf>
    <xf numFmtId="0" fontId="17" fillId="12" borderId="19" xfId="0" applyFont="1" applyFill="1" applyBorder="1" applyAlignment="1">
      <alignment horizontal="center"/>
    </xf>
    <xf numFmtId="0" fontId="17" fillId="12" borderId="20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right"/>
    </xf>
    <xf numFmtId="0" fontId="17" fillId="12" borderId="22" xfId="0" applyFont="1" applyFill="1" applyBorder="1" applyAlignment="1">
      <alignment horizontal="right"/>
    </xf>
    <xf numFmtId="0" fontId="17" fillId="12" borderId="23" xfId="0" applyFont="1" applyFill="1" applyBorder="1" applyAlignment="1">
      <alignment horizontal="right"/>
    </xf>
    <xf numFmtId="0" fontId="18" fillId="3" borderId="18" xfId="0" applyFont="1" applyFill="1" applyBorder="1" applyAlignment="1">
      <alignment horizontal="center"/>
    </xf>
    <xf numFmtId="0" fontId="18" fillId="3" borderId="1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13" borderId="0" xfId="0" applyFill="1" applyBorder="1"/>
    <xf numFmtId="0" fontId="0" fillId="0" borderId="0" xfId="0" applyBorder="1"/>
    <xf numFmtId="0" fontId="16" fillId="13" borderId="0" xfId="0" applyFont="1" applyFill="1" applyBorder="1" applyAlignment="1">
      <alignment horizontal="center"/>
    </xf>
    <xf numFmtId="0" fontId="17" fillId="13" borderId="0" xfId="0" applyFont="1" applyFill="1" applyBorder="1" applyAlignment="1">
      <alignment horizontal="right"/>
    </xf>
    <xf numFmtId="0" fontId="17" fillId="13" borderId="0" xfId="0" applyFont="1" applyFill="1" applyBorder="1"/>
    <xf numFmtId="0" fontId="19" fillId="13" borderId="0" xfId="0" applyFont="1" applyFill="1" applyBorder="1"/>
  </cellXfs>
  <cellStyles count="4">
    <cellStyle name="Hyperlink" xfId="1" builtinId="8"/>
    <cellStyle name="Normal" xfId="0" builtinId="0"/>
    <cellStyle name="Normal 2" xfId="2"/>
    <cellStyle name="Normal_GDP per capita (US$ and PPP)" xfId="3"/>
  </cellStyles>
  <dxfs count="20">
    <dxf>
      <font>
        <strike/>
        <color theme="1" tint="0.499984740745262"/>
      </font>
    </dxf>
    <dxf>
      <font>
        <strike/>
        <color theme="1" tint="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numFmt numFmtId="4" formatCode="#,##0.00"/>
      <alignment horizontal="left" vertical="bottom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Verdana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Verdana"/>
        <scheme val="none"/>
      </font>
      <alignment horizontal="left" vertical="bottom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[salary-survey-entry-40-umangmerwana (Autosaved).xlsx]Summary!PivotTable3</c:name>
    <c:fmtId val="4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0.12569378827646543"/>
          <c:y val="6.1444415208047415E-2"/>
          <c:w val="0.80086150995831396"/>
          <c:h val="0.8111031252094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Summary!$J$6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Summary!$I$7:$I$16</c:f>
              <c:strCache>
                <c:ptCount val="9"/>
                <c:pt idx="0">
                  <c:v>(blank)</c:v>
                </c:pt>
                <c:pt idx="1">
                  <c:v>0-5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</c:strCache>
            </c:strRef>
          </c:cat>
          <c:val>
            <c:numRef>
              <c:f>Summary!$J$7:$J$16</c:f>
              <c:numCache>
                <c:formatCode>0</c:formatCode>
                <c:ptCount val="9"/>
                <c:pt idx="0">
                  <c:v>68049.954845918357</c:v>
                </c:pt>
                <c:pt idx="1">
                  <c:v>40855.942078555934</c:v>
                </c:pt>
                <c:pt idx="2">
                  <c:v>52919.388164950469</c:v>
                </c:pt>
                <c:pt idx="3">
                  <c:v>71484.934070218864</c:v>
                </c:pt>
                <c:pt idx="4">
                  <c:v>69163.884759032706</c:v>
                </c:pt>
                <c:pt idx="5">
                  <c:v>76776.07552178709</c:v>
                </c:pt>
                <c:pt idx="6">
                  <c:v>81059.29408896745</c:v>
                </c:pt>
                <c:pt idx="7">
                  <c:v>97199.153141709263</c:v>
                </c:pt>
                <c:pt idx="8">
                  <c:v>51911.961024630662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E-47AA-A0EA-D5F07FFE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4576"/>
        <c:axId val="120266112"/>
      </c:barChart>
      <c:catAx>
        <c:axId val="120264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6112"/>
        <c:crosses val="autoZero"/>
        <c:auto val="1"/>
        <c:lblAlgn val="ctr"/>
        <c:lblOffset val="100"/>
        <c:noMultiLvlLbl val="0"/>
      </c:catAx>
      <c:valAx>
        <c:axId val="120266112"/>
        <c:scaling>
          <c:orientation val="minMax"/>
        </c:scaling>
        <c:delete val="1"/>
        <c:axPos val="l"/>
        <c:numFmt formatCode="#,##0" sourceLinked="0"/>
        <c:majorTickMark val="none"/>
        <c:minorTickMark val="none"/>
        <c:tickLblPos val="nextTo"/>
        <c:crossAx val="120264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[salary-survey-entry-40-umangmerwana (Autosaved).xlsx]Summary!PivotTable1</c:name>
    <c:fmtId val="8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240938983750626"/>
          <c:y val="6.8817204301075269E-2"/>
          <c:w val="0.82463180866436647"/>
          <c:h val="0.83140530014393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Summary!$A$7:$A$13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Pakistan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Summary!$B$7:$B$13</c:f>
              <c:numCache>
                <c:formatCode>0</c:formatCode>
                <c:ptCount val="6"/>
                <c:pt idx="0">
                  <c:v>65673.284235243904</c:v>
                </c:pt>
                <c:pt idx="1">
                  <c:v>57184.910344827586</c:v>
                </c:pt>
                <c:pt idx="2">
                  <c:v>44332.755798336788</c:v>
                </c:pt>
                <c:pt idx="3">
                  <c:v>14701.319236398618</c:v>
                </c:pt>
                <c:pt idx="4">
                  <c:v>70609.174696271468</c:v>
                </c:pt>
                <c:pt idx="5">
                  <c:v>72746.644012944977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4B5-B711-C1D8EBF66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18976"/>
        <c:axId val="120210176"/>
      </c:barChart>
      <c:catAx>
        <c:axId val="12031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0176"/>
        <c:crosses val="autoZero"/>
        <c:auto val="1"/>
        <c:lblAlgn val="ctr"/>
        <c:lblOffset val="100"/>
        <c:noMultiLvlLbl val="0"/>
      </c:catAx>
      <c:valAx>
        <c:axId val="120210176"/>
        <c:scaling>
          <c:orientation val="minMax"/>
          <c:max val="12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89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[salary-survey-entry-40-umangmerwana (Autosaved).xlsx]Summary!PivotTable3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25400">
            <a:noFill/>
          </a:ln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Summary!$J$6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Summary!$I$7:$I$16</c:f>
              <c:strCache>
                <c:ptCount val="9"/>
                <c:pt idx="0">
                  <c:v>(blank)</c:v>
                </c:pt>
                <c:pt idx="1">
                  <c:v>0-5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</c:strCache>
            </c:strRef>
          </c:cat>
          <c:val>
            <c:numRef>
              <c:f>Summary!$J$7:$J$16</c:f>
              <c:numCache>
                <c:formatCode>0</c:formatCode>
                <c:ptCount val="9"/>
                <c:pt idx="0">
                  <c:v>68049.954845918357</c:v>
                </c:pt>
                <c:pt idx="1">
                  <c:v>40855.942078555934</c:v>
                </c:pt>
                <c:pt idx="2">
                  <c:v>52919.388164950469</c:v>
                </c:pt>
                <c:pt idx="3">
                  <c:v>71484.934070218864</c:v>
                </c:pt>
                <c:pt idx="4">
                  <c:v>69163.884759032706</c:v>
                </c:pt>
                <c:pt idx="5">
                  <c:v>76776.07552178709</c:v>
                </c:pt>
                <c:pt idx="6">
                  <c:v>81059.29408896745</c:v>
                </c:pt>
                <c:pt idx="7">
                  <c:v>97199.153141709263</c:v>
                </c:pt>
                <c:pt idx="8">
                  <c:v>51911.961024630662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A-4A0B-AAAE-397FA026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4576"/>
        <c:axId val="120266112"/>
      </c:areaChart>
      <c:catAx>
        <c:axId val="12026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266112"/>
        <c:crosses val="autoZero"/>
        <c:auto val="1"/>
        <c:lblAlgn val="ctr"/>
        <c:lblOffset val="100"/>
        <c:noMultiLvlLbl val="0"/>
      </c:catAx>
      <c:valAx>
        <c:axId val="120266112"/>
        <c:scaling>
          <c:orientation val="minMax"/>
        </c:scaling>
        <c:delete val="0"/>
        <c:axPos val="l"/>
        <c:numFmt formatCode="[$$-409]#,##0" sourceLinked="0"/>
        <c:majorTickMark val="cross"/>
        <c:minorTickMark val="none"/>
        <c:tickLblPos val="nextTo"/>
        <c:crossAx val="120264576"/>
        <c:crosses val="autoZero"/>
        <c:crossBetween val="midCat"/>
      </c:valAx>
    </c:plotArea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>
      <a:solidFill>
        <a:schemeClr val="tx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[salary-survey-entry-40-umangmerwana (Autosaved).xlsx]Summary!PivotTable1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>
            <a:gsLst>
              <a:gs pos="0">
                <a:schemeClr val="accent3"/>
              </a:gs>
              <a:gs pos="100000">
                <a:schemeClr val="accent3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3"/>
              </a:gs>
              <a:gs pos="100000">
                <a:schemeClr val="accent3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  <c:pivotFmt>
        <c:idx val="5"/>
        <c:spPr>
          <a:gradFill>
            <a:gsLst>
              <a:gs pos="0">
                <a:schemeClr val="accent3"/>
              </a:gs>
              <a:gs pos="100000">
                <a:schemeClr val="accent3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Summary!$B$6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100000">
                  <a:schemeClr val="accent3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p3d/>
          </c:spPr>
          <c:invertIfNegative val="0"/>
          <c:dLbls>
            <c:delete val="1"/>
          </c:dLbls>
          <c:cat>
            <c:strRef>
              <c:f>Summary!$A$7:$A$13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India</c:v>
                </c:pt>
                <c:pt idx="3">
                  <c:v>Pakistan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Summary!$B$7:$B$13</c:f>
              <c:numCache>
                <c:formatCode>0</c:formatCode>
                <c:ptCount val="6"/>
                <c:pt idx="0">
                  <c:v>65673.284235243904</c:v>
                </c:pt>
                <c:pt idx="1">
                  <c:v>57184.910344827586</c:v>
                </c:pt>
                <c:pt idx="2">
                  <c:v>44332.755798336788</c:v>
                </c:pt>
                <c:pt idx="3">
                  <c:v>14701.319236398618</c:v>
                </c:pt>
                <c:pt idx="4">
                  <c:v>70609.174696271468</c:v>
                </c:pt>
                <c:pt idx="5">
                  <c:v>72746.644012944977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5-4DC0-A56D-0BC2D7BC3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shape val="box"/>
        <c:axId val="120318976"/>
        <c:axId val="120210176"/>
        <c:axId val="0"/>
      </c:bar3DChart>
      <c:catAx>
        <c:axId val="12031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0176"/>
        <c:crosses val="autoZero"/>
        <c:auto val="1"/>
        <c:lblAlgn val="ctr"/>
        <c:lblOffset val="100"/>
        <c:noMultiLvlLbl val="0"/>
      </c:catAx>
      <c:valAx>
        <c:axId val="120210176"/>
        <c:scaling>
          <c:orientation val="minMax"/>
        </c:scaling>
        <c:delete val="1"/>
        <c:axPos val="l"/>
        <c:numFmt formatCode="[$$-409]#,##0" sourceLinked="0"/>
        <c:majorTickMark val="none"/>
        <c:minorTickMark val="none"/>
        <c:tickLblPos val="nextTo"/>
        <c:crossAx val="1203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9526</xdr:rowOff>
    </xdr:from>
    <xdr:to>
      <xdr:col>18</xdr:col>
      <xdr:colOff>352425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10</xdr:col>
      <xdr:colOff>0</xdr:colOff>
      <xdr:row>19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2</xdr:row>
      <xdr:rowOff>180976</xdr:rowOff>
    </xdr:from>
    <xdr:to>
      <xdr:col>17</xdr:col>
      <xdr:colOff>828675</xdr:colOff>
      <xdr:row>16</xdr:row>
      <xdr:rowOff>161926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819150</xdr:colOff>
      <xdr:row>16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314325</xdr:colOff>
      <xdr:row>17</xdr:row>
      <xdr:rowOff>33929</xdr:rowOff>
    </xdr:from>
    <xdr:to>
      <xdr:col>14</xdr:col>
      <xdr:colOff>581025</xdr:colOff>
      <xdr:row>31</xdr:row>
      <xdr:rowOff>106967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3320054"/>
          <a:ext cx="4762500" cy="27400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1098.978566666665" createdVersion="4" refreshedVersion="4" minRefreshableVersion="3" recordCount="1883">
  <cacheSource type="worksheet">
    <worksheetSource name="tblSalaries"/>
  </cacheSource>
  <cacheFields count="14">
    <cacheField name="Unique ID" numFmtId="0">
      <sharedItems/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90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 USD" numFmtId="0">
      <sharedItems containsSemiMixedTypes="0" containsString="0" containsNumber="1" minValue="1783.166904422254" maxValue="400000"/>
    </cacheField>
    <cacheField name="Your Job Title" numFmtId="0">
      <sharedItems/>
    </cacheField>
    <cacheField name="Job Title" numFmtId="0">
      <sharedItems count="1120">
        <s v="CFO"/>
        <s v="Administration Manager"/>
        <s v="Reporting Coordinator"/>
        <s v="Policy Advisor"/>
        <s v="Manager"/>
        <s v="Consultant"/>
        <s v="Head Of Data"/>
        <s v="Technical Trainer"/>
        <s v="Analyst"/>
        <s v="Business Analyst"/>
        <s v="Intelligence Analyst"/>
        <s v="Finance Manager Business Services"/>
        <s v="Sales Analyst"/>
        <s v="Accountant"/>
        <s v="Coordinator Lismore Regional Airport"/>
        <s v="Pricing And Strategy Specialist"/>
        <s v="Purchasing Manager"/>
        <s v="Trainer"/>
        <s v="Senior Business Analyst"/>
        <s v="Corporate Accountant"/>
        <s v="Principal Developer"/>
        <s v="Data Analyst - Report Writer"/>
        <s v="Market Analyst"/>
        <s v="Senior Marketing Analyst"/>
        <s v="Billing Manager"/>
        <s v="Financial Analyst"/>
        <s v="Senior Research Analyst"/>
        <s v="Business Support "/>
        <s v="Senior Consultant"/>
        <s v="Finance Officer"/>
        <s v="Operations Coordinator"/>
        <s v="Corporate Finance Manager"/>
        <s v="Operations"/>
        <s v="Director, Informatics"/>
        <s v="Data Analyst"/>
        <s v="Sustainability Strategy Advisor"/>
        <s v="Business Development"/>
        <s v="Management Accountant"/>
        <s v="Shipping Administrator"/>
        <s v="Finance Analyst"/>
        <s v="Reporting Analyst"/>
        <s v="Hslp Data Analyst"/>
        <s v="Principal Analyst"/>
        <s v="Business Consultant"/>
        <s v="Director"/>
        <s v="Ba"/>
        <s v="Systems Accountant"/>
        <s v="Contractor/Consultant"/>
        <s v="Research Assistant"/>
        <s v="Project Support Officer"/>
        <s v="Document Control"/>
        <s v="Bus Analyst"/>
        <s v="Principal Advisor"/>
        <s v="Pa"/>
        <s v="Assistant Accountant"/>
        <s v="Financial Application Developer"/>
        <s v="Engineer"/>
        <s v="Operations Administrator"/>
        <s v="Demand Planner"/>
        <s v="Administrator"/>
        <s v="Ppc Search Specialist"/>
        <s v="Senior Associate Engineer"/>
        <s v="Financial Controller"/>
        <s v="Financial Modelling Adviser"/>
        <s v="Operations Analyst"/>
        <s v="Systems Analyst"/>
        <s v="Modeller"/>
        <s v="Key Expert User"/>
        <s v="Assistant Fleet Analyst"/>
        <s v="Reporting And Db Analyist"/>
        <s v="Operations Support Officer"/>
        <s v="Officer"/>
        <s v="Environmental Adviser"/>
        <s v="Computer Operator"/>
        <s v="Executive"/>
        <s v="Project Leader"/>
        <s v="Translator"/>
        <s v="Employee"/>
        <s v="Functional Analyst"/>
        <s v="Data Analysis"/>
        <s v="Market Intelligence Analyst"/>
        <s v="Programmer"/>
        <s v="Logistics Coordinator"/>
        <s v="Controller"/>
        <s v="Coordinator Of Costa And Buget"/>
        <s v="Vba Analyst"/>
        <s v="Auxiliar Administrativo"/>
        <s v="Supply Processes Analyst"/>
        <s v="Advisor"/>
        <s v="Senior Treasury Analyst"/>
        <s v="Report Analyst"/>
        <s v="Sr. Systems Analyst"/>
        <s v="Trainee"/>
        <s v="Dss Analyst"/>
        <s v="Risk Analyst"/>
        <s v="Fa /Financial Analyst"/>
        <s v="Call Centre Consultant"/>
        <s v="Continuos Improvment"/>
        <s v="Product Engineer"/>
        <s v="Process Improvement Specialist"/>
        <s v="It Asset Administrator"/>
        <s v="Web Developer"/>
        <s v="Project Manager"/>
        <s v="Inventory Manger"/>
        <s v="Process Technician"/>
        <s v="Manager, Asset Optimization"/>
        <s v="Senior Actuarial Analyst"/>
        <s v="Consultant - Retail Mkts"/>
        <s v="Demographer"/>
        <s v="Technical Support Specialist"/>
        <s v="Retail Buyer"/>
        <s v="Insurance Manager"/>
        <s v="Sr. Business Analyst"/>
        <s v="Product Developer"/>
        <s v="Online Analyst"/>
        <s v="Web Marketing Analyst"/>
        <s v="Office Manager"/>
        <s v="Program Manager"/>
        <s v="Business Manager"/>
        <s v="Account Executive"/>
        <s v="Sr. Marketing Solutions Analyst"/>
        <s v="Project Coordinator"/>
        <s v="Programmer-Analyst"/>
        <s v="Vp Infrastructure"/>
        <s v="Marketing Manager"/>
        <s v="It Analyst (Reporting)"/>
        <s v="It Manager"/>
        <s v="Business Operations Analyst"/>
        <s v="Application Developer"/>
        <s v="Data Organizer"/>
        <s v="Senior Production Accountant"/>
        <s v="Machine Scheduler"/>
        <s v="Sfa"/>
        <s v="Performance Analyst"/>
        <s v="Statistical Analyst"/>
        <s v="Team Lead - Computer Discounts"/>
        <s v="Executive Assistant"/>
        <s v="Senior Planning Analyst"/>
        <s v="Buyer"/>
        <s v="Director Of Supply Chain"/>
        <s v="Finance"/>
        <s v="Researcher"/>
        <s v="Assesor"/>
        <s v="Control Process Auxiliary"/>
        <s v="Information Analist"/>
        <s v="Analysis Quality"/>
        <s v="Businees Adminstratot"/>
        <s v="Regional Sales Manager"/>
        <s v="Logistic Ka Manager"/>
        <s v="Cost Control"/>
        <s v="Qa Supervisor"/>
        <s v="Manager Business Controlling"/>
        <s v="Owner"/>
        <s v="Consultat"/>
        <s v="It Developer"/>
        <s v="Analista De Produccion"/>
        <s v="Estimator"/>
        <s v="Resource Managment Analyst"/>
        <s v="Project Costing &amp;Dashboard Reporting"/>
        <s v="Management Information Manager"/>
        <s v="Mis Controller"/>
        <s v="Support"/>
        <s v="Maintenance Manager"/>
        <s v="Controlling Manager"/>
        <s v="Excel Trainer"/>
        <s v="Development Manager"/>
        <s v="Excel Developer"/>
        <s v="Sap Consultant"/>
        <s v="Project Manager Of It Infrastructure"/>
        <s v="Assistant"/>
        <s v="Merchandise Planner"/>
        <s v="Treasure Specialist"/>
        <s v="Senior Project Manager"/>
        <s v="Ppc Manager"/>
        <s v="Logistics Analyst"/>
        <s v="Naf Support Manager"/>
        <s v="Junior Controller"/>
        <s v="Business Intelligence Consultant"/>
        <s v="Controller / Vba Developet"/>
        <s v="Specialist Learning Technology"/>
        <s v="Pm"/>
        <s v="Seinor Financial Analyst"/>
        <s v="Junior Reporting Manager"/>
        <s v="Liquidity Manager"/>
        <s v="Management Information Systems"/>
        <s v="Warehouse Management"/>
        <s v="In Charge"/>
        <s v="Personal Assistant"/>
        <s v="Quality Engineer"/>
        <s v="Dp Manager"/>
        <s v="It Solutions Coordinator"/>
        <s v="Mis Analyst"/>
        <s v="Senion Analyst"/>
        <s v="Agm"/>
        <s v="Applications Engineer"/>
        <s v="Strategy Manager"/>
        <s v="Specialist"/>
        <s v="Coordination"/>
        <s v="Team Lead"/>
        <s v="Financial Consultant"/>
        <s v="Analytics Lead"/>
        <s v="Manager : Accounts"/>
        <s v="Mis Team Leader"/>
        <s v="Managerial"/>
        <s v="Qa Executive"/>
        <s v="Sr. Associate"/>
        <s v="Asst Manager Investor Relations And Business Analytics"/>
        <s v="Asst. Manager (Mis)"/>
        <s v="Low Level Monitoring"/>
        <s v="Administrative"/>
        <s v="Chief Manager"/>
        <s v="Jr. Executive Finance"/>
        <s v="Cash Officer"/>
        <s v="Medical Biller"/>
        <s v="Branch Head -Sales"/>
        <s v="Web Statistics Analyst"/>
        <s v="Administrative Officer"/>
        <s v="Marketing"/>
        <s v="Test Analyst"/>
        <s v="Business Analysit"/>
        <s v="Senior Design Associate"/>
        <s v="System Manager"/>
        <s v="Senior Billing Engineer"/>
        <s v="Assistant Manager (Finance)"/>
        <s v="Sr. Systems Engineer"/>
        <s v="Wfm Team Lead"/>
        <s v="Sr Mgr Finance"/>
        <s v="Web Portal Manager"/>
        <s v="Manager - Mis &amp; Operations Planning"/>
        <s v="Management Consultant"/>
        <s v="Regional Manager"/>
        <s v="Partner"/>
        <s v="Clerk"/>
        <s v="Chemist"/>
        <s v="Manager Finance"/>
        <s v="Business Co Ordinator"/>
        <s v="Duty Manager"/>
        <s v="Deputy Manager"/>
        <s v="Research Associate"/>
        <s v="Bpo"/>
        <s v="Talati"/>
        <s v="Incharge"/>
        <s v="Assistant Edp"/>
        <s v="Agm Finance"/>
        <s v="Mis Executive"/>
        <s v="Quantity Surveyor"/>
        <s v="Auditor"/>
        <s v="Planning Engineer"/>
        <s v="Senior Executive"/>
        <s v="CMO"/>
        <s v="MIS"/>
        <s v="Sr Processor"/>
        <s v="Organiser"/>
        <s v="Bi Consultant"/>
        <s v="Assistant Manager - It"/>
        <s v="Investment Banker"/>
        <s v="Co-Operative Bank"/>
        <s v="Pmo"/>
        <s v="Asm"/>
        <s v="Accounts Payable Analyst"/>
        <s v="Team Leader"/>
        <s v="Manager Portfolio Monitoring"/>
        <s v="Govt"/>
        <s v="Team Lead Mis"/>
        <s v="Oprations Head"/>
        <s v="Asst. Manager"/>
        <s v="Accounts"/>
        <s v="Cost Accountant"/>
        <s v="Intern"/>
        <s v="Audit Manager"/>
        <s v="Asstt Manager"/>
        <s v="Import &amp; Export Documentation Executive"/>
        <s v="Sr. Mis Executive"/>
        <s v="Sr Financial Execative"/>
        <s v="Asst Mngr"/>
        <s v="Sr Associate"/>
        <s v="Erp Co-Ordinator"/>
        <s v="Finance Manager"/>
        <s v="Project Lead"/>
        <s v="Sr. Accounts Executive"/>
        <s v="Sales Management Analyst"/>
        <s v="Regional Formwork Head "/>
        <s v="Branch Accountant"/>
        <s v="Opex Control"/>
        <s v="Associate Software Engineer"/>
        <s v="Banker"/>
        <s v="Company Secretary"/>
        <s v="Asst.Manager"/>
        <s v="Material Planner"/>
        <s v="Working With Product Team Of Makemytrip.Com"/>
        <s v="Cashier"/>
        <s v="Team Developer"/>
        <s v="Sr. Executive"/>
        <s v="Sr. Executive Mis"/>
        <s v="Management Trainee"/>
        <s v="Mnr"/>
        <s v="Bpo Information Process Enabler"/>
        <s v="Operations Lead"/>
        <s v="Web Analyst"/>
        <s v="Ao"/>
        <s v="Business Analyist"/>
        <s v="Bio-Statiscian"/>
        <s v="Hr Analyst"/>
        <s v="Financial Analyist"/>
        <s v="Senior Analyst"/>
        <s v="Cost Trainee"/>
        <s v="Sales"/>
        <s v="Article (Internship) - Ca"/>
        <s v="Asst Manager"/>
        <s v="Team Coach"/>
        <s v="Accountancy"/>
        <s v="Manager - Business Planning &amp; Reporting"/>
        <s v="Asst Vice Predisdent"/>
        <s v="Co Ordinator"/>
        <s v="Engagement Lead"/>
        <s v="Assistant Manager"/>
        <s v="Manager Market Reesrach"/>
        <s v="Operation Supervisor"/>
        <s v="Mis Team Member"/>
        <s v="Business Support Executive"/>
        <s v="Business"/>
        <s v="Asst. Mgr. Finance"/>
        <s v="Retired Government Officer, Having Knowledge In Excel."/>
        <s v="Credit Manager - Loans"/>
        <s v="Audit Executive"/>
        <s v="Asst Manager - Quality"/>
        <s v="Ass Research  Manager"/>
        <s v="Sr.Analyst - Process Excellence"/>
        <s v="Associate Analyst"/>
        <s v="Mis &amp; Analysis"/>
        <s v="Asst. Manager "/>
        <s v="Audit Assistant"/>
        <s v="Teaching"/>
        <s v="Report Specialist"/>
        <s v="Monitoring &amp; Evaluation Officer"/>
        <s v="Mis Excutive"/>
        <s v="Accounts Exec"/>
        <s v="Credit Analyst"/>
        <s v="Sr Exec - Finance"/>
        <s v="Project Administrator"/>
        <s v="Business Development Executive"/>
        <s v="Professional Consultant-Finance"/>
        <s v="Manager Fin"/>
        <s v="Assistant Professor"/>
        <s v="Sr. Mis "/>
        <s v="Vice President"/>
        <s v="Finance Controller"/>
        <s v="Sr.Supervisor"/>
        <s v="Coordinator"/>
        <s v="Logistics Operation Analyst"/>
        <s v="Inventory Manager"/>
        <s v="Information Analyst"/>
        <s v="Sr. Team Lead - Mis"/>
        <s v="Key"/>
        <s v="Gm Finance"/>
        <s v="Software Engineer"/>
        <s v="Mis Sr. Executive"/>
        <s v="Lead Research Analyst"/>
        <s v="Manager-Operation"/>
        <s v="Associate"/>
        <s v="Production Manager"/>
        <s v="Officer Accounts"/>
        <s v="Business Analyst - Solutions"/>
        <s v="Documentation Consultant"/>
        <s v="Sr. Consultant"/>
        <s v="Officer Production"/>
        <s v="Manager F &amp; A"/>
        <s v="Practice Manager"/>
        <s v="Lead Executive Mis"/>
        <s v="Asstt. Manager"/>
        <s v="Team Leader Wfm"/>
        <s v="Rental Inventory Controller"/>
        <s v="Mis Officer"/>
        <s v="Senior Business Executive"/>
        <s v="I Dont Know"/>
        <s v="Asst Manager Hr"/>
        <s v="Senior Software Engineer"/>
        <s v="Mis Cum Purchase Executive"/>
        <s v="Sr. Executive -Hr"/>
        <s v="Manager - Corporate Strategy And Planning"/>
        <s v="General Manager"/>
        <s v="Relationship Manager"/>
        <s v="Am Business Intelligence"/>
        <s v="Mis Associate"/>
        <s v="Tl Wfm"/>
        <s v="Financial Modelling Analyst"/>
        <s v="Support Manager"/>
        <s v="Senior Associate "/>
        <s v="Credit Executive"/>
        <s v="Mechanical Design Engineer"/>
        <s v="Associate - Indirect Tax"/>
        <s v="Iso Ts Documentation"/>
        <s v="Project Management"/>
        <s v="Reporting Manager"/>
        <s v="Manager Commercial"/>
        <s v="Catalog Auditor"/>
        <s v="Marketing Specialist"/>
        <s v="Process Assocaite"/>
        <s v="Deo"/>
        <s v="Hr/Administration"/>
        <s v="Operational Specialist"/>
        <s v="Senior Consultant - Pmo"/>
        <s v="Developer"/>
        <s v="Accounts Executive"/>
        <s v="Asst Store Manager"/>
        <s v="Manager - Business Development"/>
        <s v="Sr Business Analyst"/>
        <s v="Team Leader "/>
        <s v="Analytics Engineer"/>
        <s v="Avp"/>
        <s v="Application Dev"/>
        <s v="Senior Officer"/>
        <s v="Category Manager"/>
        <s v="Senior Associate, Finance"/>
        <s v="No"/>
        <s v="Store Inventory"/>
        <s v="Exicutive Tqm"/>
        <s v="Sr Executive - Mis"/>
        <s v="Admin"/>
        <s v="Accounts Manager"/>
        <s v="Pmo Analyst"/>
        <s v="Baan Erp Functional Consultant"/>
        <s v="Senior Data Associate"/>
        <s v="Associate Manager, Drug Safety Operations"/>
        <s v="Financial Analyst "/>
        <s v="Magic"/>
        <s v="Equity Research Trainee"/>
        <s v="Development Analyst"/>
        <s v="Associate Manager"/>
        <s v="Sales Cordinator"/>
        <s v="Mnanager- Customer Project Finance &amp; Recovery"/>
        <s v="Lead "/>
        <s v="Am"/>
        <s v="Manager - Controlling"/>
        <s v="Sr. System Analyst"/>
        <s v="Sr.Manager"/>
        <s v="Manager- Customer Support"/>
        <s v="3R23Regedf"/>
        <s v="Revenue Focus Manager"/>
        <s v="Technical Analyst"/>
        <s v="Manager Purchase"/>
        <s v="Mis Specialist"/>
        <s v="Customer Resolution"/>
        <s v="Eorl"/>
        <s v="Gm"/>
        <s v="Dse Co-Ordinator"/>
        <s v="Business Analsyt"/>
        <s v="Financial Planner"/>
        <s v="Process Manager"/>
        <s v="Operation-Manager"/>
        <s v="CEO"/>
        <s v="Product Manager"/>
        <s v="Asst Mgr"/>
        <s v="Cad Engineer"/>
        <s v="Asst. Manager(Commercial)"/>
        <s v="Sales Coordinator"/>
        <s v="Area Sales Manager"/>
        <s v="Business Executive"/>
        <s v="Program Management"/>
        <s v="Revenue Manager"/>
        <s v="Procss Asociate"/>
        <s v="Merchandiser"/>
        <s v="Asst Production Planner"/>
        <s v="Mis Executiv"/>
        <s v="Bdm"/>
        <s v="Management Intern"/>
        <s v="Planner"/>
        <s v="Sr Manager"/>
        <s v="It Analyst"/>
        <s v="Quality Executive"/>
        <s v="Data Specialist"/>
        <s v="Operations Management"/>
        <s v="Softwar Engineer"/>
        <s v="Bi"/>
        <s v="Project Controlling (Mis Reports)"/>
        <s v="Managing Partner"/>
        <s v="Data Entry Operator"/>
        <s v="Sr. Manager Mis"/>
        <s v="Am Ops"/>
        <s v="Catlog Associates"/>
        <s v="Supervisor Mis"/>
        <s v="Assurance Manager"/>
        <s v="Practice Manager - Business Operations"/>
        <s v="Assistant Data Analyst"/>
        <s v="Pricing Analyst"/>
        <s v="Mis Hr,Hris"/>
        <s v="Business Operation Specialist"/>
        <s v="M I S Executive"/>
        <s v="Regional Business Manager "/>
        <s v="Officer Mis"/>
        <s v="Process Associate"/>
        <s v="Sr Analyst"/>
        <s v="Sme"/>
        <s v="Dgm"/>
        <s v="Business Analysis &amp; Mis "/>
        <s v="Associate Vice President"/>
        <s v="M.I.S"/>
        <s v="Service Executive"/>
        <s v="Manager (Mis)"/>
        <s v="Exe"/>
        <s v="Agm - Operations &amp; Customer Support"/>
        <s v="Project Engineer "/>
        <s v="Sr Executive"/>
        <s v="Senior Associate"/>
        <s v="Accoutant"/>
        <s v="Analyst "/>
        <s v="Operator"/>
        <s v="Abc"/>
        <s v="Monitoring And Evaluation Officer"/>
        <s v="Office Instructor"/>
        <s v="Ta"/>
        <s v="Supply Chain Manager"/>
        <s v="Head Of Business"/>
        <s v="Gov Employee"/>
        <s v="Financial Control Section Headm"/>
        <s v="Teacher"/>
        <s v="Financial Expert"/>
        <s v="Planning &amp; Sales Control Emploee"/>
        <s v="Training Specialist"/>
        <s v="Construction Planner"/>
        <s v="Data Analytics Consultant"/>
        <s v="Project Manager, Project Finance Consultant"/>
        <s v="Project Finance Manager"/>
        <s v="Economist"/>
        <s v="Po/Pmo/Planner/Pm"/>
        <s v="Bank Clerk"/>
        <s v="System Analyst (Configuration Mgmt)"/>
        <s v="Senior Financial Analyst"/>
        <s v="Marketing Analyst"/>
        <s v="Document Controller "/>
        <s v="Category Operations Supv."/>
        <s v="Administrative Assistant"/>
        <s v="Sr. Financial Analyst"/>
        <s v="Manager Corporate Finance"/>
        <s v="Brand Manager"/>
        <s v="Audit - Senior Assistant"/>
        <s v="Credit Risk Manager"/>
        <s v="Process Engineering"/>
        <s v="Liquidity Management Executive"/>
        <s v="Avp Securitisation"/>
        <s v="It Support Engineer"/>
        <s v="Sr Administrative Assistant"/>
        <s v="Business Operations Reporting Analyst"/>
        <s v="Proces Auditor"/>
        <s v="Product Manager Sr"/>
        <s v="Pricing And Cost Manager"/>
        <s v="Supply Chain Controller"/>
        <s v="M &amp; E Officer"/>
        <s v="Financial Advisor"/>
        <s v="Medical Information Analist"/>
        <s v="Data Analist"/>
        <s v="Accounting Analyst"/>
        <s v="Finance Project Manager"/>
        <s v="Stafmember"/>
        <s v="Salary Professsional"/>
        <s v="Business Engineer"/>
        <s v="It Trainer"/>
        <s v="Trade Marketing"/>
        <s v="Online Traffic Manager / Web Analist"/>
        <s v="Busines Analist"/>
        <s v="Consultant Bi"/>
        <s v="Project Engineer"/>
        <s v="Education Advisor"/>
        <s v="Risk Officer"/>
        <s v="Accountant/Analyst"/>
        <s v="Systems Manager"/>
        <s v="Commercial Manager"/>
        <s v="Business Support Analyst"/>
        <s v="Enterprise Portfolio Manager"/>
        <s v="Commercial Accountant"/>
        <s v="Stress Engineer"/>
        <s v="Markets Adviser"/>
        <s v="Company Systems Integration Manager"/>
        <s v="Head Business Advisory"/>
        <s v="Spare Part Coordinator"/>
        <s v="Economic Analyst"/>
        <s v="Senior Consultant Accounting"/>
        <s v="Project Controls Manager"/>
        <s v="Business Controller"/>
        <s v="Education Officer"/>
        <s v="Audit Trainee "/>
        <s v="Accounts Officer"/>
        <s v="S&amp;D Reporting &amp; Analysis Team Leader"/>
        <s v="Strategic Planning Executive"/>
        <s v="Accounts Assistant"/>
        <s v="Excel Corporate Trainer"/>
        <s v="Manager Mis &amp; Analytics"/>
        <s v="Quality Control"/>
        <s v="Freelance"/>
        <s v="Accounts Analyst"/>
        <s v="Reconciliation Manager In Textile Mill"/>
        <s v="Project Managment Office"/>
        <s v="Administration Officer"/>
        <s v="Excel Prof"/>
        <s v="Financial Analysis"/>
        <s v="Asst. Production Manager"/>
        <s v="Marketing Services Manager"/>
        <s v="Assistant Manger Service Quality Assurance"/>
        <s v="Marketing Services"/>
        <s v="Sox,Sap, Insurance Coordinator"/>
        <s v="Proyect Manager"/>
        <s v="Head Of Financial Reporting"/>
        <s v="Asistente"/>
        <s v="Global Problem Management - It"/>
        <s v="Reporting Shared Services Oferring Lead"/>
        <s v="It Coordinator"/>
        <s v="Accounting Head"/>
        <s v="Reporting Supervisor"/>
        <s v="Clinical Intake Specialist"/>
        <s v="C&amp;B Manager"/>
        <s v="Freellance"/>
        <s v="Business Intelligence Manager"/>
        <s v="Hr Specialist"/>
        <s v="Marketing And Sales "/>
        <s v="Managment Controller"/>
        <s v="Financialcotroller"/>
        <s v="Actuary"/>
        <s v="Network Enginer"/>
        <s v="Coordenador Peã§As Grupo"/>
        <s v="Sales Planning"/>
        <s v="Account"/>
        <s v="Deputy Manager Finance"/>
        <s v="Cost Controlling Executive"/>
        <s v="Chief Accountant"/>
        <s v="Hr Planning Specialist"/>
        <s v="Department Manager"/>
        <s v="Accounting Coordinator"/>
        <s v="Bi Developer"/>
        <s v="Hr Reporting Analyst"/>
        <s v="Chief Of The Department Of Public Budget Analisis And Forecasting"/>
        <s v="Senior Specialist"/>
        <s v="Chief Specialist Of Economics &amp; Planning"/>
        <s v="Analytical Department Director "/>
        <s v="Consulting"/>
        <s v="Financial Analyst (Real Estate)"/>
        <s v="Plant Controller"/>
        <s v="Senior Electrical Engineer"/>
        <s v="Merchandise Planning Manager"/>
        <s v="Dir. Revenue Mgt"/>
        <s v="Operational Analyst"/>
        <s v="Projects Planner"/>
        <s v="Stock Controller"/>
        <s v="Training Coordinator"/>
        <s v="Credit Controller"/>
        <s v="Excel Professional"/>
        <s v="Innovation Analyst"/>
        <s v="Software Consultant"/>
        <s v="Snr Business Analyst"/>
        <s v="Consultant - Process Improvement"/>
        <s v="Programme Officer"/>
        <s v="Analytic"/>
        <s v="Financemanager"/>
        <s v="Mngr Mi"/>
        <s v="Excel Report Writer"/>
        <s v="Commercial Director"/>
        <s v="I.T Manager"/>
        <s v="Actuarial Specialist"/>
        <s v="Business Analist"/>
        <s v="Management Information Consultant"/>
        <s v="Bookkeeper"/>
        <s v="Vp"/>
        <s v="Q.A.Officer"/>
        <s v="Online Stats Controller"/>
        <s v="Technician"/>
        <s v="Rrhh"/>
        <s v="Project Control Analyst"/>
        <s v="Finance Director"/>
        <s v="Safety Technician"/>
        <s v="Guide For About.Com"/>
        <s v="Qs"/>
        <s v="Assistant Manager - Group Mis"/>
        <s v="Fanance"/>
        <s v="Manager Operation"/>
        <s v="It Consultant"/>
        <s v="Vice Head Of Dpt In Education"/>
        <s v="Projektleiter"/>
        <s v="Financialcontroller"/>
        <s v="Software Tester"/>
        <s v="Quality Officer"/>
        <s v="Dataminer"/>
        <s v="Senior Accountant"/>
        <s v="Sales&amp;Marketing"/>
        <s v="Management Information Analyst"/>
        <s v="Senior Intelligence Analyst"/>
        <s v="Building Design And Performance Researcher"/>
        <s v="Database Manager"/>
        <s v="Project Support"/>
        <s v="Trainee Management Accountant"/>
        <s v="Business Intelligence Analyst"/>
        <s v="Servicedesk Supervisor"/>
        <s v="Procurement Manager"/>
        <s v="Excel Consultant"/>
        <s v="Decision Analyst &amp; Modeller"/>
        <s v="Ops Adminstrator"/>
        <s v="Telecoms Engineer"/>
        <s v="Graduate Structural Engineer"/>
        <s v="Ict Technical Analyst"/>
        <s v="Managing Director"/>
        <s v="Central Services Manager"/>
        <s v="Mgmt Accountant"/>
        <s v="It Project Manager, Emea"/>
        <s v="Data Quality &amp; Analysis Manager"/>
        <s v="Health And Safety Advisor"/>
        <s v="Logistic Manager"/>
        <s v="Business Modeller"/>
        <s v="Job Build Analyst"/>
        <s v="Vba Specialist"/>
        <s v="Compliance Manager"/>
        <s v="Business Support Specialist"/>
        <s v="Reporting Assistant"/>
        <s v="Financial Modeller"/>
        <s v="Hr Advisor - Systems &amp; Mi"/>
        <s v="Business Data Analyst"/>
        <s v="Finance Assistant"/>
        <s v="Manufacturing Consultant"/>
        <s v="Business Improvement Specialist"/>
        <s v="Policy, Performance And Research Officer"/>
        <s v="Business Operations Co-Ordinator"/>
        <s v="Mdm Executive (Business Analyst)"/>
        <s v="Senior Data Analyst"/>
        <s v="Assistant Director - Performance Information"/>
        <s v="Development (Project &amp; Planning) Manager"/>
        <s v="Clinical Audit Manager"/>
        <s v="Mi Specialist"/>
        <s v="Data Management Officer"/>
        <s v="Reporting Accountant"/>
        <s v="Mi Analyst"/>
        <s v="Corporate Finance Executive"/>
        <s v="Service Analyst"/>
        <s v="Head Of Finance"/>
        <s v="Network Administrator"/>
        <s v="Investment Accountant"/>
        <s v="Financial Accountant"/>
        <s v="Senior Accounts Clerk"/>
        <s v="Infection Prevention Surveillance Specialist"/>
        <s v="Energy Analyst"/>
        <s v="Environmental Information Analyst"/>
        <s v="Engineering Tech"/>
        <s v="Verification Agent"/>
        <s v="Assistant Financial Accountant"/>
        <s v="Planning &amp; Scheduling Manager"/>
        <s v="Senior Planning Engineer"/>
        <s v="Construction Estimator"/>
        <s v="Pricing Manager"/>
        <s v="Cost Analyst"/>
        <s v="Research Analyst"/>
        <s v="Reporting Team Lead"/>
        <s v="Owner Of Business Improvement Consultancy"/>
        <s v="Technical Web Analyst"/>
        <s v="Supply/Demand Planner"/>
        <s v="Technical Specialist"/>
        <s v="Contracts Officer"/>
        <s v="Network Designer"/>
        <s v="Analysis &amp; Insight Consultant"/>
        <s v="Data Team Leader"/>
        <s v="Assistant Account Manager"/>
        <s v="Senior Officer Data Reporting"/>
        <s v="Senior Manufacturing Engineer"/>
        <s v="Process Analyst"/>
        <s v="Strategy Consultant"/>
        <s v="Rs"/>
        <s v="Business Analyst - Central Finance"/>
        <s v="Assistant Sp&amp;A"/>
        <s v="Dp Specialist"/>
        <s v="Investment Manager"/>
        <s v="Process Flow Coordinator"/>
        <s v="It Support"/>
        <s v="Asst.Manager Finance"/>
        <s v="Senior Purchasing Officer"/>
        <s v="Sr Qs"/>
        <s v="Sr. Executive Finance &amp; Accounts"/>
        <s v="Tech Operator (Oil)"/>
        <s v="Supply Chain Administrator"/>
        <s v="Sup"/>
        <s v="Accounting Specialist"/>
        <s v="Senior Manager Mis"/>
        <s v="Accounts Supervisor"/>
        <s v="Sr Project Engineer"/>
        <s v="Marketing Director"/>
        <s v="Sales And Marketing"/>
        <s v="Analyst Ii"/>
        <s v="Portfolio Manager"/>
        <s v="Design Engineer"/>
        <s v="Academic Advisor"/>
        <s v="Scientist"/>
        <s v="Freelance Consultant"/>
        <s v="Senior Accounting Supervisor"/>
        <s v="Engineering Data Analyst"/>
        <s v="Business Systems Analyst"/>
        <s v="Financial Analyst Ii"/>
        <s v="Consumer Research Program Manager"/>
        <s v="Excel Programmer Consultant"/>
        <s v="Exceler"/>
        <s v="Manager, Forecasts &amp; Budgets"/>
        <s v="Senior Scheduling Engineer"/>
        <s v="Director Of Marketing"/>
        <s v="Graphic Design Manager"/>
        <s v="Paraeducator"/>
        <s v="Channel Marketing Manager"/>
        <s v="Sales And Marketing Analyst "/>
        <s v="Production Scheduler"/>
        <s v="Product Specialist"/>
        <s v="Sr. Project Coordinator"/>
        <s v="Strategic Analyst"/>
        <s v="Transportation Specialist"/>
        <s v="Operations Programs Support"/>
        <s v="Operations Cost Analyst"/>
        <s v="Utilization Analyst"/>
        <s v="Sr. Acct"/>
        <s v="Information Systems Specialist"/>
        <s v="School Tech Coordinator"/>
        <s v="Sr Accountant"/>
        <s v="Dba"/>
        <s v="Market Research Analyst"/>
        <s v="Industrial Engineer"/>
        <s v="Senior Financial &amp; Systems Analyst"/>
        <s v="Project Manager - Metrics"/>
        <s v="Informatics Research Analyst"/>
        <s v="Business Technical Consultant"/>
        <s v="Program Services Coordinator"/>
        <s v="Specialist - Finance Planning And Analysis"/>
        <s v="Senior Data Quality Analyst"/>
        <s v="Program Analyst"/>
        <s v="Change Architect"/>
        <s v="Telecom Technician"/>
        <s v="Accounting "/>
        <s v="Consultant, Hr Services &amp; Governance"/>
        <s v="Budget Analyst"/>
        <s v="B.I. Data Analyst Ii"/>
        <s v="Industrial Engineer (Fed)"/>
        <s v="Informatics Specialist"/>
        <s v="Director Of Analytics"/>
        <s v="Project Speciast"/>
        <s v="Sales Coordinator &amp; Analytical Support"/>
        <s v="Senior Staff Accountant"/>
        <s v="Project Manager (Process Owner)"/>
        <s v="Accounting/Financial Analyst"/>
        <s v="Business Process Specialist"/>
        <s v="Sr Financial Analyst"/>
        <s v="Service Line Coordinator"/>
        <s v="Strategic Sourcing Manager"/>
        <s v="Reporting Analyst Team Lead"/>
        <s v="Operations Expert"/>
        <s v="Director Of Finance"/>
        <s v="Information Analyst Ii"/>
        <s v="Accounting Assistant"/>
        <s v="Tax Professional"/>
        <s v="Assistant Controller"/>
        <s v="Sr. Strategic Development Specialist"/>
        <s v="Vp - Procurment"/>
        <s v="Hris Analyst"/>
        <s v="Director Of Finance And Accounting"/>
        <s v="Manager Business Control"/>
        <s v="Manager Pricing"/>
        <s v="Customer Operations Analyst"/>
        <s v="Site Technician"/>
        <s v="Business Data Analyst I"/>
        <s v="Sr. Global Marketing Specialist"/>
        <s v="Anaylst"/>
        <s v="Senior Accounting Coordinator"/>
        <s v="Demand Planning Mgr"/>
        <s v="Vp / Credit Administrator"/>
        <s v="Analyst 2"/>
        <s v="Enterprise Performance Metrics Manager"/>
        <s v="University Relations Intern"/>
        <s v="Engineering Tech Sr."/>
        <s v="Moneymaker"/>
        <s v="Software Support"/>
        <s v="Mathematical Data Analyist"/>
        <s v="Sales Support"/>
        <s v="Is Manager"/>
        <s v="Support Specialist "/>
        <s v="Fa"/>
        <s v="Vp Of Finance"/>
        <s v="Production Assistant"/>
        <s v="Royalties Coordinator"/>
        <s v="Finance, Manager "/>
        <s v="Financial Specialist"/>
        <s v="Management Analyst"/>
        <s v="Sourcing Specialist"/>
        <s v="Sales Analytics Manager"/>
        <s v="Database Architect"/>
        <s v="Supply Chain Analyst"/>
        <s v="Financial Planning"/>
        <s v="Qc Fabrication Inspector"/>
        <s v="Manager Of Trade Investment &amp; Analysis"/>
        <s v="Assistant Outside Plant Project Manager"/>
        <s v="Sr Staff Engineer"/>
        <s v="Planning And Analysis Supervisor"/>
        <s v="Asset Manager"/>
        <s v="Transportation Engineer"/>
        <s v="Director Of Payroll"/>
        <s v="Quality Assurance Officer"/>
        <s v="Supervisor, Contracts, Rebates, Chargebacks And Returns"/>
        <s v="Quality Analyst"/>
        <s v="Trainer "/>
        <s v="Continuous Improvement Team Member"/>
        <s v="Ir Manager"/>
        <s v="Campus Budget Officer"/>
        <s v="Management Ananlyst"/>
        <s v="Sales Operations Analyst"/>
        <s v="Sr Management Analytst 2"/>
        <s v="Accounting Manager"/>
        <s v="Information Research Technician Ii"/>
        <s v="Sr Financial Analyst "/>
        <s v="Staff Assistant "/>
        <s v="Sr. Accountant"/>
        <s v="Air Planning Analyst"/>
        <s v="Financial Management Consultant"/>
        <s v="Is Director"/>
        <s v="Supervisor"/>
        <s v="Financial Analys"/>
        <s v="Sr. Information Systems Analyst"/>
        <s v="Senior Claims Analyst"/>
        <s v="Direct Marketing Manager"/>
        <s v="Wine Analyst"/>
        <s v="Finalcial Reporting Analyst"/>
        <s v="Operations Tech"/>
        <s v="Prod Mgr"/>
        <s v="Graphics/Web Document Designer"/>
        <s v="Researcher &amp; Data Analyst"/>
        <s v="Video Production"/>
        <s v="Principal Engineer"/>
        <s v="Category Director (Marketing)"/>
        <s v="Workforce Analyst"/>
        <s v="Bas"/>
        <s v="Retail Store Manager"/>
        <s v="Metrics Analyst"/>
        <s v="Accounting Operations Manager"/>
        <s v="Vice President, Analyst"/>
        <s v="Coo"/>
        <s v="Manager - Finance"/>
        <s v="Process Design Consultant"/>
        <s v="Reports Coordinator"/>
        <s v="Quality Compliance Manager"/>
        <s v="It Specialist"/>
        <s v="Technical Support Technician"/>
        <s v="Director, Supply Chain Operations"/>
        <s v="Workflow Analyst"/>
        <s v="Costing Analysis"/>
        <s v="Sales Operations Supervisor"/>
        <s v="Mgr Op Excellence"/>
        <s v="Sr. Human Resources Analyst"/>
        <s v="Performance Improvement Analyst"/>
        <s v="Sr. Analyst"/>
        <s v="Technology Consultant "/>
        <s v="Head Accounts"/>
        <s v="Helicopter Mechanic"/>
        <s v="Program/Mgt Analyst"/>
        <s v="Director, Analytics"/>
        <s v="Sales Assistant"/>
        <s v="Sales Ops"/>
        <s v="Sales Controller"/>
        <s v="Content Analyst "/>
        <s v="Program Coordinator - Automotive"/>
        <s v="Maint Sys Support Specialist"/>
        <s v="System Analyst "/>
        <s v="Security Analyst"/>
        <s v="Loss Prevention Finance Coordinator"/>
        <s v="Director, It/Operations"/>
        <s v="Operations Support Coordinator"/>
        <s v="High School Teacher"/>
        <s v="Dir Of Analytics"/>
        <s v="Data Research Assistant"/>
        <s v="Security Access Governance Analyst"/>
        <s v="It Capacity Planner"/>
        <s v="Boss"/>
        <s v="Director, P&amp;A"/>
        <s v="Principal Financial Analyst"/>
        <s v="Store Keeper"/>
        <s v="Qa Team Supervisor "/>
        <s v="Client Manager"/>
        <s v="Construction Engineer"/>
        <s v="Marketing Insights Manager"/>
        <s v="Sales Manager"/>
        <s v="Vp, Operational Analytics"/>
        <s v="Staff Accountant -- Auditing"/>
        <s v="Performance Manager"/>
        <s v="Business Anaylyst"/>
        <s v="Bi Analyst"/>
        <s v="Financial Analysist"/>
        <s v="Data Entry Clerk Iii"/>
        <s v="Quality Management"/>
        <s v="Manager, Strategy &amp; Insights"/>
        <s v="Financial/Data Analyst"/>
        <s v="Quality Assurance Engineer"/>
        <s v="Sample Manager"/>
        <s v="Staff Accountant"/>
        <s v="Senior Executive Compensation Analyst "/>
        <s v="Program &amp; Policy Analyst-Advanced"/>
        <s v="Develope"/>
        <s v="Senior Materials Handler"/>
        <s v="Certified Public Accountant"/>
        <s v="Manager - Marketing Analytics"/>
        <s v="Master Scheduler"/>
        <s v="Staff Assistant"/>
        <s v="Publisher"/>
        <s v="Resource Planning Analyst"/>
        <s v="Vice President Of Performance Management"/>
        <s v="Director Of Technology"/>
        <s v="Business Analytics Associate"/>
        <s v="Business Information Analyst"/>
        <s v="Planning Supervisor"/>
        <s v="Manager Of Data Analytics"/>
        <s v="Quality Control Supervisor"/>
        <s v="Clerk 24 Hrs Per Week"/>
        <s v="Engineering Intern"/>
        <s v="Energy Engineer"/>
        <s v="Measurement &amp; Verification Engineer"/>
        <s v="Sr. Manager Of Finance"/>
        <s v="Measurement Specialist"/>
        <s v="Test Engineer"/>
        <s v="Vp, Business Management"/>
        <s v="Senior Underwriting Analyst"/>
        <s v="Data Integrity &amp; Reporting Tool Analyst"/>
        <s v="Manager Fp And A"/>
        <s v="Eeo Analyst"/>
        <s v="Sr Process Consultant"/>
        <s v="Credentialing Coordinator &amp; Productivity Reports &quot;Guru&quot;"/>
        <s v="Transportation Planner"/>
        <s v="Manager, Financial Planning &amp; Analysis"/>
        <s v="Lead Budget/Financial Analyst"/>
        <s v="Accounting Supervisor"/>
        <s v="Tax Manager"/>
        <s v="Finance &amp; It Manager"/>
        <s v="Clinical Data Specialist"/>
        <s v="Digital Analyst"/>
        <s v="Senior Budget Analyst"/>
        <s v="Hr Cordinator"/>
        <s v="Treasury Analyst"/>
        <s v="Assistant Engineer"/>
        <s v="Sr. Senior Analyst"/>
        <s v="Project Manager - Finance"/>
        <s v="Senior Analyst, Ops Support"/>
        <s v="Inventory Controller"/>
        <s v="Manager, Data Management"/>
        <s v="Accounting Systems Manager "/>
        <s v="Business Intelligence Supervisor"/>
        <s v="Service Solution Rep"/>
        <s v="Mgr Technology"/>
        <s v="Chemical Engineer"/>
        <s v="Director Of Business Analytics"/>
        <s v="Supplier Manager"/>
        <s v="Reports Writer"/>
        <s v="Senior Business Research Analyst"/>
        <s v="Financial Analst"/>
        <s v="Excel Business Analyst"/>
        <s v="Svp"/>
        <s v="Info Analyst"/>
        <s v="Data Manager"/>
        <s v="Business Banker"/>
        <s v="Sr. Risk Analyst"/>
        <s v="Operations Manager"/>
        <s v="Management Reporting Analyst"/>
        <s v="Operationsl Regional Manager"/>
        <s v="Qa Data Analyst"/>
        <s v="Work Force Scheduler For Call Center"/>
        <s v="Sr Report Developer"/>
        <s v="Quality Assurance Analyst"/>
        <s v="Catalog Circulation Analyst"/>
        <s v="Sas Adminstrator"/>
        <s v="Production Clerk"/>
        <s v="Assistant Director Of Finance"/>
        <s v="Consulting Practice Manager"/>
        <s v="Svp Of Acquisitions"/>
        <s v="Bi Director"/>
        <s v="Marketing Data Analyst"/>
        <s v="Category Leader"/>
        <s v="Customer Sales Analyst"/>
        <s v="Data Resource Specialist"/>
        <s v="Waiter"/>
        <s v="Business Systems Analyst I"/>
        <s v="Senior Qa Tester"/>
        <s v="Directer Of Sales Support"/>
        <s v="Anallyst"/>
        <s v="Bussiness Analyst"/>
        <s v="Actuarial Analyst"/>
        <s v="Process Coordinator"/>
        <s v="Contact Operations Analyst"/>
        <s v="Student Assistant"/>
        <s v="Sourcing Analyst"/>
        <s v="Tax Associate"/>
        <s v="Senior Fiancial Analyst"/>
        <s v="Business Analyst Ii"/>
        <s v="Sales / Finance Manager"/>
        <s v="Project Lead "/>
        <s v="Customer Service"/>
        <s v="Compliance Officer"/>
        <s v="Data Management Solutions Supervisor"/>
        <s v="Scientist Iii"/>
        <s v="Ecommerce Manager"/>
        <s v="Sr Financial Systems Analyst"/>
        <s v="Ð˜Ð¨ Ð¤Ñ‚Ñ„Ð´Ð½Ñ‹Ðµ"/>
        <s v="Lead Financial Analyst"/>
        <s v="Manager, Operations"/>
        <s v="Assistant Corporate Controller"/>
        <s v="Data Integration Engenieer"/>
        <s v="Purchasing Operations Administrator"/>
        <s v="Planning And Logistics Coordinator"/>
        <s v="Financial Modeler"/>
        <s v="Rates Analyst"/>
        <s v="Project Controller"/>
        <s v="Digital Media Analyst"/>
        <s v="Research Support Specialist"/>
        <s v="Chief Financial Officer"/>
        <s v="Customer Experence Engineer"/>
        <s v="Hr Supervisor"/>
        <s v="Marketing Initatities Analyst"/>
        <s v="Sales Compensation Analyst"/>
        <s v="Materials"/>
        <s v="Marketing Database Analyst"/>
        <s v="Aml Analyst"/>
        <s v="Inventory Analyst"/>
        <s v="Marketing Analyst Co-Op"/>
        <s v="Vice President - Finance"/>
        <s v="Operations Analyst "/>
        <s v="Poultry Analyst"/>
        <s v="Corporate Trainer"/>
        <s v="Administrative Coordinator"/>
        <s v="Finance Staff"/>
      </sharedItems>
    </cacheField>
    <cacheField name="Job Type" numFmtId="0">
      <sharedItems count="10">
        <s v="CXO or Top Mgmt."/>
        <s v="Manager"/>
        <s v="Reporting"/>
        <s v="Consultant"/>
        <s v="Analyst"/>
        <s v="Accountant"/>
        <s v="Specialist"/>
        <s v="Controller"/>
        <s v="Engineer"/>
        <s v="Misc."/>
      </sharedItems>
    </cacheField>
    <cacheField name="Where do you work" numFmtId="0">
      <sharedItems/>
    </cacheField>
    <cacheField name="Country" numFmtId="0">
      <sharedItems count="99">
        <s v="Albania"/>
        <s v="Argentina"/>
        <s v="Armenia"/>
        <s v="Aruba"/>
        <s v="Asia"/>
        <s v="Australia"/>
        <s v="Austria"/>
        <s v="Azerbaijan"/>
        <s v="Baltic"/>
        <s v="Bangladesh"/>
        <s v="Belgium"/>
        <s v="Bhutan"/>
        <s v="Bolivia"/>
        <s v="Brazil"/>
        <s v="Bulgaria"/>
        <s v="Cambodia"/>
        <s v="Canada"/>
        <s v="Central America"/>
        <s v="china"/>
        <s v="Colombia"/>
        <s v="Costa Rica"/>
        <s v="Croatia"/>
        <s v="Czech Republic"/>
        <s v="Denmark"/>
        <s v="Dominican Republic"/>
        <s v="Egypt"/>
        <s v="Estonia"/>
        <s v="Ethiopia"/>
        <s v="Europe"/>
        <s v="Finland"/>
        <s v="France"/>
        <s v="Georgia"/>
        <s v="Germany"/>
        <s v="Ghana"/>
        <s v="Greece"/>
        <s v="Guyana"/>
        <s v="Hong Kong"/>
        <s v="Hungary"/>
        <s v="Iceland"/>
        <s v="India"/>
        <s v="Indonesia"/>
        <s v="iran"/>
        <s v="Ireland"/>
        <s v="Israel"/>
        <s v="italy"/>
        <s v="Japan"/>
        <s v="Kenya"/>
        <s v="Kuwait"/>
        <s v="Latin America"/>
        <s v="Lesotho"/>
        <s v="Libya"/>
        <s v="Lithuania"/>
        <s v="malaysia"/>
        <s v="Mauritius"/>
        <s v="Mexico"/>
        <s v="Mongolia"/>
        <s v="Montenegro"/>
        <s v="Morocco"/>
        <s v="mozambique"/>
        <s v="Myanmar"/>
        <s v="MYS"/>
        <s v="Netherlands"/>
        <s v="New Zealand"/>
        <s v="Nigeria"/>
        <s v="Norway"/>
        <s v="Oman"/>
        <s v="Pakistan"/>
        <s v="Panama"/>
        <s v="Paraguay"/>
        <s v="Peru"/>
        <s v="Philippines"/>
        <s v="Poland"/>
        <s v="Portugal"/>
        <s v="Qatar"/>
        <s v="Romania"/>
        <s v="Russia"/>
        <s v="Saudi Arabia"/>
        <s v="self-employed"/>
        <s v="Singapore"/>
        <s v="Slovakia"/>
        <s v="Slovenia"/>
        <s v="Somalia"/>
        <s v="South Africa"/>
        <s v="Spain"/>
        <s v="Sri Lanka"/>
        <s v="Sweden"/>
        <s v="Switzerland"/>
        <s v="Thailand"/>
        <s v="Tunisia"/>
        <s v="Turkey"/>
        <s v="Uganda"/>
        <s v="UK"/>
        <s v="Ukraine"/>
        <s v="United Arab Emirates"/>
        <s v="Uruguay"/>
        <s v="USA"/>
        <s v="Vietnam"/>
        <s v="Zambia"/>
        <s v="Zimbabwe"/>
      </sharedItems>
    </cacheField>
    <cacheField name="How many hours of a day you work on Excel" numFmtId="0">
      <sharedItems count="5">
        <s v="4 to 6 hours a day"/>
        <s v="All the 8 hours baby, all the 8!"/>
        <s v="1 or 2 hours a day"/>
        <s v="2 to 3 hours per day"/>
        <s v="Excel ?!? What Excel?"/>
      </sharedItems>
    </cacheField>
    <cacheField name="Years of Experience" numFmtId="0">
      <sharedItems containsString="0" containsBlank="1" containsNumber="1" minValue="0" maxValue="40" count="57">
        <n v="8"/>
        <n v="21"/>
        <n v="5"/>
        <n v="13"/>
        <n v="3"/>
        <m/>
        <n v="20"/>
        <n v="27"/>
        <n v="10"/>
        <n v="16"/>
        <n v="1"/>
        <n v="4"/>
        <n v="11"/>
        <n v="7"/>
        <n v="25"/>
        <n v="6"/>
        <n v="2"/>
        <n v="15"/>
        <n v="2.5"/>
        <n v="35"/>
        <n v="14"/>
        <n v="30"/>
        <n v="5.5"/>
        <n v="17"/>
        <n v="12"/>
        <n v="1.5"/>
        <n v="0.3"/>
        <n v="9"/>
        <n v="32"/>
        <n v="18"/>
        <n v="4.5"/>
        <n v="0"/>
        <n v="3.5"/>
        <n v="2.4"/>
        <n v="1.1000000000000001"/>
        <n v="6.5"/>
        <n v="0.5"/>
        <n v="23"/>
        <n v="22"/>
        <n v="0.8"/>
        <n v="7.9"/>
        <n v="8.5"/>
        <n v="29"/>
        <n v="28"/>
        <n v="0.1"/>
        <n v="5.6"/>
        <n v="36"/>
        <n v="1.6"/>
        <n v="26"/>
        <n v="7.3"/>
        <n v="4.5999999999999996"/>
        <n v="0.6"/>
        <n v="6.4"/>
        <n v="19"/>
        <n v="40"/>
        <n v="34"/>
        <n v="33"/>
      </sharedItems>
      <fieldGroup base="12">
        <rangePr startNum="0" endNum="40" groupInterval="5"/>
        <groupItems count="10">
          <s v="(blank)"/>
          <s v="0-5"/>
          <s v="5-10"/>
          <s v="10-15"/>
          <s v="15-20"/>
          <s v="20-25"/>
          <s v="25-30"/>
          <s v="30-35"/>
          <s v="35-40"/>
          <s v="&gt;40"/>
        </groupItems>
      </fieldGroup>
    </cacheField>
    <cacheField name="PPP Adjusted Salary(USD)" numFmtId="1">
      <sharedItems containsMixedTypes="1" containsNumber="1" minValue="1.4084947885692822" maxValue="574859.4787940725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s v="ID0938"/>
    <d v="2012-05-27T23:32:30"/>
    <n v="20571"/>
    <n v="20571"/>
    <s v="USD"/>
    <n v="20571"/>
    <s v="CFO"/>
    <x v="0"/>
    <x v="0"/>
    <s v="Albania"/>
    <x v="0"/>
    <x v="0"/>
    <x v="0"/>
    <n v="430.01379656340146"/>
  </r>
  <r>
    <s v="ID1187"/>
    <d v="2012-05-28T22:59:16"/>
    <n v="2000"/>
    <n v="24000"/>
    <s v="USD"/>
    <n v="24000"/>
    <s v="Administration Manager"/>
    <x v="1"/>
    <x v="1"/>
    <s v="Argentina"/>
    <x v="1"/>
    <x v="0"/>
    <x v="1"/>
    <n v="26115.342763873774"/>
  </r>
  <r>
    <s v="ID1732"/>
    <d v="2012-06-07T14:06:38"/>
    <s v="6000 US"/>
    <n v="6000"/>
    <s v="USD"/>
    <n v="6000"/>
    <s v="Reporting Coordinator"/>
    <x v="2"/>
    <x v="2"/>
    <s v="Armenia"/>
    <x v="2"/>
    <x v="1"/>
    <x v="2"/>
    <n v="40.322580645161288"/>
  </r>
  <r>
    <s v="ID0864"/>
    <d v="2012-05-27T04:12:04"/>
    <n v="5000"/>
    <n v="5000"/>
    <s v="USD"/>
    <n v="5000"/>
    <s v="Policy advisor"/>
    <x v="3"/>
    <x v="3"/>
    <s v="Aruba"/>
    <x v="3"/>
    <x v="2"/>
    <x v="3"/>
    <s v="Missing PPP adjusted information"/>
  </r>
  <r>
    <s v="ID0997"/>
    <d v="2012-05-28T09:40:10"/>
    <s v="US$12,000/year"/>
    <n v="12000"/>
    <s v="USD"/>
    <n v="12000"/>
    <s v="Manager"/>
    <x v="4"/>
    <x v="1"/>
    <s v="Asia"/>
    <x v="4"/>
    <x v="1"/>
    <x v="4"/>
    <s v="Missing PPP adjusted information"/>
  </r>
  <r>
    <s v="ID0041"/>
    <d v="2012-05-25T05:18:48"/>
    <n v="70000"/>
    <n v="70000"/>
    <s v="AUD"/>
    <n v="71393.675948184507"/>
    <s v="consultant"/>
    <x v="5"/>
    <x v="3"/>
    <s v="Australia"/>
    <x v="5"/>
    <x v="3"/>
    <x v="5"/>
    <n v="50432.276657060524"/>
  </r>
  <r>
    <s v="ID0067"/>
    <d v="2012-05-25T07:25:12"/>
    <n v="85000"/>
    <n v="85000"/>
    <s v="AUD"/>
    <n v="86692.320794224041"/>
    <s v="head of data"/>
    <x v="6"/>
    <x v="0"/>
    <s v="Australia"/>
    <x v="5"/>
    <x v="0"/>
    <x v="5"/>
    <n v="61239.193083573489"/>
  </r>
  <r>
    <s v="ID0073"/>
    <d v="2012-05-25T22:59:05"/>
    <s v="$AUD100000"/>
    <n v="100000"/>
    <s v="AUD"/>
    <n v="101990.96564026357"/>
    <s v="technical trainer"/>
    <x v="7"/>
    <x v="1"/>
    <s v="Australia"/>
    <x v="5"/>
    <x v="0"/>
    <x v="5"/>
    <n v="72046.109510086462"/>
  </r>
  <r>
    <s v="ID0534"/>
    <d v="2012-05-26T05:15:54"/>
    <n v="60000"/>
    <n v="60000"/>
    <s v="AUD"/>
    <n v="61194.579384158147"/>
    <s v="Analyst"/>
    <x v="8"/>
    <x v="4"/>
    <s v="Australia"/>
    <x v="5"/>
    <x v="3"/>
    <x v="5"/>
    <n v="43227.665706051877"/>
  </r>
  <r>
    <s v="ID0543"/>
    <d v="2012-05-26T05:28:46"/>
    <n v="85000"/>
    <n v="85000"/>
    <s v="AUD"/>
    <n v="86692.320794224041"/>
    <s v="Business analyst"/>
    <x v="9"/>
    <x v="4"/>
    <s v="Australia"/>
    <x v="5"/>
    <x v="0"/>
    <x v="5"/>
    <n v="61239.193083573489"/>
  </r>
  <r>
    <s v="ID0556"/>
    <d v="2012-05-26T05:50:21"/>
    <n v="77000"/>
    <n v="77000"/>
    <s v="AUD"/>
    <n v="78533.043543002947"/>
    <s v="Intelligence Analyst"/>
    <x v="10"/>
    <x v="4"/>
    <s v="Australia"/>
    <x v="5"/>
    <x v="3"/>
    <x v="5"/>
    <n v="55475.504322766574"/>
  </r>
  <r>
    <s v="ID0569"/>
    <d v="2012-05-26T06:47:00"/>
    <s v="AUD $155,000"/>
    <n v="155000"/>
    <s v="AUD"/>
    <n v="158085.99674240855"/>
    <s v="Finance Manager Business Services"/>
    <x v="11"/>
    <x v="1"/>
    <s v="Australia"/>
    <x v="5"/>
    <x v="0"/>
    <x v="6"/>
    <n v="111671.46974063401"/>
  </r>
  <r>
    <s v="ID0578"/>
    <d v="2012-05-26T07:15:48"/>
    <s v="$22,000 AUD"/>
    <n v="22000"/>
    <s v="AUD"/>
    <n v="22438.012440857987"/>
    <s v="Sales Analyst"/>
    <x v="12"/>
    <x v="4"/>
    <s v="Australia"/>
    <x v="5"/>
    <x v="0"/>
    <x v="0"/>
    <n v="15850.144092219021"/>
  </r>
  <r>
    <s v="ID0581"/>
    <d v="2012-05-26T07:32:19"/>
    <n v="130000"/>
    <n v="130000"/>
    <s v="AUD"/>
    <n v="132588.25533234264"/>
    <s v="Accountant"/>
    <x v="13"/>
    <x v="5"/>
    <s v="Australia"/>
    <x v="5"/>
    <x v="3"/>
    <x v="7"/>
    <n v="93659.942363112394"/>
  </r>
  <r>
    <s v="ID0585"/>
    <d v="2012-05-26T07:48:29"/>
    <n v="102000"/>
    <n v="102000"/>
    <s v="AUD"/>
    <n v="104030.78495306884"/>
    <s v="coordinator lismore regional airport"/>
    <x v="14"/>
    <x v="1"/>
    <s v="Australia"/>
    <x v="5"/>
    <x v="2"/>
    <x v="8"/>
    <n v="73487.031700288193"/>
  </r>
  <r>
    <s v="ID0588"/>
    <d v="2012-05-26T07:57:04"/>
    <n v="106000"/>
    <n v="106000"/>
    <s v="AUD"/>
    <n v="108110.42357867939"/>
    <s v="Pricing and Strategy Specialist"/>
    <x v="15"/>
    <x v="6"/>
    <s v="Australia"/>
    <x v="5"/>
    <x v="0"/>
    <x v="9"/>
    <n v="76368.876080691654"/>
  </r>
  <r>
    <s v="ID0609"/>
    <d v="2012-05-26T09:52:22"/>
    <n v="100000"/>
    <n v="100000"/>
    <s v="AUD"/>
    <n v="101990.96564026357"/>
    <s v="Purchasing Manager"/>
    <x v="16"/>
    <x v="1"/>
    <s v="Australia"/>
    <x v="5"/>
    <x v="3"/>
    <x v="6"/>
    <n v="72046.109510086462"/>
  </r>
  <r>
    <s v="ID0623"/>
    <d v="2012-05-26T11:03:02"/>
    <s v="A$85000"/>
    <n v="85000"/>
    <s v="AUD"/>
    <n v="86692.320794224041"/>
    <s v="Trainer"/>
    <x v="17"/>
    <x v="3"/>
    <s v="Australia"/>
    <x v="5"/>
    <x v="2"/>
    <x v="6"/>
    <n v="61239.193083573489"/>
  </r>
  <r>
    <s v="ID0626"/>
    <d v="2012-05-26T11:05:45"/>
    <n v="100000"/>
    <n v="100000"/>
    <s v="AUD"/>
    <n v="101990.96564026357"/>
    <s v="Business analyst"/>
    <x v="9"/>
    <x v="4"/>
    <s v="Australia"/>
    <x v="5"/>
    <x v="1"/>
    <x v="10"/>
    <n v="72046.109510086462"/>
  </r>
  <r>
    <s v="ID0633"/>
    <d v="2012-05-26T11:30:39"/>
    <s v="A$170000"/>
    <n v="170000"/>
    <s v="AUD"/>
    <n v="173384.64158844808"/>
    <s v="senior business analyst"/>
    <x v="18"/>
    <x v="4"/>
    <s v="Australia"/>
    <x v="5"/>
    <x v="1"/>
    <x v="8"/>
    <n v="122478.38616714698"/>
  </r>
  <r>
    <s v="ID0635"/>
    <d v="2012-05-26T11:31:52"/>
    <n v="78000"/>
    <n v="78000"/>
    <s v="AUD"/>
    <n v="79552.953199405587"/>
    <s v="Corporate Accountant"/>
    <x v="19"/>
    <x v="5"/>
    <s v="Australia"/>
    <x v="5"/>
    <x v="1"/>
    <x v="11"/>
    <n v="56195.965417867439"/>
  </r>
  <r>
    <s v="ID0681"/>
    <d v="2012-05-26T13:03:58"/>
    <n v="100000"/>
    <n v="100000"/>
    <s v="AUD"/>
    <n v="101990.96564026357"/>
    <s v="principal developer"/>
    <x v="20"/>
    <x v="1"/>
    <s v="Australia"/>
    <x v="5"/>
    <x v="2"/>
    <x v="6"/>
    <n v="72046.109510086462"/>
  </r>
  <r>
    <s v="ID0769"/>
    <d v="2012-05-26T17:31:56"/>
    <s v="95000 AUD"/>
    <n v="95000"/>
    <s v="AUD"/>
    <n v="96891.417358250401"/>
    <s v="Data Analyst - Report Writer"/>
    <x v="21"/>
    <x v="4"/>
    <s v="Australia"/>
    <x v="5"/>
    <x v="3"/>
    <x v="12"/>
    <n v="68443.804034582136"/>
  </r>
  <r>
    <s v="ID0798"/>
    <d v="2012-05-26T21:00:40"/>
    <s v="Aud 65000"/>
    <n v="65000"/>
    <s v="AUD"/>
    <n v="66294.12766617132"/>
    <s v="Market analyst"/>
    <x v="22"/>
    <x v="4"/>
    <s v="Australia"/>
    <x v="5"/>
    <x v="1"/>
    <x v="8"/>
    <n v="46829.971181556197"/>
  </r>
  <r>
    <s v="ID0922"/>
    <d v="2012-05-27T20:18:50"/>
    <s v="95000 AUD"/>
    <n v="95000"/>
    <s v="AUD"/>
    <n v="96891.417358250401"/>
    <s v="Senior Marketing Analyst"/>
    <x v="23"/>
    <x v="4"/>
    <s v="Australia"/>
    <x v="5"/>
    <x v="2"/>
    <x v="13"/>
    <n v="68443.804034582136"/>
  </r>
  <r>
    <s v="ID0964"/>
    <d v="2012-05-28T05:20:41"/>
    <n v="80000"/>
    <n v="80000"/>
    <s v="AUD"/>
    <n v="81592.772512210868"/>
    <s v="Billing manager"/>
    <x v="24"/>
    <x v="1"/>
    <s v="Australia"/>
    <x v="5"/>
    <x v="0"/>
    <x v="14"/>
    <n v="57636.88760806917"/>
  </r>
  <r>
    <s v="ID0965"/>
    <d v="2012-05-28T05:48:56"/>
    <n v="95000"/>
    <n v="95000"/>
    <s v="AUD"/>
    <n v="96891.417358250401"/>
    <s v="financial analyst"/>
    <x v="25"/>
    <x v="4"/>
    <s v="Australia"/>
    <x v="5"/>
    <x v="3"/>
    <x v="6"/>
    <n v="68443.804034582136"/>
  </r>
  <r>
    <s v="ID0966"/>
    <d v="2012-05-28T05:51:10"/>
    <s v="AUD90000"/>
    <n v="90000"/>
    <s v="AUD"/>
    <n v="91791.869076237213"/>
    <s v="Senior Research Analyst"/>
    <x v="26"/>
    <x v="4"/>
    <s v="Australia"/>
    <x v="5"/>
    <x v="0"/>
    <x v="3"/>
    <n v="64841.498559077816"/>
  </r>
  <r>
    <s v="ID0968"/>
    <d v="2012-05-28T06:25:36"/>
    <s v="AU$65"/>
    <n v="65000"/>
    <s v="AUD"/>
    <n v="66294.12766617132"/>
    <s v="Business Support "/>
    <x v="27"/>
    <x v="1"/>
    <s v="Australia"/>
    <x v="5"/>
    <x v="3"/>
    <x v="2"/>
    <n v="46829.971181556197"/>
  </r>
  <r>
    <s v="ID0969"/>
    <d v="2012-05-28T06:35:50"/>
    <n v="100000"/>
    <n v="100000"/>
    <s v="AUD"/>
    <n v="101990.96564026357"/>
    <s v="Senior Consultant"/>
    <x v="28"/>
    <x v="3"/>
    <s v="Australia"/>
    <x v="5"/>
    <x v="1"/>
    <x v="15"/>
    <n v="72046.109510086462"/>
  </r>
  <r>
    <s v="ID0971"/>
    <d v="2012-05-28T06:52:05"/>
    <n v="43000"/>
    <n v="43000"/>
    <s v="AUD"/>
    <n v="43856.11522531334"/>
    <s v="Finance Officer"/>
    <x v="29"/>
    <x v="1"/>
    <s v="Australia"/>
    <x v="5"/>
    <x v="1"/>
    <x v="10"/>
    <n v="30979.827089337177"/>
  </r>
  <r>
    <s v="ID0974"/>
    <d v="2012-05-28T07:21:12"/>
    <n v="56600"/>
    <n v="56600"/>
    <s v="AUD"/>
    <n v="57726.886552389187"/>
    <s v="Operations Coordinator"/>
    <x v="30"/>
    <x v="1"/>
    <s v="Australia"/>
    <x v="5"/>
    <x v="3"/>
    <x v="16"/>
    <n v="40778.09798270894"/>
  </r>
  <r>
    <s v="ID0976"/>
    <d v="2012-05-28T07:28:07"/>
    <s v="AUD$200,000"/>
    <n v="200000"/>
    <s v="AUD"/>
    <n v="203981.93128052715"/>
    <s v="Corporate Finance Manager"/>
    <x v="31"/>
    <x v="1"/>
    <s v="Australia"/>
    <x v="5"/>
    <x v="0"/>
    <x v="17"/>
    <n v="144092.21902017292"/>
  </r>
  <r>
    <s v="ID0977"/>
    <d v="2012-05-28T07:28:34"/>
    <n v="50000"/>
    <n v="50000"/>
    <s v="AUD"/>
    <n v="50995.482820131787"/>
    <s v="Operations"/>
    <x v="32"/>
    <x v="7"/>
    <s v="Australia"/>
    <x v="5"/>
    <x v="2"/>
    <x v="2"/>
    <n v="36023.054755043231"/>
  </r>
  <r>
    <s v="ID0978"/>
    <d v="2012-05-28T07:29:43"/>
    <n v="125000"/>
    <n v="125000"/>
    <s v="AUD"/>
    <n v="127488.70705032947"/>
    <s v="Director, Informatics"/>
    <x v="33"/>
    <x v="0"/>
    <s v="Australia"/>
    <x v="5"/>
    <x v="0"/>
    <x v="17"/>
    <n v="90057.636887608081"/>
  </r>
  <r>
    <s v="ID0979"/>
    <d v="2012-05-28T07:33:29"/>
    <n v="65000"/>
    <n v="65000"/>
    <s v="AUD"/>
    <n v="66294.12766617132"/>
    <s v="Data Analyst"/>
    <x v="34"/>
    <x v="4"/>
    <s v="Australia"/>
    <x v="5"/>
    <x v="0"/>
    <x v="11"/>
    <n v="46829.971181556197"/>
  </r>
  <r>
    <s v="ID0980"/>
    <d v="2012-05-28T07:39:22"/>
    <n v="62000"/>
    <n v="62000"/>
    <s v="AUD"/>
    <n v="63234.398696963413"/>
    <s v="Business Analyst"/>
    <x v="9"/>
    <x v="4"/>
    <s v="Australia"/>
    <x v="5"/>
    <x v="0"/>
    <x v="4"/>
    <n v="44668.587896253608"/>
  </r>
  <r>
    <s v="ID0983"/>
    <d v="2012-05-28T07:59:49"/>
    <n v="110000"/>
    <n v="110000"/>
    <s v="AUD"/>
    <n v="112190.06220428993"/>
    <s v="Sustainability Strategy Advisor"/>
    <x v="35"/>
    <x v="1"/>
    <s v="Australia"/>
    <x v="5"/>
    <x v="3"/>
    <x v="0"/>
    <n v="79250.720461095101"/>
  </r>
  <r>
    <s v="ID0984"/>
    <d v="2012-05-28T08:03:10"/>
    <s v="AUD$70,000"/>
    <n v="70000"/>
    <s v="AUD"/>
    <n v="71393.675948184507"/>
    <s v="Business Development"/>
    <x v="36"/>
    <x v="1"/>
    <s v="Australia"/>
    <x v="5"/>
    <x v="0"/>
    <x v="13"/>
    <n v="50432.276657060524"/>
  </r>
  <r>
    <s v="ID0986"/>
    <d v="2012-05-28T08:26:43"/>
    <n v="94000"/>
    <n v="94000"/>
    <s v="AUD"/>
    <n v="95871.50770184776"/>
    <s v="Business Analyst"/>
    <x v="9"/>
    <x v="4"/>
    <s v="Australia"/>
    <x v="5"/>
    <x v="3"/>
    <x v="18"/>
    <n v="67723.34293948127"/>
  </r>
  <r>
    <s v="ID0987"/>
    <d v="2012-05-28T08:35:32"/>
    <s v="A$107000"/>
    <n v="107000"/>
    <s v="AUD"/>
    <n v="109130.33323508203"/>
    <s v="Management Accountant"/>
    <x v="37"/>
    <x v="1"/>
    <s v="Australia"/>
    <x v="5"/>
    <x v="0"/>
    <x v="19"/>
    <n v="77089.33717579252"/>
  </r>
  <r>
    <s v="ID0989"/>
    <d v="2012-05-28T08:41:13"/>
    <n v="120000"/>
    <n v="120000"/>
    <s v="AUD"/>
    <n v="122389.15876831629"/>
    <s v="analyst"/>
    <x v="8"/>
    <x v="4"/>
    <s v="Australia"/>
    <x v="5"/>
    <x v="0"/>
    <x v="16"/>
    <n v="86455.331412103755"/>
  </r>
  <r>
    <s v="ID0990"/>
    <d v="2012-05-28T08:47:39"/>
    <s v="AU$52.000"/>
    <n v="52000"/>
    <s v="AUD"/>
    <n v="53035.30213293706"/>
    <s v="Shipping Administrator"/>
    <x v="38"/>
    <x v="4"/>
    <s v="Australia"/>
    <x v="5"/>
    <x v="0"/>
    <x v="11"/>
    <n v="37463.976945244962"/>
  </r>
  <r>
    <s v="ID0993"/>
    <d v="2012-05-28T09:12:27"/>
    <n v="92000"/>
    <n v="92000"/>
    <s v="AUD"/>
    <n v="93831.688389042494"/>
    <s v="Finance analyst"/>
    <x v="39"/>
    <x v="4"/>
    <s v="Australia"/>
    <x v="5"/>
    <x v="1"/>
    <x v="15"/>
    <n v="66282.420749279539"/>
  </r>
  <r>
    <s v="ID0994"/>
    <d v="2012-05-28T09:21:56"/>
    <n v="100000"/>
    <n v="100000"/>
    <s v="AUD"/>
    <n v="101990.96564026357"/>
    <s v="Reporting Analyst"/>
    <x v="40"/>
    <x v="4"/>
    <s v="Australia"/>
    <x v="5"/>
    <x v="0"/>
    <x v="6"/>
    <n v="72046.109510086462"/>
  </r>
  <r>
    <s v="ID0995"/>
    <d v="2012-05-28T09:26:10"/>
    <n v="120000"/>
    <n v="120000"/>
    <s v="AUD"/>
    <n v="122389.15876831629"/>
    <s v="HSLP Data Analyst"/>
    <x v="41"/>
    <x v="4"/>
    <s v="Australia"/>
    <x v="5"/>
    <x v="0"/>
    <x v="2"/>
    <n v="86455.331412103755"/>
  </r>
  <r>
    <s v="ID1008"/>
    <d v="2012-05-28T10:41:38"/>
    <n v="94000"/>
    <n v="94000"/>
    <s v="AUD"/>
    <n v="95871.50770184776"/>
    <s v="Principal Analyst"/>
    <x v="42"/>
    <x v="4"/>
    <s v="Australia"/>
    <x v="5"/>
    <x v="3"/>
    <x v="20"/>
    <n v="67723.34293948127"/>
  </r>
  <r>
    <s v="ID1009"/>
    <d v="2012-05-28T10:42:08"/>
    <n v="170000"/>
    <n v="170000"/>
    <s v="AUD"/>
    <n v="173384.64158844808"/>
    <s v="Business Consultant"/>
    <x v="43"/>
    <x v="3"/>
    <s v="Australia"/>
    <x v="5"/>
    <x v="3"/>
    <x v="0"/>
    <n v="122478.38616714698"/>
  </r>
  <r>
    <s v="ID1012"/>
    <d v="2012-05-28T11:33:05"/>
    <s v="AUD$70,000"/>
    <n v="70000"/>
    <s v="AUD"/>
    <n v="71393.675948184507"/>
    <s v="Director"/>
    <x v="44"/>
    <x v="0"/>
    <s v="Australia"/>
    <x v="5"/>
    <x v="1"/>
    <x v="16"/>
    <n v="50432.276657060524"/>
  </r>
  <r>
    <s v="ID1056"/>
    <d v="2012-05-28T14:21:27"/>
    <n v="50000"/>
    <n v="50000"/>
    <s v="AUD"/>
    <n v="50995.482820131787"/>
    <s v="BA"/>
    <x v="45"/>
    <x v="4"/>
    <s v="Australia"/>
    <x v="5"/>
    <x v="0"/>
    <x v="11"/>
    <n v="36023.054755043231"/>
  </r>
  <r>
    <s v="ID1237"/>
    <d v="2012-05-29T03:16:02"/>
    <n v="150000"/>
    <n v="150000"/>
    <s v="AUD"/>
    <n v="152986.44846039536"/>
    <s v="Analyst"/>
    <x v="8"/>
    <x v="4"/>
    <s v="Australia"/>
    <x v="5"/>
    <x v="3"/>
    <x v="8"/>
    <n v="108069.16426512969"/>
  </r>
  <r>
    <s v="ID1255"/>
    <d v="2012-05-29T06:26:05"/>
    <n v="80000"/>
    <n v="80000"/>
    <s v="AUD"/>
    <n v="81592.772512210868"/>
    <s v="systems accountant"/>
    <x v="46"/>
    <x v="5"/>
    <s v="Australia"/>
    <x v="5"/>
    <x v="0"/>
    <x v="2"/>
    <n v="57636.88760806917"/>
  </r>
  <r>
    <s v="ID1263"/>
    <d v="2012-05-29T08:41:02"/>
    <n v="90000"/>
    <n v="90000"/>
    <s v="AUD"/>
    <n v="91791.869076237213"/>
    <s v="Business Analyst"/>
    <x v="9"/>
    <x v="4"/>
    <s v="Australia"/>
    <x v="5"/>
    <x v="0"/>
    <x v="2"/>
    <n v="64841.498559077816"/>
  </r>
  <r>
    <s v="ID1264"/>
    <d v="2012-05-29T08:41:14"/>
    <n v="110000"/>
    <n v="110000"/>
    <s v="AUD"/>
    <n v="112190.06220428993"/>
    <s v="Analyst"/>
    <x v="8"/>
    <x v="4"/>
    <s v="Australia"/>
    <x v="5"/>
    <x v="3"/>
    <x v="13"/>
    <n v="79250.720461095101"/>
  </r>
  <r>
    <s v="ID1268"/>
    <d v="2012-05-29T09:25:31"/>
    <n v="100000"/>
    <n v="100000"/>
    <s v="AUD"/>
    <n v="101990.96564026357"/>
    <s v="Contractor/Consultant"/>
    <x v="47"/>
    <x v="3"/>
    <s v="Australia"/>
    <x v="5"/>
    <x v="0"/>
    <x v="17"/>
    <n v="72046.109510086462"/>
  </r>
  <r>
    <s v="ID1274"/>
    <d v="2012-05-29T09:52:02"/>
    <s v="48000 $AUD"/>
    <n v="48000"/>
    <s v="AUD"/>
    <n v="48955.663507326513"/>
    <s v="Research Assistant"/>
    <x v="48"/>
    <x v="4"/>
    <s v="Australia"/>
    <x v="5"/>
    <x v="2"/>
    <x v="16"/>
    <n v="34582.1325648415"/>
  </r>
  <r>
    <s v="ID1306"/>
    <d v="2012-05-29T13:59:14"/>
    <n v="68000"/>
    <n v="68000"/>
    <s v="AUD"/>
    <n v="69353.856635379227"/>
    <s v="Project Support Officer"/>
    <x v="49"/>
    <x v="1"/>
    <s v="Australia"/>
    <x v="5"/>
    <x v="0"/>
    <x v="8"/>
    <n v="48991.354466858793"/>
  </r>
  <r>
    <s v="ID1307"/>
    <d v="2012-05-29T14:10:28"/>
    <s v="AUS 49,000"/>
    <n v="49000"/>
    <s v="AUD"/>
    <n v="49975.573163729154"/>
    <s v="Document Control"/>
    <x v="50"/>
    <x v="7"/>
    <s v="Australia"/>
    <x v="5"/>
    <x v="0"/>
    <x v="21"/>
    <n v="35302.593659942366"/>
  </r>
  <r>
    <s v="ID1354"/>
    <d v="2012-05-29T18:35:31"/>
    <s v="A$150000"/>
    <n v="150000"/>
    <s v="AUD"/>
    <n v="152986.44846039536"/>
    <s v="Bus Analyst"/>
    <x v="51"/>
    <x v="4"/>
    <s v="Australia"/>
    <x v="5"/>
    <x v="2"/>
    <x v="22"/>
    <n v="108069.16426512969"/>
  </r>
  <r>
    <s v="ID1356"/>
    <d v="2012-05-29T18:55:18"/>
    <n v="100000"/>
    <n v="100000"/>
    <s v="AUD"/>
    <n v="101990.96564026357"/>
    <s v="Principal advisor"/>
    <x v="52"/>
    <x v="3"/>
    <s v="Australia"/>
    <x v="5"/>
    <x v="2"/>
    <x v="21"/>
    <n v="72046.109510086462"/>
  </r>
  <r>
    <s v="ID1440"/>
    <d v="2012-05-30T08:05:16"/>
    <s v="AUD55,000"/>
    <n v="55000"/>
    <s v="AUD"/>
    <n v="56095.031102144967"/>
    <s v="PA"/>
    <x v="53"/>
    <x v="4"/>
    <s v="Australia"/>
    <x v="5"/>
    <x v="3"/>
    <x v="12"/>
    <n v="39625.360230547551"/>
  </r>
  <r>
    <s v="ID1442"/>
    <d v="2012-05-30T09:42:01"/>
    <n v="70000"/>
    <n v="70000"/>
    <s v="AUD"/>
    <n v="71393.675948184507"/>
    <s v="Assistant Accountant"/>
    <x v="54"/>
    <x v="5"/>
    <s v="Australia"/>
    <x v="5"/>
    <x v="3"/>
    <x v="2"/>
    <n v="50432.276657060524"/>
  </r>
  <r>
    <s v="ID1456"/>
    <d v="2012-05-30T13:31:35"/>
    <n v="86000"/>
    <n v="86000"/>
    <s v="AUD"/>
    <n v="87712.230450626681"/>
    <s v="data analyst"/>
    <x v="34"/>
    <x v="4"/>
    <s v="Australia"/>
    <x v="5"/>
    <x v="0"/>
    <x v="8"/>
    <n v="61959.654178674355"/>
  </r>
  <r>
    <s v="ID1475"/>
    <d v="2012-05-30T17:04:53"/>
    <s v="$AUD 125,000 +"/>
    <n v="125000"/>
    <s v="AUD"/>
    <n v="127488.70705032947"/>
    <s v="Financial Application Developer"/>
    <x v="55"/>
    <x v="5"/>
    <s v="Australia"/>
    <x v="5"/>
    <x v="0"/>
    <x v="13"/>
    <n v="90057.636887608081"/>
  </r>
  <r>
    <s v="ID1492"/>
    <d v="2012-05-30T20:42:47"/>
    <s v="AUD 165000"/>
    <n v="165000"/>
    <s v="AUD"/>
    <n v="168285.09330643489"/>
    <s v="Engineer"/>
    <x v="56"/>
    <x v="8"/>
    <s v="Australia"/>
    <x v="5"/>
    <x v="3"/>
    <x v="23"/>
    <n v="118876.08069164267"/>
  </r>
  <r>
    <s v="ID1498"/>
    <d v="2012-05-30T21:45:06"/>
    <n v="74000"/>
    <n v="74000"/>
    <s v="AUD"/>
    <n v="75473.31457379504"/>
    <s v="operations Administrator"/>
    <x v="57"/>
    <x v="4"/>
    <s v="Australia"/>
    <x v="5"/>
    <x v="1"/>
    <x v="6"/>
    <n v="53314.121037463978"/>
  </r>
  <r>
    <s v="ID1537"/>
    <d v="2012-05-31T13:25:49"/>
    <s v="85,000 AUD"/>
    <n v="85000"/>
    <s v="AUD"/>
    <n v="86692.320794224041"/>
    <s v="Demand Planner"/>
    <x v="58"/>
    <x v="4"/>
    <s v="Australia"/>
    <x v="5"/>
    <x v="2"/>
    <x v="2"/>
    <n v="61239.193083573489"/>
  </r>
  <r>
    <s v="ID1584"/>
    <d v="2012-06-01T07:22:36"/>
    <n v="100000"/>
    <n v="100000"/>
    <s v="AUD"/>
    <n v="101990.96564026357"/>
    <s v="Management Accountant"/>
    <x v="37"/>
    <x v="1"/>
    <s v="Australia"/>
    <x v="5"/>
    <x v="0"/>
    <x v="6"/>
    <n v="72046.109510086462"/>
  </r>
  <r>
    <s v="ID1586"/>
    <d v="2012-06-01T08:52:31"/>
    <n v="85000"/>
    <n v="85000"/>
    <s v="AUD"/>
    <n v="86692.320794224041"/>
    <s v="Administrator"/>
    <x v="59"/>
    <x v="4"/>
    <s v="Australia"/>
    <x v="5"/>
    <x v="0"/>
    <x v="21"/>
    <n v="61239.193083573489"/>
  </r>
  <r>
    <s v="ID1587"/>
    <d v="2012-06-01T10:55:27"/>
    <s v="AU $120000"/>
    <n v="120000"/>
    <s v="AUD"/>
    <n v="122389.15876831629"/>
    <s v="Reporting Analyst"/>
    <x v="40"/>
    <x v="4"/>
    <s v="Australia"/>
    <x v="5"/>
    <x v="3"/>
    <x v="2"/>
    <n v="86455.331412103755"/>
  </r>
  <r>
    <s v="ID1659"/>
    <d v="2012-06-04T13:30:51"/>
    <n v="84000"/>
    <n v="84000"/>
    <s v="AUD"/>
    <n v="85672.4111378214"/>
    <s v="consultant"/>
    <x v="5"/>
    <x v="3"/>
    <s v="Australia"/>
    <x v="5"/>
    <x v="0"/>
    <x v="15"/>
    <n v="60518.731988472624"/>
  </r>
  <r>
    <s v="ID1713"/>
    <d v="2012-06-06T09:31:47"/>
    <n v="80000"/>
    <n v="80000"/>
    <s v="AUD"/>
    <n v="81592.772512210868"/>
    <s v="PPC Search Specialist"/>
    <x v="60"/>
    <x v="6"/>
    <s v="Australia"/>
    <x v="5"/>
    <x v="0"/>
    <x v="2"/>
    <n v="57636.88760806917"/>
  </r>
  <r>
    <s v="ID1738"/>
    <d v="2012-06-07T20:10:41"/>
    <n v="60000"/>
    <n v="60000"/>
    <s v="AUD"/>
    <n v="61194.579384158147"/>
    <s v="business analyst"/>
    <x v="9"/>
    <x v="4"/>
    <s v="Australia"/>
    <x v="5"/>
    <x v="3"/>
    <x v="4"/>
    <n v="43227.665706051877"/>
  </r>
  <r>
    <s v="ID1810"/>
    <d v="2012-06-12T15:09:22"/>
    <n v="156000"/>
    <n v="156000"/>
    <s v="AUD"/>
    <n v="159105.90639881117"/>
    <s v="Senior Associate Engineer"/>
    <x v="61"/>
    <x v="8"/>
    <s v="Australia"/>
    <x v="5"/>
    <x v="3"/>
    <x v="24"/>
    <n v="112391.93083573488"/>
  </r>
  <r>
    <s v="ID1816"/>
    <d v="2012-06-12T20:47:33"/>
    <s v="aud145000"/>
    <n v="145000"/>
    <s v="AUD"/>
    <n v="147886.90017838217"/>
    <s v="Financial controller"/>
    <x v="62"/>
    <x v="7"/>
    <s v="Australia"/>
    <x v="5"/>
    <x v="3"/>
    <x v="17"/>
    <n v="104466.85878962537"/>
  </r>
  <r>
    <s v="ID1888"/>
    <d v="2012-06-17T13:26:38"/>
    <s v="AUD63000"/>
    <n v="63000"/>
    <s v="AUD"/>
    <n v="64254.308353366054"/>
    <s v="Financial Modelling adviser"/>
    <x v="63"/>
    <x v="5"/>
    <s v="Australia"/>
    <x v="5"/>
    <x v="1"/>
    <x v="4"/>
    <n v="45389.048991354473"/>
  </r>
  <r>
    <s v="ID1893"/>
    <d v="2012-06-18T14:27:59"/>
    <s v="$AUD 76300"/>
    <n v="76300"/>
    <s v="AUD"/>
    <n v="77819.106783521114"/>
    <s v="Operations Analyst"/>
    <x v="64"/>
    <x v="4"/>
    <s v="Australia"/>
    <x v="5"/>
    <x v="1"/>
    <x v="4"/>
    <n v="54971.181556195967"/>
  </r>
  <r>
    <s v="ID1901"/>
    <d v="2012-06-19T07:59:00"/>
    <n v="120000"/>
    <n v="120000"/>
    <s v="AUD"/>
    <n v="122389.15876831629"/>
    <s v="Manager"/>
    <x v="4"/>
    <x v="1"/>
    <s v="Australia"/>
    <x v="5"/>
    <x v="2"/>
    <x v="0"/>
    <n v="86455.331412103755"/>
  </r>
  <r>
    <s v="ID1906"/>
    <d v="2012-06-19T19:33:25"/>
    <n v="74000"/>
    <n v="74000"/>
    <s v="AUD"/>
    <n v="75473.31457379504"/>
    <s v="Systems Analyst"/>
    <x v="65"/>
    <x v="4"/>
    <s v="Australia"/>
    <x v="5"/>
    <x v="0"/>
    <x v="0"/>
    <n v="53314.121037463978"/>
  </r>
  <r>
    <s v="ID0568"/>
    <d v="2012-05-26T06:46:03"/>
    <s v="95000 USD"/>
    <n v="95000"/>
    <s v="USD"/>
    <n v="95000"/>
    <s v="Business Analyst"/>
    <x v="9"/>
    <x v="4"/>
    <s v="Australia"/>
    <x v="5"/>
    <x v="3"/>
    <x v="12"/>
    <n v="68443.804034582136"/>
  </r>
  <r>
    <s v="ID0725"/>
    <d v="2012-05-26T15:01:00"/>
    <s v="USD130000"/>
    <n v="130000"/>
    <s v="USD"/>
    <n v="130000"/>
    <s v="Modeller"/>
    <x v="66"/>
    <x v="1"/>
    <s v="Australia"/>
    <x v="5"/>
    <x v="0"/>
    <x v="4"/>
    <n v="93659.942363112394"/>
  </r>
  <r>
    <s v="ID0784"/>
    <d v="2012-05-26T19:22:53"/>
    <s v="AUS$36000"/>
    <n v="36000"/>
    <s v="USD"/>
    <n v="36000"/>
    <s v="Key Expert User"/>
    <x v="67"/>
    <x v="1"/>
    <s v="Australia"/>
    <x v="5"/>
    <x v="3"/>
    <x v="24"/>
    <n v="25936.599423631127"/>
  </r>
  <r>
    <s v="ID0972"/>
    <d v="2012-05-28T06:52:05"/>
    <n v="45616"/>
    <n v="45616"/>
    <s v="USD"/>
    <n v="45616"/>
    <s v="Assistant Fleet Analyst"/>
    <x v="68"/>
    <x v="4"/>
    <s v="Australia"/>
    <x v="5"/>
    <x v="0"/>
    <x v="25"/>
    <n v="32864.55331412104"/>
  </r>
  <r>
    <s v="ID0975"/>
    <d v="2012-05-28T07:23:07"/>
    <n v="20000"/>
    <n v="20000"/>
    <s v="USD"/>
    <n v="20000"/>
    <s v="data analyst"/>
    <x v="34"/>
    <x v="4"/>
    <s v="Australia"/>
    <x v="5"/>
    <x v="3"/>
    <x v="16"/>
    <n v="14409.221902017292"/>
  </r>
  <r>
    <s v="ID0985"/>
    <d v="2012-05-28T08:22:44"/>
    <s v="USD 85000.00"/>
    <n v="85000"/>
    <s v="USD"/>
    <n v="85000"/>
    <s v="Reporting and DB Analyist"/>
    <x v="69"/>
    <x v="2"/>
    <s v="Australia"/>
    <x v="5"/>
    <x v="0"/>
    <x v="0"/>
    <n v="61239.193083573489"/>
  </r>
  <r>
    <s v="ID1270"/>
    <d v="2012-05-29T09:37:40"/>
    <s v="AUD $43000"/>
    <n v="43000"/>
    <s v="USD"/>
    <n v="43000"/>
    <s v="Operations Support Officer"/>
    <x v="70"/>
    <x v="1"/>
    <s v="Australia"/>
    <x v="5"/>
    <x v="3"/>
    <x v="11"/>
    <n v="30979.827089337177"/>
  </r>
  <r>
    <s v="ID1358"/>
    <d v="2012-05-29T19:01:05"/>
    <n v="40000"/>
    <n v="40000"/>
    <s v="EUR"/>
    <n v="50815.977559664309"/>
    <s v="officer"/>
    <x v="71"/>
    <x v="1"/>
    <s v="Austria"/>
    <x v="6"/>
    <x v="0"/>
    <x v="6"/>
    <n v="45977.011494252874"/>
  </r>
  <r>
    <s v="ID1635"/>
    <d v="2012-06-03T02:54:32"/>
    <n v="36000"/>
    <n v="36000"/>
    <s v="USD"/>
    <n v="36000"/>
    <s v="Environmental Adviser"/>
    <x v="72"/>
    <x v="3"/>
    <s v="Azerbaijan"/>
    <x v="7"/>
    <x v="0"/>
    <x v="2"/>
    <n v="119205.29801324503"/>
  </r>
  <r>
    <s v="ID1859"/>
    <d v="2012-06-15T15:07:11"/>
    <n v="700"/>
    <n v="8400"/>
    <s v="USD"/>
    <n v="8400"/>
    <s v="Analyst"/>
    <x v="8"/>
    <x v="4"/>
    <s v="Baltic"/>
    <x v="8"/>
    <x v="1"/>
    <x v="26"/>
    <s v="Missing PPP adjusted information"/>
  </r>
  <r>
    <s v="ID0398"/>
    <d v="2012-05-26T02:04:05"/>
    <s v="120000 BDT"/>
    <n v="1440000"/>
    <s v="BDT"/>
    <n v="17598.017290051986"/>
    <s v="Computer Operator"/>
    <x v="73"/>
    <x v="4"/>
    <s v="Bangladesh"/>
    <x v="9"/>
    <x v="3"/>
    <x v="5"/>
    <n v="110548.13450023031"/>
  </r>
  <r>
    <s v="ID1792"/>
    <d v="2012-06-11T19:40:47"/>
    <s v="3000 $"/>
    <n v="3000"/>
    <s v="USD"/>
    <n v="3000"/>
    <s v="executive"/>
    <x v="74"/>
    <x v="4"/>
    <s v="Bangladesh"/>
    <x v="9"/>
    <x v="2"/>
    <x v="24"/>
    <n v="230.30861354214647"/>
  </r>
  <r>
    <s v="ID0028"/>
    <d v="2012-05-25T04:48:33"/>
    <n v="2700"/>
    <n v="32400"/>
    <s v="EUR"/>
    <n v="41160.941823328096"/>
    <s v="Project Leader"/>
    <x v="75"/>
    <x v="1"/>
    <s v="Belgium"/>
    <x v="10"/>
    <x v="0"/>
    <x v="5"/>
    <n v="37543.453070683659"/>
  </r>
  <r>
    <s v="ID1143"/>
    <d v="2012-05-28T19:09:37"/>
    <n v="30000"/>
    <n v="30000"/>
    <s v="EUR"/>
    <n v="38111.983169748237"/>
    <s v="Translator"/>
    <x v="76"/>
    <x v="4"/>
    <s v="Belgium"/>
    <x v="10"/>
    <x v="2"/>
    <x v="17"/>
    <n v="34762.456546929316"/>
  </r>
  <r>
    <s v="ID1298"/>
    <d v="2012-05-29T13:16:59"/>
    <s v="30000 EUR"/>
    <n v="30000"/>
    <s v="EUR"/>
    <n v="38111.983169748237"/>
    <s v="Employee"/>
    <x v="77"/>
    <x v="4"/>
    <s v="Belgium"/>
    <x v="10"/>
    <x v="3"/>
    <x v="17"/>
    <n v="34762.456546929316"/>
  </r>
  <r>
    <s v="ID1703"/>
    <d v="2012-06-06T01:26:56"/>
    <s v="38920EUR"/>
    <n v="38920"/>
    <s v="EUR"/>
    <n v="49443.946165553374"/>
    <s v="functional analyst"/>
    <x v="78"/>
    <x v="4"/>
    <s v="Belgium"/>
    <x v="10"/>
    <x v="0"/>
    <x v="25"/>
    <n v="45098.49362688297"/>
  </r>
  <r>
    <s v="ID0742"/>
    <d v="2012-05-26T15:56:57"/>
    <s v="4800 $"/>
    <n v="4800"/>
    <s v="USD"/>
    <n v="4800"/>
    <s v="Data Analysis"/>
    <x v="79"/>
    <x v="4"/>
    <s v="Bhutan"/>
    <x v="11"/>
    <x v="0"/>
    <x v="16"/>
    <n v="178.18033334570697"/>
  </r>
  <r>
    <s v="ID1524"/>
    <d v="2012-05-31T05:37:29"/>
    <n v="800"/>
    <n v="9600"/>
    <s v="USD"/>
    <n v="9600"/>
    <s v="Reporting Analyst"/>
    <x v="40"/>
    <x v="4"/>
    <s v="Bolivia"/>
    <x v="12"/>
    <x v="1"/>
    <x v="16"/>
    <n v="3379.0918690601898"/>
  </r>
  <r>
    <s v="ID0822"/>
    <d v="2012-05-26T22:45:14"/>
    <s v="R$3.000,00"/>
    <n v="300000"/>
    <s v="BRL"/>
    <n v="148284.35006969364"/>
    <s v="Market Intelligence Analyst"/>
    <x v="80"/>
    <x v="4"/>
    <s v="Brazil"/>
    <x v="13"/>
    <x v="1"/>
    <x v="4"/>
    <n v="250417.36227045077"/>
  </r>
  <r>
    <s v="ID0934"/>
    <d v="2012-05-27T22:40:38"/>
    <s v="R$ 19.200,00"/>
    <n v="19200"/>
    <s v="BRL"/>
    <n v="9490.1984044603923"/>
    <s v="Programmer"/>
    <x v="81"/>
    <x v="4"/>
    <s v="Brazil"/>
    <x v="13"/>
    <x v="1"/>
    <x v="0"/>
    <n v="16026.711185308848"/>
  </r>
  <r>
    <s v="ID1171"/>
    <d v="2012-05-28T22:41:01"/>
    <s v="R$ 54000"/>
    <n v="54000"/>
    <s v="BRL"/>
    <n v="26691.183012544854"/>
    <s v="Logistics Coordinator"/>
    <x v="82"/>
    <x v="1"/>
    <s v="Brazil"/>
    <x v="13"/>
    <x v="2"/>
    <x v="13"/>
    <n v="45075.125208681136"/>
  </r>
  <r>
    <s v="ID0561"/>
    <d v="2012-05-26T06:01:57"/>
    <n v="1300"/>
    <n v="15600"/>
    <s v="USD"/>
    <n v="15600"/>
    <s v="CONTROLLER"/>
    <x v="83"/>
    <x v="7"/>
    <s v="BRA"/>
    <x v="13"/>
    <x v="0"/>
    <x v="6"/>
    <n v="13021.70283806344"/>
  </r>
  <r>
    <s v="ID0063"/>
    <d v="2012-05-25T07:15:12"/>
    <n v="61000"/>
    <n v="61000"/>
    <s v="USD"/>
    <n v="61000"/>
    <s v="Coordinator Of Costa and Buget"/>
    <x v="84"/>
    <x v="1"/>
    <s v="Brazil"/>
    <x v="13"/>
    <x v="1"/>
    <x v="5"/>
    <n v="50918.196994991653"/>
  </r>
  <r>
    <s v="ID0086"/>
    <d v="2012-05-26T00:11:21"/>
    <s v="US $ 31330.00"/>
    <n v="31330"/>
    <s v="USD"/>
    <n v="31330"/>
    <s v="VBA Analyst"/>
    <x v="85"/>
    <x v="4"/>
    <s v="Brazil"/>
    <x v="13"/>
    <x v="1"/>
    <x v="5"/>
    <n v="26151.919866444074"/>
  </r>
  <r>
    <s v="ID0282"/>
    <d v="2012-05-26T01:14:55"/>
    <n v="14000"/>
    <n v="14000"/>
    <s v="USD"/>
    <n v="14000"/>
    <s v="Auxiliar Administrativo"/>
    <x v="86"/>
    <x v="4"/>
    <s v="Brazil"/>
    <x v="13"/>
    <x v="2"/>
    <x v="5"/>
    <n v="11686.143572621035"/>
  </r>
  <r>
    <s v="ID0324"/>
    <d v="2012-05-26T01:29:32"/>
    <s v="US$ 4.545"/>
    <n v="4545"/>
    <s v="USD"/>
    <n v="4545"/>
    <s v="Supply Processes Analyst"/>
    <x v="87"/>
    <x v="4"/>
    <s v="Brazil"/>
    <x v="13"/>
    <x v="1"/>
    <x v="5"/>
    <n v="3793.8230383973291"/>
  </r>
  <r>
    <s v="ID0348"/>
    <d v="2012-05-26T01:40:05"/>
    <n v="950"/>
    <n v="11400"/>
    <s v="USD"/>
    <n v="11400"/>
    <s v="Advisor"/>
    <x v="88"/>
    <x v="3"/>
    <s v="Brazil"/>
    <x v="13"/>
    <x v="0"/>
    <x v="5"/>
    <n v="9515.8597662771281"/>
  </r>
  <r>
    <s v="ID0368"/>
    <d v="2012-05-26T01:50:00"/>
    <n v="35000"/>
    <n v="35000"/>
    <s v="USD"/>
    <n v="35000"/>
    <s v="Senior Treasury Analyst"/>
    <x v="89"/>
    <x v="4"/>
    <s v="Brazil"/>
    <x v="13"/>
    <x v="1"/>
    <x v="5"/>
    <n v="29215.35893155259"/>
  </r>
  <r>
    <s v="ID0374"/>
    <d v="2012-05-26T01:52:01"/>
    <s v="2207,00"/>
    <n v="220700"/>
    <s v="USD"/>
    <n v="220700"/>
    <s v="Consultant"/>
    <x v="5"/>
    <x v="3"/>
    <s v="Brazil"/>
    <x v="13"/>
    <x v="1"/>
    <x v="5"/>
    <n v="184223.7061769616"/>
  </r>
  <r>
    <s v="ID0511"/>
    <d v="2012-05-26T04:17:20"/>
    <n v="12000"/>
    <n v="12000"/>
    <s v="USD"/>
    <n v="12000"/>
    <s v="Report Analyst"/>
    <x v="90"/>
    <x v="4"/>
    <s v="Brazil"/>
    <x v="13"/>
    <x v="1"/>
    <x v="5"/>
    <n v="10016.69449081803"/>
  </r>
  <r>
    <s v="ID0546"/>
    <d v="2012-05-26T05:30:12"/>
    <n v="1500"/>
    <n v="18000"/>
    <s v="USD"/>
    <n v="18000"/>
    <s v="Engineer"/>
    <x v="56"/>
    <x v="8"/>
    <s v="Brazil"/>
    <x v="13"/>
    <x v="0"/>
    <x v="5"/>
    <n v="15025.041736227045"/>
  </r>
  <r>
    <s v="ID1256"/>
    <d v="2012-05-29T07:21:41"/>
    <n v="50700"/>
    <n v="50700"/>
    <s v="USD"/>
    <n v="50700"/>
    <s v="Sr. Systems Analyst"/>
    <x v="91"/>
    <x v="4"/>
    <s v="Brazil"/>
    <x v="13"/>
    <x v="2"/>
    <x v="17"/>
    <n v="42320.534223706178"/>
  </r>
  <r>
    <s v="ID1510"/>
    <d v="2012-05-31T01:09:06"/>
    <s v="US$ 10000"/>
    <n v="10000"/>
    <s v="USD"/>
    <n v="10000"/>
    <s v="Trainee"/>
    <x v="92"/>
    <x v="4"/>
    <s v="Brazil"/>
    <x v="13"/>
    <x v="0"/>
    <x v="10"/>
    <n v="8347.2454090150259"/>
  </r>
  <r>
    <s v="ID1621"/>
    <d v="2012-06-02T11:11:18"/>
    <s v="U$13,000"/>
    <n v="13000"/>
    <s v="USD"/>
    <n v="13000"/>
    <s v="Dss Analyst"/>
    <x v="93"/>
    <x v="4"/>
    <s v="Brazil"/>
    <x v="13"/>
    <x v="1"/>
    <x v="11"/>
    <n v="10851.419031719533"/>
  </r>
  <r>
    <s v="ID1678"/>
    <d v="2012-06-05T03:55:36"/>
    <s v="US$ 30500"/>
    <n v="30500"/>
    <s v="USD"/>
    <n v="30500"/>
    <s v="Financial Analyst"/>
    <x v="25"/>
    <x v="4"/>
    <s v="Brazil"/>
    <x v="13"/>
    <x v="1"/>
    <x v="0"/>
    <n v="25459.098497495826"/>
  </r>
  <r>
    <s v="ID1750"/>
    <d v="2012-06-08T08:15:54"/>
    <n v="31200"/>
    <n v="31200"/>
    <s v="USD"/>
    <n v="31200"/>
    <s v="Risk analyst"/>
    <x v="94"/>
    <x v="4"/>
    <s v="Brazil"/>
    <x v="13"/>
    <x v="0"/>
    <x v="11"/>
    <n v="26043.40567612688"/>
  </r>
  <r>
    <s v="ID1776"/>
    <d v="2012-06-10T02:29:57"/>
    <n v="80000"/>
    <n v="80000"/>
    <s v="USD"/>
    <n v="80000"/>
    <s v="Engineer"/>
    <x v="56"/>
    <x v="8"/>
    <s v="Brazil"/>
    <x v="13"/>
    <x v="2"/>
    <x v="27"/>
    <n v="66777.963272120207"/>
  </r>
  <r>
    <s v="ID1853"/>
    <d v="2012-06-15T03:00:04"/>
    <n v="30000"/>
    <n v="30000"/>
    <s v="USD"/>
    <n v="30000"/>
    <s v="Trainee"/>
    <x v="92"/>
    <x v="4"/>
    <s v="Brazil"/>
    <x v="13"/>
    <x v="3"/>
    <x v="10"/>
    <n v="25041.736227045076"/>
  </r>
  <r>
    <s v="ID1557"/>
    <d v="2012-05-31T21:48:35"/>
    <n v="1200"/>
    <n v="14400"/>
    <s v="USD"/>
    <n v="14400"/>
    <s v="FA /financial Analyst"/>
    <x v="95"/>
    <x v="4"/>
    <s v="Bulgaria"/>
    <x v="14"/>
    <x v="1"/>
    <x v="17"/>
    <n v="24657.534246575346"/>
  </r>
  <r>
    <s v="ID0695"/>
    <d v="2012-05-26T13:29:12"/>
    <s v="3000 $"/>
    <n v="3000"/>
    <s v="USD"/>
    <n v="3000"/>
    <s v="Call Centre Consultant"/>
    <x v="96"/>
    <x v="3"/>
    <s v="Cambodia"/>
    <x v="15"/>
    <x v="3"/>
    <x v="16"/>
    <n v="4.3174350981568868"/>
  </r>
  <r>
    <s v="ID0446"/>
    <d v="2012-05-26T02:48:32"/>
    <n v="110000"/>
    <n v="110000"/>
    <s v="CAD"/>
    <n v="108169.76753333595"/>
    <s v="Continuos improvment"/>
    <x v="97"/>
    <x v="7"/>
    <s v="Canad"/>
    <x v="16"/>
    <x v="3"/>
    <x v="5"/>
    <n v="88000"/>
  </r>
  <r>
    <s v="ID0043"/>
    <d v="2012-05-25T05:30:39"/>
    <n v="70000"/>
    <n v="70000"/>
    <s v="CAD"/>
    <n v="68835.306612122877"/>
    <s v="Product Engineer"/>
    <x v="98"/>
    <x v="8"/>
    <s v="Canada"/>
    <x v="16"/>
    <x v="3"/>
    <x v="5"/>
    <n v="56000"/>
  </r>
  <r>
    <s v="ID0062"/>
    <d v="2012-05-25T07:13:31"/>
    <n v="56000"/>
    <n v="56000"/>
    <s v="CAD"/>
    <n v="55068.245289698301"/>
    <s v="Sales Analyst"/>
    <x v="12"/>
    <x v="4"/>
    <s v="Canada"/>
    <x v="16"/>
    <x v="1"/>
    <x v="5"/>
    <n v="44800"/>
  </r>
  <r>
    <s v="ID0075"/>
    <d v="2012-05-25T23:03:00"/>
    <n v="59450"/>
    <n v="59450"/>
    <s v="CAD"/>
    <n v="58460.842544152933"/>
    <s v="Process Improvement Specialist"/>
    <x v="99"/>
    <x v="6"/>
    <s v="Canada"/>
    <x v="16"/>
    <x v="1"/>
    <x v="5"/>
    <n v="47560"/>
  </r>
  <r>
    <s v="ID0090"/>
    <d v="2012-05-26T00:39:28"/>
    <n v="42000"/>
    <n v="42000"/>
    <s v="CAD"/>
    <n v="41301.183967273726"/>
    <s v="IT Asset Administrator"/>
    <x v="100"/>
    <x v="4"/>
    <s v="Canada"/>
    <x v="16"/>
    <x v="0"/>
    <x v="5"/>
    <n v="33600"/>
  </r>
  <r>
    <s v="ID0121"/>
    <d v="2012-05-26T00:41:41"/>
    <n v="60000"/>
    <n v="60000"/>
    <s v="CAD"/>
    <n v="59001.691381819612"/>
    <s v="Web Developer"/>
    <x v="101"/>
    <x v="4"/>
    <s v="Canada"/>
    <x v="16"/>
    <x v="4"/>
    <x v="5"/>
    <n v="48000"/>
  </r>
  <r>
    <s v="ID0137"/>
    <d v="2012-05-26T00:43:17"/>
    <n v="70000"/>
    <n v="70000"/>
    <s v="CAD"/>
    <n v="68835.306612122877"/>
    <s v="project manager"/>
    <x v="102"/>
    <x v="1"/>
    <s v="Canada"/>
    <x v="16"/>
    <x v="0"/>
    <x v="5"/>
    <n v="56000"/>
  </r>
  <r>
    <s v="ID0138"/>
    <d v="2012-05-26T00:43:25"/>
    <n v="50000"/>
    <n v="50000"/>
    <s v="CAD"/>
    <n v="49168.076151516347"/>
    <s v="Inventory manger"/>
    <x v="103"/>
    <x v="1"/>
    <s v="Canada"/>
    <x v="16"/>
    <x v="0"/>
    <x v="5"/>
    <n v="40000"/>
  </r>
  <r>
    <s v="ID0140"/>
    <d v="2012-05-26T00:43:34"/>
    <s v="$62,000 CND"/>
    <n v="62000"/>
    <s v="CAD"/>
    <n v="60968.414427880263"/>
    <s v="Process Technician"/>
    <x v="104"/>
    <x v="4"/>
    <s v="Canada"/>
    <x v="16"/>
    <x v="3"/>
    <x v="5"/>
    <n v="49600"/>
  </r>
  <r>
    <s v="ID0166"/>
    <d v="2012-05-26T00:47:50"/>
    <n v="107000"/>
    <n v="107000"/>
    <s v="CAD"/>
    <n v="105219.68296424497"/>
    <s v="Manager, Asset Optimization"/>
    <x v="105"/>
    <x v="1"/>
    <s v="Canada"/>
    <x v="16"/>
    <x v="3"/>
    <x v="5"/>
    <n v="85600"/>
  </r>
  <r>
    <s v="ID0171"/>
    <d v="2012-05-26T00:48:46"/>
    <n v="90000"/>
    <n v="90000"/>
    <s v="CAD"/>
    <n v="88502.537072729421"/>
    <s v="Senior Actuarial Analyst"/>
    <x v="106"/>
    <x v="4"/>
    <s v="Canada"/>
    <x v="16"/>
    <x v="0"/>
    <x v="5"/>
    <n v="72000"/>
  </r>
  <r>
    <s v="ID0187"/>
    <d v="2012-05-26T00:50:41"/>
    <n v="92000"/>
    <n v="92000"/>
    <s v="CAD"/>
    <n v="90469.260118790073"/>
    <s v="Consultant - Retail Mkts"/>
    <x v="107"/>
    <x v="3"/>
    <s v="Canada"/>
    <x v="16"/>
    <x v="1"/>
    <x v="5"/>
    <n v="73600"/>
  </r>
  <r>
    <s v="ID0190"/>
    <d v="2012-05-26T00:51:00"/>
    <s v="60000 CAD$"/>
    <n v="60000"/>
    <s v="CAD"/>
    <n v="59001.691381819612"/>
    <s v="Demographer"/>
    <x v="108"/>
    <x v="4"/>
    <s v="Canada"/>
    <x v="16"/>
    <x v="3"/>
    <x v="5"/>
    <n v="48000"/>
  </r>
  <r>
    <s v="ID0228"/>
    <d v="2012-05-26T00:58:10"/>
    <n v="45000"/>
    <n v="45000"/>
    <s v="CAD"/>
    <n v="44251.268536364711"/>
    <s v="Technical support specialist"/>
    <x v="109"/>
    <x v="6"/>
    <s v="Canada"/>
    <x v="16"/>
    <x v="2"/>
    <x v="5"/>
    <n v="36000"/>
  </r>
  <r>
    <s v="ID0239"/>
    <d v="2012-05-26T01:02:10"/>
    <n v="100000"/>
    <n v="100000"/>
    <s v="CAD"/>
    <n v="98336.152303032693"/>
    <s v="retail buyer"/>
    <x v="110"/>
    <x v="1"/>
    <s v="Canada"/>
    <x v="16"/>
    <x v="3"/>
    <x v="5"/>
    <n v="80000"/>
  </r>
  <r>
    <s v="ID0246"/>
    <d v="2012-05-26T01:03:34"/>
    <n v="65000"/>
    <n v="65000"/>
    <s v="CAD"/>
    <n v="63918.498996971248"/>
    <s v="Insurance Manager"/>
    <x v="111"/>
    <x v="1"/>
    <s v="Canada"/>
    <x v="16"/>
    <x v="0"/>
    <x v="5"/>
    <n v="52000"/>
  </r>
  <r>
    <s v="ID0303"/>
    <d v="2012-05-26T01:22:40"/>
    <n v="42000"/>
    <n v="42000"/>
    <s v="CAD"/>
    <n v="41301.183967273726"/>
    <s v="Financial Analyst"/>
    <x v="25"/>
    <x v="4"/>
    <s v="Canada"/>
    <x v="16"/>
    <x v="1"/>
    <x v="5"/>
    <n v="33600"/>
  </r>
  <r>
    <s v="ID0315"/>
    <d v="2012-05-26T01:26:26"/>
    <n v="60000"/>
    <n v="60000"/>
    <s v="CAD"/>
    <n v="59001.691381819612"/>
    <s v="Sr. Business Analyst"/>
    <x v="112"/>
    <x v="4"/>
    <s v="Canada"/>
    <x v="16"/>
    <x v="1"/>
    <x v="5"/>
    <n v="48000"/>
  </r>
  <r>
    <s v="ID0333"/>
    <d v="2012-05-26T01:32:14"/>
    <s v="CAD 65000"/>
    <n v="65000"/>
    <s v="CAD"/>
    <n v="63918.498996971248"/>
    <s v="Product developer"/>
    <x v="113"/>
    <x v="1"/>
    <s v="Canada"/>
    <x v="16"/>
    <x v="3"/>
    <x v="5"/>
    <n v="52000"/>
  </r>
  <r>
    <s v="ID0349"/>
    <d v="2012-05-26T01:40:18"/>
    <n v="56000"/>
    <n v="56000"/>
    <s v="CAD"/>
    <n v="55068.245289698301"/>
    <s v="Online Analyst"/>
    <x v="114"/>
    <x v="4"/>
    <s v="Canada"/>
    <x v="16"/>
    <x v="0"/>
    <x v="5"/>
    <n v="44800"/>
  </r>
  <r>
    <s v="ID0353"/>
    <d v="2012-05-26T01:41:53"/>
    <n v="160000"/>
    <n v="160000"/>
    <s v="CAD"/>
    <n v="157337.8436848523"/>
    <s v="Consultant"/>
    <x v="5"/>
    <x v="3"/>
    <s v="Canada"/>
    <x v="16"/>
    <x v="3"/>
    <x v="5"/>
    <n v="128000"/>
  </r>
  <r>
    <s v="ID0357"/>
    <d v="2012-05-26T01:42:31"/>
    <n v="75000"/>
    <n v="75000"/>
    <s v="CAD"/>
    <n v="73752.11422727452"/>
    <s v="web marketing analyst"/>
    <x v="115"/>
    <x v="4"/>
    <s v="Canada"/>
    <x v="16"/>
    <x v="0"/>
    <x v="5"/>
    <n v="60000"/>
  </r>
  <r>
    <s v="ID0378"/>
    <d v="2012-05-26T01:57:23"/>
    <n v="80000"/>
    <n v="80000"/>
    <s v="CAD"/>
    <n v="78668.921842426149"/>
    <s v="Senior Business Analyst"/>
    <x v="18"/>
    <x v="4"/>
    <s v="Canada"/>
    <x v="16"/>
    <x v="0"/>
    <x v="5"/>
    <n v="64000"/>
  </r>
  <r>
    <s v="ID0403"/>
    <d v="2012-05-26T02:06:56"/>
    <n v="72000"/>
    <n v="72000"/>
    <s v="CAD"/>
    <n v="70802.029658183528"/>
    <s v="Controller"/>
    <x v="83"/>
    <x v="7"/>
    <s v="Canada"/>
    <x v="16"/>
    <x v="0"/>
    <x v="5"/>
    <n v="57600"/>
  </r>
  <r>
    <s v="ID0460"/>
    <d v="2012-05-26T03:04:06"/>
    <s v="52,000 Cdn"/>
    <n v="52000"/>
    <s v="CAD"/>
    <n v="51134.799197576998"/>
    <s v="Office Manager"/>
    <x v="116"/>
    <x v="1"/>
    <s v="Canada"/>
    <x v="16"/>
    <x v="0"/>
    <x v="5"/>
    <n v="41600"/>
  </r>
  <r>
    <s v="ID0466"/>
    <d v="2012-05-26T03:09:49"/>
    <s v="CDN $70,000"/>
    <n v="70000"/>
    <s v="CAD"/>
    <n v="68835.306612122877"/>
    <s v="Program Manager"/>
    <x v="117"/>
    <x v="1"/>
    <s v="Canada"/>
    <x v="16"/>
    <x v="2"/>
    <x v="5"/>
    <n v="56000"/>
  </r>
  <r>
    <s v="ID0468"/>
    <d v="2012-05-26T03:11:44"/>
    <n v="87000"/>
    <n v="87000"/>
    <s v="CAD"/>
    <n v="85552.452503638444"/>
    <s v="Business Manager"/>
    <x v="118"/>
    <x v="1"/>
    <s v="Canada"/>
    <x v="16"/>
    <x v="0"/>
    <x v="5"/>
    <n v="69600"/>
  </r>
  <r>
    <s v="ID0477"/>
    <d v="2012-05-26T03:17:19"/>
    <n v="125000"/>
    <n v="125000"/>
    <s v="CAD"/>
    <n v="122920.19037879085"/>
    <s v="Account Executive"/>
    <x v="119"/>
    <x v="5"/>
    <s v="Canada"/>
    <x v="16"/>
    <x v="0"/>
    <x v="5"/>
    <n v="100000"/>
  </r>
  <r>
    <s v="ID0489"/>
    <d v="2012-05-26T03:32:53"/>
    <n v="46000"/>
    <n v="46000"/>
    <s v="CAD"/>
    <n v="45234.630059395036"/>
    <s v="Sr. Marketing Solutions Analyst"/>
    <x v="120"/>
    <x v="4"/>
    <s v="Canada"/>
    <x v="16"/>
    <x v="1"/>
    <x v="5"/>
    <n v="36800"/>
  </r>
  <r>
    <s v="ID0501"/>
    <d v="2012-05-26T04:00:21"/>
    <n v="68500"/>
    <n v="68500"/>
    <s v="CAD"/>
    <n v="67360.264327577388"/>
    <s v="Financial Analyst"/>
    <x v="25"/>
    <x v="4"/>
    <s v="Canada"/>
    <x v="16"/>
    <x v="0"/>
    <x v="5"/>
    <n v="54800"/>
  </r>
  <r>
    <s v="ID0522"/>
    <d v="2012-05-26T04:39:11"/>
    <n v="87550"/>
    <n v="87550"/>
    <s v="CAD"/>
    <n v="86093.301341305123"/>
    <s v="Manager"/>
    <x v="4"/>
    <x v="1"/>
    <s v="Canada"/>
    <x v="16"/>
    <x v="0"/>
    <x v="5"/>
    <n v="70040"/>
  </r>
  <r>
    <s v="ID0620"/>
    <d v="2012-05-26T10:59:10"/>
    <n v="250000"/>
    <n v="250000"/>
    <s v="CAD"/>
    <n v="245840.3807575817"/>
    <s v="Business Analyst"/>
    <x v="9"/>
    <x v="4"/>
    <s v="Canada"/>
    <x v="16"/>
    <x v="0"/>
    <x v="28"/>
    <n v="200000"/>
  </r>
  <r>
    <s v="ID0642"/>
    <d v="2012-05-26T11:46:20"/>
    <n v="55000"/>
    <n v="55000"/>
    <s v="CAD"/>
    <n v="54084.883766667976"/>
    <s v="Project coordinator"/>
    <x v="121"/>
    <x v="1"/>
    <s v="Canada"/>
    <x v="16"/>
    <x v="0"/>
    <x v="2"/>
    <n v="44000"/>
  </r>
  <r>
    <s v="ID0790"/>
    <d v="2012-05-26T20:16:28"/>
    <s v="CA$66000"/>
    <n v="66000"/>
    <s v="CAD"/>
    <n v="64901.860520001574"/>
    <s v="Programmer-analyst"/>
    <x v="122"/>
    <x v="4"/>
    <s v="Canada"/>
    <x v="16"/>
    <x v="3"/>
    <x v="6"/>
    <n v="52800"/>
  </r>
  <r>
    <s v="ID0793"/>
    <d v="2012-05-26T20:27:19"/>
    <n v="100000"/>
    <n v="100000"/>
    <s v="CAD"/>
    <n v="98336.152303032693"/>
    <s v="VP Infrastructure"/>
    <x v="123"/>
    <x v="0"/>
    <s v="Canada"/>
    <x v="16"/>
    <x v="0"/>
    <x v="2"/>
    <n v="80000"/>
  </r>
  <r>
    <s v="ID0852"/>
    <d v="2012-05-27T02:33:22"/>
    <n v="100000"/>
    <n v="100000"/>
    <s v="CAD"/>
    <n v="98336.152303032693"/>
    <s v="Marketing Manager"/>
    <x v="124"/>
    <x v="1"/>
    <s v="Canada"/>
    <x v="16"/>
    <x v="3"/>
    <x v="8"/>
    <n v="80000"/>
  </r>
  <r>
    <s v="ID0996"/>
    <d v="2012-05-28T09:38:29"/>
    <n v="35000"/>
    <n v="35000"/>
    <s v="CAD"/>
    <n v="34417.653306061438"/>
    <s v="Reporting Analyst"/>
    <x v="40"/>
    <x v="4"/>
    <s v="Canada"/>
    <x v="16"/>
    <x v="1"/>
    <x v="11"/>
    <n v="28000"/>
  </r>
  <r>
    <s v="ID1166"/>
    <d v="2012-05-28T22:35:56"/>
    <s v="CAD$65000"/>
    <n v="65000"/>
    <s v="CAD"/>
    <n v="63918.498996971248"/>
    <s v="IT Analyst (Reporting)"/>
    <x v="125"/>
    <x v="4"/>
    <s v="Canada"/>
    <x v="16"/>
    <x v="0"/>
    <x v="6"/>
    <n v="52000"/>
  </r>
  <r>
    <s v="ID1177"/>
    <d v="2012-05-28T22:46:37"/>
    <s v="CAD $53,000/-"/>
    <n v="53000"/>
    <s v="CAD"/>
    <n v="52118.160720607324"/>
    <s v="Data Analyst"/>
    <x v="34"/>
    <x v="4"/>
    <s v="Canada"/>
    <x v="16"/>
    <x v="0"/>
    <x v="15"/>
    <n v="42400"/>
  </r>
  <r>
    <s v="ID1259"/>
    <d v="2012-05-29T07:52:56"/>
    <n v="65000"/>
    <n v="65000"/>
    <s v="CAD"/>
    <n v="63918.498996971248"/>
    <s v="it manager"/>
    <x v="126"/>
    <x v="1"/>
    <s v="Canada"/>
    <x v="16"/>
    <x v="3"/>
    <x v="17"/>
    <n v="52000"/>
  </r>
  <r>
    <s v="ID1531"/>
    <d v="2012-05-31T09:45:09"/>
    <n v="50000"/>
    <n v="50000"/>
    <s v="CAD"/>
    <n v="49168.076151516347"/>
    <s v="Business Analyst"/>
    <x v="9"/>
    <x v="4"/>
    <s v="Canada"/>
    <x v="16"/>
    <x v="0"/>
    <x v="4"/>
    <n v="40000"/>
  </r>
  <r>
    <s v="ID1559"/>
    <d v="2012-05-31T22:06:59"/>
    <n v="74000"/>
    <n v="74000"/>
    <s v="CAD"/>
    <n v="72768.752704244194"/>
    <s v="Operations Analyst"/>
    <x v="64"/>
    <x v="4"/>
    <s v="Canada"/>
    <x v="16"/>
    <x v="0"/>
    <x v="8"/>
    <n v="59200"/>
  </r>
  <r>
    <s v="ID1582"/>
    <d v="2012-06-01T06:31:49"/>
    <n v="80000"/>
    <n v="80000"/>
    <s v="CAD"/>
    <n v="78668.921842426149"/>
    <s v="Business Operations Analyst"/>
    <x v="127"/>
    <x v="4"/>
    <s v="Canada"/>
    <x v="16"/>
    <x v="0"/>
    <x v="13"/>
    <n v="64000"/>
  </r>
  <r>
    <s v="ID1644"/>
    <d v="2012-06-03T13:30:47"/>
    <n v="50000"/>
    <n v="50000"/>
    <s v="CAD"/>
    <n v="49168.076151516347"/>
    <s v="Application Developer"/>
    <x v="128"/>
    <x v="4"/>
    <s v="Canada"/>
    <x v="16"/>
    <x v="0"/>
    <x v="2"/>
    <n v="40000"/>
  </r>
  <r>
    <s v="ID1666"/>
    <d v="2012-06-04T21:43:15"/>
    <n v="56000"/>
    <n v="56000"/>
    <s v="CAD"/>
    <n v="55068.245289698301"/>
    <s v="consultant"/>
    <x v="5"/>
    <x v="3"/>
    <s v="Canada"/>
    <x v="16"/>
    <x v="1"/>
    <x v="10"/>
    <n v="44800"/>
  </r>
  <r>
    <s v="ID1714"/>
    <d v="2012-06-06T11:21:08"/>
    <n v="36000"/>
    <n v="36000"/>
    <s v="CAD"/>
    <n v="35401.014829091764"/>
    <s v="data organizer"/>
    <x v="129"/>
    <x v="4"/>
    <s v="Canada"/>
    <x v="16"/>
    <x v="1"/>
    <x v="16"/>
    <n v="28800"/>
  </r>
  <r>
    <s v="ID1730"/>
    <d v="2012-06-07T08:36:51"/>
    <n v="134000"/>
    <n v="134000"/>
    <s v="CAD"/>
    <n v="131770.4440860638"/>
    <s v="Senior Production Accountant"/>
    <x v="130"/>
    <x v="5"/>
    <s v="Canada"/>
    <x v="16"/>
    <x v="1"/>
    <x v="6"/>
    <n v="107200"/>
  </r>
  <r>
    <s v="ID1731"/>
    <d v="2012-06-07T09:25:45"/>
    <n v="70000"/>
    <n v="70000"/>
    <s v="CAD"/>
    <n v="68835.306612122877"/>
    <s v="Financial Analyst"/>
    <x v="25"/>
    <x v="4"/>
    <s v="Canada"/>
    <x v="16"/>
    <x v="1"/>
    <x v="16"/>
    <n v="56000"/>
  </r>
  <r>
    <s v="ID1800"/>
    <d v="2012-06-12T01:55:12"/>
    <n v="40000"/>
    <n v="40000"/>
    <s v="CAD"/>
    <n v="39334.460921213074"/>
    <s v="Machine Scheduler"/>
    <x v="131"/>
    <x v="4"/>
    <s v="Canada"/>
    <x v="16"/>
    <x v="2"/>
    <x v="10"/>
    <n v="32000"/>
  </r>
  <r>
    <s v="ID1805"/>
    <d v="2012-06-12T03:45:25"/>
    <n v="78000"/>
    <n v="78000"/>
    <s v="CAD"/>
    <n v="76702.198796365497"/>
    <s v="SFA"/>
    <x v="132"/>
    <x v="4"/>
    <s v="Canada"/>
    <x v="16"/>
    <x v="1"/>
    <x v="11"/>
    <n v="62400"/>
  </r>
  <r>
    <s v="ID1182"/>
    <d v="2012-05-28T22:52:19"/>
    <s v="GBPÂ£32000"/>
    <n v="32000"/>
    <s v="GBP"/>
    <n v="50437.70470615309"/>
    <s v="Performance Analyst"/>
    <x v="133"/>
    <x v="4"/>
    <s v="Canada"/>
    <x v="16"/>
    <x v="0"/>
    <x v="27"/>
    <n v="25600"/>
  </r>
  <r>
    <s v="ID0077"/>
    <d v="2012-05-25T23:15:34"/>
    <s v="US $60,000"/>
    <n v="60000"/>
    <s v="USD"/>
    <n v="60000"/>
    <s v="Statistical Analyst"/>
    <x v="134"/>
    <x v="4"/>
    <s v="Canada"/>
    <x v="16"/>
    <x v="2"/>
    <x v="5"/>
    <n v="48000"/>
  </r>
  <r>
    <s v="ID0162"/>
    <d v="2012-05-26T00:46:25"/>
    <n v="58"/>
    <n v="58000"/>
    <s v="USD"/>
    <n v="58000"/>
    <s v="Team Lead - Computer Discounts"/>
    <x v="135"/>
    <x v="1"/>
    <s v="Canada"/>
    <x v="16"/>
    <x v="2"/>
    <x v="5"/>
    <n v="46400"/>
  </r>
  <r>
    <s v="ID0182"/>
    <d v="2012-05-26T00:50:11"/>
    <n v="41.405999999999999"/>
    <n v="41406"/>
    <s v="USD"/>
    <n v="41406"/>
    <s v="Executive Assistant"/>
    <x v="136"/>
    <x v="4"/>
    <s v="Canada"/>
    <x v="16"/>
    <x v="2"/>
    <x v="5"/>
    <n v="33124.800000000003"/>
  </r>
  <r>
    <s v="ID1169"/>
    <d v="2012-05-28T22:38:37"/>
    <s v="$50,000 U.S."/>
    <n v="50000"/>
    <s v="USD"/>
    <n v="50000"/>
    <s v="Program Manager"/>
    <x v="117"/>
    <x v="1"/>
    <s v="Canada"/>
    <x v="16"/>
    <x v="2"/>
    <x v="2"/>
    <n v="40000"/>
  </r>
  <r>
    <s v="ID1383"/>
    <d v="2012-05-29T21:33:42"/>
    <s v="$83000 USD "/>
    <n v="83000"/>
    <s v="USD"/>
    <n v="83000"/>
    <s v="Senior Planning Analyst"/>
    <x v="137"/>
    <x v="4"/>
    <s v="Canada"/>
    <x v="16"/>
    <x v="0"/>
    <x v="24"/>
    <n v="66400"/>
  </r>
  <r>
    <s v="ID1823"/>
    <d v="2012-06-13T00:50:20"/>
    <n v="20000"/>
    <n v="20000"/>
    <s v="USD"/>
    <n v="20000"/>
    <s v="administrator"/>
    <x v="59"/>
    <x v="4"/>
    <s v="Canada"/>
    <x v="16"/>
    <x v="3"/>
    <x v="16"/>
    <n v="16000"/>
  </r>
  <r>
    <s v="ID1897"/>
    <d v="2012-06-19T01:49:49"/>
    <s v="60k usd"/>
    <n v="60000"/>
    <s v="USD"/>
    <n v="60000"/>
    <s v="buyer"/>
    <x v="138"/>
    <x v="1"/>
    <s v="Canada"/>
    <x v="16"/>
    <x v="3"/>
    <x v="8"/>
    <n v="48000"/>
  </r>
  <r>
    <s v="ID0536"/>
    <d v="2012-05-26T05:18:27"/>
    <s v="US$95K"/>
    <n v="95000"/>
    <s v="USD"/>
    <n v="95000"/>
    <s v="Director of Supply Chain"/>
    <x v="139"/>
    <x v="0"/>
    <s v="Central America"/>
    <x v="17"/>
    <x v="3"/>
    <x v="5"/>
    <s v="Missing PPP adjusted information"/>
  </r>
  <r>
    <s v="ID0593"/>
    <d v="2012-05-26T08:10:43"/>
    <n v="8000"/>
    <n v="96000"/>
    <s v="CNY"/>
    <n v="15092.18020692008"/>
    <s v="finance"/>
    <x v="140"/>
    <x v="5"/>
    <s v="china"/>
    <x v="18"/>
    <x v="0"/>
    <x v="8"/>
    <n v="45670.789724072318"/>
  </r>
  <r>
    <s v="ID0992"/>
    <d v="2012-05-28T09:03:56"/>
    <n v="19000"/>
    <n v="19000"/>
    <s v="USD"/>
    <n v="19000"/>
    <s v="Finance analyst"/>
    <x v="39"/>
    <x v="4"/>
    <s v="china"/>
    <x v="18"/>
    <x v="0"/>
    <x v="15"/>
    <n v="9039.0104662226458"/>
  </r>
  <r>
    <s v="ID0119"/>
    <d v="2012-05-26T00:41:38"/>
    <n v="2000"/>
    <n v="24000"/>
    <s v="USD"/>
    <n v="24000"/>
    <s v="Researcher"/>
    <x v="141"/>
    <x v="1"/>
    <s v="Colombia"/>
    <x v="19"/>
    <x v="1"/>
    <x v="5"/>
    <n v="29.912692329263958"/>
  </r>
  <r>
    <s v="ID0436"/>
    <d v="2012-05-26T02:35:10"/>
    <n v="8500"/>
    <n v="8500"/>
    <s v="USD"/>
    <n v="8500"/>
    <s v="Assesor"/>
    <x v="142"/>
    <x v="4"/>
    <s v="Colombia"/>
    <x v="19"/>
    <x v="2"/>
    <x v="5"/>
    <n v="10.594078533280985"/>
  </r>
  <r>
    <s v="ID1494"/>
    <d v="2012-05-30T20:53:12"/>
    <s v="7200 USD per year aprox"/>
    <n v="7200"/>
    <s v="USD"/>
    <n v="7200"/>
    <s v="control process auxiliary"/>
    <x v="143"/>
    <x v="7"/>
    <s v="Colombia"/>
    <x v="19"/>
    <x v="0"/>
    <x v="0"/>
    <n v="8.9738076987791882"/>
  </r>
  <r>
    <s v="ID1868"/>
    <d v="2012-06-15T21:32:16"/>
    <s v="$US16.110,72"/>
    <n v="16110"/>
    <s v="USD"/>
    <n v="16110"/>
    <s v="INFORMATION ANALIST"/>
    <x v="144"/>
    <x v="4"/>
    <s v="Colombia"/>
    <x v="19"/>
    <x v="1"/>
    <x v="8"/>
    <n v="20.078894726018433"/>
  </r>
  <r>
    <s v="ID0841"/>
    <d v="2012-05-27T00:07:52"/>
    <n v="6000"/>
    <n v="6000"/>
    <s v="USD"/>
    <n v="6000"/>
    <s v="Analysis Quality"/>
    <x v="145"/>
    <x v="4"/>
    <s v="Colombia - South America"/>
    <x v="19"/>
    <x v="2"/>
    <x v="8"/>
    <n v="7.4781730823159895"/>
  </r>
  <r>
    <s v="ID0412"/>
    <d v="2012-05-26T02:14:05"/>
    <s v="Â¢ 14.000.000,00"/>
    <n v="14000000"/>
    <s v="COSTARICAN"/>
    <n v="28109.627547434993"/>
    <s v="Businees Adminstratot"/>
    <x v="146"/>
    <x v="4"/>
    <s v="Costa Rica"/>
    <x v="20"/>
    <x v="1"/>
    <x v="5"/>
    <n v="61359.910940472117"/>
  </r>
  <r>
    <s v="ID1782"/>
    <d v="2012-06-10T17:21:08"/>
    <n v="72000"/>
    <n v="72000"/>
    <s v="EUR"/>
    <n v="91468.759607395754"/>
    <s v="regional sales manager"/>
    <x v="147"/>
    <x v="1"/>
    <s v="croatia"/>
    <x v="21"/>
    <x v="2"/>
    <x v="4"/>
    <n v="18590.240123934935"/>
  </r>
  <r>
    <s v="ID0812"/>
    <d v="2012-05-26T22:07:39"/>
    <s v="24000 $"/>
    <n v="24000"/>
    <s v="USD"/>
    <n v="24000"/>
    <s v="Logistic KA Manager"/>
    <x v="148"/>
    <x v="1"/>
    <s v="croatia"/>
    <x v="21"/>
    <x v="3"/>
    <x v="2"/>
    <n v="6196.746707978311"/>
  </r>
  <r>
    <s v="ID0002"/>
    <d v="2012-05-25T03:13:13"/>
    <s v="15000 usd"/>
    <n v="15000"/>
    <s v="USD"/>
    <n v="15000"/>
    <s v="cost control"/>
    <x v="149"/>
    <x v="7"/>
    <s v="europe/Croatia"/>
    <x v="21"/>
    <x v="1"/>
    <x v="5"/>
    <n v="3872.9666924864446"/>
  </r>
  <r>
    <s v="ID0914"/>
    <d v="2012-05-27T17:10:36"/>
    <n v="36000"/>
    <n v="36000"/>
    <s v="USD"/>
    <n v="36000"/>
    <s v="QA Supervisor"/>
    <x v="150"/>
    <x v="7"/>
    <s v="Czech Republic"/>
    <x v="22"/>
    <x v="3"/>
    <x v="27"/>
    <n v="2556.818181818182"/>
  </r>
  <r>
    <s v="ID1213"/>
    <d v="2012-05-29T00:26:21"/>
    <s v="DKK 625000"/>
    <n v="625000"/>
    <s v="DKK"/>
    <n v="106815.148267971"/>
    <s v="Manager Business Controlling"/>
    <x v="151"/>
    <x v="1"/>
    <s v="Denmark"/>
    <x v="23"/>
    <x v="0"/>
    <x v="14"/>
    <n v="74404.761904761908"/>
  </r>
  <r>
    <s v="ID1247"/>
    <d v="2012-05-29T05:03:26"/>
    <s v="dkk 450000"/>
    <n v="450000"/>
    <s v="DKK"/>
    <n v="76906.906752939132"/>
    <s v="owner"/>
    <x v="152"/>
    <x v="0"/>
    <s v="Denmark"/>
    <x v="23"/>
    <x v="1"/>
    <x v="23"/>
    <n v="53571.428571428572"/>
  </r>
  <r>
    <s v="ID1638"/>
    <d v="2012-06-03T07:16:47"/>
    <s v="485000 DKK"/>
    <n v="485000"/>
    <s v="DKK"/>
    <n v="82888.5550559455"/>
    <s v="Controller"/>
    <x v="83"/>
    <x v="7"/>
    <s v="Denmark"/>
    <x v="23"/>
    <x v="0"/>
    <x v="29"/>
    <n v="57738.095238095237"/>
  </r>
  <r>
    <s v="ID1890"/>
    <d v="2012-06-18T05:42:18"/>
    <n v="600000"/>
    <n v="600000"/>
    <s v="DKK"/>
    <n v="102542.54233725216"/>
    <s v="Engineer"/>
    <x v="56"/>
    <x v="8"/>
    <s v="DK"/>
    <x v="23"/>
    <x v="3"/>
    <x v="6"/>
    <n v="71428.57142857142"/>
  </r>
  <r>
    <s v="ID0763"/>
    <d v="2012-05-26T17:07:30"/>
    <n v="20000"/>
    <n v="20000"/>
    <s v="USD"/>
    <n v="20000"/>
    <s v="Consultat"/>
    <x v="153"/>
    <x v="3"/>
    <s v="Denmark"/>
    <x v="23"/>
    <x v="3"/>
    <x v="17"/>
    <n v="2380.9523809523807"/>
  </r>
  <r>
    <s v="ID1637"/>
    <d v="2012-06-03T04:42:54"/>
    <n v="106000"/>
    <n v="106000"/>
    <s v="USD"/>
    <n v="106000"/>
    <s v="IT Developer"/>
    <x v="154"/>
    <x v="4"/>
    <s v="Denmark"/>
    <x v="23"/>
    <x v="2"/>
    <x v="13"/>
    <n v="12619.047619047618"/>
  </r>
  <r>
    <s v="ID1165"/>
    <d v="2012-05-28T22:33:29"/>
    <n v="600000"/>
    <n v="600000"/>
    <s v="DOP"/>
    <n v="15404.364569961488"/>
    <s v="Analista de Produccion"/>
    <x v="155"/>
    <x v="4"/>
    <s v="Dominican Republic"/>
    <x v="24"/>
    <x v="1"/>
    <x v="4"/>
    <n v="35669.698591046901"/>
  </r>
  <r>
    <s v="ID0434"/>
    <d v="2012-05-26T02:34:00"/>
    <s v="US $6,629.00"/>
    <n v="6629"/>
    <s v="USD"/>
    <n v="6629"/>
    <s v="Engineer"/>
    <x v="56"/>
    <x v="8"/>
    <s v="Dominican Republic"/>
    <x v="24"/>
    <x v="1"/>
    <x v="5"/>
    <n v="394.09071993341655"/>
  </r>
  <r>
    <s v="ID0740"/>
    <d v="2012-05-26T15:53:10"/>
    <n v="10000"/>
    <n v="120000"/>
    <s v="EGYPT"/>
    <n v="19831.432821021317"/>
    <s v="Estimator"/>
    <x v="156"/>
    <x v="4"/>
    <s v="Egypt"/>
    <x v="25"/>
    <x v="1"/>
    <x v="2"/>
    <n v="74906.367041198493"/>
  </r>
  <r>
    <s v="ID0476"/>
    <d v="2012-05-26T03:16:58"/>
    <n v="12000"/>
    <n v="12000"/>
    <s v="USD"/>
    <n v="12000"/>
    <s v="Resource managment Analyst"/>
    <x v="157"/>
    <x v="4"/>
    <s v="Estonia"/>
    <x v="26"/>
    <x v="1"/>
    <x v="5"/>
    <n v="1561.4834092387769"/>
  </r>
  <r>
    <s v="ID1904"/>
    <d v="2012-06-19T17:01:38"/>
    <s v="52,224.00ETB"/>
    <n v="52224"/>
    <s v="ETB"/>
    <n v="2953.8461538461538"/>
    <s v="Project Costing &amp;Dashboard reporting"/>
    <x v="158"/>
    <x v="2"/>
    <s v="Ethiopia"/>
    <x v="27"/>
    <x v="0"/>
    <x v="4"/>
    <n v="18571.834992887627"/>
  </r>
  <r>
    <s v="ID1147"/>
    <d v="2012-05-28T19:25:35"/>
    <n v="90000"/>
    <n v="90000"/>
    <s v="EUR"/>
    <n v="114335.9495092447"/>
    <s v="Management Information Manager"/>
    <x v="159"/>
    <x v="1"/>
    <s v="Europe"/>
    <x v="28"/>
    <x v="3"/>
    <x v="6"/>
    <n v="102272.72727272728"/>
  </r>
  <r>
    <s v="ID1394"/>
    <d v="2012-05-29T22:04:09"/>
    <n v="180000"/>
    <n v="180000"/>
    <s v="EUR"/>
    <n v="228671.89901848941"/>
    <s v="MIS Controller"/>
    <x v="160"/>
    <x v="7"/>
    <s v="Europe"/>
    <x v="28"/>
    <x v="0"/>
    <x v="17"/>
    <n v="204545.45454545456"/>
  </r>
  <r>
    <s v="ID1473"/>
    <d v="2012-05-30T16:55:51"/>
    <n v="118000"/>
    <n v="118000"/>
    <s v="EUR"/>
    <n v="149907.13380100971"/>
    <s v="Support"/>
    <x v="161"/>
    <x v="4"/>
    <s v="Europe"/>
    <x v="28"/>
    <x v="0"/>
    <x v="13"/>
    <n v="134090.90909090909"/>
  </r>
  <r>
    <s v="ID1677"/>
    <d v="2012-06-05T03:50:02"/>
    <n v="3300"/>
    <n v="39600"/>
    <s v="EUR"/>
    <n v="50307.817784067665"/>
    <s v="Maintenance Manager"/>
    <x v="162"/>
    <x v="1"/>
    <s v="Europe"/>
    <x v="28"/>
    <x v="2"/>
    <x v="2"/>
    <n v="45000"/>
  </r>
  <r>
    <s v="ID1867"/>
    <d v="2012-06-15T20:50:49"/>
    <s v="EUR 90000"/>
    <n v="90000"/>
    <s v="EUR"/>
    <n v="114335.9495092447"/>
    <s v="Controller"/>
    <x v="83"/>
    <x v="7"/>
    <s v="Europe"/>
    <x v="28"/>
    <x v="3"/>
    <x v="6"/>
    <n v="102272.72727272728"/>
  </r>
  <r>
    <s v="ID1925"/>
    <d v="2012-06-20T13:05:17"/>
    <s v="60000 EUR"/>
    <n v="60000"/>
    <s v="EUR"/>
    <n v="76223.966339496474"/>
    <s v="Project Manager"/>
    <x v="102"/>
    <x v="1"/>
    <s v="Europe"/>
    <x v="28"/>
    <x v="3"/>
    <x v="6"/>
    <n v="68181.818181818177"/>
  </r>
  <r>
    <s v="ID1337"/>
    <d v="2012-05-29T17:09:02"/>
    <s v="60000 USD p.a."/>
    <n v="60000"/>
    <s v="USD"/>
    <n v="60000"/>
    <s v="Controlling Manager"/>
    <x v="163"/>
    <x v="1"/>
    <s v="Europe"/>
    <x v="28"/>
    <x v="1"/>
    <x v="6"/>
    <n v="68181.818181818177"/>
  </r>
  <r>
    <s v="ID0426"/>
    <d v="2012-05-26T02:24:24"/>
    <n v="5900"/>
    <n v="70800"/>
    <s v="EUR"/>
    <n v="89944.280280605832"/>
    <s v="Excel trainer"/>
    <x v="164"/>
    <x v="4"/>
    <s v="Finland"/>
    <x v="29"/>
    <x v="1"/>
    <x v="5"/>
    <n v="72989.690721649487"/>
  </r>
  <r>
    <s v="ID1126"/>
    <d v="2012-05-28T17:42:11"/>
    <n v="5000"/>
    <n v="60000"/>
    <s v="EUR"/>
    <n v="76223.966339496474"/>
    <s v="Development Manager"/>
    <x v="165"/>
    <x v="1"/>
    <s v="Finland"/>
    <x v="29"/>
    <x v="2"/>
    <x v="11"/>
    <n v="61855.670103092787"/>
  </r>
  <r>
    <s v="ID1043"/>
    <d v="2012-05-28T13:40:58"/>
    <s v="USD 60000"/>
    <n v="60000"/>
    <s v="USD"/>
    <n v="60000"/>
    <s v="Excel Developer"/>
    <x v="166"/>
    <x v="3"/>
    <s v="Finland"/>
    <x v="29"/>
    <x v="1"/>
    <x v="2"/>
    <n v="61855.670103092787"/>
  </r>
  <r>
    <s v="ID0064"/>
    <d v="2012-05-25T07:18:53"/>
    <n v="43000"/>
    <n v="43000"/>
    <s v="EUR"/>
    <n v="54627.175876639136"/>
    <s v="SAP consultant"/>
    <x v="167"/>
    <x v="3"/>
    <s v="FR"/>
    <x v="30"/>
    <x v="0"/>
    <x v="5"/>
    <n v="47777.777777777774"/>
  </r>
  <r>
    <s v="ID0058"/>
    <d v="2012-05-25T06:49:25"/>
    <n v="49000"/>
    <n v="49000"/>
    <s v="EUR"/>
    <n v="62249.572510588783"/>
    <s v="Project leader"/>
    <x v="75"/>
    <x v="1"/>
    <s v="France"/>
    <x v="30"/>
    <x v="3"/>
    <x v="5"/>
    <n v="54444.444444444445"/>
  </r>
  <r>
    <s v="ID0944"/>
    <d v="2012-05-28T00:10:43"/>
    <n v="63200"/>
    <n v="63200"/>
    <s v="EUR"/>
    <n v="80289.244544269619"/>
    <s v="Consultant"/>
    <x v="5"/>
    <x v="3"/>
    <s v="France"/>
    <x v="30"/>
    <x v="0"/>
    <x v="4"/>
    <n v="70222.222222222219"/>
  </r>
  <r>
    <s v="ID1322"/>
    <d v="2012-05-29T15:38:40"/>
    <s v="43000 EUR"/>
    <n v="43000"/>
    <s v="EUR"/>
    <n v="54627.175876639136"/>
    <s v="Project manager of IT infrastructure"/>
    <x v="168"/>
    <x v="1"/>
    <s v="France"/>
    <x v="30"/>
    <x v="1"/>
    <x v="13"/>
    <n v="47777.777777777774"/>
  </r>
  <r>
    <s v="ID1691"/>
    <d v="2012-06-05T19:59:35"/>
    <n v="33000"/>
    <n v="33000"/>
    <s v="EUR"/>
    <n v="41923.181486723057"/>
    <s v="assistant"/>
    <x v="169"/>
    <x v="4"/>
    <s v="france"/>
    <x v="30"/>
    <x v="0"/>
    <x v="15"/>
    <n v="36666.666666666664"/>
  </r>
  <r>
    <s v="ID0960"/>
    <d v="2012-05-28T04:40:41"/>
    <s v="48000 $"/>
    <n v="48000"/>
    <s v="USD"/>
    <n v="48000"/>
    <s v="Merchandise planner"/>
    <x v="170"/>
    <x v="1"/>
    <s v="France"/>
    <x v="30"/>
    <x v="0"/>
    <x v="2"/>
    <n v="53333.333333333328"/>
  </r>
  <r>
    <s v="ID0467"/>
    <d v="2012-05-26T03:11:21"/>
    <s v="5250 $"/>
    <n v="5250"/>
    <s v="USD"/>
    <n v="5250"/>
    <s v="Treasure Specialist"/>
    <x v="171"/>
    <x v="6"/>
    <s v="Georgia"/>
    <x v="31"/>
    <x v="0"/>
    <x v="5"/>
    <n v="7478.6324786324794"/>
  </r>
  <r>
    <s v="ID0007"/>
    <d v="2012-05-25T03:33:51"/>
    <n v="145000"/>
    <n v="145000"/>
    <s v="EUR"/>
    <n v="184207.91865378313"/>
    <s v="senior project manager"/>
    <x v="172"/>
    <x v="1"/>
    <s v="Germany"/>
    <x v="32"/>
    <x v="2"/>
    <x v="5"/>
    <n v="164772.72727272726"/>
  </r>
  <r>
    <s v="ID0053"/>
    <d v="2012-05-25T06:09:44"/>
    <s v="2000 Euros"/>
    <n v="24000"/>
    <s v="EUR"/>
    <n v="30489.586535798586"/>
    <s v="PPC Manager"/>
    <x v="173"/>
    <x v="1"/>
    <s v="Germany"/>
    <x v="32"/>
    <x v="1"/>
    <x v="5"/>
    <n v="27272.727272727272"/>
  </r>
  <r>
    <s v="ID0305"/>
    <d v="2012-05-26T01:22:48"/>
    <s v="65000 euro"/>
    <n v="65000"/>
    <s v="EUR"/>
    <n v="82575.963534454509"/>
    <s v="controller"/>
    <x v="83"/>
    <x v="7"/>
    <s v="germany"/>
    <x v="32"/>
    <x v="1"/>
    <x v="5"/>
    <n v="73863.636363636368"/>
  </r>
  <r>
    <s v="ID0595"/>
    <d v="2012-05-26T08:30:00"/>
    <s v="â‚¬ 50000"/>
    <n v="50000"/>
    <s v="EUR"/>
    <n v="63519.971949580387"/>
    <s v="Analyst"/>
    <x v="8"/>
    <x v="4"/>
    <s v="Germany"/>
    <x v="32"/>
    <x v="3"/>
    <x v="11"/>
    <n v="56818.181818181816"/>
  </r>
  <r>
    <s v="ID0743"/>
    <d v="2012-05-26T15:59:44"/>
    <s v="66000 â‚¬"/>
    <n v="66000"/>
    <s v="EUR"/>
    <n v="83846.362973446114"/>
    <s v="Logistics Analyst"/>
    <x v="174"/>
    <x v="4"/>
    <s v="germany"/>
    <x v="32"/>
    <x v="0"/>
    <x v="13"/>
    <n v="75000"/>
  </r>
  <r>
    <s v="ID0951"/>
    <d v="2012-05-28T01:17:17"/>
    <s v="42000 â‚¬"/>
    <n v="42000"/>
    <s v="EUR"/>
    <n v="53356.776437647524"/>
    <s v="Consultant"/>
    <x v="5"/>
    <x v="3"/>
    <s v="Germany"/>
    <x v="32"/>
    <x v="3"/>
    <x v="4"/>
    <n v="47727.272727272728"/>
  </r>
  <r>
    <s v="ID1242"/>
    <d v="2012-05-29T04:08:45"/>
    <n v="71000"/>
    <n v="71000"/>
    <s v="EUR"/>
    <n v="90198.36016840415"/>
    <s v="Consultant"/>
    <x v="5"/>
    <x v="3"/>
    <s v="Germany"/>
    <x v="32"/>
    <x v="2"/>
    <x v="4"/>
    <n v="80681.818181818177"/>
  </r>
  <r>
    <s v="ID1320"/>
    <d v="2012-05-29T15:36:42"/>
    <n v="139000"/>
    <n v="139000"/>
    <s v="EUR"/>
    <n v="176585.52201983347"/>
    <s v="NAF Support Manager"/>
    <x v="175"/>
    <x v="1"/>
    <s v="Germany"/>
    <x v="32"/>
    <x v="2"/>
    <x v="14"/>
    <n v="157954.54545454544"/>
  </r>
  <r>
    <s v="ID1367"/>
    <d v="2012-05-29T19:33:07"/>
    <n v="45000"/>
    <n v="45000"/>
    <s v="EUR"/>
    <n v="57167.974754622352"/>
    <s v="Junior Controller"/>
    <x v="176"/>
    <x v="7"/>
    <s v="Germany"/>
    <x v="32"/>
    <x v="0"/>
    <x v="24"/>
    <n v="51136.36363636364"/>
  </r>
  <r>
    <s v="ID1495"/>
    <d v="2012-05-30T21:07:54"/>
    <n v="42000"/>
    <n v="42000"/>
    <s v="EUR"/>
    <n v="53356.776437647524"/>
    <s v="Business Intelligence Consultant"/>
    <x v="177"/>
    <x v="3"/>
    <s v="Germany"/>
    <x v="32"/>
    <x v="1"/>
    <x v="13"/>
    <n v="47727.272727272728"/>
  </r>
  <r>
    <s v="ID1500"/>
    <d v="2012-05-30T22:31:33"/>
    <s v="33500 â‚¬"/>
    <n v="33500"/>
    <s v="EUR"/>
    <n v="42558.381206218859"/>
    <s v="Controller / VBA Developet"/>
    <x v="178"/>
    <x v="7"/>
    <s v="Germany"/>
    <x v="32"/>
    <x v="1"/>
    <x v="0"/>
    <n v="38068.181818181816"/>
  </r>
  <r>
    <s v="ID1563"/>
    <d v="2012-05-31T23:10:44"/>
    <s v="70000 â‚¬"/>
    <n v="70000"/>
    <s v="EUR"/>
    <n v="88927.960729412545"/>
    <s v="Specialist Learning Technology"/>
    <x v="179"/>
    <x v="6"/>
    <s v="Germany"/>
    <x v="32"/>
    <x v="2"/>
    <x v="2"/>
    <n v="79545.454545454544"/>
  </r>
  <r>
    <s v="ID1699"/>
    <d v="2012-06-05T22:50:20"/>
    <n v="40000"/>
    <n v="40000"/>
    <s v="EUR"/>
    <n v="50815.977559664309"/>
    <s v="Financial Analyst"/>
    <x v="25"/>
    <x v="4"/>
    <s v="Germany"/>
    <x v="32"/>
    <x v="3"/>
    <x v="4"/>
    <n v="45454.545454545456"/>
  </r>
  <r>
    <s v="ID1889"/>
    <d v="2012-06-17T16:01:50"/>
    <n v="60000"/>
    <n v="60000"/>
    <s v="EUR"/>
    <n v="76223.966339496474"/>
    <s v="pm"/>
    <x v="180"/>
    <x v="1"/>
    <s v="Germany"/>
    <x v="32"/>
    <x v="0"/>
    <x v="15"/>
    <n v="68181.818181818177"/>
  </r>
  <r>
    <s v="ID0050"/>
    <d v="2012-05-25T06:04:57"/>
    <s v="100000 USD"/>
    <n v="100000"/>
    <s v="USD"/>
    <n v="100000"/>
    <s v="Seinor Financial Analyst"/>
    <x v="181"/>
    <x v="4"/>
    <s v="Germany"/>
    <x v="32"/>
    <x v="1"/>
    <x v="5"/>
    <n v="113636.36363636363"/>
  </r>
  <r>
    <s v="ID1548"/>
    <d v="2012-05-31T17:35:33"/>
    <s v="45.000 USD"/>
    <n v="45000"/>
    <s v="USD"/>
    <n v="45000"/>
    <s v="Junior Reporting Manager"/>
    <x v="182"/>
    <x v="1"/>
    <s v="Germany"/>
    <x v="32"/>
    <x v="3"/>
    <x v="2"/>
    <n v="51136.36363636364"/>
  </r>
  <r>
    <s v="ID1594"/>
    <d v="2012-06-01T18:08:07"/>
    <s v="75000 $"/>
    <n v="75000"/>
    <s v="USD"/>
    <n v="75000"/>
    <s v="Consultant"/>
    <x v="5"/>
    <x v="3"/>
    <s v="Germany"/>
    <x v="32"/>
    <x v="3"/>
    <x v="27"/>
    <n v="85227.272727272721"/>
  </r>
  <r>
    <s v="ID1343"/>
    <d v="2012-05-29T17:36:13"/>
    <n v="18000"/>
    <n v="18000"/>
    <s v="USD"/>
    <n v="18000"/>
    <s v="liquidity manager"/>
    <x v="183"/>
    <x v="1"/>
    <s v="Ghana"/>
    <x v="33"/>
    <x v="0"/>
    <x v="24"/>
    <n v="62500.000000000007"/>
  </r>
  <r>
    <s v="ID0109"/>
    <d v="2012-05-26T00:41:06"/>
    <n v="35000"/>
    <n v="35000"/>
    <s v="EUR"/>
    <n v="44463.980364706273"/>
    <s v="Project manager"/>
    <x v="102"/>
    <x v="1"/>
    <s v="Greece"/>
    <x v="34"/>
    <x v="0"/>
    <x v="5"/>
    <n v="50724.637681159424"/>
  </r>
  <r>
    <s v="ID1057"/>
    <d v="2012-05-28T14:22:02"/>
    <s v="16000 euro"/>
    <n v="16000"/>
    <s v="EUR"/>
    <n v="20326.391023865726"/>
    <s v="Management Information Systems"/>
    <x v="184"/>
    <x v="1"/>
    <s v="Greece"/>
    <x v="34"/>
    <x v="1"/>
    <x v="9"/>
    <n v="23188.405797101452"/>
  </r>
  <r>
    <s v="ID1208"/>
    <d v="2012-05-29T00:07:36"/>
    <n v="20000"/>
    <n v="20000"/>
    <s v="EUR"/>
    <n v="25407.988779832154"/>
    <s v="warehouse management"/>
    <x v="185"/>
    <x v="1"/>
    <s v="GREECE"/>
    <x v="34"/>
    <x v="2"/>
    <x v="24"/>
    <n v="28985.507246376816"/>
  </r>
  <r>
    <s v="ID0577"/>
    <d v="2012-05-26T07:14:02"/>
    <n v="6000"/>
    <n v="6000"/>
    <s v="USD"/>
    <n v="6000"/>
    <s v="In Charge"/>
    <x v="186"/>
    <x v="1"/>
    <s v="Guyana"/>
    <x v="35"/>
    <x v="2"/>
    <x v="6"/>
    <n v="119.11852293031566"/>
  </r>
  <r>
    <s v="ID1831"/>
    <d v="2012-06-13T11:58:30"/>
    <n v="20000"/>
    <n v="20000"/>
    <s v="USD"/>
    <n v="20000"/>
    <s v="Personal Assistant"/>
    <x v="187"/>
    <x v="4"/>
    <s v="Hong Kong"/>
    <x v="36"/>
    <x v="2"/>
    <x v="10"/>
    <s v="Missing PPP adjusted information"/>
  </r>
  <r>
    <s v="ID1353"/>
    <d v="2012-05-29T18:35:10"/>
    <s v="9 067"/>
    <n v="9067"/>
    <s v="EUR"/>
    <n v="11518.711713336908"/>
    <s v="assistant"/>
    <x v="169"/>
    <x v="4"/>
    <s v="Hungary"/>
    <x v="37"/>
    <x v="3"/>
    <x v="4"/>
    <n v="72.594075260208157"/>
  </r>
  <r>
    <s v="ID1609"/>
    <d v="2012-06-02T01:43:24"/>
    <n v="2300"/>
    <n v="27600"/>
    <s v="EUR"/>
    <n v="35063.024516168378"/>
    <s v="controller"/>
    <x v="83"/>
    <x v="7"/>
    <s v="Hungary"/>
    <x v="37"/>
    <x v="1"/>
    <x v="17"/>
    <n v="220.9767814251401"/>
  </r>
  <r>
    <s v="ID0012"/>
    <d v="2012-05-25T03:43:56"/>
    <n v="14000"/>
    <n v="14000"/>
    <s v="USD"/>
    <n v="14000"/>
    <s v="quality engineer"/>
    <x v="188"/>
    <x v="8"/>
    <s v="Hungary"/>
    <x v="37"/>
    <x v="0"/>
    <x v="5"/>
    <n v="112.08967173738991"/>
  </r>
  <r>
    <s v="ID0322"/>
    <d v="2012-05-26T01:27:52"/>
    <n v="40000"/>
    <n v="40000"/>
    <s v="USD"/>
    <n v="40000"/>
    <s v="Dp manager"/>
    <x v="189"/>
    <x v="1"/>
    <s v="Hungary"/>
    <x v="37"/>
    <x v="0"/>
    <x v="5"/>
    <n v="320.25620496397119"/>
  </r>
  <r>
    <s v="ID0502"/>
    <d v="2012-05-26T04:01:45"/>
    <s v="23000 USD"/>
    <n v="23000"/>
    <s v="USD"/>
    <n v="23000"/>
    <s v="IT solutions coordinator"/>
    <x v="190"/>
    <x v="1"/>
    <s v="Hungary"/>
    <x v="37"/>
    <x v="0"/>
    <x v="5"/>
    <n v="184.14731785428341"/>
  </r>
  <r>
    <s v="ID0006"/>
    <d v="2012-05-25T03:28:28"/>
    <n v="41731"/>
    <n v="41731"/>
    <s v="USD"/>
    <n v="41731"/>
    <s v="Analyst"/>
    <x v="8"/>
    <x v="4"/>
    <s v="Iceland"/>
    <x v="38"/>
    <x v="1"/>
    <x v="5"/>
    <n v="441.36435748281332"/>
  </r>
  <r>
    <s v="ID0001"/>
    <d v="2012-05-25T03:11:32"/>
    <n v="292300"/>
    <n v="292300"/>
    <s v="INR"/>
    <n v="5205.2540477394623"/>
    <s v="MIS Analyst"/>
    <x v="191"/>
    <x v="4"/>
    <s v="India"/>
    <x v="39"/>
    <x v="0"/>
    <x v="5"/>
    <n v="18670.158405723047"/>
  </r>
  <r>
    <s v="ID0013"/>
    <d v="2012-05-25T03:48:53"/>
    <s v="749000 INR"/>
    <n v="749000"/>
    <s v="INR"/>
    <n v="13338.129598894484"/>
    <s v="Senion Analyst"/>
    <x v="192"/>
    <x v="4"/>
    <s v="India"/>
    <x v="39"/>
    <x v="1"/>
    <x v="5"/>
    <n v="47841.08329075115"/>
  </r>
  <r>
    <s v="ID0019"/>
    <d v="2012-05-25T04:16:32"/>
    <n v="550000"/>
    <n v="550000"/>
    <s v="INR"/>
    <n v="9794.354178093412"/>
    <s v="AGM"/>
    <x v="193"/>
    <x v="1"/>
    <s v="India"/>
    <x v="39"/>
    <x v="3"/>
    <x v="5"/>
    <n v="35130.301481859991"/>
  </r>
  <r>
    <s v="ID0023"/>
    <d v="2012-05-25T04:31:41"/>
    <n v="1000000"/>
    <n v="1000000"/>
    <s v="INR"/>
    <n v="17807.916687442568"/>
    <s v="Manager"/>
    <x v="4"/>
    <x v="1"/>
    <s v="India"/>
    <x v="39"/>
    <x v="0"/>
    <x v="5"/>
    <n v="63873.275421563616"/>
  </r>
  <r>
    <s v="ID0029"/>
    <d v="2012-05-25T04:52:23"/>
    <s v="900000 INR"/>
    <n v="900000"/>
    <s v="INR"/>
    <n v="16027.125018698311"/>
    <s v="Applications Engineer"/>
    <x v="194"/>
    <x v="8"/>
    <s v="India"/>
    <x v="39"/>
    <x v="2"/>
    <x v="5"/>
    <n v="57485.947879407257"/>
  </r>
  <r>
    <s v="ID0030"/>
    <d v="2012-05-25T04:55:35"/>
    <s v="Rs 600000"/>
    <n v="600000"/>
    <s v="INR"/>
    <n v="10684.750012465542"/>
    <s v="strategy manager"/>
    <x v="195"/>
    <x v="1"/>
    <s v="India"/>
    <x v="39"/>
    <x v="0"/>
    <x v="5"/>
    <n v="38323.965252938171"/>
  </r>
  <r>
    <s v="ID0032"/>
    <d v="2012-05-25T04:57:06"/>
    <s v="360000 INR"/>
    <n v="360000"/>
    <s v="INR"/>
    <n v="6410.8500074793246"/>
    <s v="Specialist"/>
    <x v="196"/>
    <x v="6"/>
    <s v="India"/>
    <x v="39"/>
    <x v="0"/>
    <x v="5"/>
    <n v="22994.379151762903"/>
  </r>
  <r>
    <s v="ID0036"/>
    <d v="2012-05-25T05:04:12"/>
    <n v="500000"/>
    <n v="500000"/>
    <s v="INR"/>
    <n v="8903.9583437212841"/>
    <s v="Senior Consultant"/>
    <x v="28"/>
    <x v="3"/>
    <s v="India"/>
    <x v="39"/>
    <x v="1"/>
    <x v="5"/>
    <n v="31936.637710781808"/>
  </r>
  <r>
    <s v="ID0040"/>
    <d v="2012-05-25T05:13:50"/>
    <s v="Rs. 400000"/>
    <n v="400000"/>
    <s v="INR"/>
    <n v="7123.1666749770275"/>
    <s v="Coordination"/>
    <x v="197"/>
    <x v="1"/>
    <s v="India"/>
    <x v="39"/>
    <x v="0"/>
    <x v="5"/>
    <n v="25549.310168625445"/>
  </r>
  <r>
    <s v="ID0046"/>
    <d v="2012-05-25T05:46:47"/>
    <n v="800000"/>
    <n v="800000"/>
    <s v="INR"/>
    <n v="14246.333349954055"/>
    <s v="Team Lead"/>
    <x v="198"/>
    <x v="1"/>
    <s v="India"/>
    <x v="39"/>
    <x v="3"/>
    <x v="5"/>
    <n v="51098.62033725089"/>
  </r>
  <r>
    <s v="ID0085"/>
    <d v="2012-05-26T00:10:17"/>
    <n v="500000"/>
    <n v="500000"/>
    <s v="INR"/>
    <n v="8903.9583437212841"/>
    <s v="Senior Consultant"/>
    <x v="28"/>
    <x v="3"/>
    <s v="India"/>
    <x v="39"/>
    <x v="1"/>
    <x v="5"/>
    <n v="31936.637710781808"/>
  </r>
  <r>
    <s v="ID0093"/>
    <d v="2012-05-26T00:39:54"/>
    <s v="Rs. 12,000/-"/>
    <n v="144000"/>
    <s v="INR"/>
    <n v="2564.3400029917298"/>
    <s v="Financial Consultant"/>
    <x v="199"/>
    <x v="3"/>
    <s v="India"/>
    <x v="39"/>
    <x v="2"/>
    <x v="5"/>
    <n v="9197.7516607051602"/>
  </r>
  <r>
    <s v="ID0124"/>
    <d v="2012-05-26T00:41:58"/>
    <n v="2300000"/>
    <n v="2300000"/>
    <s v="INR"/>
    <n v="40958.208381117904"/>
    <s v="Analytics lead"/>
    <x v="200"/>
    <x v="4"/>
    <s v="India"/>
    <x v="39"/>
    <x v="2"/>
    <x v="5"/>
    <n v="146908.53346959632"/>
  </r>
  <r>
    <s v="ID0136"/>
    <d v="2012-05-26T00:43:08"/>
    <n v="800000"/>
    <n v="800000"/>
    <s v="INR"/>
    <n v="14246.333349954055"/>
    <s v="Manager : Accounts"/>
    <x v="201"/>
    <x v="1"/>
    <s v="India"/>
    <x v="39"/>
    <x v="3"/>
    <x v="5"/>
    <n v="51098.62033725089"/>
  </r>
  <r>
    <s v="ID0141"/>
    <d v="2012-05-26T00:43:36"/>
    <s v="28000rs"/>
    <n v="336000"/>
    <s v="INR"/>
    <n v="5983.4600069807029"/>
    <s v="MIS Team Leader"/>
    <x v="202"/>
    <x v="2"/>
    <s v="India"/>
    <x v="39"/>
    <x v="0"/>
    <x v="5"/>
    <n v="21461.420541645373"/>
  </r>
  <r>
    <s v="ID0160"/>
    <d v="2012-05-26T00:45:53"/>
    <n v="420000"/>
    <n v="420000"/>
    <s v="INR"/>
    <n v="7479.3250087258784"/>
    <s v="managerial"/>
    <x v="203"/>
    <x v="1"/>
    <s v="India"/>
    <x v="39"/>
    <x v="2"/>
    <x v="5"/>
    <n v="26826.775677056718"/>
  </r>
  <r>
    <s v="ID0165"/>
    <d v="2012-05-26T00:47:45"/>
    <s v="Rs. 1300000"/>
    <n v="1300000"/>
    <s v="INR"/>
    <n v="23150.291693675339"/>
    <s v="Manager"/>
    <x v="4"/>
    <x v="1"/>
    <s v="India"/>
    <x v="39"/>
    <x v="0"/>
    <x v="5"/>
    <n v="83035.258048032701"/>
  </r>
  <r>
    <s v="ID0170"/>
    <d v="2012-05-26T00:48:11"/>
    <s v="Rs 5 lakh"/>
    <n v="500000"/>
    <s v="INR"/>
    <n v="8903.9583437212841"/>
    <s v="QA Executive"/>
    <x v="204"/>
    <x v="4"/>
    <s v="India"/>
    <x v="39"/>
    <x v="3"/>
    <x v="5"/>
    <n v="31936.637710781808"/>
  </r>
  <r>
    <s v="ID0172"/>
    <d v="2012-05-26T00:48:48"/>
    <n v="180000"/>
    <n v="180000"/>
    <s v="INR"/>
    <n v="3205.4250037396623"/>
    <s v="Sr. Associate"/>
    <x v="205"/>
    <x v="4"/>
    <s v="India"/>
    <x v="39"/>
    <x v="0"/>
    <x v="5"/>
    <n v="11497.189575881452"/>
  </r>
  <r>
    <s v="ID0175"/>
    <d v="2012-05-26T00:48:57"/>
    <s v="Rd. 11 lakhs"/>
    <n v="1100000"/>
    <s v="INR"/>
    <n v="19588.708356186824"/>
    <s v="Asst manager investor relations and business analytics"/>
    <x v="206"/>
    <x v="1"/>
    <s v="India"/>
    <x v="39"/>
    <x v="0"/>
    <x v="5"/>
    <n v="70260.602963719983"/>
  </r>
  <r>
    <s v="ID0178"/>
    <d v="2012-05-26T00:49:35"/>
    <n v="180000"/>
    <n v="180000"/>
    <s v="INR"/>
    <n v="3205.4250037396623"/>
    <s v="Sr. Associate"/>
    <x v="205"/>
    <x v="4"/>
    <s v="India"/>
    <x v="39"/>
    <x v="0"/>
    <x v="5"/>
    <n v="11497.189575881452"/>
  </r>
  <r>
    <s v="ID0197"/>
    <d v="2012-05-26T00:52:30"/>
    <n v="233000"/>
    <n v="233000"/>
    <s v="INR"/>
    <n v="4149.2445881741187"/>
    <s v="Asst. Manager (MIS)"/>
    <x v="207"/>
    <x v="1"/>
    <s v="India"/>
    <x v="39"/>
    <x v="1"/>
    <x v="5"/>
    <n v="14882.473173224322"/>
  </r>
  <r>
    <s v="ID0201"/>
    <d v="2012-05-26T00:53:02"/>
    <s v="Rs. 275000"/>
    <n v="275000"/>
    <s v="INR"/>
    <n v="4897.177089046706"/>
    <s v="low level monitoring"/>
    <x v="208"/>
    <x v="4"/>
    <s v="India"/>
    <x v="39"/>
    <x v="3"/>
    <x v="5"/>
    <n v="17565.150740929996"/>
  </r>
  <r>
    <s v="ID0202"/>
    <d v="2012-05-26T00:53:18"/>
    <s v="INR 16000"/>
    <n v="192000"/>
    <s v="INR"/>
    <n v="3419.1200039889732"/>
    <s v="Administrative"/>
    <x v="209"/>
    <x v="4"/>
    <s v="India"/>
    <x v="39"/>
    <x v="1"/>
    <x v="5"/>
    <n v="12263.668880940215"/>
  </r>
  <r>
    <s v="ID0205"/>
    <d v="2012-05-26T00:53:46"/>
    <s v="INR18Lacs or US$36000"/>
    <n v="1800000"/>
    <s v="INR"/>
    <n v="32054.250037396621"/>
    <s v="Chief Manager"/>
    <x v="210"/>
    <x v="1"/>
    <s v="India"/>
    <x v="39"/>
    <x v="2"/>
    <x v="5"/>
    <n v="114971.89575881451"/>
  </r>
  <r>
    <s v="ID0221"/>
    <d v="2012-05-26T00:57:21"/>
    <s v="INR 500000"/>
    <n v="500000"/>
    <s v="INR"/>
    <n v="8903.9583437212841"/>
    <s v="Project Manager"/>
    <x v="102"/>
    <x v="1"/>
    <s v="India"/>
    <x v="39"/>
    <x v="0"/>
    <x v="5"/>
    <n v="31936.637710781808"/>
  </r>
  <r>
    <s v="ID0222"/>
    <d v="2012-05-26T00:57:35"/>
    <s v="INR 350k"/>
    <n v="350000"/>
    <s v="INR"/>
    <n v="6232.7708406048987"/>
    <s v="Jr. Executive Finance"/>
    <x v="211"/>
    <x v="5"/>
    <s v="India"/>
    <x v="39"/>
    <x v="0"/>
    <x v="5"/>
    <n v="22355.646397547265"/>
  </r>
  <r>
    <s v="ID0225"/>
    <d v="2012-05-26T00:58:03"/>
    <n v="480000"/>
    <n v="480000"/>
    <s v="INR"/>
    <n v="8547.8000099724322"/>
    <s v="Cash Officer"/>
    <x v="212"/>
    <x v="1"/>
    <s v="India"/>
    <x v="39"/>
    <x v="0"/>
    <x v="5"/>
    <n v="30659.172202350535"/>
  </r>
  <r>
    <s v="ID0230"/>
    <d v="2012-05-26T00:58:56"/>
    <n v="200000"/>
    <n v="200000"/>
    <s v="INR"/>
    <n v="3561.5833374885137"/>
    <s v="medical biller"/>
    <x v="213"/>
    <x v="4"/>
    <s v="India"/>
    <x v="39"/>
    <x v="2"/>
    <x v="5"/>
    <n v="12774.655084312722"/>
  </r>
  <r>
    <s v="ID0238"/>
    <d v="2012-05-26T01:02:07"/>
    <n v="1200000"/>
    <n v="1200000"/>
    <s v="INR"/>
    <n v="21369.500024931083"/>
    <s v="Branch head -sales"/>
    <x v="214"/>
    <x v="1"/>
    <s v="India"/>
    <x v="39"/>
    <x v="3"/>
    <x v="5"/>
    <n v="76647.930505876342"/>
  </r>
  <r>
    <s v="ID0258"/>
    <d v="2012-05-26T01:06:38"/>
    <s v="Rs 470000"/>
    <n v="470000"/>
    <s v="INR"/>
    <n v="8369.7208430980063"/>
    <s v="Web Statistics Analyst"/>
    <x v="215"/>
    <x v="4"/>
    <s v="India"/>
    <x v="39"/>
    <x v="1"/>
    <x v="5"/>
    <n v="30020.439448134901"/>
  </r>
  <r>
    <s v="ID0261"/>
    <d v="2012-05-26T01:07:42"/>
    <n v="1920000"/>
    <n v="1920000"/>
    <s v="INR"/>
    <n v="34191.200039889729"/>
    <s v="Project Manager"/>
    <x v="102"/>
    <x v="1"/>
    <s v="India"/>
    <x v="39"/>
    <x v="3"/>
    <x v="5"/>
    <n v="122636.68880940214"/>
  </r>
  <r>
    <s v="ID0267"/>
    <d v="2012-05-26T01:08:39"/>
    <s v="rs 2.76 lakhs per year"/>
    <n v="276000"/>
    <s v="INR"/>
    <n v="4914.9850057341491"/>
    <s v="analyst"/>
    <x v="8"/>
    <x v="4"/>
    <s v="India"/>
    <x v="39"/>
    <x v="1"/>
    <x v="5"/>
    <n v="17629.024016351559"/>
  </r>
  <r>
    <s v="ID0286"/>
    <d v="2012-05-26T01:16:18"/>
    <s v="INR 15,00,000"/>
    <n v="1500000"/>
    <s v="INR"/>
    <n v="26711.875031163851"/>
    <s v="Consultant"/>
    <x v="5"/>
    <x v="3"/>
    <s v="India"/>
    <x v="39"/>
    <x v="1"/>
    <x v="5"/>
    <n v="95809.91313234542"/>
  </r>
  <r>
    <s v="ID0294"/>
    <d v="2012-05-26T01:19:09"/>
    <s v="4.5 lakh INR"/>
    <n v="450000"/>
    <s v="INR"/>
    <n v="8013.5625093491553"/>
    <s v="Business Analyst"/>
    <x v="9"/>
    <x v="4"/>
    <s v="India"/>
    <x v="39"/>
    <x v="0"/>
    <x v="5"/>
    <n v="28742.973939703628"/>
  </r>
  <r>
    <s v="ID0297"/>
    <d v="2012-05-26T01:19:37"/>
    <s v="Rs.1.8 lakhs "/>
    <n v="180000"/>
    <s v="INR"/>
    <n v="3205.4250037396623"/>
    <s v="Administrative Officer"/>
    <x v="216"/>
    <x v="1"/>
    <s v="India"/>
    <x v="39"/>
    <x v="0"/>
    <x v="5"/>
    <n v="11497.189575881452"/>
  </r>
  <r>
    <s v="ID0313"/>
    <d v="2012-05-26T01:25:06"/>
    <n v="1400000"/>
    <n v="1400000"/>
    <s v="INR"/>
    <n v="24931.083362419595"/>
    <s v="Marketing"/>
    <x v="217"/>
    <x v="1"/>
    <s v="India"/>
    <x v="39"/>
    <x v="2"/>
    <x v="5"/>
    <n v="89422.585590189061"/>
  </r>
  <r>
    <s v="ID0321"/>
    <d v="2012-05-26T01:27:44"/>
    <s v="INR 1000000"/>
    <n v="1000000"/>
    <s v="INR"/>
    <n v="17807.916687442568"/>
    <s v="Manager"/>
    <x v="4"/>
    <x v="1"/>
    <s v="India"/>
    <x v="39"/>
    <x v="0"/>
    <x v="5"/>
    <n v="63873.275421563616"/>
  </r>
  <r>
    <s v="ID0336"/>
    <d v="2012-05-26T01:33:37"/>
    <s v="400000 INR"/>
    <n v="400000"/>
    <s v="INR"/>
    <n v="7123.1666749770275"/>
    <s v="Test Analyst"/>
    <x v="218"/>
    <x v="4"/>
    <s v="India"/>
    <x v="39"/>
    <x v="0"/>
    <x v="5"/>
    <n v="25549.310168625445"/>
  </r>
  <r>
    <s v="ID0340"/>
    <d v="2012-05-26T01:35:18"/>
    <s v="30000 Rs"/>
    <n v="360000"/>
    <s v="INR"/>
    <n v="6410.8500074793246"/>
    <s v="Business Analysit"/>
    <x v="219"/>
    <x v="4"/>
    <s v="India"/>
    <x v="39"/>
    <x v="3"/>
    <x v="5"/>
    <n v="22994.379151762903"/>
  </r>
  <r>
    <s v="ID0352"/>
    <d v="2012-05-26T01:41:32"/>
    <s v="3,70,000"/>
    <n v="370000"/>
    <s v="INR"/>
    <n v="6588.9291743537506"/>
    <s v="Senior Design Associate"/>
    <x v="220"/>
    <x v="4"/>
    <s v="India"/>
    <x v="39"/>
    <x v="1"/>
    <x v="5"/>
    <n v="23633.111905978538"/>
  </r>
  <r>
    <s v="ID0372"/>
    <d v="2012-05-26T01:50:59"/>
    <s v="480000 Rs."/>
    <n v="480000"/>
    <s v="INR"/>
    <n v="8547.8000099724322"/>
    <s v="System Manager"/>
    <x v="221"/>
    <x v="1"/>
    <s v="India"/>
    <x v="39"/>
    <x v="2"/>
    <x v="5"/>
    <n v="30659.172202350535"/>
  </r>
  <r>
    <s v="ID0376"/>
    <d v="2012-05-26T01:54:28"/>
    <n v="9000000"/>
    <n v="9000000"/>
    <s v="INR"/>
    <n v="160271.25018698312"/>
    <s v="Financial Analyst"/>
    <x v="25"/>
    <x v="4"/>
    <s v="India"/>
    <x v="39"/>
    <x v="0"/>
    <x v="5"/>
    <n v="574859.47879407252"/>
  </r>
  <r>
    <s v="ID0377"/>
    <d v="2012-05-26T01:54:47"/>
    <s v="Rs. 500000"/>
    <n v="500000"/>
    <s v="INR"/>
    <n v="8903.9583437212841"/>
    <s v="Owner"/>
    <x v="152"/>
    <x v="1"/>
    <s v="India"/>
    <x v="39"/>
    <x v="3"/>
    <x v="5"/>
    <n v="31936.637710781808"/>
  </r>
  <r>
    <s v="ID0382"/>
    <d v="2012-05-26T01:59:21"/>
    <s v="INR 5,40,000"/>
    <n v="540000"/>
    <s v="INR"/>
    <n v="9616.275011218986"/>
    <s v="Senior Billing Engineer"/>
    <x v="222"/>
    <x v="8"/>
    <s v="India"/>
    <x v="39"/>
    <x v="0"/>
    <x v="5"/>
    <n v="34491.56872764435"/>
  </r>
  <r>
    <s v="ID0386"/>
    <d v="2012-05-26T02:00:04"/>
    <s v="Rs 6.2 lakhs"/>
    <n v="620000"/>
    <s v="INR"/>
    <n v="11040.908346214392"/>
    <s v="assistant manager (finance)"/>
    <x v="223"/>
    <x v="1"/>
    <s v="India"/>
    <x v="39"/>
    <x v="2"/>
    <x v="5"/>
    <n v="39601.43076136944"/>
  </r>
  <r>
    <s v="ID0393"/>
    <d v="2012-05-26T02:01:31"/>
    <s v="7,50,000 INR"/>
    <n v="750000"/>
    <s v="INR"/>
    <n v="13355.937515581925"/>
    <s v="Business Analyst"/>
    <x v="9"/>
    <x v="4"/>
    <s v="India"/>
    <x v="39"/>
    <x v="2"/>
    <x v="5"/>
    <n v="47904.95656617271"/>
  </r>
  <r>
    <s v="ID0406"/>
    <d v="2012-05-26T02:08:10"/>
    <n v="300000"/>
    <n v="300000"/>
    <s v="INR"/>
    <n v="5342.3750062327708"/>
    <s v="Sr. Systems Engineer"/>
    <x v="224"/>
    <x v="8"/>
    <s v="India"/>
    <x v="39"/>
    <x v="2"/>
    <x v="5"/>
    <n v="19161.982626469086"/>
  </r>
  <r>
    <s v="ID0407"/>
    <d v="2012-05-26T02:09:57"/>
    <n v="400000"/>
    <n v="400000"/>
    <s v="INR"/>
    <n v="7123.1666749770275"/>
    <s v="Analyst"/>
    <x v="8"/>
    <x v="4"/>
    <s v="India"/>
    <x v="39"/>
    <x v="0"/>
    <x v="5"/>
    <n v="25549.310168625445"/>
  </r>
  <r>
    <s v="ID0420"/>
    <d v="2012-05-26T02:19:12"/>
    <s v="INR 200000"/>
    <n v="200000"/>
    <s v="INR"/>
    <n v="3561.5833374885137"/>
    <s v="Consultant"/>
    <x v="5"/>
    <x v="3"/>
    <s v="India"/>
    <x v="39"/>
    <x v="2"/>
    <x v="5"/>
    <n v="12774.655084312722"/>
  </r>
  <r>
    <s v="ID0427"/>
    <d v="2012-05-26T02:25:10"/>
    <s v="20000 RS"/>
    <n v="240000"/>
    <s v="INR"/>
    <n v="4273.9000049862161"/>
    <s v="WFM Team Lead"/>
    <x v="225"/>
    <x v="1"/>
    <s v="India"/>
    <x v="39"/>
    <x v="1"/>
    <x v="5"/>
    <n v="15329.586101175268"/>
  </r>
  <r>
    <s v="ID0441"/>
    <d v="2012-05-26T02:40:39"/>
    <s v="INR 40L"/>
    <n v="4000000"/>
    <s v="INR"/>
    <n v="71231.666749770273"/>
    <s v="Sr Mgr Finance"/>
    <x v="226"/>
    <x v="5"/>
    <s v="India"/>
    <x v="39"/>
    <x v="1"/>
    <x v="5"/>
    <n v="255493.10168625446"/>
  </r>
  <r>
    <s v="ID0442"/>
    <d v="2012-05-26T02:42:20"/>
    <s v="Rs. 300000"/>
    <n v="300000"/>
    <s v="INR"/>
    <n v="5342.3750062327708"/>
    <s v="Web Portal Manager"/>
    <x v="227"/>
    <x v="1"/>
    <s v="India"/>
    <x v="39"/>
    <x v="0"/>
    <x v="5"/>
    <n v="19161.982626469086"/>
  </r>
  <r>
    <s v="ID0443"/>
    <d v="2012-05-26T02:43:21"/>
    <n v="1100000"/>
    <n v="1100000"/>
    <s v="INR"/>
    <n v="19588.708356186824"/>
    <s v="manager - MIS &amp; operations planning"/>
    <x v="228"/>
    <x v="1"/>
    <s v="India"/>
    <x v="39"/>
    <x v="0"/>
    <x v="5"/>
    <n v="70260.602963719983"/>
  </r>
  <r>
    <s v="ID0445"/>
    <d v="2012-05-26T02:46:56"/>
    <s v="INR 30,00,000"/>
    <n v="3000000"/>
    <s v="INR"/>
    <n v="53423.750062327701"/>
    <s v="Management Consultant"/>
    <x v="229"/>
    <x v="1"/>
    <s v="India"/>
    <x v="39"/>
    <x v="0"/>
    <x v="5"/>
    <n v="191619.82626469084"/>
  </r>
  <r>
    <s v="ID0452"/>
    <d v="2012-05-26T02:55:29"/>
    <s v="500000 rupees"/>
    <n v="500000"/>
    <s v="INR"/>
    <n v="8903.9583437212841"/>
    <s v="Business Analyst"/>
    <x v="9"/>
    <x v="4"/>
    <s v="India"/>
    <x v="39"/>
    <x v="0"/>
    <x v="5"/>
    <n v="31936.637710781808"/>
  </r>
  <r>
    <s v="ID0454"/>
    <d v="2012-05-26T02:57:47"/>
    <n v="900000"/>
    <n v="900000"/>
    <s v="INR"/>
    <n v="16027.125018698311"/>
    <s v="Regional Manager"/>
    <x v="230"/>
    <x v="1"/>
    <s v="India"/>
    <x v="39"/>
    <x v="2"/>
    <x v="5"/>
    <n v="57485.947879407257"/>
  </r>
  <r>
    <s v="ID0457"/>
    <d v="2012-05-26T03:02:42"/>
    <s v="800000 rupees"/>
    <n v="800000"/>
    <s v="INR"/>
    <n v="14246.333349954055"/>
    <s v="Partner"/>
    <x v="231"/>
    <x v="0"/>
    <s v="India"/>
    <x v="39"/>
    <x v="1"/>
    <x v="5"/>
    <n v="51098.62033725089"/>
  </r>
  <r>
    <s v="ID0469"/>
    <d v="2012-05-26T03:13:13"/>
    <n v="125000"/>
    <n v="125000"/>
    <s v="INR"/>
    <n v="2225.989585930321"/>
    <s v="clerk"/>
    <x v="232"/>
    <x v="4"/>
    <s v="India"/>
    <x v="39"/>
    <x v="0"/>
    <x v="5"/>
    <n v="7984.159427695452"/>
  </r>
  <r>
    <s v="ID0497"/>
    <d v="2012-05-26T03:49:21"/>
    <s v="200000 Rupees"/>
    <n v="200000"/>
    <s v="INR"/>
    <n v="3561.5833374885137"/>
    <s v="chemist"/>
    <x v="233"/>
    <x v="4"/>
    <s v="India"/>
    <x v="39"/>
    <x v="3"/>
    <x v="5"/>
    <n v="12774.655084312722"/>
  </r>
  <r>
    <s v="ID0500"/>
    <d v="2012-05-26T03:53:29"/>
    <s v="Rs. 7,20,000/-"/>
    <n v="720000"/>
    <s v="INR"/>
    <n v="12821.700014958649"/>
    <s v="Manager Finance"/>
    <x v="234"/>
    <x v="1"/>
    <s v="India"/>
    <x v="39"/>
    <x v="3"/>
    <x v="5"/>
    <n v="45988.758303525807"/>
  </r>
  <r>
    <s v="ID0508"/>
    <d v="2012-05-26T04:13:54"/>
    <s v="Rs 6L"/>
    <n v="600000"/>
    <s v="INR"/>
    <n v="10684.750012465542"/>
    <s v="Business Co ordinator"/>
    <x v="235"/>
    <x v="1"/>
    <s v="India"/>
    <x v="39"/>
    <x v="0"/>
    <x v="5"/>
    <n v="38323.965252938171"/>
  </r>
  <r>
    <s v="ID0510"/>
    <d v="2012-05-26T04:16:16"/>
    <s v="Rs 500000"/>
    <n v="500000"/>
    <s v="INR"/>
    <n v="8903.9583437212841"/>
    <s v="duty manager"/>
    <x v="236"/>
    <x v="1"/>
    <s v="India"/>
    <x v="39"/>
    <x v="3"/>
    <x v="5"/>
    <n v="31936.637710781808"/>
  </r>
  <r>
    <s v="ID0526"/>
    <d v="2012-05-26T04:48:35"/>
    <n v="600000"/>
    <n v="600000"/>
    <s v="INR"/>
    <n v="10684.750012465542"/>
    <s v="Project Manager"/>
    <x v="102"/>
    <x v="1"/>
    <s v="India"/>
    <x v="39"/>
    <x v="0"/>
    <x v="5"/>
    <n v="38323.965252938171"/>
  </r>
  <r>
    <s v="ID0544"/>
    <d v="2012-05-26T05:29:55"/>
    <n v="450000"/>
    <n v="450000"/>
    <s v="INR"/>
    <n v="8013.5625093491553"/>
    <s v="deputy manager"/>
    <x v="237"/>
    <x v="1"/>
    <s v="India"/>
    <x v="39"/>
    <x v="1"/>
    <x v="5"/>
    <n v="28742.973939703628"/>
  </r>
  <r>
    <s v="ID0548"/>
    <d v="2012-05-26T05:31:25"/>
    <s v="Rs. 500000"/>
    <n v="500000"/>
    <s v="INR"/>
    <n v="8903.9583437212841"/>
    <s v="Research Associate"/>
    <x v="238"/>
    <x v="4"/>
    <s v="India"/>
    <x v="39"/>
    <x v="1"/>
    <x v="5"/>
    <n v="31936.637710781808"/>
  </r>
  <r>
    <s v="ID0598"/>
    <d v="2012-05-26T08:51:04"/>
    <s v="4,00,000"/>
    <n v="400000"/>
    <s v="INR"/>
    <n v="7123.1666749770275"/>
    <s v="BPO"/>
    <x v="239"/>
    <x v="1"/>
    <s v="India"/>
    <x v="39"/>
    <x v="2"/>
    <x v="4"/>
    <n v="25549.310168625445"/>
  </r>
  <r>
    <s v="ID0603"/>
    <d v="2012-05-26T08:58:55"/>
    <s v="Rs. 20000"/>
    <n v="240000"/>
    <s v="INR"/>
    <n v="4273.9000049862161"/>
    <s v="Talati"/>
    <x v="240"/>
    <x v="4"/>
    <s v="India"/>
    <x v="39"/>
    <x v="3"/>
    <x v="2"/>
    <n v="15329.586101175268"/>
  </r>
  <r>
    <s v="ID0611"/>
    <d v="2012-05-26T10:01:28"/>
    <n v="380000"/>
    <n v="380000"/>
    <s v="INR"/>
    <n v="6767.0083412281756"/>
    <s v="Incharge"/>
    <x v="241"/>
    <x v="1"/>
    <s v="India"/>
    <x v="39"/>
    <x v="0"/>
    <x v="8"/>
    <n v="24271.844660194172"/>
  </r>
  <r>
    <s v="ID0613"/>
    <d v="2012-05-26T10:22:45"/>
    <s v="INR 420000"/>
    <n v="420000"/>
    <s v="INR"/>
    <n v="7479.3250087258784"/>
    <s v="Assistant EDP"/>
    <x v="242"/>
    <x v="4"/>
    <s v="India"/>
    <x v="39"/>
    <x v="0"/>
    <x v="4"/>
    <n v="26826.775677056718"/>
  </r>
  <r>
    <s v="ID0616"/>
    <d v="2012-05-26T10:41:11"/>
    <s v="INR 850,000"/>
    <n v="850000"/>
    <s v="INR"/>
    <n v="15136.729184326183"/>
    <s v="Sales Analyst"/>
    <x v="12"/>
    <x v="4"/>
    <s v="India"/>
    <x v="39"/>
    <x v="0"/>
    <x v="15"/>
    <n v="54292.28410832907"/>
  </r>
  <r>
    <s v="ID0617"/>
    <d v="2012-05-26T10:43:53"/>
    <n v="1800000"/>
    <n v="1800000"/>
    <s v="INR"/>
    <n v="32054.250037396621"/>
    <s v="AGM Finance"/>
    <x v="243"/>
    <x v="1"/>
    <s v="India"/>
    <x v="39"/>
    <x v="3"/>
    <x v="8"/>
    <n v="114971.89575881451"/>
  </r>
  <r>
    <s v="ID0621"/>
    <d v="2012-05-26T10:59:39"/>
    <s v="1 lakh 60 thousand INR/Year"/>
    <n v="160000"/>
    <s v="INR"/>
    <n v="2849.2666699908109"/>
    <s v="MIS Executive"/>
    <x v="244"/>
    <x v="2"/>
    <s v="India"/>
    <x v="39"/>
    <x v="1"/>
    <x v="4"/>
    <n v="10219.724067450179"/>
  </r>
  <r>
    <s v="ID0630"/>
    <d v="2012-05-26T11:10:23"/>
    <s v="Rs60000"/>
    <n v="720000"/>
    <s v="INR"/>
    <n v="12821.700014958649"/>
    <s v="Quantity Surveyor"/>
    <x v="245"/>
    <x v="1"/>
    <s v="India"/>
    <x v="39"/>
    <x v="0"/>
    <x v="24"/>
    <n v="45988.758303525807"/>
  </r>
  <r>
    <s v="ID0636"/>
    <d v="2012-05-26T11:36:04"/>
    <s v="Rs. 200000"/>
    <n v="200000"/>
    <s v="INR"/>
    <n v="3561.5833374885137"/>
    <s v="Auditor"/>
    <x v="246"/>
    <x v="5"/>
    <s v="India"/>
    <x v="39"/>
    <x v="0"/>
    <x v="4"/>
    <n v="12774.655084312722"/>
  </r>
  <r>
    <s v="ID0638"/>
    <d v="2012-05-26T11:37:53"/>
    <n v="600000"/>
    <n v="600000"/>
    <s v="INR"/>
    <n v="10684.750012465542"/>
    <s v="Financial Analyst"/>
    <x v="25"/>
    <x v="4"/>
    <s v="India"/>
    <x v="39"/>
    <x v="3"/>
    <x v="4"/>
    <n v="38323.965252938171"/>
  </r>
  <r>
    <s v="ID0639"/>
    <d v="2012-05-26T11:39:48"/>
    <s v="Rs 300000"/>
    <n v="300000"/>
    <s v="INR"/>
    <n v="5342.3750062327708"/>
    <s v="Planning Engineer"/>
    <x v="247"/>
    <x v="8"/>
    <s v="India"/>
    <x v="39"/>
    <x v="1"/>
    <x v="16"/>
    <n v="19161.982626469086"/>
  </r>
  <r>
    <s v="ID0640"/>
    <d v="2012-05-26T11:40:34"/>
    <s v="4000000 INR"/>
    <n v="4000000"/>
    <s v="INR"/>
    <n v="71231.666749770273"/>
    <s v="Senior Executive"/>
    <x v="248"/>
    <x v="1"/>
    <s v="India"/>
    <x v="39"/>
    <x v="0"/>
    <x v="25"/>
    <n v="255493.10168625446"/>
  </r>
  <r>
    <s v="ID0641"/>
    <d v="2012-05-26T11:45:37"/>
    <s v="4500000 inr/pa"/>
    <n v="4500000"/>
    <s v="INR"/>
    <n v="80135.625093491559"/>
    <s v="cmo"/>
    <x v="249"/>
    <x v="0"/>
    <s v="India"/>
    <x v="39"/>
    <x v="2"/>
    <x v="15"/>
    <n v="287429.73939703626"/>
  </r>
  <r>
    <s v="ID0644"/>
    <d v="2012-05-26T11:47:38"/>
    <s v="25000 INR"/>
    <n v="300000"/>
    <s v="INR"/>
    <n v="5342.3750062327708"/>
    <s v="MIS"/>
    <x v="250"/>
    <x v="2"/>
    <s v="India"/>
    <x v="39"/>
    <x v="0"/>
    <x v="10"/>
    <n v="19161.982626469086"/>
  </r>
  <r>
    <s v="ID0645"/>
    <d v="2012-05-26T11:50:03"/>
    <s v="Rs 4,00,000"/>
    <n v="400000"/>
    <s v="INR"/>
    <n v="7123.1666749770275"/>
    <s v="Sr Processor"/>
    <x v="251"/>
    <x v="1"/>
    <s v="India"/>
    <x v="39"/>
    <x v="2"/>
    <x v="2"/>
    <n v="25549.310168625445"/>
  </r>
  <r>
    <s v="ID0646"/>
    <d v="2012-05-26T11:50:34"/>
    <s v="6,00,000"/>
    <n v="600000"/>
    <s v="INR"/>
    <n v="10684.750012465542"/>
    <s v="Organiser"/>
    <x v="252"/>
    <x v="1"/>
    <s v="India"/>
    <x v="39"/>
    <x v="0"/>
    <x v="12"/>
    <n v="38323.965252938171"/>
  </r>
  <r>
    <s v="ID0649"/>
    <d v="2012-05-26T12:05:35"/>
    <n v="150000"/>
    <n v="150000"/>
    <s v="INR"/>
    <n v="2671.1875031163854"/>
    <s v="Executive"/>
    <x v="74"/>
    <x v="1"/>
    <s v="India"/>
    <x v="39"/>
    <x v="3"/>
    <x v="2"/>
    <n v="9580.9913132345428"/>
  </r>
  <r>
    <s v="ID0650"/>
    <d v="2012-05-26T12:14:07"/>
    <s v="Rs 800000"/>
    <n v="800000"/>
    <s v="INR"/>
    <n v="14246.333349954055"/>
    <s v="Engineer"/>
    <x v="56"/>
    <x v="8"/>
    <s v="India"/>
    <x v="39"/>
    <x v="3"/>
    <x v="4"/>
    <n v="51098.62033725089"/>
  </r>
  <r>
    <s v="ID0651"/>
    <d v="2012-05-26T12:17:01"/>
    <n v="480000"/>
    <n v="480000"/>
    <s v="INR"/>
    <n v="8547.8000099724322"/>
    <s v="BI Consultant"/>
    <x v="253"/>
    <x v="2"/>
    <s v="India"/>
    <x v="39"/>
    <x v="2"/>
    <x v="4"/>
    <n v="30659.172202350535"/>
  </r>
  <r>
    <s v="ID0652"/>
    <d v="2012-05-26T12:19:47"/>
    <s v="Rs. 4.32 Lakhs"/>
    <n v="432000"/>
    <s v="INR"/>
    <n v="7693.0200089751897"/>
    <s v="Assistant Manager - IT"/>
    <x v="254"/>
    <x v="1"/>
    <s v="India"/>
    <x v="39"/>
    <x v="3"/>
    <x v="2"/>
    <n v="27593.254982115483"/>
  </r>
  <r>
    <s v="ID0655"/>
    <d v="2012-05-26T12:23:14"/>
    <n v="1050000"/>
    <n v="1050000"/>
    <s v="INR"/>
    <n v="18698.312521814696"/>
    <s v="MANAGER"/>
    <x v="4"/>
    <x v="1"/>
    <s v="India"/>
    <x v="39"/>
    <x v="3"/>
    <x v="8"/>
    <n v="67066.939192641803"/>
  </r>
  <r>
    <s v="ID0660"/>
    <d v="2012-05-26T12:28:05"/>
    <s v="INR 9,50,000"/>
    <n v="950000"/>
    <s v="INR"/>
    <n v="16917.52085307044"/>
    <s v="Investment Banker"/>
    <x v="255"/>
    <x v="1"/>
    <s v="India"/>
    <x v="39"/>
    <x v="0"/>
    <x v="4"/>
    <n v="60679.611650485436"/>
  </r>
  <r>
    <s v="ID0661"/>
    <d v="2012-05-26T12:28:11"/>
    <s v="INR 165000"/>
    <n v="165000"/>
    <s v="INR"/>
    <n v="2938.3062534280239"/>
    <s v="Co-operative bank"/>
    <x v="256"/>
    <x v="1"/>
    <s v="India"/>
    <x v="39"/>
    <x v="1"/>
    <x v="12"/>
    <n v="10539.090444557996"/>
  </r>
  <r>
    <s v="ID0664"/>
    <d v="2012-05-26T12:33:48"/>
    <s v="Rs 300000"/>
    <n v="300000"/>
    <s v="INR"/>
    <n v="5342.3750062327708"/>
    <s v="Mis Analyst"/>
    <x v="191"/>
    <x v="4"/>
    <s v="India"/>
    <x v="39"/>
    <x v="0"/>
    <x v="30"/>
    <n v="19161.982626469086"/>
  </r>
  <r>
    <s v="ID0665"/>
    <d v="2012-05-26T12:35:42"/>
    <s v="INR 2 l;acks"/>
    <n v="200000"/>
    <s v="INR"/>
    <n v="3561.5833374885137"/>
    <s v="MIS EXECUTIVE"/>
    <x v="244"/>
    <x v="2"/>
    <s v="India"/>
    <x v="39"/>
    <x v="1"/>
    <x v="4"/>
    <n v="12774.655084312722"/>
  </r>
  <r>
    <s v="ID0666"/>
    <d v="2012-05-26T12:36:53"/>
    <s v="Rs 480000"/>
    <n v="480000"/>
    <s v="INR"/>
    <n v="8547.8000099724322"/>
    <s v="PMO"/>
    <x v="257"/>
    <x v="1"/>
    <s v="India"/>
    <x v="39"/>
    <x v="3"/>
    <x v="0"/>
    <n v="30659.172202350535"/>
  </r>
  <r>
    <s v="ID0668"/>
    <d v="2012-05-26T12:48:19"/>
    <s v="230000 INR"/>
    <n v="230000"/>
    <s v="INR"/>
    <n v="4095.8208381117906"/>
    <s v="MIS Executive"/>
    <x v="244"/>
    <x v="2"/>
    <s v="India"/>
    <x v="39"/>
    <x v="1"/>
    <x v="4"/>
    <n v="14690.853346959631"/>
  </r>
  <r>
    <s v="ID0676"/>
    <d v="2012-05-26T12:59:41"/>
    <n v="325000"/>
    <n v="325000"/>
    <s v="INR"/>
    <n v="5787.5729234188348"/>
    <s v="MIS Executive"/>
    <x v="244"/>
    <x v="2"/>
    <s v="India"/>
    <x v="39"/>
    <x v="1"/>
    <x v="30"/>
    <n v="20758.814512008175"/>
  </r>
  <r>
    <s v="ID0678"/>
    <d v="2012-05-26T13:01:53"/>
    <s v="2.5lakh"/>
    <n v="250000"/>
    <s v="INR"/>
    <n v="4451.9791718606421"/>
    <s v="ASM"/>
    <x v="258"/>
    <x v="1"/>
    <s v="India"/>
    <x v="39"/>
    <x v="3"/>
    <x v="2"/>
    <n v="15968.318855390904"/>
  </r>
  <r>
    <s v="ID0679"/>
    <d v="2012-05-26T13:02:50"/>
    <n v="470000"/>
    <n v="470000"/>
    <s v="INR"/>
    <n v="8369.7208430980063"/>
    <s v="Consultant"/>
    <x v="5"/>
    <x v="3"/>
    <s v="India"/>
    <x v="39"/>
    <x v="1"/>
    <x v="11"/>
    <n v="30020.439448134901"/>
  </r>
  <r>
    <s v="ID0682"/>
    <d v="2012-05-26T13:05:03"/>
    <s v="220000 in INR"/>
    <n v="220000"/>
    <s v="INR"/>
    <n v="3917.7416712373652"/>
    <s v="Accounts Payable Analyst"/>
    <x v="259"/>
    <x v="4"/>
    <s v="India"/>
    <x v="39"/>
    <x v="3"/>
    <x v="4"/>
    <n v="14052.120592743995"/>
  </r>
  <r>
    <s v="ID0684"/>
    <d v="2012-05-26T13:11:01"/>
    <s v="Rs. 260000"/>
    <n v="260000"/>
    <s v="INR"/>
    <n v="4630.058338735068"/>
    <s v="Analyst"/>
    <x v="8"/>
    <x v="4"/>
    <s v="India"/>
    <x v="39"/>
    <x v="0"/>
    <x v="16"/>
    <n v="16607.05160960654"/>
  </r>
  <r>
    <s v="ID0685"/>
    <d v="2012-05-26T13:12:48"/>
    <s v="1,20,000 INR"/>
    <n v="120000"/>
    <s v="INR"/>
    <n v="2136.9500024931081"/>
    <s v="Data Analyst"/>
    <x v="34"/>
    <x v="4"/>
    <s v="India"/>
    <x v="39"/>
    <x v="3"/>
    <x v="4"/>
    <n v="7664.7930505876338"/>
  </r>
  <r>
    <s v="ID0687"/>
    <d v="2012-05-26T13:17:36"/>
    <s v="Rs. 144000"/>
    <n v="144000"/>
    <s v="INR"/>
    <n v="2564.3400029917298"/>
    <s v="Team Leader"/>
    <x v="260"/>
    <x v="1"/>
    <s v="India"/>
    <x v="39"/>
    <x v="3"/>
    <x v="13"/>
    <n v="9197.7516607051602"/>
  </r>
  <r>
    <s v="ID0688"/>
    <d v="2012-05-26T13:18:03"/>
    <s v="inr 11.5"/>
    <n v="1150000"/>
    <s v="INR"/>
    <n v="20479.104190558952"/>
    <s v="manager portfolio monitoring"/>
    <x v="261"/>
    <x v="1"/>
    <s v="India"/>
    <x v="39"/>
    <x v="3"/>
    <x v="13"/>
    <n v="73454.266734798162"/>
  </r>
  <r>
    <s v="ID0691"/>
    <d v="2012-05-26T13:22:43"/>
    <n v="300000"/>
    <n v="300000"/>
    <s v="INR"/>
    <n v="5342.3750062327708"/>
    <s v="govt"/>
    <x v="262"/>
    <x v="1"/>
    <s v="India"/>
    <x v="39"/>
    <x v="3"/>
    <x v="4"/>
    <n v="19161.982626469086"/>
  </r>
  <r>
    <s v="ID0692"/>
    <d v="2012-05-26T13:24:05"/>
    <s v="4500 rs. per month"/>
    <n v="648000"/>
    <s v="INR"/>
    <n v="11539.530013462785"/>
    <s v="COMPUTER OPERATOR"/>
    <x v="73"/>
    <x v="4"/>
    <s v="India"/>
    <x v="39"/>
    <x v="1"/>
    <x v="16"/>
    <n v="41389.882473173224"/>
  </r>
  <r>
    <s v="ID0694"/>
    <d v="2012-05-26T13:24:36"/>
    <n v="380000"/>
    <n v="380000"/>
    <s v="INR"/>
    <n v="6767.0083412281756"/>
    <s v="Team Lead Mis"/>
    <x v="263"/>
    <x v="2"/>
    <s v="India"/>
    <x v="39"/>
    <x v="3"/>
    <x v="15"/>
    <n v="24271.844660194172"/>
  </r>
  <r>
    <s v="ID0696"/>
    <d v="2012-05-26T13:29:35"/>
    <s v="250000 rupees"/>
    <n v="250000"/>
    <s v="INR"/>
    <n v="4451.9791718606421"/>
    <s v="MIS executive"/>
    <x v="244"/>
    <x v="2"/>
    <s v="India"/>
    <x v="39"/>
    <x v="1"/>
    <x v="11"/>
    <n v="15968.318855390904"/>
  </r>
  <r>
    <s v="ID0697"/>
    <d v="2012-05-26T13:31:20"/>
    <s v="Rs. 150000"/>
    <n v="150000"/>
    <s v="INR"/>
    <n v="2671.1875031163854"/>
    <s v="Oprations head"/>
    <x v="264"/>
    <x v="0"/>
    <s v="India"/>
    <x v="39"/>
    <x v="0"/>
    <x v="30"/>
    <n v="9580.9913132345428"/>
  </r>
  <r>
    <s v="ID0698"/>
    <d v="2012-05-26T13:37:50"/>
    <n v="278400"/>
    <n v="278400"/>
    <s v="INR"/>
    <n v="4957.7240057840108"/>
    <s v="Asst. Manager"/>
    <x v="265"/>
    <x v="1"/>
    <s v="India"/>
    <x v="39"/>
    <x v="0"/>
    <x v="2"/>
    <n v="17782.319877363312"/>
  </r>
  <r>
    <s v="ID0699"/>
    <d v="2012-05-26T13:42:21"/>
    <n v="180000"/>
    <n v="180000"/>
    <s v="INR"/>
    <n v="3205.4250037396623"/>
    <s v="accounts"/>
    <x v="266"/>
    <x v="5"/>
    <s v="India"/>
    <x v="39"/>
    <x v="3"/>
    <x v="20"/>
    <n v="11497.189575881452"/>
  </r>
  <r>
    <s v="ID0700"/>
    <d v="2012-05-26T13:42:58"/>
    <n v="800000"/>
    <n v="800000"/>
    <s v="INR"/>
    <n v="14246.333349954055"/>
    <s v="Manager"/>
    <x v="4"/>
    <x v="1"/>
    <s v="India"/>
    <x v="39"/>
    <x v="0"/>
    <x v="13"/>
    <n v="51098.62033725089"/>
  </r>
  <r>
    <s v="ID0701"/>
    <d v="2012-05-26T13:44:53"/>
    <s v="25000 rupess"/>
    <n v="300000"/>
    <s v="INR"/>
    <n v="5342.3750062327708"/>
    <s v="Analyst"/>
    <x v="8"/>
    <x v="4"/>
    <s v="India"/>
    <x v="39"/>
    <x v="1"/>
    <x v="13"/>
    <n v="19161.982626469086"/>
  </r>
  <r>
    <s v="ID0702"/>
    <d v="2012-05-26T13:46:52"/>
    <s v="370000 inr"/>
    <n v="370000"/>
    <s v="INR"/>
    <n v="6588.9291743537506"/>
    <s v="Operations Analyst"/>
    <x v="64"/>
    <x v="4"/>
    <s v="India"/>
    <x v="39"/>
    <x v="1"/>
    <x v="16"/>
    <n v="23633.111905978538"/>
  </r>
  <r>
    <s v="ID0703"/>
    <d v="2012-05-26T13:47:06"/>
    <s v="370000 inr"/>
    <n v="370000"/>
    <s v="INR"/>
    <n v="6588.9291743537506"/>
    <s v="Operations Analyst"/>
    <x v="64"/>
    <x v="4"/>
    <s v="India"/>
    <x v="39"/>
    <x v="1"/>
    <x v="16"/>
    <n v="23633.111905978538"/>
  </r>
  <r>
    <s v="ID0705"/>
    <d v="2012-05-26T13:57:11"/>
    <n v="720000"/>
    <n v="720000"/>
    <s v="INR"/>
    <n v="12821.700014958649"/>
    <s v="Cost Accountant"/>
    <x v="267"/>
    <x v="5"/>
    <s v="India"/>
    <x v="39"/>
    <x v="0"/>
    <x v="11"/>
    <n v="45988.758303525807"/>
  </r>
  <r>
    <s v="ID0706"/>
    <d v="2012-05-26T14:01:00"/>
    <n v="600000"/>
    <n v="600000"/>
    <s v="INR"/>
    <n v="10684.750012465542"/>
    <s v="senior executive"/>
    <x v="248"/>
    <x v="1"/>
    <s v="India"/>
    <x v="39"/>
    <x v="2"/>
    <x v="16"/>
    <n v="38323.965252938171"/>
  </r>
  <r>
    <s v="ID0708"/>
    <d v="2012-05-26T14:04:35"/>
    <s v="Rs 10000"/>
    <n v="120000"/>
    <s v="INR"/>
    <n v="2136.9500024931081"/>
    <s v="Intern"/>
    <x v="268"/>
    <x v="4"/>
    <s v="India"/>
    <x v="39"/>
    <x v="2"/>
    <x v="31"/>
    <n v="7664.7930505876338"/>
  </r>
  <r>
    <s v="ID0709"/>
    <d v="2012-05-26T14:10:51"/>
    <s v="4,80,000 Ruppes"/>
    <n v="480000"/>
    <s v="INR"/>
    <n v="8547.8000099724322"/>
    <s v="Business Analyst"/>
    <x v="9"/>
    <x v="4"/>
    <s v="India"/>
    <x v="39"/>
    <x v="0"/>
    <x v="11"/>
    <n v="30659.172202350535"/>
  </r>
  <r>
    <s v="ID0710"/>
    <d v="2012-05-26T14:11:52"/>
    <s v="Re. 4.5 Lacs Per Annum"/>
    <n v="450000"/>
    <s v="INR"/>
    <n v="8013.5625093491553"/>
    <s v="Data Analyst"/>
    <x v="34"/>
    <x v="4"/>
    <s v="India"/>
    <x v="39"/>
    <x v="1"/>
    <x v="0"/>
    <n v="28742.973939703628"/>
  </r>
  <r>
    <s v="ID0711"/>
    <d v="2012-05-26T14:14:35"/>
    <n v="400000"/>
    <n v="400000"/>
    <s v="INR"/>
    <n v="7123.1666749770275"/>
    <s v="Consultant"/>
    <x v="5"/>
    <x v="3"/>
    <s v="India"/>
    <x v="39"/>
    <x v="0"/>
    <x v="31"/>
    <n v="25549.310168625445"/>
  </r>
  <r>
    <s v="ID0712"/>
    <d v="2012-05-26T14:16:14"/>
    <s v="inr 2300000"/>
    <n v="2300000"/>
    <s v="INR"/>
    <n v="40958.208381117904"/>
    <s v="analyst"/>
    <x v="8"/>
    <x v="4"/>
    <s v="India"/>
    <x v="39"/>
    <x v="1"/>
    <x v="2"/>
    <n v="146908.53346959632"/>
  </r>
  <r>
    <s v="ID0713"/>
    <d v="2012-05-26T14:18:11"/>
    <n v="636000"/>
    <n v="636000"/>
    <s v="INR"/>
    <n v="11325.835013213473"/>
    <s v="Audit Manager"/>
    <x v="269"/>
    <x v="1"/>
    <s v="India"/>
    <x v="39"/>
    <x v="0"/>
    <x v="16"/>
    <n v="40623.403168114462"/>
  </r>
  <r>
    <s v="ID0716"/>
    <d v="2012-05-26T14:23:48"/>
    <n v="500000"/>
    <n v="500000"/>
    <s v="INR"/>
    <n v="8903.9583437212841"/>
    <s v="mis "/>
    <x v="250"/>
    <x v="2"/>
    <s v="India"/>
    <x v="39"/>
    <x v="3"/>
    <x v="10"/>
    <n v="31936.637710781808"/>
  </r>
  <r>
    <s v="ID0717"/>
    <d v="2012-05-26T14:33:11"/>
    <n v="500000"/>
    <n v="500000"/>
    <s v="INR"/>
    <n v="8903.9583437212841"/>
    <s v="Engineer"/>
    <x v="56"/>
    <x v="8"/>
    <s v="India"/>
    <x v="39"/>
    <x v="1"/>
    <x v="16"/>
    <n v="31936.637710781808"/>
  </r>
  <r>
    <s v="ID0718"/>
    <d v="2012-05-26T14:35:48"/>
    <s v="Inr 60000"/>
    <n v="720000"/>
    <s v="INR"/>
    <n v="12821.700014958649"/>
    <s v="Asstt manager"/>
    <x v="270"/>
    <x v="1"/>
    <s v="India"/>
    <x v="39"/>
    <x v="1"/>
    <x v="8"/>
    <n v="45988.758303525807"/>
  </r>
  <r>
    <s v="ID0719"/>
    <d v="2012-05-26T14:41:00"/>
    <s v="Rs 15000"/>
    <n v="180000"/>
    <s v="INR"/>
    <n v="3205.4250037396623"/>
    <s v="Import &amp; Export Documentation Executive"/>
    <x v="271"/>
    <x v="1"/>
    <s v="India"/>
    <x v="39"/>
    <x v="1"/>
    <x v="13"/>
    <n v="11497.189575881452"/>
  </r>
  <r>
    <s v="ID0720"/>
    <d v="2012-05-26T14:46:55"/>
    <n v="375000"/>
    <n v="375000"/>
    <s v="INR"/>
    <n v="6677.9687577909626"/>
    <s v="Team Lead"/>
    <x v="198"/>
    <x v="1"/>
    <s v="India"/>
    <x v="39"/>
    <x v="3"/>
    <x v="15"/>
    <n v="23952.478283086355"/>
  </r>
  <r>
    <s v="ID0724"/>
    <d v="2012-05-26T14:58:24"/>
    <s v="Rs.4lk "/>
    <n v="400000"/>
    <s v="INR"/>
    <n v="7123.1666749770275"/>
    <s v="sr. mis executive"/>
    <x v="272"/>
    <x v="2"/>
    <s v="India"/>
    <x v="39"/>
    <x v="1"/>
    <x v="11"/>
    <n v="25549.310168625445"/>
  </r>
  <r>
    <s v="ID0726"/>
    <d v="2012-05-26T15:01:41"/>
    <s v="Rs. 250000"/>
    <n v="250000"/>
    <s v="INR"/>
    <n v="4451.9791718606421"/>
    <s v="Asst. Manager"/>
    <x v="265"/>
    <x v="1"/>
    <s v="India"/>
    <x v="39"/>
    <x v="0"/>
    <x v="15"/>
    <n v="15968.318855390904"/>
  </r>
  <r>
    <s v="ID0728"/>
    <d v="2012-05-26T15:04:33"/>
    <s v="INR 390000 PA"/>
    <n v="390000"/>
    <s v="INR"/>
    <n v="6945.0875081026015"/>
    <s v="Business Analyst"/>
    <x v="9"/>
    <x v="4"/>
    <s v="India"/>
    <x v="39"/>
    <x v="0"/>
    <x v="10"/>
    <n v="24910.57741440981"/>
  </r>
  <r>
    <s v="ID0729"/>
    <d v="2012-05-26T15:05:42"/>
    <n v="600000"/>
    <n v="600000"/>
    <s v="INR"/>
    <n v="10684.750012465542"/>
    <s v="Sr Financial Execative"/>
    <x v="273"/>
    <x v="5"/>
    <s v="India"/>
    <x v="39"/>
    <x v="1"/>
    <x v="13"/>
    <n v="38323.965252938171"/>
  </r>
  <r>
    <s v="ID0730"/>
    <d v="2012-05-26T15:06:00"/>
    <n v="4.8"/>
    <n v="480000"/>
    <s v="INR"/>
    <n v="8547.8000099724322"/>
    <s v="Asst Mngr"/>
    <x v="274"/>
    <x v="4"/>
    <s v="India"/>
    <x v="39"/>
    <x v="3"/>
    <x v="32"/>
    <n v="30659.172202350535"/>
  </r>
  <r>
    <s v="ID0732"/>
    <d v="2012-05-26T15:09:27"/>
    <s v="Ind Rs.10,00,000.00"/>
    <n v="1000000"/>
    <s v="INR"/>
    <n v="17807.916687442568"/>
    <s v="Sr Associate"/>
    <x v="275"/>
    <x v="4"/>
    <s v="India"/>
    <x v="39"/>
    <x v="3"/>
    <x v="24"/>
    <n v="63873.275421563616"/>
  </r>
  <r>
    <s v="ID0733"/>
    <d v="2012-05-26T15:21:41"/>
    <n v="180000"/>
    <n v="180000"/>
    <s v="INR"/>
    <n v="3205.4250037396623"/>
    <s v="Accountant"/>
    <x v="13"/>
    <x v="5"/>
    <s v="India"/>
    <x v="39"/>
    <x v="1"/>
    <x v="11"/>
    <n v="11497.189575881452"/>
  </r>
  <r>
    <s v="ID0735"/>
    <d v="2012-05-26T15:27:48"/>
    <s v="8 Lakhs"/>
    <n v="800000"/>
    <s v="INR"/>
    <n v="14246.333349954055"/>
    <s v="Manager"/>
    <x v="4"/>
    <x v="1"/>
    <s v="India"/>
    <x v="39"/>
    <x v="3"/>
    <x v="3"/>
    <n v="51098.62033725089"/>
  </r>
  <r>
    <s v="ID0736"/>
    <d v="2012-05-26T15:30:23"/>
    <s v="6 Lac Rs"/>
    <n v="600000"/>
    <s v="INR"/>
    <n v="10684.750012465542"/>
    <s v="ERP Co-Ordinator"/>
    <x v="276"/>
    <x v="1"/>
    <s v="India"/>
    <x v="39"/>
    <x v="3"/>
    <x v="0"/>
    <n v="38323.965252938171"/>
  </r>
  <r>
    <s v="ID0739"/>
    <d v="2012-05-26T15:51:11"/>
    <n v="410000"/>
    <n v="410000"/>
    <s v="INR"/>
    <n v="7301.2458418514525"/>
    <s v="MIS Analyst"/>
    <x v="191"/>
    <x v="4"/>
    <s v="India"/>
    <x v="39"/>
    <x v="1"/>
    <x v="2"/>
    <n v="26188.042922841083"/>
  </r>
  <r>
    <s v="ID0741"/>
    <d v="2012-05-26T15:54:00"/>
    <s v="50 k per month"/>
    <n v="600000"/>
    <s v="INR"/>
    <n v="10684.750012465542"/>
    <s v="Finance Manager"/>
    <x v="277"/>
    <x v="1"/>
    <s v="India"/>
    <x v="39"/>
    <x v="0"/>
    <x v="2"/>
    <n v="38323.965252938171"/>
  </r>
  <r>
    <s v="ID0751"/>
    <d v="2012-05-26T16:26:35"/>
    <s v="INR 30000"/>
    <n v="360000"/>
    <s v="INR"/>
    <n v="6410.8500074793246"/>
    <s v="Project Lead"/>
    <x v="278"/>
    <x v="1"/>
    <s v="India"/>
    <x v="39"/>
    <x v="1"/>
    <x v="15"/>
    <n v="22994.379151762903"/>
  </r>
  <r>
    <s v="ID0754"/>
    <d v="2012-05-26T16:34:18"/>
    <s v="INR240000"/>
    <n v="240000"/>
    <s v="INR"/>
    <n v="4273.9000049862161"/>
    <s v="SR. ACCOUNTS EXECUTIVE"/>
    <x v="279"/>
    <x v="5"/>
    <s v="India"/>
    <x v="39"/>
    <x v="0"/>
    <x v="0"/>
    <n v="15329.586101175268"/>
  </r>
  <r>
    <s v="ID0758"/>
    <d v="2012-05-26T17:02:46"/>
    <s v="Rs. 225000"/>
    <n v="225000"/>
    <s v="INR"/>
    <n v="4006.7812546745777"/>
    <s v="MIS Executive"/>
    <x v="244"/>
    <x v="2"/>
    <s v="India"/>
    <x v="39"/>
    <x v="1"/>
    <x v="22"/>
    <n v="14371.486969851814"/>
  </r>
  <r>
    <s v="ID0760"/>
    <d v="2012-05-26T17:03:26"/>
    <s v="INR 20000"/>
    <n v="240000"/>
    <s v="INR"/>
    <n v="4273.9000049862161"/>
    <s v="EXECUTIVE"/>
    <x v="74"/>
    <x v="4"/>
    <s v="India"/>
    <x v="39"/>
    <x v="3"/>
    <x v="6"/>
    <n v="15329.586101175268"/>
  </r>
  <r>
    <s v="ID0761"/>
    <d v="2012-05-26T17:04:23"/>
    <s v="INR 700000"/>
    <n v="700000"/>
    <s v="INR"/>
    <n v="12465.541681209797"/>
    <s v="Sales Management Analyst"/>
    <x v="280"/>
    <x v="4"/>
    <s v="India"/>
    <x v="39"/>
    <x v="1"/>
    <x v="2"/>
    <n v="44711.29279509453"/>
  </r>
  <r>
    <s v="ID0766"/>
    <d v="2012-05-26T17:10:20"/>
    <n v="120000"/>
    <n v="120000"/>
    <s v="INR"/>
    <n v="2136.9500024931081"/>
    <s v="ACCOUNTANT"/>
    <x v="13"/>
    <x v="5"/>
    <s v="India"/>
    <x v="39"/>
    <x v="3"/>
    <x v="16"/>
    <n v="7664.7930505876338"/>
  </r>
  <r>
    <s v="ID0770"/>
    <d v="2012-05-26T17:44:34"/>
    <s v="Rs 1200000"/>
    <n v="1200000"/>
    <s v="INR"/>
    <n v="21369.500024931083"/>
    <s v="Regional Formwork Head "/>
    <x v="281"/>
    <x v="1"/>
    <s v="India"/>
    <x v="39"/>
    <x v="1"/>
    <x v="20"/>
    <n v="76647.930505876342"/>
  </r>
  <r>
    <s v="ID0771"/>
    <d v="2012-05-26T17:47:00"/>
    <n v="205000"/>
    <n v="205000"/>
    <s v="INR"/>
    <n v="3650.6229209257262"/>
    <s v="BRANCH ACCOUNTANT"/>
    <x v="282"/>
    <x v="5"/>
    <s v="India"/>
    <x v="39"/>
    <x v="1"/>
    <x v="8"/>
    <n v="13094.021461420542"/>
  </r>
  <r>
    <s v="ID0773"/>
    <d v="2012-05-26T17:49:17"/>
    <s v="Rs. 300000"/>
    <n v="300000"/>
    <s v="INR"/>
    <n v="5342.3750062327708"/>
    <s v="OPEX CONTROL"/>
    <x v="283"/>
    <x v="7"/>
    <s v="India"/>
    <x v="39"/>
    <x v="1"/>
    <x v="11"/>
    <n v="19161.982626469086"/>
  </r>
  <r>
    <s v="ID0775"/>
    <d v="2012-05-26T18:19:49"/>
    <s v="2.2 lakhs per annum"/>
    <n v="220000"/>
    <s v="INR"/>
    <n v="3917.7416712373652"/>
    <s v="Associate Software Engineer"/>
    <x v="284"/>
    <x v="8"/>
    <s v="India"/>
    <x v="39"/>
    <x v="0"/>
    <x v="16"/>
    <n v="14052.120592743995"/>
  </r>
  <r>
    <s v="ID0779"/>
    <d v="2012-05-26T18:41:31"/>
    <s v="Rs 40000"/>
    <n v="480000"/>
    <s v="INR"/>
    <n v="8547.8000099724322"/>
    <s v="Banker"/>
    <x v="285"/>
    <x v="1"/>
    <s v="India"/>
    <x v="39"/>
    <x v="0"/>
    <x v="12"/>
    <n v="30659.172202350535"/>
  </r>
  <r>
    <s v="ID0781"/>
    <d v="2012-05-26T18:56:52"/>
    <n v="570000"/>
    <n v="570000"/>
    <s v="INR"/>
    <n v="10150.512511842264"/>
    <s v="Analyst"/>
    <x v="8"/>
    <x v="4"/>
    <s v="India"/>
    <x v="39"/>
    <x v="1"/>
    <x v="33"/>
    <n v="36407.76699029126"/>
  </r>
  <r>
    <s v="ID0782"/>
    <d v="2012-05-26T19:07:55"/>
    <n v="636000"/>
    <n v="636000"/>
    <s v="INR"/>
    <n v="11325.835013213473"/>
    <s v="Program Manager"/>
    <x v="117"/>
    <x v="1"/>
    <s v="India"/>
    <x v="39"/>
    <x v="0"/>
    <x v="13"/>
    <n v="40623.403168114462"/>
  </r>
  <r>
    <s v="ID0785"/>
    <d v="2012-05-26T19:29:23"/>
    <s v="2.25 lakhs per year(prof income)"/>
    <n v="2250000"/>
    <s v="INR"/>
    <n v="40067.812546745779"/>
    <s v="company secretary"/>
    <x v="286"/>
    <x v="5"/>
    <s v="India"/>
    <x v="39"/>
    <x v="2"/>
    <x v="2"/>
    <n v="143714.86969851813"/>
  </r>
  <r>
    <s v="ID0787"/>
    <d v="2012-05-26T19:34:12"/>
    <n v="240000"/>
    <n v="240000"/>
    <s v="INR"/>
    <n v="4273.9000049862161"/>
    <s v="Analyst"/>
    <x v="8"/>
    <x v="4"/>
    <s v="India"/>
    <x v="39"/>
    <x v="1"/>
    <x v="11"/>
    <n v="15329.586101175268"/>
  </r>
  <r>
    <s v="ID0788"/>
    <d v="2012-05-26T19:43:36"/>
    <s v="INR 400000"/>
    <n v="400000"/>
    <s v="INR"/>
    <n v="7123.1666749770275"/>
    <s v="Asst.Manager"/>
    <x v="287"/>
    <x v="1"/>
    <s v="India"/>
    <x v="39"/>
    <x v="0"/>
    <x v="13"/>
    <n v="25549.310168625445"/>
  </r>
  <r>
    <s v="ID0792"/>
    <d v="2012-05-26T20:20:34"/>
    <s v="Rs 450000"/>
    <n v="450000"/>
    <s v="INR"/>
    <n v="8013.5625093491553"/>
    <s v="Material Planner"/>
    <x v="288"/>
    <x v="1"/>
    <s v="India"/>
    <x v="39"/>
    <x v="1"/>
    <x v="25"/>
    <n v="28742.973939703628"/>
  </r>
  <r>
    <s v="ID0794"/>
    <d v="2012-05-26T20:31:30"/>
    <s v="ONE LACK FIFTY THOUSAND(INR)"/>
    <n v="150000"/>
    <s v="INR"/>
    <n v="2671.1875031163854"/>
    <s v="WORKING WITH PRODUCT TEAM OF MAKEMYTRIP.COM"/>
    <x v="289"/>
    <x v="4"/>
    <s v="India"/>
    <x v="39"/>
    <x v="0"/>
    <x v="16"/>
    <n v="9580.9913132345428"/>
  </r>
  <r>
    <s v="ID0796"/>
    <d v="2012-05-26T20:57:13"/>
    <s v="Rs. 8000"/>
    <n v="1152000"/>
    <s v="INR"/>
    <n v="20514.720023933838"/>
    <s v="Cashier"/>
    <x v="290"/>
    <x v="5"/>
    <s v="India"/>
    <x v="39"/>
    <x v="0"/>
    <x v="15"/>
    <n v="73582.013285641282"/>
  </r>
  <r>
    <s v="ID0799"/>
    <d v="2012-05-26T21:05:35"/>
    <s v="Rs. 377000"/>
    <n v="377000"/>
    <s v="INR"/>
    <n v="6713.584591165848"/>
    <s v="Team Developer"/>
    <x v="291"/>
    <x v="4"/>
    <s v="India"/>
    <x v="39"/>
    <x v="2"/>
    <x v="13"/>
    <n v="24080.224833929482"/>
  </r>
  <r>
    <s v="ID0802"/>
    <d v="2012-05-26T21:13:02"/>
    <n v="600000"/>
    <n v="600000"/>
    <s v="INR"/>
    <n v="10684.750012465542"/>
    <s v="MIS Analyst"/>
    <x v="191"/>
    <x v="4"/>
    <s v="India"/>
    <x v="39"/>
    <x v="1"/>
    <x v="11"/>
    <n v="38323.965252938171"/>
  </r>
  <r>
    <s v="ID0805"/>
    <d v="2012-05-26T21:27:01"/>
    <n v="850000"/>
    <n v="850000"/>
    <s v="INR"/>
    <n v="15136.729184326183"/>
    <s v="Senior Research Analyst"/>
    <x v="26"/>
    <x v="4"/>
    <s v="India"/>
    <x v="39"/>
    <x v="0"/>
    <x v="16"/>
    <n v="54292.28410832907"/>
  </r>
  <r>
    <s v="ID0807"/>
    <d v="2012-05-26T21:40:49"/>
    <s v="Rs. 450000"/>
    <n v="450000"/>
    <s v="INR"/>
    <n v="8013.5625093491553"/>
    <s v="Sr. Executive"/>
    <x v="292"/>
    <x v="1"/>
    <s v="India"/>
    <x v="39"/>
    <x v="0"/>
    <x v="15"/>
    <n v="28742.973939703628"/>
  </r>
  <r>
    <s v="ID0809"/>
    <d v="2012-05-26T21:56:36"/>
    <n v="170000"/>
    <n v="170000"/>
    <s v="INR"/>
    <n v="3027.3458368652364"/>
    <s v="Sr. Executive MIS"/>
    <x v="293"/>
    <x v="2"/>
    <s v="India"/>
    <x v="39"/>
    <x v="0"/>
    <x v="16"/>
    <n v="10858.456821665815"/>
  </r>
  <r>
    <s v="ID0813"/>
    <d v="2012-05-26T22:08:56"/>
    <s v="Rs 20000"/>
    <n v="240000"/>
    <s v="INR"/>
    <n v="4273.9000049862161"/>
    <s v="MANAGER"/>
    <x v="4"/>
    <x v="1"/>
    <s v="India"/>
    <x v="39"/>
    <x v="3"/>
    <x v="4"/>
    <n v="15329.586101175268"/>
  </r>
  <r>
    <s v="ID0814"/>
    <d v="2012-05-26T22:16:10"/>
    <s v="INR 650000"/>
    <n v="650000"/>
    <s v="INR"/>
    <n v="11575.14584683767"/>
    <s v="Deputy Manager"/>
    <x v="237"/>
    <x v="1"/>
    <s v="India"/>
    <x v="39"/>
    <x v="3"/>
    <x v="2"/>
    <n v="41517.629024016351"/>
  </r>
  <r>
    <s v="ID0816"/>
    <d v="2012-05-26T22:23:38"/>
    <n v="516000"/>
    <n v="516000"/>
    <s v="INR"/>
    <n v="9188.8850107203652"/>
    <s v="Management Trainee"/>
    <x v="294"/>
    <x v="1"/>
    <s v="India"/>
    <x v="39"/>
    <x v="0"/>
    <x v="31"/>
    <n v="32958.610117526827"/>
  </r>
  <r>
    <s v="ID0817"/>
    <d v="2012-05-26T22:29:16"/>
    <s v="3500 Rs"/>
    <n v="504000"/>
    <s v="INR"/>
    <n v="8975.1900104710548"/>
    <s v="MNR"/>
    <x v="295"/>
    <x v="1"/>
    <s v="India"/>
    <x v="39"/>
    <x v="1"/>
    <x v="4"/>
    <n v="32192.130812468062"/>
  </r>
  <r>
    <s v="ID0818"/>
    <d v="2012-05-26T22:29:21"/>
    <n v="144000"/>
    <n v="144000"/>
    <s v="INR"/>
    <n v="2564.3400029917298"/>
    <s v="BPO information process enabler"/>
    <x v="296"/>
    <x v="4"/>
    <s v="India"/>
    <x v="39"/>
    <x v="1"/>
    <x v="10"/>
    <n v="9197.7516607051602"/>
  </r>
  <r>
    <s v="ID0823"/>
    <d v="2012-05-26T22:48:11"/>
    <n v="600000"/>
    <n v="600000"/>
    <s v="INR"/>
    <n v="10684.750012465542"/>
    <s v="Reporting Analyst"/>
    <x v="40"/>
    <x v="4"/>
    <s v="India"/>
    <x v="39"/>
    <x v="1"/>
    <x v="2"/>
    <n v="38323.965252938171"/>
  </r>
  <r>
    <s v="ID0826"/>
    <d v="2012-05-26T23:02:00"/>
    <s v="INR 1700000"/>
    <n v="1700000"/>
    <s v="INR"/>
    <n v="30273.458368652366"/>
    <s v="Operations Lead"/>
    <x v="297"/>
    <x v="1"/>
    <s v="India"/>
    <x v="39"/>
    <x v="1"/>
    <x v="34"/>
    <n v="108584.56821665814"/>
  </r>
  <r>
    <s v="ID0828"/>
    <d v="2012-05-26T23:03:59"/>
    <s v="30000 Rs"/>
    <n v="360000"/>
    <s v="INR"/>
    <n v="6410.8500074793246"/>
    <s v="Application Developer"/>
    <x v="128"/>
    <x v="4"/>
    <s v="India"/>
    <x v="39"/>
    <x v="1"/>
    <x v="11"/>
    <n v="22994.379151762903"/>
  </r>
  <r>
    <s v="ID0832"/>
    <d v="2012-05-26T23:14:58"/>
    <s v="5.5 lakhs"/>
    <n v="550000"/>
    <s v="INR"/>
    <n v="9794.354178093412"/>
    <s v="web analyst"/>
    <x v="298"/>
    <x v="4"/>
    <s v="India"/>
    <x v="39"/>
    <x v="0"/>
    <x v="10"/>
    <n v="35130.301481859991"/>
  </r>
  <r>
    <s v="ID0835"/>
    <d v="2012-05-26T23:21:57"/>
    <s v="Rs.6,00,000/-"/>
    <n v="600000"/>
    <s v="INR"/>
    <n v="10684.750012465542"/>
    <s v="AO"/>
    <x v="299"/>
    <x v="1"/>
    <s v="India"/>
    <x v="39"/>
    <x v="1"/>
    <x v="6"/>
    <n v="38323.965252938171"/>
  </r>
  <r>
    <s v="ID0836"/>
    <d v="2012-05-26T23:36:14"/>
    <s v="Rs. 6,00,000"/>
    <n v="600000"/>
    <s v="INR"/>
    <n v="10684.750012465542"/>
    <s v="Project Manager"/>
    <x v="102"/>
    <x v="1"/>
    <s v="India"/>
    <x v="39"/>
    <x v="3"/>
    <x v="29"/>
    <n v="38323.965252938171"/>
  </r>
  <r>
    <s v="ID0837"/>
    <d v="2012-05-26T23:38:24"/>
    <n v="1000000"/>
    <n v="1000000"/>
    <s v="INR"/>
    <n v="17807.916687442568"/>
    <s v="business analyist"/>
    <x v="300"/>
    <x v="4"/>
    <s v="India"/>
    <x v="39"/>
    <x v="0"/>
    <x v="8"/>
    <n v="63873.275421563616"/>
  </r>
  <r>
    <s v="ID0839"/>
    <d v="2012-05-26T23:58:53"/>
    <s v="900000 Rs"/>
    <n v="900000"/>
    <s v="INR"/>
    <n v="16027.125018698311"/>
    <s v="Deputy Manager"/>
    <x v="237"/>
    <x v="1"/>
    <s v="India"/>
    <x v="39"/>
    <x v="2"/>
    <x v="27"/>
    <n v="57485.947879407257"/>
  </r>
  <r>
    <s v="ID0845"/>
    <d v="2012-05-27T00:33:06"/>
    <s v="1200000 Rs"/>
    <n v="1200000"/>
    <s v="INR"/>
    <n v="21369.500024931083"/>
    <s v="project manager"/>
    <x v="102"/>
    <x v="1"/>
    <s v="India"/>
    <x v="39"/>
    <x v="2"/>
    <x v="29"/>
    <n v="76647.930505876342"/>
  </r>
  <r>
    <s v="ID0846"/>
    <d v="2012-05-27T00:53:20"/>
    <s v="2 lac"/>
    <n v="200000"/>
    <s v="INR"/>
    <n v="3561.5833374885137"/>
    <s v="Bio-Statiscian"/>
    <x v="301"/>
    <x v="2"/>
    <s v="India"/>
    <x v="39"/>
    <x v="0"/>
    <x v="10"/>
    <n v="12774.655084312722"/>
  </r>
  <r>
    <s v="ID0848"/>
    <d v="2012-05-27T01:22:06"/>
    <s v="INR 2,00,000"/>
    <n v="200000"/>
    <s v="INR"/>
    <n v="3561.5833374885137"/>
    <s v="Sales Analyst"/>
    <x v="12"/>
    <x v="4"/>
    <s v="India"/>
    <x v="39"/>
    <x v="0"/>
    <x v="16"/>
    <n v="12774.655084312722"/>
  </r>
  <r>
    <s v="ID0850"/>
    <d v="2012-05-27T01:41:11"/>
    <s v="Rs. 10,00,000"/>
    <n v="1000000"/>
    <s v="INR"/>
    <n v="17807.916687442568"/>
    <s v="HR Analyst"/>
    <x v="302"/>
    <x v="4"/>
    <s v="India"/>
    <x v="39"/>
    <x v="0"/>
    <x v="35"/>
    <n v="63873.275421563616"/>
  </r>
  <r>
    <s v="ID0851"/>
    <d v="2012-05-27T01:46:00"/>
    <n v="650000"/>
    <n v="650000"/>
    <s v="INR"/>
    <n v="11575.14584683767"/>
    <s v="Financial Analyist"/>
    <x v="303"/>
    <x v="4"/>
    <s v="India"/>
    <x v="39"/>
    <x v="1"/>
    <x v="32"/>
    <n v="41517.629024016351"/>
  </r>
  <r>
    <s v="ID0855"/>
    <d v="2012-05-27T03:16:05"/>
    <s v="Rs. 550000"/>
    <n v="550000"/>
    <s v="INR"/>
    <n v="9794.354178093412"/>
    <s v="Analyst"/>
    <x v="8"/>
    <x v="4"/>
    <s v="India"/>
    <x v="39"/>
    <x v="0"/>
    <x v="10"/>
    <n v="35130.301481859991"/>
  </r>
  <r>
    <s v="ID0861"/>
    <d v="2012-05-27T04:00:14"/>
    <s v="Rs. 45000"/>
    <n v="540000"/>
    <s v="INR"/>
    <n v="9616.275011218986"/>
    <s v="Senior analyst"/>
    <x v="304"/>
    <x v="4"/>
    <s v="India"/>
    <x v="39"/>
    <x v="1"/>
    <x v="0"/>
    <n v="34491.56872764435"/>
  </r>
  <r>
    <s v="ID0879"/>
    <d v="2012-05-27T12:03:51"/>
    <n v="144000"/>
    <n v="144000"/>
    <s v="INR"/>
    <n v="2564.3400029917298"/>
    <s v="Cost Trainee"/>
    <x v="305"/>
    <x v="4"/>
    <s v="India"/>
    <x v="39"/>
    <x v="0"/>
    <x v="10"/>
    <n v="9197.7516607051602"/>
  </r>
  <r>
    <s v="ID0881"/>
    <d v="2012-05-27T12:35:15"/>
    <s v="3 lacs P.A"/>
    <n v="300000"/>
    <s v="INR"/>
    <n v="5342.3750062327708"/>
    <s v="Sales"/>
    <x v="306"/>
    <x v="4"/>
    <s v="India"/>
    <x v="39"/>
    <x v="2"/>
    <x v="8"/>
    <n v="19161.982626469086"/>
  </r>
  <r>
    <s v="ID0884"/>
    <d v="2012-05-27T12:57:51"/>
    <s v="Rs.60000/-"/>
    <n v="720000"/>
    <s v="INR"/>
    <n v="12821.700014958649"/>
    <s v="Article (Internship) - CA"/>
    <x v="307"/>
    <x v="5"/>
    <s v="India"/>
    <x v="39"/>
    <x v="0"/>
    <x v="4"/>
    <n v="45988.758303525807"/>
  </r>
  <r>
    <s v="ID0885"/>
    <d v="2012-05-27T13:06:50"/>
    <n v="600000"/>
    <n v="600000"/>
    <s v="INR"/>
    <n v="10684.750012465542"/>
    <s v="Asst Manager"/>
    <x v="308"/>
    <x v="1"/>
    <s v="India"/>
    <x v="39"/>
    <x v="1"/>
    <x v="2"/>
    <n v="38323.965252938171"/>
  </r>
  <r>
    <s v="ID0889"/>
    <d v="2012-05-27T13:41:04"/>
    <s v="400000 Rs"/>
    <n v="400000"/>
    <s v="INR"/>
    <n v="7123.1666749770275"/>
    <s v="engineer"/>
    <x v="56"/>
    <x v="8"/>
    <s v="India"/>
    <x v="39"/>
    <x v="3"/>
    <x v="15"/>
    <n v="25549.310168625445"/>
  </r>
  <r>
    <s v="ID0891"/>
    <d v="2012-05-27T13:42:15"/>
    <s v="inr 500000"/>
    <n v="500000"/>
    <s v="INR"/>
    <n v="8903.9583437212841"/>
    <s v="team coach"/>
    <x v="309"/>
    <x v="1"/>
    <s v="India"/>
    <x v="39"/>
    <x v="2"/>
    <x v="2"/>
    <n v="31936.637710781808"/>
  </r>
  <r>
    <s v="ID0894"/>
    <d v="2012-05-27T14:04:31"/>
    <s v="Rs. 400000"/>
    <n v="400000"/>
    <s v="INR"/>
    <n v="7123.1666749770275"/>
    <s v="Accountancy"/>
    <x v="310"/>
    <x v="5"/>
    <s v="India"/>
    <x v="39"/>
    <x v="3"/>
    <x v="0"/>
    <n v="25549.310168625445"/>
  </r>
  <r>
    <s v="ID0895"/>
    <d v="2012-05-27T14:22:11"/>
    <s v="INR 23 L"/>
    <n v="2300000"/>
    <s v="INR"/>
    <n v="40958.208381117904"/>
    <s v="Manager - Business Planning &amp; Reporting"/>
    <x v="311"/>
    <x v="1"/>
    <s v="India"/>
    <x v="39"/>
    <x v="3"/>
    <x v="0"/>
    <n v="146908.53346959632"/>
  </r>
  <r>
    <s v="ID0896"/>
    <d v="2012-05-27T14:27:33"/>
    <s v="rs 100000"/>
    <n v="1200000"/>
    <s v="INR"/>
    <n v="21369.500024931083"/>
    <s v="ASST VICE PREDISDENT"/>
    <x v="312"/>
    <x v="0"/>
    <s v="India"/>
    <x v="39"/>
    <x v="0"/>
    <x v="23"/>
    <n v="76647.930505876342"/>
  </r>
  <r>
    <s v="ID0897"/>
    <d v="2012-05-27T14:47:21"/>
    <n v="120000"/>
    <n v="120000"/>
    <s v="INR"/>
    <n v="2136.9500024931081"/>
    <s v="co ordinator"/>
    <x v="313"/>
    <x v="1"/>
    <s v="India"/>
    <x v="39"/>
    <x v="0"/>
    <x v="2"/>
    <n v="7664.7930505876338"/>
  </r>
  <r>
    <s v="ID0898"/>
    <d v="2012-05-27T14:49:12"/>
    <s v="5,00,000 INR"/>
    <n v="500000"/>
    <s v="INR"/>
    <n v="8903.9583437212841"/>
    <s v="Planning Engineer"/>
    <x v="247"/>
    <x v="8"/>
    <s v="India"/>
    <x v="39"/>
    <x v="3"/>
    <x v="4"/>
    <n v="31936.637710781808"/>
  </r>
  <r>
    <s v="ID0899"/>
    <d v="2012-05-27T14:50:56"/>
    <n v="1000000"/>
    <n v="1000000"/>
    <s v="INR"/>
    <n v="17807.916687442568"/>
    <s v="Engagement Lead"/>
    <x v="314"/>
    <x v="1"/>
    <s v="India"/>
    <x v="39"/>
    <x v="0"/>
    <x v="2"/>
    <n v="63873.275421563616"/>
  </r>
  <r>
    <s v="ID0900"/>
    <d v="2012-05-27T14:55:30"/>
    <s v="INR 850,000"/>
    <n v="850000"/>
    <s v="INR"/>
    <n v="15136.729184326183"/>
    <s v="Assistant Manager"/>
    <x v="315"/>
    <x v="1"/>
    <s v="India"/>
    <x v="39"/>
    <x v="3"/>
    <x v="4"/>
    <n v="54292.28410832907"/>
  </r>
  <r>
    <s v="ID0904"/>
    <d v="2012-05-27T15:26:34"/>
    <s v="180000 INR"/>
    <n v="180000"/>
    <s v="INR"/>
    <n v="3205.4250037396623"/>
    <s v="Executive"/>
    <x v="74"/>
    <x v="4"/>
    <s v="India"/>
    <x v="39"/>
    <x v="3"/>
    <x v="32"/>
    <n v="11497.189575881452"/>
  </r>
  <r>
    <s v="ID0907"/>
    <d v="2012-05-27T15:44:52"/>
    <s v="Rs 600000/-"/>
    <n v="600000"/>
    <s v="INR"/>
    <n v="10684.750012465542"/>
    <s v="Manager"/>
    <x v="4"/>
    <x v="1"/>
    <s v="India"/>
    <x v="39"/>
    <x v="1"/>
    <x v="27"/>
    <n v="38323.965252938171"/>
  </r>
  <r>
    <s v="ID0911"/>
    <d v="2012-05-27T16:24:50"/>
    <n v="1300000"/>
    <n v="1300000"/>
    <s v="INR"/>
    <n v="23150.291693675339"/>
    <s v="banker"/>
    <x v="285"/>
    <x v="1"/>
    <s v="India"/>
    <x v="39"/>
    <x v="2"/>
    <x v="4"/>
    <n v="83035.258048032701"/>
  </r>
  <r>
    <s v="ID0912"/>
    <d v="2012-05-27T16:30:54"/>
    <n v="775000"/>
    <n v="775000"/>
    <s v="INR"/>
    <n v="13801.135432767991"/>
    <s v="Analyst"/>
    <x v="8"/>
    <x v="4"/>
    <s v="India"/>
    <x v="39"/>
    <x v="0"/>
    <x v="16"/>
    <n v="49501.7884517118"/>
  </r>
  <r>
    <s v="ID0913"/>
    <d v="2012-05-27T16:50:50"/>
    <s v="1050000 INR"/>
    <n v="1050000"/>
    <s v="INR"/>
    <n v="18698.312521814696"/>
    <s v="Manager Market Reesrach"/>
    <x v="316"/>
    <x v="1"/>
    <s v="India"/>
    <x v="39"/>
    <x v="1"/>
    <x v="2"/>
    <n v="67066.939192641803"/>
  </r>
  <r>
    <s v="ID0915"/>
    <d v="2012-05-27T17:16:55"/>
    <s v="486000 INR"/>
    <n v="486000"/>
    <s v="INR"/>
    <n v="8654.6475100970874"/>
    <s v="Assistant manager"/>
    <x v="315"/>
    <x v="1"/>
    <s v="India"/>
    <x v="39"/>
    <x v="1"/>
    <x v="15"/>
    <n v="31042.411854879916"/>
  </r>
  <r>
    <s v="ID0919"/>
    <d v="2012-05-27T18:33:51"/>
    <s v="300000RS"/>
    <n v="300000"/>
    <s v="INR"/>
    <n v="5342.3750062327708"/>
    <s v="ANALYST"/>
    <x v="8"/>
    <x v="4"/>
    <s v="India"/>
    <x v="39"/>
    <x v="0"/>
    <x v="36"/>
    <n v="19161.982626469086"/>
  </r>
  <r>
    <s v="ID0923"/>
    <d v="2012-05-27T20:43:13"/>
    <s v="Rs. 144000"/>
    <n v="144000"/>
    <s v="INR"/>
    <n v="2564.3400029917298"/>
    <s v="operation supervisor"/>
    <x v="317"/>
    <x v="7"/>
    <s v="India"/>
    <x v="39"/>
    <x v="0"/>
    <x v="11"/>
    <n v="9197.7516607051602"/>
  </r>
  <r>
    <s v="ID0924"/>
    <d v="2012-05-27T20:51:55"/>
    <n v="180000"/>
    <n v="180000"/>
    <s v="INR"/>
    <n v="3205.4250037396623"/>
    <s v="MIS TEAM MEMBER"/>
    <x v="318"/>
    <x v="2"/>
    <s v="India"/>
    <x v="39"/>
    <x v="1"/>
    <x v="0"/>
    <n v="11497.189575881452"/>
  </r>
  <r>
    <s v="ID0925"/>
    <d v="2012-05-27T21:04:07"/>
    <n v="600000"/>
    <n v="600000"/>
    <s v="INR"/>
    <n v="10684.750012465542"/>
    <s v="Sales Analyst"/>
    <x v="12"/>
    <x v="4"/>
    <s v="India"/>
    <x v="39"/>
    <x v="1"/>
    <x v="0"/>
    <n v="38323.965252938171"/>
  </r>
  <r>
    <s v="ID0928"/>
    <d v="2012-05-27T21:24:42"/>
    <s v="7 Lakhs"/>
    <n v="700000"/>
    <s v="INR"/>
    <n v="12465.541681209797"/>
    <s v="Business Support Executive"/>
    <x v="319"/>
    <x v="1"/>
    <s v="India"/>
    <x v="39"/>
    <x v="0"/>
    <x v="4"/>
    <n v="44711.29279509453"/>
  </r>
  <r>
    <s v="ID0936"/>
    <d v="2012-05-27T23:03:21"/>
    <n v="1000000"/>
    <n v="1000000"/>
    <s v="INR"/>
    <n v="17807.916687442568"/>
    <s v="business"/>
    <x v="320"/>
    <x v="1"/>
    <s v="India"/>
    <x v="39"/>
    <x v="1"/>
    <x v="0"/>
    <n v="63873.275421563616"/>
  </r>
  <r>
    <s v="ID0937"/>
    <d v="2012-05-27T23:10:01"/>
    <s v="Rs.7,00,000"/>
    <n v="700000"/>
    <s v="INR"/>
    <n v="12465.541681209797"/>
    <s v="Business Analyst"/>
    <x v="9"/>
    <x v="4"/>
    <s v="India"/>
    <x v="39"/>
    <x v="1"/>
    <x v="10"/>
    <n v="44711.29279509453"/>
  </r>
  <r>
    <s v="ID0946"/>
    <d v="2012-05-28T00:28:56"/>
    <s v="Rs 40000"/>
    <n v="480000"/>
    <s v="INR"/>
    <n v="8547.8000099724322"/>
    <s v="Manager"/>
    <x v="4"/>
    <x v="1"/>
    <s v="India"/>
    <x v="39"/>
    <x v="3"/>
    <x v="16"/>
    <n v="30659.172202350535"/>
  </r>
  <r>
    <s v="ID0948"/>
    <d v="2012-05-28T00:36:20"/>
    <s v="INR 600K"/>
    <n v="600000"/>
    <s v="INR"/>
    <n v="10684.750012465542"/>
    <s v="Asst. Mgr. Finance"/>
    <x v="321"/>
    <x v="4"/>
    <s v="India"/>
    <x v="39"/>
    <x v="0"/>
    <x v="12"/>
    <n v="38323.965252938171"/>
  </r>
  <r>
    <s v="ID0949"/>
    <d v="2012-05-28T00:43:40"/>
    <s v="600000 INR"/>
    <n v="600000"/>
    <s v="INR"/>
    <n v="10684.750012465542"/>
    <s v="Executive"/>
    <x v="74"/>
    <x v="4"/>
    <s v="India"/>
    <x v="39"/>
    <x v="3"/>
    <x v="11"/>
    <n v="38323.965252938171"/>
  </r>
  <r>
    <s v="ID0998"/>
    <d v="2012-05-28T09:41:04"/>
    <n v="204000"/>
    <n v="204000"/>
    <s v="INR"/>
    <n v="3632.815004238284"/>
    <s v="Retired Government Officer, having knowledge in excel."/>
    <x v="322"/>
    <x v="1"/>
    <s v="India"/>
    <x v="39"/>
    <x v="0"/>
    <x v="31"/>
    <n v="13030.148185998978"/>
  </r>
  <r>
    <s v="ID0999"/>
    <d v="2012-05-28T09:43:33"/>
    <s v="1200000 INR"/>
    <n v="1200000"/>
    <s v="INR"/>
    <n v="21369.500024931083"/>
    <s v="Senior Consultant"/>
    <x v="28"/>
    <x v="3"/>
    <s v="India"/>
    <x v="39"/>
    <x v="1"/>
    <x v="15"/>
    <n v="76647.930505876342"/>
  </r>
  <r>
    <s v="ID1000"/>
    <d v="2012-05-28T09:51:24"/>
    <s v="Rs. 500000"/>
    <n v="500000"/>
    <s v="INR"/>
    <n v="8903.9583437212841"/>
    <s v="Business Analyst"/>
    <x v="9"/>
    <x v="4"/>
    <s v="India"/>
    <x v="39"/>
    <x v="0"/>
    <x v="13"/>
    <n v="31936.637710781808"/>
  </r>
  <r>
    <s v="ID1003"/>
    <d v="2012-05-28T10:25:51"/>
    <s v="Rs.5,45,000"/>
    <n v="545000"/>
    <s v="INR"/>
    <n v="9705.3145946561999"/>
    <s v="Assistant Manager"/>
    <x v="315"/>
    <x v="1"/>
    <s v="India"/>
    <x v="39"/>
    <x v="3"/>
    <x v="15"/>
    <n v="34810.93510475217"/>
  </r>
  <r>
    <s v="ID1004"/>
    <d v="2012-05-28T10:27:45"/>
    <s v="Rs.10,00,000"/>
    <n v="1000000"/>
    <s v="INR"/>
    <n v="17807.916687442568"/>
    <s v="Credit Manager - Loans"/>
    <x v="323"/>
    <x v="1"/>
    <s v="India"/>
    <x v="39"/>
    <x v="1"/>
    <x v="0"/>
    <n v="63873.275421563616"/>
  </r>
  <r>
    <s v="ID1005"/>
    <d v="2012-05-28T10:27:48"/>
    <n v="180000"/>
    <n v="180000"/>
    <s v="INR"/>
    <n v="3205.4250037396623"/>
    <s v="Audit executive"/>
    <x v="324"/>
    <x v="4"/>
    <s v="INDIA"/>
    <x v="39"/>
    <x v="0"/>
    <x v="8"/>
    <n v="11497.189575881452"/>
  </r>
  <r>
    <s v="ID1007"/>
    <d v="2012-05-28T10:38:53"/>
    <n v="700000"/>
    <n v="700000"/>
    <s v="INR"/>
    <n v="12465.541681209797"/>
    <s v="Asst Manager - Quality"/>
    <x v="325"/>
    <x v="1"/>
    <s v="India"/>
    <x v="39"/>
    <x v="3"/>
    <x v="13"/>
    <n v="44711.29279509453"/>
  </r>
  <r>
    <s v="ID1010"/>
    <d v="2012-05-28T11:11:53"/>
    <n v="650000"/>
    <n v="650000"/>
    <s v="INR"/>
    <n v="11575.14584683767"/>
    <s v="Ass Research  Manager"/>
    <x v="326"/>
    <x v="1"/>
    <s v="India"/>
    <x v="39"/>
    <x v="3"/>
    <x v="10"/>
    <n v="41517.629024016351"/>
  </r>
  <r>
    <s v="ID1013"/>
    <d v="2012-05-28T11:33:07"/>
    <s v="350000 Rs"/>
    <n v="350000"/>
    <s v="INR"/>
    <n v="6232.7708406048987"/>
    <s v="Data Analyst"/>
    <x v="34"/>
    <x v="4"/>
    <s v="India"/>
    <x v="39"/>
    <x v="0"/>
    <x v="18"/>
    <n v="22355.646397547265"/>
  </r>
  <r>
    <s v="ID1015"/>
    <d v="2012-05-28T11:39:01"/>
    <s v="Rs.6.4 lakhs"/>
    <n v="640000"/>
    <s v="INR"/>
    <n v="11397.066679963244"/>
    <s v="Sr.Analyst - Process Excellence"/>
    <x v="327"/>
    <x v="4"/>
    <s v="India"/>
    <x v="39"/>
    <x v="1"/>
    <x v="15"/>
    <n v="40878.896269800716"/>
  </r>
  <r>
    <s v="ID1018"/>
    <d v="2012-05-28T12:00:14"/>
    <n v="3.65"/>
    <n v="365000"/>
    <s v="INR"/>
    <n v="6499.8895909165376"/>
    <s v="associate analyst"/>
    <x v="328"/>
    <x v="4"/>
    <s v="India"/>
    <x v="39"/>
    <x v="0"/>
    <x v="4"/>
    <n v="23313.745528870721"/>
  </r>
  <r>
    <s v="ID1023"/>
    <d v="2012-05-28T12:20:48"/>
    <s v="INR 4.5 Lac"/>
    <n v="450000"/>
    <s v="INR"/>
    <n v="8013.5625093491553"/>
    <s v="Asst. Manager"/>
    <x v="265"/>
    <x v="1"/>
    <s v="India"/>
    <x v="39"/>
    <x v="1"/>
    <x v="17"/>
    <n v="28742.973939703628"/>
  </r>
  <r>
    <s v="ID1024"/>
    <d v="2012-05-28T12:26:01"/>
    <s v="Rs.5.7 lacs"/>
    <n v="570000"/>
    <s v="INR"/>
    <n v="10150.512511842264"/>
    <s v="MIS &amp; Analysis"/>
    <x v="329"/>
    <x v="4"/>
    <s v="India"/>
    <x v="39"/>
    <x v="0"/>
    <x v="2"/>
    <n v="36407.76699029126"/>
  </r>
  <r>
    <s v="ID1027"/>
    <d v="2012-05-28T12:35:38"/>
    <s v="Net- 56000Rs, Gross - 61000Rs"/>
    <n v="612000"/>
    <s v="INR"/>
    <n v="10898.445012714852"/>
    <s v="Asst. Manager "/>
    <x v="330"/>
    <x v="1"/>
    <s v="India"/>
    <x v="39"/>
    <x v="3"/>
    <x v="3"/>
    <n v="39090.444557996932"/>
  </r>
  <r>
    <s v="ID1029"/>
    <d v="2012-05-28T12:47:20"/>
    <n v="120000"/>
    <n v="120000"/>
    <s v="INR"/>
    <n v="2136.9500024931081"/>
    <s v="Audit Assistant"/>
    <x v="331"/>
    <x v="4"/>
    <s v="India"/>
    <x v="39"/>
    <x v="3"/>
    <x v="32"/>
    <n v="7664.7930505876338"/>
  </r>
  <r>
    <s v="ID1031"/>
    <d v="2012-05-28T12:57:13"/>
    <s v="Rs. 4,00,000/-"/>
    <n v="400000"/>
    <s v="INR"/>
    <n v="7123.1666749770275"/>
    <s v="Sr. Executive"/>
    <x v="292"/>
    <x v="1"/>
    <s v="India"/>
    <x v="39"/>
    <x v="3"/>
    <x v="2"/>
    <n v="25549.310168625445"/>
  </r>
  <r>
    <s v="ID1032"/>
    <d v="2012-05-28T12:58:44"/>
    <s v="3 Lakh "/>
    <n v="300000"/>
    <s v="INR"/>
    <n v="5342.3750062327708"/>
    <s v="ACCOUNTS"/>
    <x v="266"/>
    <x v="5"/>
    <s v="India"/>
    <x v="39"/>
    <x v="3"/>
    <x v="2"/>
    <n v="19161.982626469086"/>
  </r>
  <r>
    <s v="ID1035"/>
    <d v="2012-05-28T13:02:56"/>
    <s v="Rs 4,20,000 "/>
    <n v="420000"/>
    <s v="INR"/>
    <n v="7479.3250087258784"/>
    <s v="Analyst"/>
    <x v="8"/>
    <x v="4"/>
    <s v="India"/>
    <x v="39"/>
    <x v="3"/>
    <x v="8"/>
    <n v="26826.775677056718"/>
  </r>
  <r>
    <s v="ID1036"/>
    <d v="2012-05-28T13:05:39"/>
    <n v="210000"/>
    <n v="210000"/>
    <s v="INR"/>
    <n v="3739.6625043629392"/>
    <s v="MIS executive"/>
    <x v="244"/>
    <x v="2"/>
    <s v="India"/>
    <x v="39"/>
    <x v="1"/>
    <x v="32"/>
    <n v="13413.387838528359"/>
  </r>
  <r>
    <s v="ID1041"/>
    <d v="2012-05-28T13:27:46"/>
    <s v="10 Lakh"/>
    <n v="1000000"/>
    <s v="INR"/>
    <n v="17807.916687442568"/>
    <s v="Teaching"/>
    <x v="332"/>
    <x v="4"/>
    <s v="India"/>
    <x v="39"/>
    <x v="2"/>
    <x v="14"/>
    <n v="63873.275421563616"/>
  </r>
  <r>
    <s v="ID1042"/>
    <d v="2012-05-28T13:37:10"/>
    <n v="600000"/>
    <n v="600000"/>
    <s v="INR"/>
    <n v="10684.750012465542"/>
    <s v="Business Analyst"/>
    <x v="9"/>
    <x v="4"/>
    <s v="India"/>
    <x v="39"/>
    <x v="1"/>
    <x v="24"/>
    <n v="38323.965252938171"/>
  </r>
  <r>
    <s v="ID1044"/>
    <d v="2012-05-28T13:41:33"/>
    <n v="476000"/>
    <n v="476000"/>
    <s v="INR"/>
    <n v="8476.5683432226633"/>
    <s v="Report Specialist"/>
    <x v="333"/>
    <x v="2"/>
    <s v="India"/>
    <x v="39"/>
    <x v="0"/>
    <x v="0"/>
    <n v="30403.679100664282"/>
  </r>
  <r>
    <s v="ID1046"/>
    <d v="2012-05-28T13:42:35"/>
    <s v="2,00,000 INR"/>
    <n v="200000"/>
    <s v="INR"/>
    <n v="3561.5833374885137"/>
    <s v="Monitoring &amp; evaluation officer"/>
    <x v="334"/>
    <x v="1"/>
    <s v="India"/>
    <x v="39"/>
    <x v="1"/>
    <x v="0"/>
    <n v="12774.655084312722"/>
  </r>
  <r>
    <s v="ID1047"/>
    <d v="2012-05-28T13:43:01"/>
    <n v="1.8"/>
    <n v="180000"/>
    <s v="INR"/>
    <n v="3205.4250037396623"/>
    <s v="MIS EXCUTIVE"/>
    <x v="335"/>
    <x v="2"/>
    <s v="India"/>
    <x v="39"/>
    <x v="1"/>
    <x v="11"/>
    <n v="11497.189575881452"/>
  </r>
  <r>
    <s v="ID1048"/>
    <d v="2012-05-28T13:46:17"/>
    <n v="252000"/>
    <n v="252000"/>
    <s v="INR"/>
    <n v="4487.5950052355274"/>
    <s v="Accounts Exec"/>
    <x v="336"/>
    <x v="5"/>
    <s v="India"/>
    <x v="39"/>
    <x v="2"/>
    <x v="2"/>
    <n v="16096.065406234031"/>
  </r>
  <r>
    <s v="ID1049"/>
    <d v="2012-05-28T13:54:57"/>
    <s v="Rs. 700000"/>
    <n v="700000"/>
    <s v="INR"/>
    <n v="12465.541681209797"/>
    <s v="Credit Analyst"/>
    <x v="337"/>
    <x v="4"/>
    <s v="India"/>
    <x v="39"/>
    <x v="0"/>
    <x v="2"/>
    <n v="44711.29279509453"/>
  </r>
  <r>
    <s v="ID1054"/>
    <d v="2012-05-28T14:12:52"/>
    <s v="Rs. 1200000"/>
    <n v="1200000"/>
    <s v="INR"/>
    <n v="21369.500024931083"/>
    <s v="Management Trainee"/>
    <x v="294"/>
    <x v="1"/>
    <s v="India"/>
    <x v="39"/>
    <x v="3"/>
    <x v="16"/>
    <n v="76647.930505876342"/>
  </r>
  <r>
    <s v="ID1061"/>
    <d v="2012-05-28T14:34:34"/>
    <n v="408000"/>
    <n v="408000"/>
    <s v="INR"/>
    <n v="7265.630008476568"/>
    <s v="Sr Exec - Finance"/>
    <x v="338"/>
    <x v="5"/>
    <s v="India"/>
    <x v="39"/>
    <x v="1"/>
    <x v="2"/>
    <n v="26060.296371997956"/>
  </r>
  <r>
    <s v="ID1063"/>
    <d v="2012-05-28T14:40:54"/>
    <s v="INR 530000 "/>
    <n v="530000"/>
    <s v="INR"/>
    <n v="9438.1958443445619"/>
    <s v="Project Administrator"/>
    <x v="339"/>
    <x v="4"/>
    <s v="India"/>
    <x v="39"/>
    <x v="3"/>
    <x v="13"/>
    <n v="33852.835973428715"/>
  </r>
  <r>
    <s v="ID1065"/>
    <d v="2012-05-28T14:44:26"/>
    <s v="Rs 200000"/>
    <n v="200000"/>
    <s v="INR"/>
    <n v="3561.5833374885137"/>
    <s v="Business Development Executive"/>
    <x v="340"/>
    <x v="1"/>
    <s v="India"/>
    <x v="39"/>
    <x v="3"/>
    <x v="2"/>
    <n v="12774.655084312722"/>
  </r>
  <r>
    <s v="ID1066"/>
    <d v="2012-05-28T14:45:04"/>
    <s v="2LAKHS"/>
    <n v="200000"/>
    <s v="INR"/>
    <n v="3561.5833374885137"/>
    <s v="MIS Executive"/>
    <x v="244"/>
    <x v="2"/>
    <s v="India"/>
    <x v="39"/>
    <x v="0"/>
    <x v="4"/>
    <n v="12774.655084312722"/>
  </r>
  <r>
    <s v="ID1068"/>
    <d v="2012-05-28T14:50:03"/>
    <n v="100000"/>
    <n v="1200000"/>
    <s v="INR"/>
    <n v="21369.500024931083"/>
    <s v="executive"/>
    <x v="74"/>
    <x v="4"/>
    <s v="India"/>
    <x v="39"/>
    <x v="0"/>
    <x v="13"/>
    <n v="76647.930505876342"/>
  </r>
  <r>
    <s v="ID1069"/>
    <d v="2012-05-28T14:52:45"/>
    <s v="Rs. 25000"/>
    <n v="300000"/>
    <s v="INR"/>
    <n v="5342.3750062327708"/>
    <s v="Professional consultant-Finance"/>
    <x v="341"/>
    <x v="3"/>
    <s v="India"/>
    <x v="39"/>
    <x v="3"/>
    <x v="10"/>
    <n v="19161.982626469086"/>
  </r>
  <r>
    <s v="ID1071"/>
    <d v="2012-05-28T14:53:44"/>
    <s v="1600000Rs"/>
    <n v="1600000"/>
    <s v="INR"/>
    <n v="28492.66669990811"/>
    <s v="Manager Fin"/>
    <x v="342"/>
    <x v="1"/>
    <s v="India"/>
    <x v="39"/>
    <x v="1"/>
    <x v="27"/>
    <n v="102197.24067450178"/>
  </r>
  <r>
    <s v="ID1075"/>
    <d v="2012-05-28T15:16:20"/>
    <s v="Rs. 438000"/>
    <n v="438000"/>
    <s v="INR"/>
    <n v="7799.8675090998449"/>
    <s v="Assistant Professor"/>
    <x v="343"/>
    <x v="4"/>
    <s v="India"/>
    <x v="39"/>
    <x v="2"/>
    <x v="8"/>
    <n v="27976.494634644863"/>
  </r>
  <r>
    <s v="ID1078"/>
    <d v="2012-05-28T15:29:24"/>
    <s v="INR 2.5 Lakh"/>
    <n v="250000"/>
    <s v="INR"/>
    <n v="4451.9791718606421"/>
    <s v="SR. MIS "/>
    <x v="344"/>
    <x v="2"/>
    <s v="India"/>
    <x v="39"/>
    <x v="1"/>
    <x v="32"/>
    <n v="15968.318855390904"/>
  </r>
  <r>
    <s v="ID1081"/>
    <d v="2012-05-28T15:33:37"/>
    <s v="INR 2500000"/>
    <n v="2500000"/>
    <s v="INR"/>
    <n v="44519.791718606422"/>
    <s v="Vice President"/>
    <x v="345"/>
    <x v="0"/>
    <s v="India"/>
    <x v="39"/>
    <x v="0"/>
    <x v="27"/>
    <n v="159683.18855390904"/>
  </r>
  <r>
    <s v="ID1082"/>
    <d v="2012-05-28T15:34:12"/>
    <n v="140000"/>
    <n v="140000"/>
    <s v="INR"/>
    <n v="2493.1083362419595"/>
    <s v="Accountant"/>
    <x v="13"/>
    <x v="5"/>
    <s v="India"/>
    <x v="39"/>
    <x v="0"/>
    <x v="11"/>
    <n v="8942.2585590189065"/>
  </r>
  <r>
    <s v="ID1084"/>
    <d v="2012-05-28T15:37:23"/>
    <n v="1200000"/>
    <n v="1200000"/>
    <s v="INR"/>
    <n v="21369.500024931083"/>
    <s v="finance controller"/>
    <x v="346"/>
    <x v="7"/>
    <s v="India"/>
    <x v="39"/>
    <x v="0"/>
    <x v="0"/>
    <n v="76647.930505876342"/>
  </r>
  <r>
    <s v="ID1089"/>
    <d v="2012-05-28T15:49:22"/>
    <n v="240000"/>
    <n v="240000"/>
    <s v="INR"/>
    <n v="4273.9000049862161"/>
    <s v="Executive"/>
    <x v="74"/>
    <x v="4"/>
    <s v="India"/>
    <x v="39"/>
    <x v="3"/>
    <x v="4"/>
    <n v="15329.586101175268"/>
  </r>
  <r>
    <s v="ID1090"/>
    <d v="2012-05-28T15:49:54"/>
    <s v="Rs. 250000"/>
    <n v="250000"/>
    <s v="INR"/>
    <n v="4451.9791718606421"/>
    <s v="MIS Executive"/>
    <x v="244"/>
    <x v="2"/>
    <s v="India"/>
    <x v="39"/>
    <x v="3"/>
    <x v="4"/>
    <n v="15968.318855390904"/>
  </r>
  <r>
    <s v="ID1091"/>
    <d v="2012-05-28T15:51:32"/>
    <s v="50000 INR"/>
    <n v="600000"/>
    <s v="INR"/>
    <n v="10684.750012465542"/>
    <s v="Sr.Supervisor"/>
    <x v="347"/>
    <x v="4"/>
    <s v="India"/>
    <x v="39"/>
    <x v="0"/>
    <x v="8"/>
    <n v="38323.965252938171"/>
  </r>
  <r>
    <s v="ID1095"/>
    <d v="2012-05-28T16:03:45"/>
    <s v="Rs500000"/>
    <n v="500000"/>
    <s v="INR"/>
    <n v="8903.9583437212841"/>
    <s v="Executive"/>
    <x v="74"/>
    <x v="4"/>
    <s v="India"/>
    <x v="39"/>
    <x v="3"/>
    <x v="37"/>
    <n v="31936.637710781808"/>
  </r>
  <r>
    <s v="ID1099"/>
    <d v="2012-05-28T16:10:52"/>
    <s v="Rs. 20000"/>
    <n v="240000"/>
    <s v="INR"/>
    <n v="4273.9000049862161"/>
    <s v="Accountant"/>
    <x v="13"/>
    <x v="5"/>
    <s v="India"/>
    <x v="39"/>
    <x v="1"/>
    <x v="6"/>
    <n v="15329.586101175268"/>
  </r>
  <r>
    <s v="ID1110"/>
    <d v="2012-05-28T16:45:28"/>
    <n v="100000"/>
    <n v="1200000"/>
    <s v="INR"/>
    <n v="21369.500024931083"/>
    <s v="coordinator"/>
    <x v="348"/>
    <x v="1"/>
    <s v="India"/>
    <x v="39"/>
    <x v="3"/>
    <x v="2"/>
    <n v="76647.930505876342"/>
  </r>
  <r>
    <s v="ID1112"/>
    <d v="2012-05-28T16:53:13"/>
    <s v="Rs. 15000"/>
    <n v="180000"/>
    <s v="INR"/>
    <n v="3205.4250037396623"/>
    <s v="Logistics Operation Analyst"/>
    <x v="349"/>
    <x v="4"/>
    <s v="India"/>
    <x v="39"/>
    <x v="1"/>
    <x v="4"/>
    <n v="11497.189575881452"/>
  </r>
  <r>
    <s v="ID1113"/>
    <d v="2012-05-28T16:58:03"/>
    <s v="Rs. 600000"/>
    <n v="600000"/>
    <s v="INR"/>
    <n v="10684.750012465542"/>
    <s v="Company Secretary"/>
    <x v="286"/>
    <x v="5"/>
    <s v="India"/>
    <x v="39"/>
    <x v="3"/>
    <x v="0"/>
    <n v="38323.965252938171"/>
  </r>
  <r>
    <s v="ID1114"/>
    <d v="2012-05-28T16:59:48"/>
    <s v="INR 300000"/>
    <n v="300000"/>
    <s v="INR"/>
    <n v="5342.3750062327708"/>
    <s v="Analyst"/>
    <x v="8"/>
    <x v="4"/>
    <s v="India"/>
    <x v="39"/>
    <x v="0"/>
    <x v="2"/>
    <n v="19161.982626469086"/>
  </r>
  <r>
    <s v="ID1123"/>
    <d v="2012-05-28T17:22:19"/>
    <s v="252000 INR"/>
    <n v="252000"/>
    <s v="INR"/>
    <n v="4487.5950052355274"/>
    <s v="Inventory Manager"/>
    <x v="350"/>
    <x v="1"/>
    <s v="India"/>
    <x v="39"/>
    <x v="2"/>
    <x v="9"/>
    <n v="16096.065406234031"/>
  </r>
  <r>
    <s v="ID1124"/>
    <d v="2012-05-28T17:34:16"/>
    <n v="242304"/>
    <n v="242304"/>
    <s v="INR"/>
    <n v="4314.929445034084"/>
    <s v="accountant"/>
    <x v="13"/>
    <x v="5"/>
    <s v="India"/>
    <x v="39"/>
    <x v="0"/>
    <x v="13"/>
    <n v="15476.750127746551"/>
  </r>
  <r>
    <s v="ID1125"/>
    <d v="2012-05-28T17:38:46"/>
    <n v="210000"/>
    <n v="210000"/>
    <s v="INR"/>
    <n v="3739.6625043629392"/>
    <s v="information Analyst"/>
    <x v="351"/>
    <x v="4"/>
    <s v="India"/>
    <x v="39"/>
    <x v="1"/>
    <x v="10"/>
    <n v="13413.387838528359"/>
  </r>
  <r>
    <s v="ID1130"/>
    <d v="2012-05-28T17:53:43"/>
    <s v="Rs. 900000"/>
    <n v="900000"/>
    <s v="INR"/>
    <n v="16027.125018698311"/>
    <s v="officer"/>
    <x v="71"/>
    <x v="1"/>
    <s v="India"/>
    <x v="39"/>
    <x v="0"/>
    <x v="38"/>
    <n v="57485.947879407257"/>
  </r>
  <r>
    <s v="ID1131"/>
    <d v="2012-05-28T18:02:44"/>
    <s v="4,00,000"/>
    <n v="400000"/>
    <s v="INR"/>
    <n v="7123.1666749770275"/>
    <s v="Sr. Team Lead - MIS"/>
    <x v="352"/>
    <x v="2"/>
    <s v="India"/>
    <x v="39"/>
    <x v="0"/>
    <x v="27"/>
    <n v="25549.310168625445"/>
  </r>
  <r>
    <s v="ID1132"/>
    <d v="2012-05-28T18:05:13"/>
    <n v="150252"/>
    <n v="150252"/>
    <s v="INR"/>
    <n v="2675.675098121621"/>
    <s v="KEY"/>
    <x v="353"/>
    <x v="1"/>
    <s v="India"/>
    <x v="39"/>
    <x v="3"/>
    <x v="2"/>
    <n v="9597.0873786407756"/>
  </r>
  <r>
    <s v="ID1135"/>
    <d v="2012-05-28T18:30:51"/>
    <s v="Rs 2400000"/>
    <n v="2400000"/>
    <s v="INR"/>
    <n v="42739.000049862167"/>
    <s v="GM Finance"/>
    <x v="354"/>
    <x v="1"/>
    <s v="India"/>
    <x v="39"/>
    <x v="1"/>
    <x v="8"/>
    <n v="153295.86101175268"/>
  </r>
  <r>
    <s v="ID1139"/>
    <d v="2012-05-28T18:40:08"/>
    <n v="400000"/>
    <n v="400000"/>
    <s v="INR"/>
    <n v="7123.1666749770275"/>
    <s v="software engineer"/>
    <x v="355"/>
    <x v="8"/>
    <s v="India"/>
    <x v="39"/>
    <x v="2"/>
    <x v="16"/>
    <n v="25549.310168625445"/>
  </r>
  <r>
    <s v="ID1142"/>
    <d v="2012-05-28T19:05:22"/>
    <s v="200000 rupees"/>
    <n v="200000"/>
    <s v="INR"/>
    <n v="3561.5833374885137"/>
    <s v="MIS Sr. Executive"/>
    <x v="356"/>
    <x v="2"/>
    <s v="India"/>
    <x v="39"/>
    <x v="1"/>
    <x v="2"/>
    <n v="12774.655084312722"/>
  </r>
  <r>
    <s v="ID1146"/>
    <d v="2012-05-28T19:25:04"/>
    <s v="INR 853000"/>
    <n v="853000"/>
    <s v="INR"/>
    <n v="15190.15293438851"/>
    <s v="Lead Research Analyst"/>
    <x v="357"/>
    <x v="4"/>
    <s v="India"/>
    <x v="39"/>
    <x v="3"/>
    <x v="15"/>
    <n v="54483.903934593764"/>
  </r>
  <r>
    <s v="ID1157"/>
    <d v="2012-05-28T20:54:29"/>
    <s v="Rs. 59,000 (Per Month)"/>
    <n v="708000"/>
    <s v="INR"/>
    <n v="12608.005014709339"/>
    <s v="Manager-Operation"/>
    <x v="358"/>
    <x v="1"/>
    <s v="India"/>
    <x v="39"/>
    <x v="0"/>
    <x v="2"/>
    <n v="45222.278998467038"/>
  </r>
  <r>
    <s v="ID1161"/>
    <d v="2012-05-28T22:08:12"/>
    <s v="Rs.5,00,000"/>
    <n v="500000"/>
    <s v="INR"/>
    <n v="8903.9583437212841"/>
    <s v="Deputy Manager"/>
    <x v="237"/>
    <x v="1"/>
    <s v="India"/>
    <x v="39"/>
    <x v="2"/>
    <x v="14"/>
    <n v="31936.637710781808"/>
  </r>
  <r>
    <s v="ID1172"/>
    <d v="2012-05-28T22:41:15"/>
    <n v="500000"/>
    <n v="500000"/>
    <s v="INR"/>
    <n v="8903.9583437212841"/>
    <s v="Business Analyst"/>
    <x v="9"/>
    <x v="4"/>
    <s v="India"/>
    <x v="39"/>
    <x v="0"/>
    <x v="39"/>
    <n v="31936.637710781808"/>
  </r>
  <r>
    <s v="ID1178"/>
    <d v="2012-05-28T22:48:32"/>
    <s v="INR 20 Lakhs p.a."/>
    <n v="200000"/>
    <s v="INR"/>
    <n v="3561.5833374885137"/>
    <s v="Associate"/>
    <x v="359"/>
    <x v="4"/>
    <s v="India"/>
    <x v="39"/>
    <x v="2"/>
    <x v="15"/>
    <n v="12774.655084312722"/>
  </r>
  <r>
    <s v="ID1179"/>
    <d v="2012-05-28T22:49:15"/>
    <s v="4.5 laks"/>
    <n v="450000"/>
    <s v="INR"/>
    <n v="8013.5625093491553"/>
    <s v="Production Manager"/>
    <x v="360"/>
    <x v="1"/>
    <s v="India"/>
    <x v="39"/>
    <x v="0"/>
    <x v="1"/>
    <n v="28742.973939703628"/>
  </r>
  <r>
    <s v="ID1184"/>
    <d v="2012-05-28T22:54:24"/>
    <s v="Rs. 350000"/>
    <n v="350000"/>
    <s v="INR"/>
    <n v="6232.7708406048987"/>
    <s v="officer accounts"/>
    <x v="361"/>
    <x v="5"/>
    <s v="India"/>
    <x v="39"/>
    <x v="3"/>
    <x v="25"/>
    <n v="22355.646397547265"/>
  </r>
  <r>
    <s v="ID1195"/>
    <d v="2012-05-28T23:19:36"/>
    <s v="Rs 5,40,000"/>
    <n v="540000"/>
    <s v="INR"/>
    <n v="9616.275011218986"/>
    <s v="Business Analyst - Solutions"/>
    <x v="362"/>
    <x v="4"/>
    <s v="India"/>
    <x v="39"/>
    <x v="0"/>
    <x v="40"/>
    <n v="34491.56872764435"/>
  </r>
  <r>
    <s v="ID1202"/>
    <d v="2012-05-28T23:52:42"/>
    <n v="480000"/>
    <n v="480000"/>
    <s v="INR"/>
    <n v="8547.8000099724322"/>
    <s v="Documentation Consultant"/>
    <x v="363"/>
    <x v="3"/>
    <s v="India"/>
    <x v="39"/>
    <x v="1"/>
    <x v="17"/>
    <n v="30659.172202350535"/>
  </r>
  <r>
    <s v="ID1203"/>
    <d v="2012-05-28T23:53:02"/>
    <n v="1100000"/>
    <n v="1100000"/>
    <s v="INR"/>
    <n v="19588.708356186824"/>
    <s v="Sr. Consultant"/>
    <x v="364"/>
    <x v="3"/>
    <s v="India"/>
    <x v="39"/>
    <x v="1"/>
    <x v="3"/>
    <n v="70260.602963719983"/>
  </r>
  <r>
    <s v="ID1207"/>
    <d v="2012-05-29T00:07:00"/>
    <n v="250000"/>
    <n v="250000"/>
    <s v="INR"/>
    <n v="4451.9791718606421"/>
    <s v="Officer Production"/>
    <x v="365"/>
    <x v="1"/>
    <s v="India"/>
    <x v="39"/>
    <x v="0"/>
    <x v="10"/>
    <n v="15968.318855390904"/>
  </r>
  <r>
    <s v="ID1210"/>
    <d v="2012-05-29T00:16:55"/>
    <s v="Rs. 900000"/>
    <n v="900000"/>
    <s v="INR"/>
    <n v="16027.125018698311"/>
    <s v="Manager F &amp; A"/>
    <x v="366"/>
    <x v="1"/>
    <s v="India"/>
    <x v="39"/>
    <x v="2"/>
    <x v="3"/>
    <n v="57485.947879407257"/>
  </r>
  <r>
    <s v="ID1214"/>
    <d v="2012-05-29T00:28:38"/>
    <n v="500000"/>
    <n v="500000"/>
    <s v="INR"/>
    <n v="8903.9583437212841"/>
    <s v="Consultant"/>
    <x v="5"/>
    <x v="3"/>
    <s v="India"/>
    <x v="39"/>
    <x v="3"/>
    <x v="4"/>
    <n v="31936.637710781808"/>
  </r>
  <r>
    <s v="ID1216"/>
    <d v="2012-05-29T00:30:42"/>
    <n v="2600000"/>
    <n v="2600000"/>
    <s v="INR"/>
    <n v="46300.583387350678"/>
    <s v="Practice Manager"/>
    <x v="367"/>
    <x v="1"/>
    <s v="India"/>
    <x v="39"/>
    <x v="0"/>
    <x v="11"/>
    <n v="166070.5160960654"/>
  </r>
  <r>
    <s v="ID1217"/>
    <d v="2012-05-29T00:32:35"/>
    <s v="INR 750,000"/>
    <n v="750000"/>
    <s v="INR"/>
    <n v="13355.937515581925"/>
    <s v="Assistant Manager"/>
    <x v="315"/>
    <x v="1"/>
    <s v="India"/>
    <x v="39"/>
    <x v="3"/>
    <x v="4"/>
    <n v="47904.95656617271"/>
  </r>
  <r>
    <s v="ID1223"/>
    <d v="2012-05-29T01:19:26"/>
    <s v="INR 450000"/>
    <n v="450000"/>
    <s v="INR"/>
    <n v="8013.5625093491553"/>
    <s v="ASSISTANT MANAGER"/>
    <x v="315"/>
    <x v="1"/>
    <s v="India"/>
    <x v="39"/>
    <x v="1"/>
    <x v="16"/>
    <n v="28742.973939703628"/>
  </r>
  <r>
    <s v="ID1224"/>
    <d v="2012-05-29T01:22:59"/>
    <s v="INR 1000000"/>
    <n v="1000000"/>
    <s v="INR"/>
    <n v="17807.916687442568"/>
    <s v="Asst Manager"/>
    <x v="308"/>
    <x v="1"/>
    <s v="India"/>
    <x v="39"/>
    <x v="0"/>
    <x v="41"/>
    <n v="63873.275421563616"/>
  </r>
  <r>
    <s v="ID1225"/>
    <d v="2012-05-29T01:31:39"/>
    <s v="700000 INR"/>
    <n v="700000"/>
    <s v="INR"/>
    <n v="12465.541681209797"/>
    <s v="Lead Executive MIS"/>
    <x v="368"/>
    <x v="2"/>
    <s v="India"/>
    <x v="39"/>
    <x v="0"/>
    <x v="15"/>
    <n v="44711.29279509453"/>
  </r>
  <r>
    <s v="ID1230"/>
    <d v="2012-05-29T01:50:01"/>
    <n v="300000"/>
    <n v="300000"/>
    <s v="INR"/>
    <n v="5342.3750062327708"/>
    <s v="Finance Analyst"/>
    <x v="39"/>
    <x v="4"/>
    <s v="India"/>
    <x v="39"/>
    <x v="0"/>
    <x v="15"/>
    <n v="19161.982626469086"/>
  </r>
  <r>
    <s v="ID1234"/>
    <d v="2012-05-29T02:22:13"/>
    <n v="400000"/>
    <n v="400000"/>
    <s v="INR"/>
    <n v="7123.1666749770275"/>
    <s v="Pmo"/>
    <x v="257"/>
    <x v="1"/>
    <s v="India"/>
    <x v="39"/>
    <x v="0"/>
    <x v="10"/>
    <n v="25549.310168625445"/>
  </r>
  <r>
    <s v="ID1278"/>
    <d v="2012-05-29T10:43:49"/>
    <n v="500000"/>
    <n v="500000"/>
    <s v="INR"/>
    <n v="8903.9583437212841"/>
    <s v="Asstt. Manager"/>
    <x v="369"/>
    <x v="1"/>
    <s v="India"/>
    <x v="39"/>
    <x v="3"/>
    <x v="42"/>
    <n v="31936.637710781808"/>
  </r>
  <r>
    <s v="ID1281"/>
    <d v="2012-05-29T10:51:02"/>
    <s v="Rs.3.6 Lakhs pa"/>
    <n v="360000"/>
    <s v="INR"/>
    <n v="6410.8500074793246"/>
    <s v="Team Leader WFM"/>
    <x v="370"/>
    <x v="1"/>
    <s v="India"/>
    <x v="39"/>
    <x v="1"/>
    <x v="15"/>
    <n v="22994.379151762903"/>
  </r>
  <r>
    <s v="ID1284"/>
    <d v="2012-05-29T11:35:53"/>
    <s v="Indian Rs 10 Lakhs"/>
    <n v="1000000"/>
    <s v="INR"/>
    <n v="17807.916687442568"/>
    <s v="Manager"/>
    <x v="4"/>
    <x v="1"/>
    <s v="India"/>
    <x v="39"/>
    <x v="3"/>
    <x v="8"/>
    <n v="63873.275421563616"/>
  </r>
  <r>
    <s v="ID1285"/>
    <d v="2012-05-29T11:46:47"/>
    <s v="INR 900000"/>
    <n v="900000"/>
    <s v="INR"/>
    <n v="16027.125018698311"/>
    <s v="RENTAL INVENTORY CONTROLLER"/>
    <x v="371"/>
    <x v="7"/>
    <s v="India"/>
    <x v="39"/>
    <x v="1"/>
    <x v="0"/>
    <n v="57485.947879407257"/>
  </r>
  <r>
    <s v="ID1289"/>
    <d v="2012-05-29T12:19:39"/>
    <s v="3,00,000.00"/>
    <n v="300000"/>
    <s v="INR"/>
    <n v="5342.3750062327708"/>
    <s v="MIS OFFICER"/>
    <x v="372"/>
    <x v="2"/>
    <s v="India"/>
    <x v="39"/>
    <x v="3"/>
    <x v="2"/>
    <n v="19161.982626469086"/>
  </r>
  <r>
    <s v="ID1290"/>
    <d v="2012-05-29T12:20:32"/>
    <s v="400000INR"/>
    <n v="400000"/>
    <s v="INR"/>
    <n v="7123.1666749770275"/>
    <s v="PMO"/>
    <x v="257"/>
    <x v="1"/>
    <s v="India"/>
    <x v="39"/>
    <x v="1"/>
    <x v="4"/>
    <n v="25549.310168625445"/>
  </r>
  <r>
    <s v="ID1299"/>
    <d v="2012-05-29T13:23:45"/>
    <s v="6,00,000 INR"/>
    <n v="600000"/>
    <s v="INR"/>
    <n v="10684.750012465542"/>
    <s v="Senior Business Executive"/>
    <x v="373"/>
    <x v="1"/>
    <s v="India"/>
    <x v="39"/>
    <x v="3"/>
    <x v="16"/>
    <n v="38323.965252938171"/>
  </r>
  <r>
    <s v="ID1301"/>
    <d v="2012-05-29T13:40:09"/>
    <s v="3.5 lakhs p.a"/>
    <n v="350000"/>
    <s v="INR"/>
    <n v="6232.7708406048987"/>
    <s v="I dont know"/>
    <x v="374"/>
    <x v="4"/>
    <s v="India"/>
    <x v="39"/>
    <x v="0"/>
    <x v="25"/>
    <n v="22355.646397547265"/>
  </r>
  <r>
    <s v="ID1304"/>
    <d v="2012-05-29T13:54:38"/>
    <s v="Rs 1500000"/>
    <n v="1500000"/>
    <s v="INR"/>
    <n v="26711.875031163851"/>
    <s v="Analyst"/>
    <x v="8"/>
    <x v="4"/>
    <s v="India"/>
    <x v="39"/>
    <x v="0"/>
    <x v="13"/>
    <n v="95809.91313234542"/>
  </r>
  <r>
    <s v="ID1308"/>
    <d v="2012-05-29T14:16:06"/>
    <s v="5,75,000"/>
    <n v="575000"/>
    <s v="INR"/>
    <n v="10239.552095279476"/>
    <s v="Asst Manager HR"/>
    <x v="375"/>
    <x v="1"/>
    <s v="India"/>
    <x v="39"/>
    <x v="3"/>
    <x v="2"/>
    <n v="36727.133367399081"/>
  </r>
  <r>
    <s v="ID1309"/>
    <d v="2012-05-29T14:34:42"/>
    <s v="500000 Rupees"/>
    <n v="500000"/>
    <s v="INR"/>
    <n v="8903.9583437212841"/>
    <s v="Senior software engineer"/>
    <x v="376"/>
    <x v="8"/>
    <s v="India"/>
    <x v="39"/>
    <x v="0"/>
    <x v="16"/>
    <n v="31936.637710781808"/>
  </r>
  <r>
    <s v="ID1311"/>
    <d v="2012-05-29T14:55:29"/>
    <s v="210000 per annum"/>
    <n v="210000"/>
    <s v="INR"/>
    <n v="3739.6625043629392"/>
    <s v="MIS cum Purchase Executive"/>
    <x v="377"/>
    <x v="2"/>
    <s v="India"/>
    <x v="39"/>
    <x v="2"/>
    <x v="30"/>
    <n v="13413.387838528359"/>
  </r>
  <r>
    <s v="ID1313"/>
    <d v="2012-05-29T15:02:56"/>
    <s v="2 LPA"/>
    <n v="200000"/>
    <s v="INR"/>
    <n v="3561.5833374885137"/>
    <s v="MIS"/>
    <x v="250"/>
    <x v="2"/>
    <s v="India"/>
    <x v="39"/>
    <x v="3"/>
    <x v="4"/>
    <n v="12774.655084312722"/>
  </r>
  <r>
    <s v="ID1314"/>
    <d v="2012-05-29T15:04:11"/>
    <s v="INR360000"/>
    <n v="360000"/>
    <s v="INR"/>
    <n v="6410.8500074793246"/>
    <s v="Sr. Executive -HR"/>
    <x v="378"/>
    <x v="4"/>
    <s v="India"/>
    <x v="39"/>
    <x v="1"/>
    <x v="15"/>
    <n v="22994.379151762903"/>
  </r>
  <r>
    <s v="ID1318"/>
    <d v="2012-05-29T15:24:45"/>
    <n v="1200000"/>
    <n v="1200000"/>
    <s v="INR"/>
    <n v="21369.500024931083"/>
    <s v="Manager - Corporate strategy and Planning"/>
    <x v="379"/>
    <x v="1"/>
    <s v="India"/>
    <x v="39"/>
    <x v="0"/>
    <x v="27"/>
    <n v="76647.930505876342"/>
  </r>
  <r>
    <s v="ID1319"/>
    <d v="2012-05-29T15:36:25"/>
    <s v="6lakhs"/>
    <n v="600000"/>
    <s v="INR"/>
    <n v="10684.750012465542"/>
    <s v="General Manager"/>
    <x v="380"/>
    <x v="1"/>
    <s v="India"/>
    <x v="39"/>
    <x v="3"/>
    <x v="43"/>
    <n v="38323.965252938171"/>
  </r>
  <r>
    <s v="ID1324"/>
    <d v="2012-05-29T15:49:41"/>
    <n v="314000"/>
    <n v="314000"/>
    <s v="INR"/>
    <n v="5591.6858398569666"/>
    <s v="relationship manager"/>
    <x v="381"/>
    <x v="1"/>
    <s v="India"/>
    <x v="39"/>
    <x v="2"/>
    <x v="44"/>
    <n v="20056.208482370974"/>
  </r>
  <r>
    <s v="ID1329"/>
    <d v="2012-05-29T16:18:59"/>
    <s v="6.6 Lacs"/>
    <n v="660000"/>
    <s v="INR"/>
    <n v="11753.225013712095"/>
    <s v="AM business Intelligence"/>
    <x v="382"/>
    <x v="1"/>
    <s v="India"/>
    <x v="39"/>
    <x v="1"/>
    <x v="13"/>
    <n v="42156.361778231985"/>
  </r>
  <r>
    <s v="ID1330"/>
    <d v="2012-05-29T16:26:15"/>
    <s v="17000 Rs"/>
    <n v="204000"/>
    <s v="INR"/>
    <n v="3632.815004238284"/>
    <s v="MIS Associate"/>
    <x v="383"/>
    <x v="2"/>
    <s v="India"/>
    <x v="39"/>
    <x v="1"/>
    <x v="16"/>
    <n v="13030.148185998978"/>
  </r>
  <r>
    <s v="ID1334"/>
    <d v="2012-05-29T16:49:44"/>
    <n v="275000"/>
    <n v="275000"/>
    <s v="INR"/>
    <n v="4897.177089046706"/>
    <s v="TL WFM"/>
    <x v="384"/>
    <x v="1"/>
    <s v="India"/>
    <x v="39"/>
    <x v="1"/>
    <x v="11"/>
    <n v="17565.150740929996"/>
  </r>
  <r>
    <s v="ID1338"/>
    <d v="2012-05-29T17:09:52"/>
    <n v="300000"/>
    <n v="300000"/>
    <s v="INR"/>
    <n v="5342.3750062327708"/>
    <s v="Financial Modelling Analyst"/>
    <x v="385"/>
    <x v="4"/>
    <s v="India"/>
    <x v="39"/>
    <x v="1"/>
    <x v="4"/>
    <n v="19161.982626469086"/>
  </r>
  <r>
    <s v="ID1339"/>
    <d v="2012-05-29T17:16:20"/>
    <n v="500000"/>
    <n v="500000"/>
    <s v="INR"/>
    <n v="8903.9583437212841"/>
    <s v="support manager"/>
    <x v="386"/>
    <x v="1"/>
    <s v="India"/>
    <x v="39"/>
    <x v="3"/>
    <x v="2"/>
    <n v="31936.637710781808"/>
  </r>
  <r>
    <s v="ID1341"/>
    <d v="2012-05-29T17:17:46"/>
    <s v="Rs.6,00,000"/>
    <n v="600000"/>
    <s v="INR"/>
    <n v="10684.750012465542"/>
    <s v="Assistant Manager"/>
    <x v="315"/>
    <x v="1"/>
    <s v="India"/>
    <x v="39"/>
    <x v="2"/>
    <x v="13"/>
    <n v="38323.965252938171"/>
  </r>
  <r>
    <s v="ID1342"/>
    <d v="2012-05-29T17:30:43"/>
    <n v="1200000"/>
    <n v="1200000"/>
    <s v="INR"/>
    <n v="21369.500024931083"/>
    <s v="Consultant"/>
    <x v="5"/>
    <x v="3"/>
    <s v="India"/>
    <x v="39"/>
    <x v="3"/>
    <x v="1"/>
    <n v="76647.930505876342"/>
  </r>
  <r>
    <s v="ID1345"/>
    <d v="2012-05-29T17:45:59"/>
    <s v="16,00,000"/>
    <n v="1600000"/>
    <s v="INR"/>
    <n v="28492.66669990811"/>
    <s v="Senior Associate "/>
    <x v="387"/>
    <x v="4"/>
    <s v="India"/>
    <x v="39"/>
    <x v="3"/>
    <x v="11"/>
    <n v="102197.24067450178"/>
  </r>
  <r>
    <s v="ID1360"/>
    <d v="2012-05-29T19:06:14"/>
    <s v="2.5 per lacks"/>
    <n v="250000"/>
    <s v="INR"/>
    <n v="4451.9791718606421"/>
    <s v="Credit Executive"/>
    <x v="388"/>
    <x v="4"/>
    <s v="India"/>
    <x v="39"/>
    <x v="1"/>
    <x v="0"/>
    <n v="15968.318855390904"/>
  </r>
  <r>
    <s v="ID1363"/>
    <d v="2012-05-29T19:11:31"/>
    <s v="Rs. 4.5 lakhs "/>
    <n v="450000"/>
    <s v="INR"/>
    <n v="8013.5625093491553"/>
    <s v="Mechanical Design engineer"/>
    <x v="389"/>
    <x v="8"/>
    <s v="India"/>
    <x v="39"/>
    <x v="2"/>
    <x v="13"/>
    <n v="28742.973939703628"/>
  </r>
  <r>
    <s v="ID1366"/>
    <d v="2012-05-29T19:31:32"/>
    <s v="2.21Lac"/>
    <n v="2210000"/>
    <s v="INR"/>
    <n v="39355.495879248076"/>
    <s v="Marketing"/>
    <x v="217"/>
    <x v="4"/>
    <s v="India"/>
    <x v="39"/>
    <x v="2"/>
    <x v="45"/>
    <n v="141159.93868165559"/>
  </r>
  <r>
    <s v="ID1390"/>
    <d v="2012-05-29T21:50:45"/>
    <s v="Rs 250000"/>
    <n v="250000"/>
    <s v="INR"/>
    <n v="4451.9791718606421"/>
    <s v="Manager"/>
    <x v="4"/>
    <x v="1"/>
    <s v="India"/>
    <x v="39"/>
    <x v="2"/>
    <x v="17"/>
    <n v="15968.318855390904"/>
  </r>
  <r>
    <s v="ID1423"/>
    <d v="2012-05-30T01:12:35"/>
    <s v="INR 750000"/>
    <n v="750000"/>
    <s v="INR"/>
    <n v="13355.937515581925"/>
    <s v="Associate - Indirect Tax"/>
    <x v="390"/>
    <x v="0"/>
    <s v="India"/>
    <x v="39"/>
    <x v="2"/>
    <x v="10"/>
    <n v="47904.95656617271"/>
  </r>
  <r>
    <s v="ID1436"/>
    <d v="2012-05-30T02:35:40"/>
    <s v="Rs 3.25 Lacs"/>
    <n v="3250000"/>
    <s v="INR"/>
    <n v="57875.729234188344"/>
    <s v="ISO TS Documentation"/>
    <x v="391"/>
    <x v="4"/>
    <s v="India"/>
    <x v="39"/>
    <x v="0"/>
    <x v="22"/>
    <n v="207588.14512008175"/>
  </r>
  <r>
    <s v="ID1448"/>
    <d v="2012-05-30T11:43:50"/>
    <n v="300000"/>
    <n v="300000"/>
    <s v="INR"/>
    <n v="5342.3750062327708"/>
    <s v="accountant"/>
    <x v="13"/>
    <x v="5"/>
    <s v="India"/>
    <x v="39"/>
    <x v="0"/>
    <x v="11"/>
    <n v="19161.982626469086"/>
  </r>
  <r>
    <s v="ID1450"/>
    <d v="2012-05-30T12:25:23"/>
    <n v="480000"/>
    <n v="480000"/>
    <s v="INR"/>
    <n v="8547.8000099724322"/>
    <s v="Performance Analyst"/>
    <x v="133"/>
    <x v="4"/>
    <s v="India"/>
    <x v="39"/>
    <x v="0"/>
    <x v="13"/>
    <n v="30659.172202350535"/>
  </r>
  <r>
    <s v="ID1451"/>
    <d v="2012-05-30T12:35:08"/>
    <s v="Rs. 900000 per annum"/>
    <n v="900000"/>
    <s v="INR"/>
    <n v="16027.125018698311"/>
    <s v="Data Analyst"/>
    <x v="34"/>
    <x v="4"/>
    <s v="India"/>
    <x v="39"/>
    <x v="0"/>
    <x v="11"/>
    <n v="57485.947879407257"/>
  </r>
  <r>
    <s v="ID1452"/>
    <d v="2012-05-30T12:56:38"/>
    <s v="Rs  6 lakhs/annum"/>
    <n v="600000"/>
    <s v="INR"/>
    <n v="10684.750012465542"/>
    <s v="consultant"/>
    <x v="5"/>
    <x v="3"/>
    <s v="India"/>
    <x v="39"/>
    <x v="3"/>
    <x v="46"/>
    <n v="38323.965252938171"/>
  </r>
  <r>
    <s v="ID1454"/>
    <d v="2012-05-30T13:21:06"/>
    <n v="500000"/>
    <n v="500000"/>
    <s v="INR"/>
    <n v="8903.9583437212841"/>
    <s v="Project Management"/>
    <x v="392"/>
    <x v="1"/>
    <s v="India"/>
    <x v="39"/>
    <x v="3"/>
    <x v="31"/>
    <n v="31936.637710781808"/>
  </r>
  <r>
    <s v="ID1457"/>
    <d v="2012-05-30T13:36:42"/>
    <n v="1000000"/>
    <n v="1000000"/>
    <s v="INR"/>
    <n v="17807.916687442568"/>
    <s v="project management"/>
    <x v="392"/>
    <x v="1"/>
    <s v="India"/>
    <x v="39"/>
    <x v="1"/>
    <x v="15"/>
    <n v="63873.275421563616"/>
  </r>
  <r>
    <s v="ID1462"/>
    <d v="2012-05-30T13:56:48"/>
    <s v="320000 INR"/>
    <n v="320000"/>
    <s v="INR"/>
    <n v="5698.5333399816218"/>
    <s v="Analyst"/>
    <x v="8"/>
    <x v="4"/>
    <s v="India"/>
    <x v="39"/>
    <x v="3"/>
    <x v="16"/>
    <n v="20439.448134900358"/>
  </r>
  <r>
    <s v="ID1463"/>
    <d v="2012-05-30T14:09:10"/>
    <s v="4 Lakhs INR p.a"/>
    <n v="400000"/>
    <s v="INR"/>
    <n v="7123.1666749770275"/>
    <s v="Reporting Manager"/>
    <x v="393"/>
    <x v="1"/>
    <s v="India"/>
    <x v="39"/>
    <x v="0"/>
    <x v="15"/>
    <n v="25549.310168625445"/>
  </r>
  <r>
    <s v="ID1464"/>
    <d v="2012-05-30T14:19:07"/>
    <s v="Rs.2,50,000.00"/>
    <n v="250000"/>
    <s v="INR"/>
    <n v="4451.9791718606421"/>
    <s v="Manager Commercial"/>
    <x v="394"/>
    <x v="1"/>
    <s v="India"/>
    <x v="39"/>
    <x v="3"/>
    <x v="17"/>
    <n v="15968.318855390904"/>
  </r>
  <r>
    <s v="ID1465"/>
    <d v="2012-05-30T14:21:57"/>
    <n v="360000"/>
    <n v="360000"/>
    <s v="INR"/>
    <n v="6410.8500074793246"/>
    <s v="analyst"/>
    <x v="8"/>
    <x v="4"/>
    <s v="India"/>
    <x v="39"/>
    <x v="3"/>
    <x v="15"/>
    <n v="22994.379151762903"/>
  </r>
  <r>
    <s v="ID1466"/>
    <d v="2012-05-30T14:28:57"/>
    <s v="Rs. 1150000/-"/>
    <n v="1150000"/>
    <s v="INR"/>
    <n v="20479.104190558952"/>
    <s v="Project Manager"/>
    <x v="102"/>
    <x v="1"/>
    <s v="India"/>
    <x v="39"/>
    <x v="1"/>
    <x v="24"/>
    <n v="73454.266734798162"/>
  </r>
  <r>
    <s v="ID1467"/>
    <d v="2012-05-30T14:31:33"/>
    <n v="620000"/>
    <n v="620000"/>
    <s v="INR"/>
    <n v="11040.908346214392"/>
    <s v="Catalog Auditor"/>
    <x v="395"/>
    <x v="4"/>
    <s v="India"/>
    <x v="39"/>
    <x v="2"/>
    <x v="2"/>
    <n v="39601.43076136944"/>
  </r>
  <r>
    <s v="ID1468"/>
    <d v="2012-05-30T15:59:01"/>
    <s v="Rs 10,00,000"/>
    <n v="1000000"/>
    <s v="INR"/>
    <n v="17807.916687442568"/>
    <s v="Marketing Specialist"/>
    <x v="396"/>
    <x v="6"/>
    <s v="India"/>
    <x v="39"/>
    <x v="3"/>
    <x v="13"/>
    <n v="63873.275421563616"/>
  </r>
  <r>
    <s v="ID1469"/>
    <d v="2012-05-30T16:12:34"/>
    <s v="Rs. 200000"/>
    <n v="200000"/>
    <s v="INR"/>
    <n v="3561.5833374885137"/>
    <s v="Executive"/>
    <x v="74"/>
    <x v="4"/>
    <s v="India"/>
    <x v="39"/>
    <x v="0"/>
    <x v="12"/>
    <n v="12774.655084312722"/>
  </r>
  <r>
    <s v="ID1474"/>
    <d v="2012-05-30T17:01:10"/>
    <n v="230000"/>
    <n v="230000"/>
    <s v="INR"/>
    <n v="4095.8208381117906"/>
    <s v="Process Assocaite"/>
    <x v="397"/>
    <x v="4"/>
    <s v="India"/>
    <x v="39"/>
    <x v="0"/>
    <x v="47"/>
    <n v="14690.853346959631"/>
  </r>
  <r>
    <s v="ID1478"/>
    <d v="2012-05-30T17:18:38"/>
    <s v="INR 60000"/>
    <n v="720000"/>
    <s v="INR"/>
    <n v="12821.700014958649"/>
    <s v="DEO"/>
    <x v="398"/>
    <x v="4"/>
    <s v="India"/>
    <x v="39"/>
    <x v="0"/>
    <x v="4"/>
    <n v="45988.758303525807"/>
  </r>
  <r>
    <s v="ID1503"/>
    <d v="2012-05-30T22:59:44"/>
    <s v="278000 PA"/>
    <n v="278000"/>
    <s v="INR"/>
    <n v="4950.6008391090336"/>
    <s v="MIS Executive"/>
    <x v="244"/>
    <x v="2"/>
    <s v="India"/>
    <x v="39"/>
    <x v="1"/>
    <x v="0"/>
    <n v="17756.770567194686"/>
  </r>
  <r>
    <s v="ID1507"/>
    <d v="2012-05-30T23:59:22"/>
    <s v="6.5 LAKHS"/>
    <n v="650000"/>
    <s v="INR"/>
    <n v="11575.14584683767"/>
    <s v="HR/ADMINISTRATION"/>
    <x v="399"/>
    <x v="4"/>
    <s v="India"/>
    <x v="39"/>
    <x v="0"/>
    <x v="1"/>
    <n v="41517.629024016351"/>
  </r>
  <r>
    <s v="ID1509"/>
    <d v="2012-05-31T00:46:55"/>
    <s v="4.00 lac"/>
    <n v="400000"/>
    <s v="INR"/>
    <n v="7123.1666749770275"/>
    <s v="Operational Specialist"/>
    <x v="400"/>
    <x v="6"/>
    <s v="India"/>
    <x v="39"/>
    <x v="1"/>
    <x v="2"/>
    <n v="25549.310168625445"/>
  </r>
  <r>
    <s v="ID1512"/>
    <d v="2012-05-31T01:17:48"/>
    <n v="1500000"/>
    <n v="1500000"/>
    <s v="INR"/>
    <n v="26711.875031163851"/>
    <s v="Senior Consultant - PMO"/>
    <x v="401"/>
    <x v="3"/>
    <s v="India"/>
    <x v="39"/>
    <x v="0"/>
    <x v="8"/>
    <n v="95809.91313234542"/>
  </r>
  <r>
    <s v="ID1513"/>
    <d v="2012-05-31T01:45:48"/>
    <s v="Rs 5,36,000"/>
    <n v="536000"/>
    <s v="INR"/>
    <n v="9545.0433444692171"/>
    <s v="Team Lead"/>
    <x v="198"/>
    <x v="1"/>
    <s v="India"/>
    <x v="39"/>
    <x v="0"/>
    <x v="11"/>
    <n v="34236.075625958096"/>
  </r>
  <r>
    <s v="ID1532"/>
    <d v="2012-05-31T10:29:42"/>
    <n v="500000"/>
    <n v="500000"/>
    <s v="INR"/>
    <n v="8903.9583437212841"/>
    <s v="Developer"/>
    <x v="402"/>
    <x v="4"/>
    <s v="India"/>
    <x v="39"/>
    <x v="0"/>
    <x v="0"/>
    <n v="31936.637710781808"/>
  </r>
  <r>
    <s v="ID1536"/>
    <d v="2012-05-31T11:08:38"/>
    <s v="Rs. 200000/-"/>
    <n v="200000"/>
    <s v="INR"/>
    <n v="3561.5833374885137"/>
    <s v="Accounts Executive"/>
    <x v="403"/>
    <x v="5"/>
    <s v="India"/>
    <x v="39"/>
    <x v="1"/>
    <x v="4"/>
    <n v="12774.655084312722"/>
  </r>
  <r>
    <s v="ID1540"/>
    <d v="2012-05-31T16:10:28"/>
    <s v="Rs. 380000"/>
    <n v="380000"/>
    <s v="INR"/>
    <n v="6767.0083412281756"/>
    <s v="reporting analyst"/>
    <x v="40"/>
    <x v="4"/>
    <s v="India"/>
    <x v="39"/>
    <x v="3"/>
    <x v="15"/>
    <n v="24271.844660194172"/>
  </r>
  <r>
    <s v="ID1547"/>
    <d v="2012-05-31T17:34:34"/>
    <s v="Rs. 180000"/>
    <n v="180000"/>
    <s v="INR"/>
    <n v="3205.4250037396623"/>
    <s v="Asst Store Manager"/>
    <x v="404"/>
    <x v="1"/>
    <s v="India"/>
    <x v="39"/>
    <x v="0"/>
    <x v="2"/>
    <n v="11497.189575881452"/>
  </r>
  <r>
    <s v="ID1551"/>
    <d v="2012-05-31T20:13:27"/>
    <n v="1000000"/>
    <n v="1000000"/>
    <s v="INR"/>
    <n v="17807.916687442568"/>
    <s v="Financial analyst"/>
    <x v="25"/>
    <x v="4"/>
    <s v="India"/>
    <x v="39"/>
    <x v="1"/>
    <x v="8"/>
    <n v="63873.275421563616"/>
  </r>
  <r>
    <s v="ID1565"/>
    <d v="2012-06-01T00:02:34"/>
    <s v="Rs. 700000"/>
    <n v="700000"/>
    <s v="INR"/>
    <n v="12465.541681209797"/>
    <s v="Manager - Business Development"/>
    <x v="405"/>
    <x v="1"/>
    <s v="India"/>
    <x v="39"/>
    <x v="1"/>
    <x v="21"/>
    <n v="44711.29279509453"/>
  </r>
  <r>
    <s v="ID1572"/>
    <d v="2012-06-01T02:46:21"/>
    <s v="Rs. 500000"/>
    <n v="500000"/>
    <s v="INR"/>
    <n v="8903.9583437212841"/>
    <s v="Sr. Associate"/>
    <x v="205"/>
    <x v="4"/>
    <s v="India"/>
    <x v="39"/>
    <x v="0"/>
    <x v="27"/>
    <n v="31936.637710781808"/>
  </r>
  <r>
    <s v="ID1574"/>
    <d v="2012-06-01T03:07:31"/>
    <s v="INR 850000"/>
    <n v="850000"/>
    <s v="INR"/>
    <n v="15136.729184326183"/>
    <s v="Sr Business analyst"/>
    <x v="406"/>
    <x v="4"/>
    <s v="India"/>
    <x v="39"/>
    <x v="0"/>
    <x v="2"/>
    <n v="54292.28410832907"/>
  </r>
  <r>
    <s v="ID1585"/>
    <d v="2012-06-01T08:06:34"/>
    <s v="5.65 lac per annum"/>
    <n v="565000"/>
    <s v="INR"/>
    <n v="10061.472928405052"/>
    <s v="MIS"/>
    <x v="250"/>
    <x v="2"/>
    <s v="India"/>
    <x v="39"/>
    <x v="3"/>
    <x v="15"/>
    <n v="36088.400613183439"/>
  </r>
  <r>
    <s v="ID1588"/>
    <d v="2012-06-01T10:57:59"/>
    <s v="30000 Rs"/>
    <n v="360000"/>
    <s v="INR"/>
    <n v="6410.8500074793246"/>
    <s v="team leader "/>
    <x v="407"/>
    <x v="1"/>
    <s v="India"/>
    <x v="39"/>
    <x v="3"/>
    <x v="0"/>
    <n v="22994.379151762903"/>
  </r>
  <r>
    <s v="ID1590"/>
    <d v="2012-06-01T14:32:41"/>
    <n v="250000"/>
    <n v="250000"/>
    <s v="INR"/>
    <n v="4451.9791718606421"/>
    <s v="Analytics engineer"/>
    <x v="408"/>
    <x v="8"/>
    <s v="India"/>
    <x v="39"/>
    <x v="0"/>
    <x v="18"/>
    <n v="15968.318855390904"/>
  </r>
  <r>
    <s v="ID1592"/>
    <d v="2012-06-01T15:09:27"/>
    <n v="1700000"/>
    <n v="1700000"/>
    <s v="INR"/>
    <n v="30273.458368652366"/>
    <s v="AVP"/>
    <x v="409"/>
    <x v="0"/>
    <s v="India"/>
    <x v="39"/>
    <x v="0"/>
    <x v="15"/>
    <n v="108584.56821665814"/>
  </r>
  <r>
    <s v="ID1595"/>
    <d v="2012-06-01T18:18:31"/>
    <s v="Rs 1000000"/>
    <n v="1000000"/>
    <s v="INR"/>
    <n v="17807.916687442568"/>
    <s v="Senior Analyst"/>
    <x v="304"/>
    <x v="4"/>
    <s v="India"/>
    <x v="39"/>
    <x v="1"/>
    <x v="11"/>
    <n v="63873.275421563616"/>
  </r>
  <r>
    <s v="ID1597"/>
    <d v="2012-06-01T19:42:46"/>
    <n v="650000"/>
    <n v="650000"/>
    <s v="INR"/>
    <n v="11575.14584683767"/>
    <s v="Associate"/>
    <x v="359"/>
    <x v="4"/>
    <s v="India"/>
    <x v="39"/>
    <x v="0"/>
    <x v="2"/>
    <n v="41517.629024016351"/>
  </r>
  <r>
    <s v="ID1612"/>
    <d v="2012-06-02T03:08:50"/>
    <n v="1800000"/>
    <n v="1800000"/>
    <s v="INR"/>
    <n v="32054.250037396621"/>
    <s v="analyst"/>
    <x v="8"/>
    <x v="4"/>
    <s v="India"/>
    <x v="39"/>
    <x v="1"/>
    <x v="10"/>
    <n v="114971.89575881451"/>
  </r>
  <r>
    <s v="ID1627"/>
    <d v="2012-06-02T20:50:40"/>
    <n v="400000"/>
    <n v="400000"/>
    <s v="INR"/>
    <n v="7123.1666749770275"/>
    <s v="application dev"/>
    <x v="410"/>
    <x v="4"/>
    <s v="India"/>
    <x v="39"/>
    <x v="2"/>
    <x v="18"/>
    <n v="25549.310168625445"/>
  </r>
  <r>
    <s v="ID1629"/>
    <d v="2012-06-02T21:42:42"/>
    <s v="6.8 Lac INR"/>
    <n v="680000"/>
    <s v="INR"/>
    <n v="12109.383347460946"/>
    <s v="Deputy Manager"/>
    <x v="237"/>
    <x v="1"/>
    <s v="India"/>
    <x v="39"/>
    <x v="2"/>
    <x v="16"/>
    <n v="43433.827286663261"/>
  </r>
  <r>
    <s v="ID1632"/>
    <d v="2012-06-03T01:33:57"/>
    <n v="320000"/>
    <n v="320000"/>
    <s v="INR"/>
    <n v="5698.5333399816218"/>
    <s v="senior executive"/>
    <x v="248"/>
    <x v="1"/>
    <s v="India"/>
    <x v="39"/>
    <x v="0"/>
    <x v="2"/>
    <n v="20439.448134900358"/>
  </r>
  <r>
    <s v="ID1636"/>
    <d v="2012-06-03T04:14:45"/>
    <s v="Rs. 3.70 lacs"/>
    <n v="370000"/>
    <s v="INR"/>
    <n v="6588.9291743537506"/>
    <s v="Senior Officer"/>
    <x v="411"/>
    <x v="1"/>
    <s v="India"/>
    <x v="39"/>
    <x v="1"/>
    <x v="11"/>
    <n v="23633.111905978538"/>
  </r>
  <r>
    <s v="ID1641"/>
    <d v="2012-06-03T12:09:27"/>
    <s v="10 lacs INR"/>
    <n v="1000000"/>
    <s v="INR"/>
    <n v="17807.916687442568"/>
    <s v="Category Manager"/>
    <x v="412"/>
    <x v="1"/>
    <s v="India"/>
    <x v="39"/>
    <x v="3"/>
    <x v="3"/>
    <n v="63873.275421563616"/>
  </r>
  <r>
    <s v="ID1647"/>
    <d v="2012-06-03T14:52:21"/>
    <s v="INR 1000000"/>
    <n v="1000000"/>
    <s v="INR"/>
    <n v="17807.916687442568"/>
    <s v="Senior Associate, Finance"/>
    <x v="413"/>
    <x v="4"/>
    <s v="India"/>
    <x v="39"/>
    <x v="1"/>
    <x v="11"/>
    <n v="63873.275421563616"/>
  </r>
  <r>
    <s v="ID1649"/>
    <d v="2012-06-03T17:39:14"/>
    <s v="Rs. 125000"/>
    <n v="125000"/>
    <s v="INR"/>
    <n v="2225.989585930321"/>
    <s v="No"/>
    <x v="414"/>
    <x v="4"/>
    <s v="India"/>
    <x v="39"/>
    <x v="3"/>
    <x v="11"/>
    <n v="7984.159427695452"/>
  </r>
  <r>
    <s v="ID1651"/>
    <d v="2012-06-04T01:45:03"/>
    <n v="340000"/>
    <n v="340000"/>
    <s v="INR"/>
    <n v="6054.6916737304728"/>
    <s v="Assistant Manager"/>
    <x v="315"/>
    <x v="1"/>
    <s v="India"/>
    <x v="39"/>
    <x v="0"/>
    <x v="2"/>
    <n v="21716.913643331631"/>
  </r>
  <r>
    <s v="ID1658"/>
    <d v="2012-06-04T12:58:06"/>
    <n v="300000"/>
    <n v="300000"/>
    <s v="INR"/>
    <n v="5342.3750062327708"/>
    <s v="Store Inventory"/>
    <x v="415"/>
    <x v="4"/>
    <s v="India"/>
    <x v="39"/>
    <x v="0"/>
    <x v="0"/>
    <n v="19161.982626469086"/>
  </r>
  <r>
    <s v="ID1660"/>
    <d v="2012-06-04T14:25:45"/>
    <s v="240000 INR"/>
    <n v="240000"/>
    <s v="INR"/>
    <n v="4273.9000049862161"/>
    <s v="Exicutive TQM"/>
    <x v="416"/>
    <x v="7"/>
    <s v="India"/>
    <x v="39"/>
    <x v="3"/>
    <x v="17"/>
    <n v="15329.586101175268"/>
  </r>
  <r>
    <s v="ID1661"/>
    <d v="2012-06-04T16:31:09"/>
    <s v="Rs. 5 lacs"/>
    <n v="500000"/>
    <s v="INR"/>
    <n v="8903.9583437212841"/>
    <s v="Team Leader"/>
    <x v="260"/>
    <x v="1"/>
    <s v="India"/>
    <x v="39"/>
    <x v="1"/>
    <x v="6"/>
    <n v="31936.637710781808"/>
  </r>
  <r>
    <s v="ID1663"/>
    <d v="2012-06-04T18:55:54"/>
    <s v="INR 3.2 lpa"/>
    <n v="320000"/>
    <s v="INR"/>
    <n v="5698.5333399816218"/>
    <s v="Research Associate"/>
    <x v="238"/>
    <x v="4"/>
    <s v="India"/>
    <x v="39"/>
    <x v="0"/>
    <x v="18"/>
    <n v="20439.448134900358"/>
  </r>
  <r>
    <s v="ID1683"/>
    <d v="2012-06-05T07:05:12"/>
    <s v="Rs 16000"/>
    <n v="192000"/>
    <s v="INR"/>
    <n v="3419.1200039889732"/>
    <s v="Sr Associate"/>
    <x v="275"/>
    <x v="4"/>
    <s v="India"/>
    <x v="39"/>
    <x v="0"/>
    <x v="2"/>
    <n v="12263.668880940215"/>
  </r>
  <r>
    <s v="ID1686"/>
    <d v="2012-06-05T17:59:39"/>
    <s v="INR 450000"/>
    <n v="450000"/>
    <s v="INR"/>
    <n v="8013.5625093491553"/>
    <s v="Sr Executive - MIS"/>
    <x v="417"/>
    <x v="2"/>
    <s v="India"/>
    <x v="39"/>
    <x v="1"/>
    <x v="11"/>
    <n v="28742.973939703628"/>
  </r>
  <r>
    <s v="ID1687"/>
    <d v="2012-06-05T18:31:59"/>
    <s v="200000 INR"/>
    <n v="200000"/>
    <s v="INR"/>
    <n v="3561.5833374885137"/>
    <s v="Executive"/>
    <x v="74"/>
    <x v="4"/>
    <s v="India"/>
    <x v="39"/>
    <x v="2"/>
    <x v="9"/>
    <n v="12774.655084312722"/>
  </r>
  <r>
    <s v="ID1702"/>
    <d v="2012-06-06T01:04:35"/>
    <s v="4 lacs INR"/>
    <n v="400000"/>
    <s v="INR"/>
    <n v="7123.1666749770275"/>
    <s v="Analyst"/>
    <x v="8"/>
    <x v="4"/>
    <s v="India"/>
    <x v="39"/>
    <x v="0"/>
    <x v="11"/>
    <n v="25549.310168625445"/>
  </r>
  <r>
    <s v="ID1716"/>
    <d v="2012-06-06T16:03:39"/>
    <n v="500000"/>
    <n v="500000"/>
    <s v="INR"/>
    <n v="8903.9583437212841"/>
    <s v="Sr. Associate"/>
    <x v="205"/>
    <x v="4"/>
    <s v="India"/>
    <x v="39"/>
    <x v="0"/>
    <x v="11"/>
    <n v="31936.637710781808"/>
  </r>
  <r>
    <s v="ID1717"/>
    <d v="2012-06-06T17:41:41"/>
    <n v="600000"/>
    <n v="600000"/>
    <s v="INR"/>
    <n v="10684.750012465542"/>
    <s v="admin"/>
    <x v="418"/>
    <x v="4"/>
    <s v="India"/>
    <x v="39"/>
    <x v="1"/>
    <x v="2"/>
    <n v="38323.965252938171"/>
  </r>
  <r>
    <s v="ID1719"/>
    <d v="2012-06-06T19:39:06"/>
    <n v="550000"/>
    <n v="550000"/>
    <s v="INR"/>
    <n v="9794.354178093412"/>
    <s v="Accounts manager"/>
    <x v="419"/>
    <x v="1"/>
    <s v="India"/>
    <x v="39"/>
    <x v="0"/>
    <x v="3"/>
    <n v="35130.301481859991"/>
  </r>
  <r>
    <s v="ID1721"/>
    <d v="2012-06-06T20:07:43"/>
    <s v="1.5 LINR"/>
    <n v="150000"/>
    <s v="INR"/>
    <n v="2671.1875031163854"/>
    <s v="MIS Executive"/>
    <x v="244"/>
    <x v="2"/>
    <s v="India"/>
    <x v="39"/>
    <x v="1"/>
    <x v="4"/>
    <n v="9580.9913132345428"/>
  </r>
  <r>
    <s v="ID1727"/>
    <d v="2012-06-07T00:32:24"/>
    <s v="500000vINR"/>
    <n v="500000"/>
    <s v="INR"/>
    <n v="8903.9583437212841"/>
    <s v="Business Analyst"/>
    <x v="9"/>
    <x v="4"/>
    <s v="India"/>
    <x v="39"/>
    <x v="0"/>
    <x v="16"/>
    <n v="31936.637710781808"/>
  </r>
  <r>
    <s v="ID1734"/>
    <d v="2012-06-07T16:45:01"/>
    <n v="421000"/>
    <n v="421000"/>
    <s v="INR"/>
    <n v="7497.1329254133216"/>
    <s v="PMO Analyst"/>
    <x v="420"/>
    <x v="4"/>
    <s v="India"/>
    <x v="39"/>
    <x v="0"/>
    <x v="11"/>
    <n v="26890.648952478281"/>
  </r>
  <r>
    <s v="ID1736"/>
    <d v="2012-06-07T17:09:18"/>
    <n v="360000"/>
    <n v="360000"/>
    <s v="INR"/>
    <n v="6410.8500074793246"/>
    <s v="Baan ERP Functional Consultant"/>
    <x v="421"/>
    <x v="3"/>
    <s v="India"/>
    <x v="39"/>
    <x v="2"/>
    <x v="16"/>
    <n v="22994.379151762903"/>
  </r>
  <r>
    <s v="ID1745"/>
    <d v="2012-06-08T02:28:45"/>
    <s v="Rs. 21500"/>
    <n v="258000"/>
    <s v="INR"/>
    <n v="4594.4425053601826"/>
    <s v="Senior Data Associate"/>
    <x v="422"/>
    <x v="4"/>
    <s v="India"/>
    <x v="39"/>
    <x v="0"/>
    <x v="11"/>
    <n v="16479.305058763413"/>
  </r>
  <r>
    <s v="ID1752"/>
    <d v="2012-06-08T13:38:45"/>
    <s v="9,50,000"/>
    <n v="950000"/>
    <s v="INR"/>
    <n v="16917.52085307044"/>
    <s v="Associate Manager, Drug Safety Operations"/>
    <x v="423"/>
    <x v="1"/>
    <s v="India"/>
    <x v="39"/>
    <x v="3"/>
    <x v="27"/>
    <n v="60679.611650485436"/>
  </r>
  <r>
    <s v="ID1753"/>
    <d v="2012-06-08T13:55:44"/>
    <s v="15000inr"/>
    <n v="180000"/>
    <s v="INR"/>
    <n v="3205.4250037396623"/>
    <s v="mis"/>
    <x v="250"/>
    <x v="2"/>
    <s v="India"/>
    <x v="39"/>
    <x v="0"/>
    <x v="16"/>
    <n v="11497.189575881452"/>
  </r>
  <r>
    <s v="ID1756"/>
    <d v="2012-06-08T15:43:16"/>
    <s v="INR800000"/>
    <n v="800000"/>
    <s v="INR"/>
    <n v="14246.333349954055"/>
    <s v="MANAGER"/>
    <x v="4"/>
    <x v="1"/>
    <s v="India"/>
    <x v="39"/>
    <x v="3"/>
    <x v="31"/>
    <n v="51098.62033725089"/>
  </r>
  <r>
    <s v="ID1757"/>
    <d v="2012-06-08T15:45:14"/>
    <n v="800000"/>
    <n v="800000"/>
    <s v="INR"/>
    <n v="14246.333349954055"/>
    <s v="MANAGER"/>
    <x v="4"/>
    <x v="1"/>
    <s v="India"/>
    <x v="39"/>
    <x v="3"/>
    <x v="31"/>
    <n v="51098.62033725089"/>
  </r>
  <r>
    <s v="ID1759"/>
    <d v="2012-06-08T18:52:06"/>
    <n v="1230000"/>
    <n v="1230000"/>
    <s v="INR"/>
    <n v="21903.737525554359"/>
    <s v="Financial Analyst "/>
    <x v="424"/>
    <x v="4"/>
    <s v="India"/>
    <x v="39"/>
    <x v="1"/>
    <x v="4"/>
    <n v="78564.128768523253"/>
  </r>
  <r>
    <s v="ID1760"/>
    <d v="2012-06-08T18:52:44"/>
    <n v="1130000"/>
    <n v="1130000"/>
    <s v="INR"/>
    <n v="20122.945856810104"/>
    <s v="Financial Analyst "/>
    <x v="424"/>
    <x v="4"/>
    <s v="India"/>
    <x v="39"/>
    <x v="1"/>
    <x v="4"/>
    <n v="72176.801226366879"/>
  </r>
  <r>
    <s v="ID1773"/>
    <d v="2012-06-10T00:50:26"/>
    <s v="1.40 lac"/>
    <n v="140000"/>
    <s v="INR"/>
    <n v="2493.1083362419595"/>
    <s v="magic"/>
    <x v="425"/>
    <x v="9"/>
    <s v="India"/>
    <x v="39"/>
    <x v="0"/>
    <x v="2"/>
    <n v="8942.2585590189065"/>
  </r>
  <r>
    <s v="ID1777"/>
    <d v="2012-06-10T04:16:05"/>
    <n v="500000"/>
    <n v="500000"/>
    <s v="INR"/>
    <n v="8903.9583437212841"/>
    <s v="equity research trainee"/>
    <x v="426"/>
    <x v="4"/>
    <s v="India"/>
    <x v="39"/>
    <x v="1"/>
    <x v="31"/>
    <n v="31936.637710781808"/>
  </r>
  <r>
    <s v="ID1779"/>
    <d v="2012-06-10T14:58:39"/>
    <n v="1300000"/>
    <n v="1300000"/>
    <s v="INR"/>
    <n v="23150.291693675339"/>
    <s v="Manager"/>
    <x v="4"/>
    <x v="1"/>
    <s v="India"/>
    <x v="39"/>
    <x v="1"/>
    <x v="27"/>
    <n v="83035.258048032701"/>
  </r>
  <r>
    <s v="ID1785"/>
    <d v="2012-06-11T03:11:39"/>
    <n v="150000"/>
    <n v="150000"/>
    <s v="INR"/>
    <n v="2671.1875031163854"/>
    <s v="ENGINEER"/>
    <x v="56"/>
    <x v="8"/>
    <s v="India"/>
    <x v="39"/>
    <x v="3"/>
    <x v="10"/>
    <n v="9580.9913132345428"/>
  </r>
  <r>
    <s v="ID1790"/>
    <d v="2012-06-11T17:01:58"/>
    <s v="Rs 480000"/>
    <n v="480000"/>
    <s v="INR"/>
    <n v="8547.8000099724322"/>
    <s v="Development Analyst"/>
    <x v="427"/>
    <x v="4"/>
    <s v="India"/>
    <x v="39"/>
    <x v="0"/>
    <x v="10"/>
    <n v="30659.172202350535"/>
  </r>
  <r>
    <s v="ID1801"/>
    <d v="2012-06-12T01:58:00"/>
    <n v="400000"/>
    <n v="400000"/>
    <s v="INR"/>
    <n v="7123.1666749770275"/>
    <s v="business analyst"/>
    <x v="9"/>
    <x v="4"/>
    <s v="India"/>
    <x v="39"/>
    <x v="3"/>
    <x v="4"/>
    <n v="25549.310168625445"/>
  </r>
  <r>
    <s v="ID1811"/>
    <d v="2012-06-12T15:58:36"/>
    <n v="560000"/>
    <n v="560000"/>
    <s v="INR"/>
    <n v="9972.4333449678379"/>
    <s v="Associate Manager"/>
    <x v="428"/>
    <x v="1"/>
    <s v="India"/>
    <x v="39"/>
    <x v="3"/>
    <x v="11"/>
    <n v="35769.034236075626"/>
  </r>
  <r>
    <s v="ID1818"/>
    <d v="2012-06-12T21:47:54"/>
    <n v="280000"/>
    <n v="280000"/>
    <s v="INR"/>
    <n v="4986.216672483919"/>
    <s v="Sales Cordinator"/>
    <x v="429"/>
    <x v="4"/>
    <s v="India"/>
    <x v="39"/>
    <x v="1"/>
    <x v="0"/>
    <n v="17884.517118037813"/>
  </r>
  <r>
    <s v="ID1820"/>
    <d v="2012-06-13T00:20:14"/>
    <s v="4.5 Laks"/>
    <n v="450000"/>
    <s v="INR"/>
    <n v="8013.5625093491553"/>
    <s v="MIS Executive"/>
    <x v="244"/>
    <x v="2"/>
    <s v="India"/>
    <x v="39"/>
    <x v="0"/>
    <x v="11"/>
    <n v="28742.973939703628"/>
  </r>
  <r>
    <s v="ID1833"/>
    <d v="2012-06-13T18:25:00"/>
    <s v="INR 10 lacs p.a."/>
    <n v="1000000"/>
    <s v="INR"/>
    <n v="17807.916687442568"/>
    <s v="Mnanager- Customer Project finance &amp; recovery"/>
    <x v="430"/>
    <x v="1"/>
    <s v="India"/>
    <x v="39"/>
    <x v="3"/>
    <x v="8"/>
    <n v="63873.275421563616"/>
  </r>
  <r>
    <s v="ID1834"/>
    <d v="2012-06-13T19:20:25"/>
    <n v="900000"/>
    <n v="900000"/>
    <s v="INR"/>
    <n v="16027.125018698311"/>
    <s v="Lead "/>
    <x v="431"/>
    <x v="1"/>
    <s v="India"/>
    <x v="39"/>
    <x v="3"/>
    <x v="15"/>
    <n v="57485.947879407257"/>
  </r>
  <r>
    <s v="ID1836"/>
    <d v="2012-06-13T19:40:16"/>
    <n v="1200000"/>
    <n v="1200000"/>
    <s v="INR"/>
    <n v="21369.500024931083"/>
    <s v="AM"/>
    <x v="432"/>
    <x v="1"/>
    <s v="India"/>
    <x v="39"/>
    <x v="0"/>
    <x v="13"/>
    <n v="76647.930505876342"/>
  </r>
  <r>
    <s v="ID1837"/>
    <d v="2012-06-13T20:39:18"/>
    <n v="425000"/>
    <n v="425000"/>
    <s v="INR"/>
    <n v="7568.3645921630914"/>
    <s v="accountant"/>
    <x v="13"/>
    <x v="5"/>
    <s v="India"/>
    <x v="39"/>
    <x v="3"/>
    <x v="15"/>
    <n v="27146.142054164535"/>
  </r>
  <r>
    <s v="ID1860"/>
    <d v="2012-06-15T15:43:42"/>
    <n v="270000"/>
    <n v="270000"/>
    <s v="INR"/>
    <n v="4808.137505609493"/>
    <s v="Team Lead"/>
    <x v="198"/>
    <x v="1"/>
    <s v="India"/>
    <x v="39"/>
    <x v="3"/>
    <x v="2"/>
    <n v="17245.784363822175"/>
  </r>
  <r>
    <s v="ID1861"/>
    <d v="2012-06-15T16:36:47"/>
    <n v="1400000"/>
    <n v="1400000"/>
    <s v="INR"/>
    <n v="24931.083362419595"/>
    <s v="Manager - Controlling"/>
    <x v="433"/>
    <x v="1"/>
    <s v="India"/>
    <x v="39"/>
    <x v="0"/>
    <x v="8"/>
    <n v="89422.585590189061"/>
  </r>
  <r>
    <s v="ID1862"/>
    <d v="2012-06-15T17:16:19"/>
    <s v="INR 700000"/>
    <n v="700000"/>
    <s v="INR"/>
    <n v="12465.541681209797"/>
    <s v="Sr. System Analyst"/>
    <x v="434"/>
    <x v="4"/>
    <s v="India"/>
    <x v="39"/>
    <x v="3"/>
    <x v="11"/>
    <n v="44711.29279509453"/>
  </r>
  <r>
    <s v="ID1864"/>
    <d v="2012-06-15T17:36:10"/>
    <s v="INR 1000000"/>
    <n v="1000000"/>
    <s v="INR"/>
    <n v="17807.916687442568"/>
    <s v="Sr.Manager"/>
    <x v="435"/>
    <x v="1"/>
    <s v="India"/>
    <x v="39"/>
    <x v="1"/>
    <x v="8"/>
    <n v="63873.275421563616"/>
  </r>
  <r>
    <s v="ID1876"/>
    <d v="2012-06-16T14:10:51"/>
    <s v="INR 360000"/>
    <n v="360000"/>
    <s v="INR"/>
    <n v="6410.8500074793246"/>
    <s v="Analyst"/>
    <x v="8"/>
    <x v="4"/>
    <s v="India"/>
    <x v="39"/>
    <x v="1"/>
    <x v="16"/>
    <n v="22994.379151762903"/>
  </r>
  <r>
    <s v="ID1877"/>
    <d v="2012-06-16T17:07:45"/>
    <s v="INR 50000"/>
    <n v="600000"/>
    <s v="INR"/>
    <n v="10684.750012465542"/>
    <s v="Manager- Customer Support"/>
    <x v="436"/>
    <x v="1"/>
    <s v="India"/>
    <x v="39"/>
    <x v="0"/>
    <x v="24"/>
    <n v="38323.965252938171"/>
  </r>
  <r>
    <s v="ID1879"/>
    <d v="2012-06-16T17:49:27"/>
    <s v="3.5 lac"/>
    <n v="350000"/>
    <s v="INR"/>
    <n v="6232.7708406048987"/>
    <s v="Analyst"/>
    <x v="8"/>
    <x v="4"/>
    <s v="India"/>
    <x v="39"/>
    <x v="0"/>
    <x v="15"/>
    <n v="22355.646397547265"/>
  </r>
  <r>
    <s v="ID1880"/>
    <d v="2012-06-16T18:31:59"/>
    <n v="2342342"/>
    <n v="2342342"/>
    <s v="INR"/>
    <n v="41712.231189497601"/>
    <s v="3r23regedf"/>
    <x v="437"/>
    <x v="9"/>
    <s v="India"/>
    <x v="39"/>
    <x v="3"/>
    <x v="24"/>
    <n v="149613.05569749617"/>
  </r>
  <r>
    <s v="ID1881"/>
    <d v="2012-06-16T18:33:25"/>
    <s v="Rs. 700000"/>
    <n v="700000"/>
    <s v="INR"/>
    <n v="12465.541681209797"/>
    <s v="Revenue Focus Manager"/>
    <x v="438"/>
    <x v="1"/>
    <s v="India"/>
    <x v="39"/>
    <x v="3"/>
    <x v="27"/>
    <n v="44711.29279509453"/>
  </r>
  <r>
    <s v="ID1883"/>
    <d v="2012-06-17T01:34:46"/>
    <s v="4,00,000"/>
    <n v="400000"/>
    <s v="INR"/>
    <n v="7123.1666749770275"/>
    <s v="technical analyst"/>
    <x v="439"/>
    <x v="4"/>
    <s v="India"/>
    <x v="39"/>
    <x v="2"/>
    <x v="16"/>
    <n v="25549.310168625445"/>
  </r>
  <r>
    <s v="ID1894"/>
    <d v="2012-06-18T17:51:52"/>
    <s v="Rs. 350000"/>
    <n v="350000"/>
    <s v="INR"/>
    <n v="6232.7708406048987"/>
    <s v="manager purchase"/>
    <x v="440"/>
    <x v="1"/>
    <s v="India"/>
    <x v="39"/>
    <x v="3"/>
    <x v="7"/>
    <n v="22355.646397547265"/>
  </r>
  <r>
    <s v="ID1903"/>
    <d v="2012-06-19T15:15:38"/>
    <n v="250000"/>
    <n v="250000"/>
    <s v="INR"/>
    <n v="4451.9791718606421"/>
    <s v="MIS EXECUTIVE"/>
    <x v="244"/>
    <x v="2"/>
    <s v="India"/>
    <x v="39"/>
    <x v="0"/>
    <x v="4"/>
    <n v="15968.318855390904"/>
  </r>
  <r>
    <s v="ID1907"/>
    <d v="2012-06-19T20:16:30"/>
    <n v="750000"/>
    <n v="750000"/>
    <s v="INR"/>
    <n v="13355.937515581925"/>
    <s v="Analyst"/>
    <x v="8"/>
    <x v="4"/>
    <s v="India"/>
    <x v="39"/>
    <x v="0"/>
    <x v="2"/>
    <n v="47904.95656617271"/>
  </r>
  <r>
    <s v="ID1909"/>
    <d v="2012-06-19T21:01:21"/>
    <n v="420000"/>
    <n v="420000"/>
    <s v="INR"/>
    <n v="7479.3250087258784"/>
    <s v="Analyst"/>
    <x v="8"/>
    <x v="4"/>
    <s v="India"/>
    <x v="39"/>
    <x v="0"/>
    <x v="16"/>
    <n v="26826.775677056718"/>
  </r>
  <r>
    <s v="ID1914"/>
    <d v="2012-06-20T00:27:54"/>
    <s v="Rs23000/month"/>
    <n v="276000"/>
    <s v="INR"/>
    <n v="4914.9850057341491"/>
    <s v="MIS specialist"/>
    <x v="441"/>
    <x v="2"/>
    <s v="India"/>
    <x v="39"/>
    <x v="1"/>
    <x v="15"/>
    <n v="17629.024016351559"/>
  </r>
  <r>
    <s v="ID1916"/>
    <d v="2012-06-20T01:20:49"/>
    <n v="250000"/>
    <n v="250000"/>
    <s v="INR"/>
    <n v="4451.9791718606421"/>
    <s v="research associate"/>
    <x v="238"/>
    <x v="4"/>
    <s v="India"/>
    <x v="39"/>
    <x v="4"/>
    <x v="47"/>
    <n v="15968.318855390904"/>
  </r>
  <r>
    <s v="ID1924"/>
    <d v="2012-06-20T12:53:56"/>
    <n v="180000"/>
    <n v="180000"/>
    <s v="INR"/>
    <n v="3205.4250037396623"/>
    <s v="Customer Resolution"/>
    <x v="442"/>
    <x v="4"/>
    <s v="India"/>
    <x v="39"/>
    <x v="0"/>
    <x v="4"/>
    <n v="11497.189575881452"/>
  </r>
  <r>
    <s v="ID1929"/>
    <d v="2012-06-21T03:46:23"/>
    <n v="1050000"/>
    <n v="1050000"/>
    <s v="INR"/>
    <n v="18698.312521814696"/>
    <s v="eorl"/>
    <x v="443"/>
    <x v="9"/>
    <s v="India"/>
    <x v="39"/>
    <x v="1"/>
    <x v="2"/>
    <n v="67066.939192641803"/>
  </r>
  <r>
    <s v="ID0020"/>
    <d v="2012-05-25T04:19:22"/>
    <n v="2500000"/>
    <n v="2500000"/>
    <s v="INR"/>
    <n v="44519.791718606422"/>
    <s v="GM"/>
    <x v="444"/>
    <x v="1"/>
    <s v="India"/>
    <x v="39"/>
    <x v="2"/>
    <x v="5"/>
    <n v="159683.18855390904"/>
  </r>
  <r>
    <s v="ID0021"/>
    <d v="2012-05-25T04:24:01"/>
    <n v="675000"/>
    <n v="675000"/>
    <s v="INR"/>
    <n v="12020.343764023733"/>
    <s v="DSE Co-ordinator"/>
    <x v="445"/>
    <x v="1"/>
    <s v="India"/>
    <x v="39"/>
    <x v="0"/>
    <x v="5"/>
    <n v="43114.460909555441"/>
  </r>
  <r>
    <s v="ID0042"/>
    <d v="2012-05-25T05:20:10"/>
    <n v="725000"/>
    <n v="725000"/>
    <s v="INR"/>
    <n v="12910.739598395861"/>
    <s v="Business Analsyt"/>
    <x v="446"/>
    <x v="4"/>
    <s v="India"/>
    <x v="39"/>
    <x v="0"/>
    <x v="5"/>
    <n v="46308.12468063362"/>
  </r>
  <r>
    <s v="ID0054"/>
    <d v="2012-05-25T06:10:18"/>
    <n v="216000"/>
    <n v="216000"/>
    <s v="INR"/>
    <n v="3846.5100044875949"/>
    <s v="Financial Planner"/>
    <x v="447"/>
    <x v="5"/>
    <s v="India"/>
    <x v="39"/>
    <x v="3"/>
    <x v="5"/>
    <n v="13796.627491057741"/>
  </r>
  <r>
    <s v="ID0056"/>
    <d v="2012-05-25T06:26:44"/>
    <n v="375000"/>
    <n v="375000"/>
    <s v="INR"/>
    <n v="6677.9687577909626"/>
    <s v="Analyst"/>
    <x v="8"/>
    <x v="4"/>
    <s v="India"/>
    <x v="39"/>
    <x v="0"/>
    <x v="5"/>
    <n v="23952.478283086355"/>
  </r>
  <r>
    <s v="ID0188"/>
    <d v="2012-05-26T00:50:43"/>
    <n v="681800"/>
    <n v="681800"/>
    <s v="INR"/>
    <n v="12141.437597498343"/>
    <s v="Process Manager"/>
    <x v="448"/>
    <x v="1"/>
    <s v="India"/>
    <x v="39"/>
    <x v="1"/>
    <x v="5"/>
    <n v="43548.799182422073"/>
  </r>
  <r>
    <s v="ID0250"/>
    <d v="2012-05-26T01:04:17"/>
    <n v="1000000"/>
    <n v="1000000"/>
    <s v="INR"/>
    <n v="17807.916687442568"/>
    <s v="category manager"/>
    <x v="412"/>
    <x v="1"/>
    <s v="India"/>
    <x v="39"/>
    <x v="0"/>
    <x v="5"/>
    <n v="63873.275421563616"/>
  </r>
  <r>
    <s v="ID0252"/>
    <d v="2012-05-26T01:05:14"/>
    <n v="1250000"/>
    <n v="1250000"/>
    <s v="INR"/>
    <n v="22259.895859303211"/>
    <s v="Team Lead"/>
    <x v="198"/>
    <x v="1"/>
    <s v="India"/>
    <x v="39"/>
    <x v="2"/>
    <x v="5"/>
    <n v="79841.594276954522"/>
  </r>
  <r>
    <s v="ID0279"/>
    <d v="2012-05-26T01:12:41"/>
    <n v="1000000"/>
    <n v="1000000"/>
    <s v="INR"/>
    <n v="17807.916687442568"/>
    <s v="Analyst"/>
    <x v="8"/>
    <x v="4"/>
    <s v="India"/>
    <x v="39"/>
    <x v="1"/>
    <x v="5"/>
    <n v="63873.275421563616"/>
  </r>
  <r>
    <s v="ID0288"/>
    <d v="2012-05-26T01:17:50"/>
    <n v="1100000"/>
    <n v="1100000"/>
    <s v="INR"/>
    <n v="19588.708356186824"/>
    <s v="MIS"/>
    <x v="250"/>
    <x v="2"/>
    <s v="India"/>
    <x v="39"/>
    <x v="1"/>
    <x v="5"/>
    <n v="70260.602963719983"/>
  </r>
  <r>
    <s v="ID0307"/>
    <d v="2012-05-26T01:23:21"/>
    <n v="600000"/>
    <n v="600000"/>
    <s v="INR"/>
    <n v="10684.750012465542"/>
    <s v="Analyst"/>
    <x v="8"/>
    <x v="4"/>
    <s v="India"/>
    <x v="39"/>
    <x v="1"/>
    <x v="5"/>
    <n v="38323.965252938171"/>
  </r>
  <r>
    <s v="ID0342"/>
    <d v="2012-05-26T01:37:33"/>
    <n v="650000"/>
    <n v="650000"/>
    <s v="INR"/>
    <n v="11575.14584683767"/>
    <s v="operation-manager"/>
    <x v="449"/>
    <x v="1"/>
    <s v="India"/>
    <x v="39"/>
    <x v="1"/>
    <x v="5"/>
    <n v="41517.629024016351"/>
  </r>
  <r>
    <s v="ID0347"/>
    <d v="2012-05-26T01:39:37"/>
    <n v="190000"/>
    <n v="190000"/>
    <s v="INR"/>
    <n v="3383.5041706140878"/>
    <s v="MIS EXCUTIVE"/>
    <x v="335"/>
    <x v="2"/>
    <s v="India"/>
    <x v="39"/>
    <x v="0"/>
    <x v="5"/>
    <n v="12135.922330097086"/>
  </r>
  <r>
    <s v="ID0362"/>
    <d v="2012-05-26T01:45:58"/>
    <n v="1250000"/>
    <n v="1250000"/>
    <s v="INR"/>
    <n v="22259.895859303211"/>
    <s v="Manager"/>
    <x v="4"/>
    <x v="1"/>
    <s v="India"/>
    <x v="39"/>
    <x v="0"/>
    <x v="5"/>
    <n v="79841.594276954522"/>
  </r>
  <r>
    <s v="ID0371"/>
    <d v="2012-05-26T01:50:56"/>
    <n v="900000"/>
    <n v="900000"/>
    <s v="INR"/>
    <n v="16027.125018698311"/>
    <s v="ceo"/>
    <x v="450"/>
    <x v="0"/>
    <s v="India"/>
    <x v="39"/>
    <x v="3"/>
    <x v="5"/>
    <n v="57485.947879407257"/>
  </r>
  <r>
    <s v="ID0402"/>
    <d v="2012-05-26T02:06:38"/>
    <n v="1500000"/>
    <n v="1500000"/>
    <s v="INR"/>
    <n v="26711.875031163851"/>
    <s v="ceo"/>
    <x v="450"/>
    <x v="0"/>
    <s v="India"/>
    <x v="39"/>
    <x v="3"/>
    <x v="5"/>
    <n v="95809.91313234542"/>
  </r>
  <r>
    <s v="ID0448"/>
    <d v="2012-05-26T02:50:16"/>
    <n v="250000"/>
    <n v="250000"/>
    <s v="INR"/>
    <n v="4451.9791718606421"/>
    <s v="mis"/>
    <x v="250"/>
    <x v="2"/>
    <s v="India"/>
    <x v="39"/>
    <x v="0"/>
    <x v="5"/>
    <n v="15968.318855390904"/>
  </r>
  <r>
    <s v="ID0474"/>
    <d v="2012-05-26T03:15:50"/>
    <n v="1000000"/>
    <n v="1000000"/>
    <s v="INR"/>
    <n v="17807.916687442568"/>
    <s v="Specialist"/>
    <x v="196"/>
    <x v="6"/>
    <s v="India"/>
    <x v="39"/>
    <x v="0"/>
    <x v="5"/>
    <n v="63873.275421563616"/>
  </r>
  <r>
    <s v="ID0491"/>
    <d v="2012-05-26T03:34:04"/>
    <n v="1000000"/>
    <n v="1000000"/>
    <s v="INR"/>
    <n v="17807.916687442568"/>
    <s v="Consultant"/>
    <x v="5"/>
    <x v="3"/>
    <s v="India"/>
    <x v="39"/>
    <x v="3"/>
    <x v="5"/>
    <n v="63873.275421563616"/>
  </r>
  <r>
    <s v="ID0492"/>
    <d v="2012-05-26T03:34:15"/>
    <n v="300000"/>
    <n v="300000"/>
    <s v="INR"/>
    <n v="5342.3750062327708"/>
    <s v="MIS"/>
    <x v="250"/>
    <x v="2"/>
    <s v="India"/>
    <x v="39"/>
    <x v="1"/>
    <x v="5"/>
    <n v="19161.982626469086"/>
  </r>
  <r>
    <s v="ID0509"/>
    <d v="2012-05-26T04:14:27"/>
    <n v="420000"/>
    <n v="420000"/>
    <s v="INR"/>
    <n v="7479.3250087258784"/>
    <s v="Manager"/>
    <x v="4"/>
    <x v="1"/>
    <s v="India"/>
    <x v="39"/>
    <x v="0"/>
    <x v="5"/>
    <n v="26826.775677056718"/>
  </r>
  <r>
    <s v="ID0521"/>
    <d v="2012-05-26T04:36:43"/>
    <n v="750000"/>
    <n v="750000"/>
    <s v="INR"/>
    <n v="13355.937515581925"/>
    <s v="Asst.Manager"/>
    <x v="287"/>
    <x v="1"/>
    <s v="India"/>
    <x v="39"/>
    <x v="0"/>
    <x v="5"/>
    <n v="47904.95656617271"/>
  </r>
  <r>
    <s v="ID0576"/>
    <d v="2012-05-26T07:06:50"/>
    <n v="214250"/>
    <n v="214250"/>
    <s v="INR"/>
    <n v="3815.3461502845703"/>
    <s v="Assistant"/>
    <x v="169"/>
    <x v="4"/>
    <s v="India"/>
    <x v="39"/>
    <x v="1"/>
    <x v="15"/>
    <n v="13684.849259070004"/>
  </r>
  <r>
    <s v="ID0599"/>
    <d v="2012-05-26T08:52:00"/>
    <n v="2500000"/>
    <n v="2500000"/>
    <s v="INR"/>
    <n v="44519.791718606422"/>
    <s v="General manager"/>
    <x v="380"/>
    <x v="1"/>
    <s v="India"/>
    <x v="39"/>
    <x v="2"/>
    <x v="14"/>
    <n v="159683.18855390904"/>
  </r>
  <r>
    <s v="ID0604"/>
    <d v="2012-05-26T09:28:32"/>
    <n v="2500000"/>
    <n v="2500000"/>
    <s v="INR"/>
    <n v="44519.791718606422"/>
    <s v="Product manager"/>
    <x v="451"/>
    <x v="1"/>
    <s v="India"/>
    <x v="39"/>
    <x v="2"/>
    <x v="8"/>
    <n v="159683.18855390904"/>
  </r>
  <r>
    <s v="ID0619"/>
    <d v="2012-05-26T10:54:22"/>
    <n v="1050000"/>
    <n v="1050000"/>
    <s v="INR"/>
    <n v="18698.312521814696"/>
    <s v="Manager"/>
    <x v="4"/>
    <x v="1"/>
    <s v="India"/>
    <x v="39"/>
    <x v="1"/>
    <x v="37"/>
    <n v="67066.939192641803"/>
  </r>
  <r>
    <s v="ID0622"/>
    <d v="2012-05-26T11:01:56"/>
    <n v="420000"/>
    <n v="420000"/>
    <s v="INR"/>
    <n v="7479.3250087258784"/>
    <s v="SYSTEM MANAGER"/>
    <x v="221"/>
    <x v="1"/>
    <s v="India"/>
    <x v="39"/>
    <x v="1"/>
    <x v="48"/>
    <n v="26826.775677056718"/>
  </r>
  <r>
    <s v="ID0625"/>
    <d v="2012-05-26T11:03:48"/>
    <n v="200000"/>
    <n v="200000"/>
    <s v="INR"/>
    <n v="3561.5833374885137"/>
    <s v="MIS Executive"/>
    <x v="244"/>
    <x v="2"/>
    <s v="India"/>
    <x v="39"/>
    <x v="1"/>
    <x v="15"/>
    <n v="12774.655084312722"/>
  </r>
  <r>
    <s v="ID0629"/>
    <d v="2012-05-26T11:09:27"/>
    <n v="210000"/>
    <n v="210000"/>
    <s v="INR"/>
    <n v="3739.6625043629392"/>
    <s v="MIS Executive"/>
    <x v="244"/>
    <x v="2"/>
    <s v="India"/>
    <x v="39"/>
    <x v="1"/>
    <x v="11"/>
    <n v="13413.387838528359"/>
  </r>
  <r>
    <s v="ID0647"/>
    <d v="2012-05-26T11:55:17"/>
    <n v="200000"/>
    <n v="200000"/>
    <s v="INR"/>
    <n v="3561.5833374885137"/>
    <s v="MIS Executive"/>
    <x v="244"/>
    <x v="2"/>
    <s v="India"/>
    <x v="39"/>
    <x v="1"/>
    <x v="11"/>
    <n v="12774.655084312722"/>
  </r>
  <r>
    <s v="ID0653"/>
    <d v="2012-05-26T12:19:53"/>
    <n v="200000"/>
    <n v="200000"/>
    <s v="INR"/>
    <n v="3561.5833374885137"/>
    <s v="Coordinator"/>
    <x v="348"/>
    <x v="1"/>
    <s v="India"/>
    <x v="39"/>
    <x v="1"/>
    <x v="0"/>
    <n v="12774.655084312722"/>
  </r>
  <r>
    <s v="ID0654"/>
    <d v="2012-05-26T12:20:07"/>
    <n v="270000"/>
    <n v="270000"/>
    <s v="INR"/>
    <n v="4808.137505609493"/>
    <s v="manager"/>
    <x v="4"/>
    <x v="1"/>
    <s v="India"/>
    <x v="39"/>
    <x v="1"/>
    <x v="4"/>
    <n v="17245.784363822175"/>
  </r>
  <r>
    <s v="ID0657"/>
    <d v="2012-05-26T12:25:09"/>
    <n v="1075000"/>
    <n v="1075000"/>
    <s v="INR"/>
    <n v="19143.510439000762"/>
    <s v="Asst Mgr"/>
    <x v="452"/>
    <x v="4"/>
    <s v="India"/>
    <x v="39"/>
    <x v="0"/>
    <x v="27"/>
    <n v="68663.771078180886"/>
  </r>
  <r>
    <s v="ID0658"/>
    <d v="2012-05-26T12:26:33"/>
    <n v="750000"/>
    <n v="750000"/>
    <s v="INR"/>
    <n v="13355.937515581925"/>
    <s v="MIS Executive"/>
    <x v="244"/>
    <x v="2"/>
    <s v="India"/>
    <x v="39"/>
    <x v="1"/>
    <x v="16"/>
    <n v="47904.95656617271"/>
  </r>
  <r>
    <s v="ID0663"/>
    <d v="2012-05-26T12:31:29"/>
    <n v="1850000"/>
    <n v="1850000"/>
    <s v="INR"/>
    <n v="32944.645871768749"/>
    <s v="Cad Engineer"/>
    <x v="453"/>
    <x v="8"/>
    <s v="India"/>
    <x v="39"/>
    <x v="0"/>
    <x v="8"/>
    <n v="118165.55952989269"/>
  </r>
  <r>
    <s v="ID0667"/>
    <d v="2012-05-26T12:46:26"/>
    <n v="290000"/>
    <n v="290000"/>
    <s v="INR"/>
    <n v="5164.2958393583449"/>
    <s v="Asst. Manager(Commercial)"/>
    <x v="454"/>
    <x v="1"/>
    <s v="India"/>
    <x v="39"/>
    <x v="1"/>
    <x v="0"/>
    <n v="18523.249872253447"/>
  </r>
  <r>
    <s v="ID0672"/>
    <d v="2012-05-26T12:54:15"/>
    <n v="436900"/>
    <n v="436900"/>
    <s v="INR"/>
    <n v="7780.2788007436584"/>
    <s v="Sales Coordinator"/>
    <x v="455"/>
    <x v="1"/>
    <s v="India"/>
    <x v="39"/>
    <x v="1"/>
    <x v="49"/>
    <n v="27906.234031681142"/>
  </r>
  <r>
    <s v="ID0675"/>
    <d v="2012-05-26T12:59:13"/>
    <n v="510000"/>
    <n v="510000"/>
    <s v="INR"/>
    <n v="9082.03751059571"/>
    <s v="business analyst"/>
    <x v="9"/>
    <x v="4"/>
    <s v="India"/>
    <x v="39"/>
    <x v="0"/>
    <x v="30"/>
    <n v="32575.370464997442"/>
  </r>
  <r>
    <s v="ID0686"/>
    <d v="2012-05-26T13:16:21"/>
    <n v="650000"/>
    <n v="650000"/>
    <s v="INR"/>
    <n v="11575.14584683767"/>
    <s v="Analyst"/>
    <x v="8"/>
    <x v="4"/>
    <s v="India"/>
    <x v="39"/>
    <x v="2"/>
    <x v="11"/>
    <n v="41517.629024016351"/>
  </r>
  <r>
    <s v="ID0690"/>
    <d v="2012-05-26T13:19:42"/>
    <n v="2500000"/>
    <n v="2500000"/>
    <s v="INR"/>
    <n v="44519.791718606422"/>
    <s v="AREA SALES MANAGER"/>
    <x v="456"/>
    <x v="1"/>
    <s v="India"/>
    <x v="39"/>
    <x v="3"/>
    <x v="6"/>
    <n v="159683.18855390904"/>
  </r>
  <r>
    <s v="ID0693"/>
    <d v="2012-05-26T13:24:14"/>
    <n v="350000"/>
    <n v="350000"/>
    <s v="INR"/>
    <n v="6232.7708406048987"/>
    <s v="Business Executive"/>
    <x v="457"/>
    <x v="1"/>
    <s v="India"/>
    <x v="39"/>
    <x v="0"/>
    <x v="37"/>
    <n v="22355.646397547265"/>
  </r>
  <r>
    <s v="ID0707"/>
    <d v="2012-05-26T14:01:09"/>
    <n v="500000"/>
    <n v="500000"/>
    <s v="INR"/>
    <n v="8903.9583437212841"/>
    <s v="Executive"/>
    <x v="74"/>
    <x v="1"/>
    <s v="India"/>
    <x v="39"/>
    <x v="0"/>
    <x v="16"/>
    <n v="31936.637710781808"/>
  </r>
  <r>
    <s v="ID0722"/>
    <d v="2012-05-26T14:57:39"/>
    <n v="1562500"/>
    <n v="1562500"/>
    <s v="INR"/>
    <n v="27824.869824129011"/>
    <s v="Program management"/>
    <x v="458"/>
    <x v="1"/>
    <s v="India"/>
    <x v="39"/>
    <x v="3"/>
    <x v="15"/>
    <n v="99801.992846193156"/>
  </r>
  <r>
    <s v="ID0731"/>
    <d v="2012-05-26T15:07:39"/>
    <n v="1750000"/>
    <n v="1750000"/>
    <s v="INR"/>
    <n v="31163.854203024493"/>
    <s v="Associate"/>
    <x v="359"/>
    <x v="4"/>
    <s v="India"/>
    <x v="39"/>
    <x v="0"/>
    <x v="8"/>
    <n v="111778.23198773633"/>
  </r>
  <r>
    <s v="ID0737"/>
    <d v="2012-05-26T15:35:43"/>
    <n v="2000000"/>
    <n v="2000000"/>
    <s v="INR"/>
    <n v="35615.833374885136"/>
    <s v="Revenue Manager"/>
    <x v="459"/>
    <x v="1"/>
    <s v="India"/>
    <x v="39"/>
    <x v="1"/>
    <x v="17"/>
    <n v="127746.55084312723"/>
  </r>
  <r>
    <s v="ID0744"/>
    <d v="2012-05-26T16:01:54"/>
    <n v="750000"/>
    <n v="750000"/>
    <s v="INR"/>
    <n v="13355.937515581925"/>
    <s v="PROCSS ASOCIATE"/>
    <x v="460"/>
    <x v="7"/>
    <s v="India"/>
    <x v="39"/>
    <x v="3"/>
    <x v="16"/>
    <n v="47904.95656617271"/>
  </r>
  <r>
    <s v="ID0745"/>
    <d v="2012-05-26T16:05:02"/>
    <n v="500000"/>
    <n v="500000"/>
    <s v="INR"/>
    <n v="8903.9583437212841"/>
    <s v="Reporting Analyst"/>
    <x v="40"/>
    <x v="4"/>
    <s v="India"/>
    <x v="39"/>
    <x v="0"/>
    <x v="24"/>
    <n v="31936.637710781808"/>
  </r>
  <r>
    <s v="ID0749"/>
    <d v="2012-05-26T16:23:30"/>
    <n v="800000"/>
    <n v="800000"/>
    <s v="INR"/>
    <n v="14246.333349954055"/>
    <s v="Engineer"/>
    <x v="56"/>
    <x v="8"/>
    <s v="India"/>
    <x v="39"/>
    <x v="3"/>
    <x v="2"/>
    <n v="51098.62033725089"/>
  </r>
  <r>
    <s v="ID0750"/>
    <d v="2012-05-26T16:25:53"/>
    <n v="300000"/>
    <n v="300000"/>
    <s v="INR"/>
    <n v="5342.3750062327708"/>
    <s v="Merchandiser"/>
    <x v="461"/>
    <x v="1"/>
    <s v="India"/>
    <x v="39"/>
    <x v="3"/>
    <x v="15"/>
    <n v="19161.982626469086"/>
  </r>
  <r>
    <s v="ID0753"/>
    <d v="2012-05-26T16:33:58"/>
    <n v="1000000"/>
    <n v="1000000"/>
    <s v="INR"/>
    <n v="17807.916687442568"/>
    <s v="engineer"/>
    <x v="56"/>
    <x v="8"/>
    <s v="India"/>
    <x v="39"/>
    <x v="2"/>
    <x v="13"/>
    <n v="63873.275421563616"/>
  </r>
  <r>
    <s v="ID0757"/>
    <d v="2012-05-26T16:50:46"/>
    <n v="400000"/>
    <n v="400000"/>
    <s v="INR"/>
    <n v="7123.1666749770275"/>
    <s v="Business Analyst"/>
    <x v="9"/>
    <x v="4"/>
    <s v="India"/>
    <x v="39"/>
    <x v="3"/>
    <x v="15"/>
    <n v="25549.310168625445"/>
  </r>
  <r>
    <s v="ID0762"/>
    <d v="2012-05-26T17:06:48"/>
    <n v="1200000"/>
    <n v="1200000"/>
    <s v="INR"/>
    <n v="21369.500024931083"/>
    <s v="Asst Production Planner"/>
    <x v="462"/>
    <x v="4"/>
    <s v="India"/>
    <x v="39"/>
    <x v="3"/>
    <x v="10"/>
    <n v="76647.930505876342"/>
  </r>
  <r>
    <s v="ID0776"/>
    <d v="2012-05-26T18:29:06"/>
    <n v="675000"/>
    <n v="675000"/>
    <s v="INR"/>
    <n v="12020.343764023733"/>
    <s v="MIS"/>
    <x v="250"/>
    <x v="2"/>
    <s v="India"/>
    <x v="39"/>
    <x v="1"/>
    <x v="18"/>
    <n v="43114.460909555441"/>
  </r>
  <r>
    <s v="ID0777"/>
    <d v="2012-05-26T18:35:20"/>
    <n v="2250000"/>
    <n v="2250000"/>
    <s v="INR"/>
    <n v="40067.812546745779"/>
    <s v="AGM"/>
    <x v="193"/>
    <x v="1"/>
    <s v="India"/>
    <x v="39"/>
    <x v="2"/>
    <x v="17"/>
    <n v="143714.86969851813"/>
  </r>
  <r>
    <s v="ID0786"/>
    <d v="2012-05-26T19:29:34"/>
    <n v="800000"/>
    <n v="800000"/>
    <s v="INR"/>
    <n v="14246.333349954055"/>
    <s v="Mis executiv"/>
    <x v="463"/>
    <x v="2"/>
    <s v="India"/>
    <x v="39"/>
    <x v="1"/>
    <x v="10"/>
    <n v="51098.62033725089"/>
  </r>
  <r>
    <s v="ID0789"/>
    <d v="2012-05-26T20:08:21"/>
    <n v="500000"/>
    <n v="500000"/>
    <s v="INR"/>
    <n v="8903.9583437212841"/>
    <s v="BDM"/>
    <x v="464"/>
    <x v="1"/>
    <s v="India"/>
    <x v="39"/>
    <x v="2"/>
    <x v="24"/>
    <n v="31936.637710781808"/>
  </r>
  <r>
    <s v="ID0795"/>
    <d v="2012-05-26T20:50:07"/>
    <n v="4800000"/>
    <n v="4800000"/>
    <s v="INR"/>
    <n v="85478.000099724333"/>
    <s v="MIS Executive"/>
    <x v="244"/>
    <x v="2"/>
    <s v="India"/>
    <x v="39"/>
    <x v="1"/>
    <x v="0"/>
    <n v="306591.72202350537"/>
  </r>
  <r>
    <s v="ID0810"/>
    <d v="2012-05-26T21:56:49"/>
    <n v="655000"/>
    <n v="655000"/>
    <s v="INR"/>
    <n v="11664.185430274882"/>
    <s v="accountant"/>
    <x v="13"/>
    <x v="5"/>
    <s v="India"/>
    <x v="39"/>
    <x v="3"/>
    <x v="2"/>
    <n v="41836.995401124172"/>
  </r>
  <r>
    <s v="ID0821"/>
    <d v="2012-05-26T22:43:12"/>
    <n v="775000"/>
    <n v="775000"/>
    <s v="INR"/>
    <n v="13801.135432767991"/>
    <s v="Engineer"/>
    <x v="56"/>
    <x v="8"/>
    <s v="India"/>
    <x v="39"/>
    <x v="2"/>
    <x v="4"/>
    <n v="49501.7884517118"/>
  </r>
  <r>
    <s v="ID0838"/>
    <d v="2012-05-26T23:47:34"/>
    <n v="650000"/>
    <n v="650000"/>
    <s v="INR"/>
    <n v="11575.14584683767"/>
    <s v="Business Analyst"/>
    <x v="9"/>
    <x v="4"/>
    <s v="India"/>
    <x v="39"/>
    <x v="1"/>
    <x v="15"/>
    <n v="41517.629024016351"/>
  </r>
  <r>
    <s v="ID0842"/>
    <d v="2012-05-27T00:12:53"/>
    <n v="1500000"/>
    <n v="1500000"/>
    <s v="INR"/>
    <n v="26711.875031163851"/>
    <s v="MIS Executive"/>
    <x v="244"/>
    <x v="2"/>
    <s v="India"/>
    <x v="39"/>
    <x v="0"/>
    <x v="16"/>
    <n v="95809.91313234542"/>
  </r>
  <r>
    <s v="ID0847"/>
    <d v="2012-05-27T01:04:46"/>
    <n v="250000"/>
    <n v="250000"/>
    <s v="INR"/>
    <n v="4451.9791718606421"/>
    <s v="Management Intern"/>
    <x v="465"/>
    <x v="1"/>
    <s v="India"/>
    <x v="39"/>
    <x v="0"/>
    <x v="10"/>
    <n v="15968.318855390904"/>
  </r>
  <r>
    <s v="ID0905"/>
    <d v="2012-05-27T15:32:10"/>
    <n v="500000"/>
    <n v="500000"/>
    <s v="INR"/>
    <n v="8903.9583437212841"/>
    <s v="Planner"/>
    <x v="466"/>
    <x v="1"/>
    <s v="India"/>
    <x v="39"/>
    <x v="0"/>
    <x v="15"/>
    <n v="31936.637710781808"/>
  </r>
  <r>
    <s v="ID0908"/>
    <d v="2012-05-27T15:48:03"/>
    <n v="817500"/>
    <n v="817500"/>
    <s v="INR"/>
    <n v="14557.9718919843"/>
    <s v="Estimator"/>
    <x v="156"/>
    <x v="1"/>
    <s v="India"/>
    <x v="39"/>
    <x v="0"/>
    <x v="2"/>
    <n v="52216.402657128252"/>
  </r>
  <r>
    <s v="ID0931"/>
    <d v="2012-05-27T22:05:15"/>
    <n v="1200000"/>
    <n v="1200000"/>
    <s v="INR"/>
    <n v="21369.500024931083"/>
    <s v="business analyst"/>
    <x v="9"/>
    <x v="4"/>
    <s v="India"/>
    <x v="39"/>
    <x v="0"/>
    <x v="4"/>
    <n v="76647.930505876342"/>
  </r>
  <r>
    <s v="ID0943"/>
    <d v="2012-05-27T23:52:48"/>
    <n v="1200000"/>
    <n v="1200000"/>
    <s v="INR"/>
    <n v="21369.500024931083"/>
    <s v="sr manager"/>
    <x v="467"/>
    <x v="1"/>
    <s v="India"/>
    <x v="39"/>
    <x v="0"/>
    <x v="8"/>
    <n v="76647.930505876342"/>
  </r>
  <r>
    <s v="ID0959"/>
    <d v="2012-05-28T04:05:14"/>
    <n v="400000"/>
    <n v="400000"/>
    <s v="INR"/>
    <n v="7123.1666749770275"/>
    <s v="IT Analyst"/>
    <x v="468"/>
    <x v="4"/>
    <s v="India"/>
    <x v="39"/>
    <x v="2"/>
    <x v="2"/>
    <n v="25549.310168625445"/>
  </r>
  <r>
    <s v="ID0967"/>
    <d v="2012-05-28T05:51:20"/>
    <n v="750000"/>
    <n v="750000"/>
    <s v="INR"/>
    <n v="13355.937515581925"/>
    <s v="Quality Executive"/>
    <x v="469"/>
    <x v="4"/>
    <s v="India"/>
    <x v="39"/>
    <x v="3"/>
    <x v="16"/>
    <n v="47904.95656617271"/>
  </r>
  <r>
    <s v="ID1011"/>
    <d v="2012-05-28T11:31:20"/>
    <n v="900000"/>
    <n v="900000"/>
    <s v="INR"/>
    <n v="16027.125018698311"/>
    <s v="Data Specialist"/>
    <x v="470"/>
    <x v="6"/>
    <s v="India"/>
    <x v="39"/>
    <x v="1"/>
    <x v="0"/>
    <n v="57485.947879407257"/>
  </r>
  <r>
    <s v="ID1016"/>
    <d v="2012-05-28T11:41:11"/>
    <n v="750000"/>
    <n v="750000"/>
    <s v="INR"/>
    <n v="13355.937515581925"/>
    <s v="Operations Management"/>
    <x v="471"/>
    <x v="1"/>
    <s v="India"/>
    <x v="39"/>
    <x v="0"/>
    <x v="11"/>
    <n v="47904.95656617271"/>
  </r>
  <r>
    <s v="ID1020"/>
    <d v="2012-05-28T12:10:09"/>
    <n v="363250"/>
    <n v="363250"/>
    <s v="INR"/>
    <n v="6468.7257367135126"/>
    <s v="Softwar Engineer"/>
    <x v="472"/>
    <x v="8"/>
    <s v="India"/>
    <x v="39"/>
    <x v="0"/>
    <x v="15"/>
    <n v="23201.967296882984"/>
  </r>
  <r>
    <s v="ID1033"/>
    <d v="2012-05-28T12:59:59"/>
    <n v="900000"/>
    <n v="900000"/>
    <s v="INR"/>
    <n v="16027.125018698311"/>
    <s v="Area Sales Manager"/>
    <x v="456"/>
    <x v="1"/>
    <s v="India"/>
    <x v="39"/>
    <x v="3"/>
    <x v="50"/>
    <n v="57485.947879407257"/>
  </r>
  <r>
    <s v="ID1038"/>
    <d v="2012-05-28T13:10:02"/>
    <n v="1400000"/>
    <n v="1400000"/>
    <s v="INR"/>
    <n v="24931.083362419595"/>
    <s v="BI"/>
    <x v="473"/>
    <x v="2"/>
    <s v="India"/>
    <x v="39"/>
    <x v="3"/>
    <x v="4"/>
    <n v="89422.585590189061"/>
  </r>
  <r>
    <s v="ID1039"/>
    <d v="2012-05-28T13:11:42"/>
    <n v="300000"/>
    <n v="300000"/>
    <s v="INR"/>
    <n v="5342.3750062327708"/>
    <s v="Manager"/>
    <x v="4"/>
    <x v="1"/>
    <s v="India"/>
    <x v="39"/>
    <x v="0"/>
    <x v="2"/>
    <n v="19161.982626469086"/>
  </r>
  <r>
    <s v="ID1045"/>
    <d v="2012-05-28T13:42:12"/>
    <n v="435000"/>
    <n v="435000"/>
    <s v="INR"/>
    <n v="7746.4437590375173"/>
    <s v="Project Controlling (MIS Reports)"/>
    <x v="474"/>
    <x v="7"/>
    <s v="India"/>
    <x v="39"/>
    <x v="3"/>
    <x v="13"/>
    <n v="27784.874808380173"/>
  </r>
  <r>
    <s v="ID1058"/>
    <d v="2012-05-28T14:23:57"/>
    <n v="600000"/>
    <n v="600000"/>
    <s v="INR"/>
    <n v="10684.750012465542"/>
    <s v="consultant"/>
    <x v="5"/>
    <x v="3"/>
    <s v="India"/>
    <x v="39"/>
    <x v="3"/>
    <x v="0"/>
    <n v="38323.965252938171"/>
  </r>
  <r>
    <s v="ID1067"/>
    <d v="2012-05-28T14:46:42"/>
    <n v="255000"/>
    <n v="255000"/>
    <s v="INR"/>
    <n v="4541.018755297855"/>
    <s v="MIS Executive"/>
    <x v="244"/>
    <x v="2"/>
    <s v="India"/>
    <x v="39"/>
    <x v="1"/>
    <x v="0"/>
    <n v="16287.685232498721"/>
  </r>
  <r>
    <s v="ID1070"/>
    <d v="2012-05-28T14:53:02"/>
    <n v="2500000"/>
    <n v="2500000"/>
    <s v="INR"/>
    <n v="44519.791718606422"/>
    <s v="Managing Partner"/>
    <x v="475"/>
    <x v="0"/>
    <s v="India"/>
    <x v="39"/>
    <x v="2"/>
    <x v="48"/>
    <n v="159683.18855390904"/>
  </r>
  <r>
    <s v="ID1074"/>
    <d v="2012-05-28T15:12:38"/>
    <n v="350000"/>
    <n v="350000"/>
    <s v="INR"/>
    <n v="6232.7708406048987"/>
    <s v="MIS Executive"/>
    <x v="244"/>
    <x v="2"/>
    <s v="India"/>
    <x v="39"/>
    <x v="1"/>
    <x v="2"/>
    <n v="22355.646397547265"/>
  </r>
  <r>
    <s v="ID1077"/>
    <d v="2012-05-28T15:27:59"/>
    <n v="336000"/>
    <n v="336000"/>
    <s v="INR"/>
    <n v="5983.4600069807029"/>
    <s v="MIS Executive"/>
    <x v="244"/>
    <x v="2"/>
    <s v="India"/>
    <x v="39"/>
    <x v="0"/>
    <x v="15"/>
    <n v="21461.420541645373"/>
  </r>
  <r>
    <s v="ID1080"/>
    <d v="2012-05-28T15:33:23"/>
    <n v="360000"/>
    <n v="360000"/>
    <s v="INR"/>
    <n v="6410.8500074793246"/>
    <s v="Data Entry Operator"/>
    <x v="476"/>
    <x v="4"/>
    <s v="India"/>
    <x v="39"/>
    <x v="1"/>
    <x v="8"/>
    <n v="22994.379151762903"/>
  </r>
  <r>
    <s v="ID1088"/>
    <d v="2012-05-28T15:48:23"/>
    <n v="2500000"/>
    <n v="2500000"/>
    <s v="INR"/>
    <n v="44519.791718606422"/>
    <s v="Sr. Manager MIS"/>
    <x v="477"/>
    <x v="1"/>
    <s v="India"/>
    <x v="39"/>
    <x v="3"/>
    <x v="21"/>
    <n v="159683.18855390904"/>
  </r>
  <r>
    <s v="ID1094"/>
    <d v="2012-05-28T16:03:18"/>
    <n v="398000"/>
    <n v="398000"/>
    <s v="INR"/>
    <n v="7087.5508416021421"/>
    <s v="Team Leader"/>
    <x v="260"/>
    <x v="1"/>
    <s v="India"/>
    <x v="39"/>
    <x v="0"/>
    <x v="13"/>
    <n v="25421.563617782318"/>
  </r>
  <r>
    <s v="ID1121"/>
    <d v="2012-05-28T17:17:39"/>
    <n v="3000000"/>
    <n v="3000000"/>
    <s v="INR"/>
    <n v="53423.750062327701"/>
    <s v="manager"/>
    <x v="4"/>
    <x v="1"/>
    <s v="India"/>
    <x v="39"/>
    <x v="1"/>
    <x v="20"/>
    <n v="191619.82626469084"/>
  </r>
  <r>
    <s v="ID1140"/>
    <d v="2012-05-28T18:45:00"/>
    <n v="500000"/>
    <n v="500000"/>
    <s v="INR"/>
    <n v="8903.9583437212841"/>
    <s v="Business analyst"/>
    <x v="9"/>
    <x v="4"/>
    <s v="India"/>
    <x v="39"/>
    <x v="3"/>
    <x v="2"/>
    <n v="31936.637710781808"/>
  </r>
  <r>
    <s v="ID1145"/>
    <d v="2012-05-28T19:23:29"/>
    <n v="2000000"/>
    <n v="2000000"/>
    <s v="INR"/>
    <n v="35615.833374885136"/>
    <s v="Engineer"/>
    <x v="56"/>
    <x v="8"/>
    <s v="India"/>
    <x v="39"/>
    <x v="3"/>
    <x v="16"/>
    <n v="127746.55084312723"/>
  </r>
  <r>
    <s v="ID1160"/>
    <d v="2012-05-28T21:55:25"/>
    <n v="300000"/>
    <n v="300000"/>
    <s v="INR"/>
    <n v="5342.3750062327708"/>
    <s v="AM Ops"/>
    <x v="478"/>
    <x v="1"/>
    <s v="India"/>
    <x v="39"/>
    <x v="0"/>
    <x v="15"/>
    <n v="19161.982626469086"/>
  </r>
  <r>
    <s v="ID1163"/>
    <d v="2012-05-28T22:13:24"/>
    <n v="430000"/>
    <n v="430000"/>
    <s v="INR"/>
    <n v="7657.4041756003044"/>
    <s v="Catlog associates"/>
    <x v="479"/>
    <x v="4"/>
    <s v="India"/>
    <x v="39"/>
    <x v="0"/>
    <x v="16"/>
    <n v="27465.508431272356"/>
  </r>
  <r>
    <s v="ID1193"/>
    <d v="2012-05-28T23:17:12"/>
    <n v="360000"/>
    <n v="360000"/>
    <s v="INR"/>
    <n v="6410.8500074793246"/>
    <s v="Supervisor MIS"/>
    <x v="480"/>
    <x v="2"/>
    <s v="India"/>
    <x v="39"/>
    <x v="0"/>
    <x v="13"/>
    <n v="22994.379151762903"/>
  </r>
  <r>
    <s v="ID1212"/>
    <d v="2012-05-29T00:25:46"/>
    <n v="240000"/>
    <n v="240000"/>
    <s v="INR"/>
    <n v="4273.9000049862161"/>
    <s v="Financial Analyst"/>
    <x v="25"/>
    <x v="4"/>
    <s v="India"/>
    <x v="39"/>
    <x v="0"/>
    <x v="2"/>
    <n v="15329.586101175268"/>
  </r>
  <r>
    <s v="ID1229"/>
    <d v="2012-05-29T01:47:39"/>
    <n v="450000"/>
    <n v="450000"/>
    <s v="INR"/>
    <n v="8013.5625093491553"/>
    <s v="assurance manager"/>
    <x v="481"/>
    <x v="1"/>
    <s v="India"/>
    <x v="39"/>
    <x v="0"/>
    <x v="10"/>
    <n v="28742.973939703628"/>
  </r>
  <r>
    <s v="ID1273"/>
    <d v="2012-05-29T09:47:47"/>
    <n v="1500000"/>
    <n v="1500000"/>
    <s v="INR"/>
    <n v="26711.875031163851"/>
    <s v="Practice Manager - Business Operations"/>
    <x v="482"/>
    <x v="1"/>
    <s v="India"/>
    <x v="39"/>
    <x v="3"/>
    <x v="4"/>
    <n v="95809.91313234542"/>
  </r>
  <r>
    <s v="ID1280"/>
    <d v="2012-05-29T10:48:33"/>
    <n v="590000"/>
    <n v="590000"/>
    <s v="INR"/>
    <n v="10506.670845591116"/>
    <s v="Assistant Data Analyst"/>
    <x v="483"/>
    <x v="4"/>
    <s v="India"/>
    <x v="39"/>
    <x v="0"/>
    <x v="8"/>
    <n v="37685.232498722537"/>
  </r>
  <r>
    <s v="ID1288"/>
    <d v="2012-05-29T12:17:07"/>
    <n v="900000"/>
    <n v="900000"/>
    <s v="INR"/>
    <n v="16027.125018698311"/>
    <s v="Manager"/>
    <x v="4"/>
    <x v="1"/>
    <s v="India"/>
    <x v="39"/>
    <x v="0"/>
    <x v="24"/>
    <n v="57485.947879407257"/>
  </r>
  <r>
    <s v="ID1292"/>
    <d v="2012-05-29T12:29:12"/>
    <n v="700000"/>
    <n v="700000"/>
    <s v="INR"/>
    <n v="12465.541681209797"/>
    <s v="Pricing Analyst"/>
    <x v="484"/>
    <x v="4"/>
    <s v="India"/>
    <x v="39"/>
    <x v="0"/>
    <x v="24"/>
    <n v="44711.29279509453"/>
  </r>
  <r>
    <s v="ID1294"/>
    <d v="2012-05-29T13:06:30"/>
    <n v="400000"/>
    <n v="400000"/>
    <s v="INR"/>
    <n v="7123.1666749770275"/>
    <s v="Data Analyst"/>
    <x v="34"/>
    <x v="4"/>
    <s v="India"/>
    <x v="39"/>
    <x v="1"/>
    <x v="11"/>
    <n v="25549.310168625445"/>
  </r>
  <r>
    <s v="ID1316"/>
    <d v="2012-05-29T15:10:24"/>
    <n v="675000"/>
    <n v="675000"/>
    <s v="INR"/>
    <n v="12020.343764023733"/>
    <s v="Asst. Manager"/>
    <x v="265"/>
    <x v="1"/>
    <s v="India"/>
    <x v="39"/>
    <x v="3"/>
    <x v="6"/>
    <n v="43114.460909555441"/>
  </r>
  <r>
    <s v="ID1326"/>
    <d v="2012-05-29T15:53:14"/>
    <n v="500000"/>
    <n v="500000"/>
    <s v="INR"/>
    <n v="8903.9583437212841"/>
    <s v="MIS"/>
    <x v="250"/>
    <x v="2"/>
    <s v="India"/>
    <x v="39"/>
    <x v="2"/>
    <x v="36"/>
    <n v="31936.637710781808"/>
  </r>
  <r>
    <s v="ID1327"/>
    <d v="2012-05-29T16:07:59"/>
    <n v="450000"/>
    <n v="450000"/>
    <s v="INR"/>
    <n v="8013.5625093491553"/>
    <s v="Data Analyst"/>
    <x v="34"/>
    <x v="4"/>
    <s v="India"/>
    <x v="39"/>
    <x v="1"/>
    <x v="51"/>
    <n v="28742.973939703628"/>
  </r>
  <r>
    <s v="ID1328"/>
    <d v="2012-05-29T16:08:40"/>
    <n v="450000"/>
    <n v="450000"/>
    <s v="INR"/>
    <n v="8013.5625093491553"/>
    <s v="Data Analyst"/>
    <x v="34"/>
    <x v="4"/>
    <s v="India"/>
    <x v="39"/>
    <x v="0"/>
    <x v="10"/>
    <n v="28742.973939703628"/>
  </r>
  <r>
    <s v="ID1347"/>
    <d v="2012-05-29T18:00:19"/>
    <n v="330000"/>
    <n v="330000"/>
    <s v="INR"/>
    <n v="5876.6125068560477"/>
    <s v="MIS HR,HRIS"/>
    <x v="485"/>
    <x v="2"/>
    <s v="India"/>
    <x v="39"/>
    <x v="3"/>
    <x v="52"/>
    <n v="21078.180889115993"/>
  </r>
  <r>
    <s v="ID1399"/>
    <d v="2012-05-29T22:32:16"/>
    <n v="1000000"/>
    <n v="1000000"/>
    <s v="INR"/>
    <n v="17807.916687442568"/>
    <s v="Business Operation Specialist"/>
    <x v="486"/>
    <x v="6"/>
    <s v="India"/>
    <x v="39"/>
    <x v="0"/>
    <x v="15"/>
    <n v="63873.275421563616"/>
  </r>
  <r>
    <s v="ID1433"/>
    <d v="2012-05-30T02:22:39"/>
    <n v="700000"/>
    <n v="700000"/>
    <s v="INR"/>
    <n v="12465.541681209797"/>
    <s v="Consultant"/>
    <x v="5"/>
    <x v="3"/>
    <s v="India"/>
    <x v="39"/>
    <x v="0"/>
    <x v="4"/>
    <n v="44711.29279509453"/>
  </r>
  <r>
    <s v="ID1437"/>
    <d v="2012-05-30T02:39:50"/>
    <n v="1250000"/>
    <n v="1250000"/>
    <s v="INR"/>
    <n v="22259.895859303211"/>
    <s v="Accountant"/>
    <x v="13"/>
    <x v="5"/>
    <s v="India"/>
    <x v="39"/>
    <x v="3"/>
    <x v="0"/>
    <n v="79841.594276954522"/>
  </r>
  <r>
    <s v="ID1447"/>
    <d v="2012-05-30T11:38:53"/>
    <n v="217800"/>
    <n v="217800"/>
    <s v="INR"/>
    <n v="3878.5642545249912"/>
    <s v="Business Analyst"/>
    <x v="9"/>
    <x v="4"/>
    <s v="India"/>
    <x v="39"/>
    <x v="0"/>
    <x v="2"/>
    <n v="13911.599386816555"/>
  </r>
  <r>
    <s v="ID1455"/>
    <d v="2012-05-30T13:25:12"/>
    <n v="1000000"/>
    <n v="1000000"/>
    <s v="INR"/>
    <n v="17807.916687442568"/>
    <s v="manager"/>
    <x v="4"/>
    <x v="1"/>
    <s v="India"/>
    <x v="39"/>
    <x v="4"/>
    <x v="8"/>
    <n v="63873.275421563616"/>
  </r>
  <r>
    <s v="ID1479"/>
    <d v="2012-05-30T18:15:28"/>
    <n v="200000"/>
    <n v="200000"/>
    <s v="INR"/>
    <n v="3561.5833374885137"/>
    <s v="M I S Executive"/>
    <x v="487"/>
    <x v="4"/>
    <s v="India"/>
    <x v="39"/>
    <x v="1"/>
    <x v="15"/>
    <n v="12774.655084312722"/>
  </r>
  <r>
    <s v="ID1481"/>
    <d v="2012-05-30T18:47:17"/>
    <n v="160000"/>
    <n v="160000"/>
    <s v="INR"/>
    <n v="2849.2666699908109"/>
    <s v="Regional Business Manager "/>
    <x v="488"/>
    <x v="1"/>
    <s v="India"/>
    <x v="39"/>
    <x v="1"/>
    <x v="53"/>
    <n v="10219.724067450179"/>
  </r>
  <r>
    <s v="ID1487"/>
    <d v="2012-05-30T19:43:43"/>
    <n v="1250000"/>
    <n v="1250000"/>
    <s v="INR"/>
    <n v="22259.895859303211"/>
    <s v="data analyst"/>
    <x v="34"/>
    <x v="4"/>
    <s v="India"/>
    <x v="39"/>
    <x v="1"/>
    <x v="11"/>
    <n v="79841.594276954522"/>
  </r>
  <r>
    <s v="ID1497"/>
    <d v="2012-05-30T21:26:04"/>
    <n v="250000"/>
    <n v="250000"/>
    <s v="INR"/>
    <n v="4451.9791718606421"/>
    <s v="Officer MIS"/>
    <x v="489"/>
    <x v="1"/>
    <s v="India"/>
    <x v="39"/>
    <x v="1"/>
    <x v="11"/>
    <n v="15968.318855390904"/>
  </r>
  <r>
    <s v="ID1506"/>
    <d v="2012-05-30T23:29:58"/>
    <n v="900000"/>
    <n v="900000"/>
    <s v="INR"/>
    <n v="16027.125018698311"/>
    <s v="Process Associate"/>
    <x v="490"/>
    <x v="4"/>
    <s v="India"/>
    <x v="39"/>
    <x v="1"/>
    <x v="15"/>
    <n v="57485.947879407257"/>
  </r>
  <r>
    <s v="ID1539"/>
    <d v="2012-05-31T16:00:16"/>
    <n v="400000"/>
    <n v="400000"/>
    <s v="INR"/>
    <n v="7123.1666749770275"/>
    <s v="Owner"/>
    <x v="152"/>
    <x v="0"/>
    <s v="India"/>
    <x v="39"/>
    <x v="0"/>
    <x v="29"/>
    <n v="25549.310168625445"/>
  </r>
  <r>
    <s v="ID1546"/>
    <d v="2012-05-31T17:21:45"/>
    <n v="1700000"/>
    <n v="1700000"/>
    <s v="INR"/>
    <n v="30273.458368652366"/>
    <s v="Sr Analyst"/>
    <x v="491"/>
    <x v="4"/>
    <s v="India"/>
    <x v="39"/>
    <x v="1"/>
    <x v="11"/>
    <n v="108584.56821665814"/>
  </r>
  <r>
    <s v="ID1567"/>
    <d v="2012-06-01T00:23:54"/>
    <n v="1500000"/>
    <n v="1500000"/>
    <s v="INR"/>
    <n v="26711.875031163851"/>
    <s v="SME"/>
    <x v="492"/>
    <x v="4"/>
    <s v="India"/>
    <x v="39"/>
    <x v="1"/>
    <x v="11"/>
    <n v="95809.91313234542"/>
  </r>
  <r>
    <s v="ID1601"/>
    <d v="2012-06-01T20:12:22"/>
    <n v="300000"/>
    <n v="300000"/>
    <s v="INR"/>
    <n v="5342.3750062327708"/>
    <s v="Business Analyst"/>
    <x v="9"/>
    <x v="4"/>
    <s v="India"/>
    <x v="39"/>
    <x v="0"/>
    <x v="16"/>
    <n v="19161.982626469086"/>
  </r>
  <r>
    <s v="ID1602"/>
    <d v="2012-06-01T20:27:23"/>
    <n v="500000"/>
    <n v="500000"/>
    <s v="INR"/>
    <n v="8903.9583437212841"/>
    <s v="MIS"/>
    <x v="250"/>
    <x v="2"/>
    <s v="India"/>
    <x v="39"/>
    <x v="1"/>
    <x v="15"/>
    <n v="31936.637710781808"/>
  </r>
  <r>
    <s v="ID1604"/>
    <d v="2012-06-01T20:38:57"/>
    <n v="500000"/>
    <n v="500000"/>
    <s v="INR"/>
    <n v="8903.9583437212841"/>
    <s v="dgm"/>
    <x v="493"/>
    <x v="1"/>
    <s v="India"/>
    <x v="39"/>
    <x v="1"/>
    <x v="24"/>
    <n v="31936.637710781808"/>
  </r>
  <r>
    <s v="ID1606"/>
    <d v="2012-06-01T22:20:26"/>
    <n v="1000000"/>
    <n v="1000000"/>
    <s v="INR"/>
    <n v="17807.916687442568"/>
    <s v="Manager"/>
    <x v="4"/>
    <x v="1"/>
    <s v="India"/>
    <x v="39"/>
    <x v="0"/>
    <x v="10"/>
    <n v="63873.275421563616"/>
  </r>
  <r>
    <s v="ID1623"/>
    <d v="2012-06-02T13:58:46"/>
    <n v="750000"/>
    <n v="750000"/>
    <s v="INR"/>
    <n v="13355.937515581925"/>
    <s v="Business Analysis &amp; MIS "/>
    <x v="494"/>
    <x v="4"/>
    <s v="India"/>
    <x v="39"/>
    <x v="0"/>
    <x v="2"/>
    <n v="47904.95656617271"/>
  </r>
  <r>
    <s v="ID1624"/>
    <d v="2012-06-02T17:34:20"/>
    <n v="2500000"/>
    <n v="2500000"/>
    <s v="INR"/>
    <n v="44519.791718606422"/>
    <s v="Associate Vice President"/>
    <x v="495"/>
    <x v="0"/>
    <s v="India"/>
    <x v="39"/>
    <x v="2"/>
    <x v="0"/>
    <n v="159683.18855390904"/>
  </r>
  <r>
    <s v="ID1625"/>
    <d v="2012-06-02T18:47:32"/>
    <n v="350000"/>
    <n v="350000"/>
    <s v="INR"/>
    <n v="6232.7708406048987"/>
    <s v="M.I.S"/>
    <x v="496"/>
    <x v="2"/>
    <s v="India"/>
    <x v="39"/>
    <x v="0"/>
    <x v="10"/>
    <n v="22355.646397547265"/>
  </r>
  <r>
    <s v="ID1640"/>
    <d v="2012-06-03T10:10:43"/>
    <n v="327250"/>
    <n v="327250"/>
    <s v="INR"/>
    <n v="5827.6407359655805"/>
    <s v="Operations"/>
    <x v="32"/>
    <x v="1"/>
    <s v="India"/>
    <x v="39"/>
    <x v="1"/>
    <x v="27"/>
    <n v="20902.529381706692"/>
  </r>
  <r>
    <s v="ID1648"/>
    <d v="2012-06-03T16:48:54"/>
    <n v="600000"/>
    <n v="600000"/>
    <s v="INR"/>
    <n v="10684.750012465542"/>
    <s v="MIS "/>
    <x v="250"/>
    <x v="2"/>
    <s v="India"/>
    <x v="39"/>
    <x v="1"/>
    <x v="4"/>
    <n v="38323.965252938171"/>
  </r>
  <r>
    <s v="ID1652"/>
    <d v="2012-06-04T02:03:53"/>
    <n v="168000"/>
    <n v="168000"/>
    <s v="INR"/>
    <n v="2991.7300034903515"/>
    <s v="service executive"/>
    <x v="497"/>
    <x v="4"/>
    <s v="India"/>
    <x v="39"/>
    <x v="2"/>
    <x v="4"/>
    <n v="10730.710270822687"/>
  </r>
  <r>
    <s v="ID1653"/>
    <d v="2012-06-04T02:30:11"/>
    <n v="500000"/>
    <n v="500000"/>
    <s v="INR"/>
    <n v="8903.9583437212841"/>
    <s v="ceo"/>
    <x v="450"/>
    <x v="0"/>
    <s v="India"/>
    <x v="39"/>
    <x v="1"/>
    <x v="10"/>
    <n v="31936.637710781808"/>
  </r>
  <r>
    <s v="ID1657"/>
    <d v="2012-06-04T12:22:05"/>
    <n v="500000"/>
    <n v="500000"/>
    <s v="INR"/>
    <n v="8903.9583437212841"/>
    <s v="MIS Executive"/>
    <x v="244"/>
    <x v="2"/>
    <s v="India"/>
    <x v="39"/>
    <x v="1"/>
    <x v="16"/>
    <n v="31936.637710781808"/>
  </r>
  <r>
    <s v="ID1720"/>
    <d v="2012-06-06T19:54:49"/>
    <n v="720000"/>
    <n v="720000"/>
    <s v="INR"/>
    <n v="12821.700014958649"/>
    <s v="Engineer"/>
    <x v="56"/>
    <x v="8"/>
    <s v="India"/>
    <x v="39"/>
    <x v="2"/>
    <x v="0"/>
    <n v="45988.758303525807"/>
  </r>
  <r>
    <s v="ID1722"/>
    <d v="2012-06-06T20:41:35"/>
    <n v="1100000"/>
    <n v="1100000"/>
    <s v="INR"/>
    <n v="19588.708356186824"/>
    <s v="Manager (MIS)"/>
    <x v="498"/>
    <x v="1"/>
    <s v="India"/>
    <x v="39"/>
    <x v="1"/>
    <x v="15"/>
    <n v="70260.602963719983"/>
  </r>
  <r>
    <s v="ID1726"/>
    <d v="2012-06-06T22:42:16"/>
    <n v="1250000"/>
    <n v="1250000"/>
    <s v="INR"/>
    <n v="22259.895859303211"/>
    <s v="exe"/>
    <x v="499"/>
    <x v="4"/>
    <s v="India"/>
    <x v="39"/>
    <x v="1"/>
    <x v="0"/>
    <n v="79841.594276954522"/>
  </r>
  <r>
    <s v="ID1735"/>
    <d v="2012-06-07T16:53:54"/>
    <n v="500000"/>
    <n v="500000"/>
    <s v="INR"/>
    <n v="8903.9583437212841"/>
    <s v="AGM - Operations &amp; Customer Support"/>
    <x v="500"/>
    <x v="1"/>
    <s v="India"/>
    <x v="39"/>
    <x v="0"/>
    <x v="12"/>
    <n v="31936.637710781808"/>
  </r>
  <r>
    <s v="ID1758"/>
    <d v="2012-06-08T18:48:12"/>
    <n v="1449750"/>
    <n v="1449750"/>
    <s v="INR"/>
    <n v="25817.027217619863"/>
    <s v="Senior Executive"/>
    <x v="248"/>
    <x v="1"/>
    <s v="India"/>
    <x v="39"/>
    <x v="0"/>
    <x v="15"/>
    <n v="92600.281042411851"/>
  </r>
  <r>
    <s v="ID1771"/>
    <d v="2012-06-09T12:01:19"/>
    <n v="266000"/>
    <n v="266000"/>
    <s v="INR"/>
    <n v="4736.9058388597232"/>
    <s v="Officer"/>
    <x v="71"/>
    <x v="1"/>
    <s v="India"/>
    <x v="39"/>
    <x v="3"/>
    <x v="2"/>
    <n v="16990.291262135921"/>
  </r>
  <r>
    <s v="ID1780"/>
    <d v="2012-06-10T15:20:01"/>
    <n v="600000"/>
    <n v="600000"/>
    <s v="INR"/>
    <n v="10684.750012465542"/>
    <s v="project engineer "/>
    <x v="501"/>
    <x v="8"/>
    <s v="India"/>
    <x v="39"/>
    <x v="3"/>
    <x v="13"/>
    <n v="38323.965252938171"/>
  </r>
  <r>
    <s v="ID1791"/>
    <d v="2012-06-11T17:54:22"/>
    <n v="120000"/>
    <n v="120000"/>
    <s v="INR"/>
    <n v="2136.9500024931081"/>
    <s v="computer operator"/>
    <x v="73"/>
    <x v="4"/>
    <s v="India"/>
    <x v="39"/>
    <x v="3"/>
    <x v="4"/>
    <n v="7664.7930505876338"/>
  </r>
  <r>
    <s v="ID1793"/>
    <d v="2012-06-11T19:56:36"/>
    <n v="550000"/>
    <n v="550000"/>
    <s v="INR"/>
    <n v="9794.354178093412"/>
    <s v="Web Analyst"/>
    <x v="298"/>
    <x v="4"/>
    <s v="India"/>
    <x v="39"/>
    <x v="0"/>
    <x v="16"/>
    <n v="35130.301481859991"/>
  </r>
  <r>
    <s v="ID1795"/>
    <d v="2012-06-11T21:29:29"/>
    <n v="180000"/>
    <n v="180000"/>
    <s v="INR"/>
    <n v="3205.4250037396623"/>
    <s v="Analyst"/>
    <x v="8"/>
    <x v="4"/>
    <s v="India"/>
    <x v="39"/>
    <x v="0"/>
    <x v="10"/>
    <n v="11497.189575881452"/>
  </r>
  <r>
    <s v="ID1812"/>
    <d v="2012-06-12T16:16:25"/>
    <n v="700000"/>
    <n v="700000"/>
    <s v="INR"/>
    <n v="12465.541681209797"/>
    <s v="Manager"/>
    <x v="4"/>
    <x v="1"/>
    <s v="India"/>
    <x v="39"/>
    <x v="0"/>
    <x v="2"/>
    <n v="44711.29279509453"/>
  </r>
  <r>
    <s v="ID1819"/>
    <d v="2012-06-12T21:58:21"/>
    <n v="240000"/>
    <n v="240000"/>
    <s v="INR"/>
    <n v="4273.9000049862161"/>
    <s v="Sr Executive"/>
    <x v="502"/>
    <x v="1"/>
    <s v="India"/>
    <x v="39"/>
    <x v="1"/>
    <x v="4"/>
    <n v="15329.586101175268"/>
  </r>
  <r>
    <s v="ID1832"/>
    <d v="2012-06-13T17:22:47"/>
    <n v="750000"/>
    <n v="750000"/>
    <s v="INR"/>
    <n v="13355.937515581925"/>
    <s v="senior associate"/>
    <x v="503"/>
    <x v="4"/>
    <s v="India"/>
    <x v="39"/>
    <x v="3"/>
    <x v="26"/>
    <n v="47904.95656617271"/>
  </r>
  <r>
    <s v="ID1845"/>
    <d v="2012-06-14T18:27:04"/>
    <n v="336000"/>
    <n v="336000"/>
    <s v="INR"/>
    <n v="5983.4600069807029"/>
    <s v="accoutant"/>
    <x v="504"/>
    <x v="5"/>
    <s v="India"/>
    <x v="39"/>
    <x v="0"/>
    <x v="2"/>
    <n v="21461.420541645373"/>
  </r>
  <r>
    <s v="ID1850"/>
    <d v="2012-06-15T01:10:09"/>
    <n v="1875000"/>
    <n v="1875000"/>
    <s v="INR"/>
    <n v="33389.843788954815"/>
    <s v="consultant"/>
    <x v="5"/>
    <x v="3"/>
    <s v="India"/>
    <x v="39"/>
    <x v="1"/>
    <x v="31"/>
    <n v="119762.39141543178"/>
  </r>
  <r>
    <s v="ID1866"/>
    <d v="2012-06-15T20:00:26"/>
    <n v="550000"/>
    <n v="550000"/>
    <s v="INR"/>
    <n v="9794.354178093412"/>
    <s v="AM"/>
    <x v="432"/>
    <x v="1"/>
    <s v="India"/>
    <x v="39"/>
    <x v="1"/>
    <x v="0"/>
    <n v="35130.301481859991"/>
  </r>
  <r>
    <s v="ID1878"/>
    <d v="2012-06-16T17:14:03"/>
    <n v="2000000"/>
    <n v="2000000"/>
    <s v="INR"/>
    <n v="35615.833374885136"/>
    <s v="Assistant Manager"/>
    <x v="315"/>
    <x v="1"/>
    <s v="India"/>
    <x v="39"/>
    <x v="0"/>
    <x v="2"/>
    <n v="127746.55084312723"/>
  </r>
  <r>
    <s v="ID1886"/>
    <d v="2012-06-17T12:00:57"/>
    <n v="1250000"/>
    <n v="1250000"/>
    <s v="INR"/>
    <n v="22259.895859303211"/>
    <s v="Data Analyst"/>
    <x v="34"/>
    <x v="4"/>
    <s v="India"/>
    <x v="39"/>
    <x v="1"/>
    <x v="25"/>
    <n v="79841.594276954522"/>
  </r>
  <r>
    <s v="ID1887"/>
    <d v="2012-06-17T12:48:52"/>
    <n v="250000"/>
    <n v="250000"/>
    <s v="INR"/>
    <n v="4451.9791718606421"/>
    <s v="admin"/>
    <x v="418"/>
    <x v="4"/>
    <s v="India"/>
    <x v="39"/>
    <x v="3"/>
    <x v="8"/>
    <n v="15968.318855390904"/>
  </r>
  <r>
    <s v="ID1892"/>
    <d v="2012-06-18T08:19:01"/>
    <n v="250000"/>
    <n v="250000"/>
    <s v="INR"/>
    <n v="4451.9791718606421"/>
    <s v="analyst "/>
    <x v="505"/>
    <x v="4"/>
    <s v="India"/>
    <x v="39"/>
    <x v="1"/>
    <x v="16"/>
    <n v="15968.318855390904"/>
  </r>
  <r>
    <s v="ID1902"/>
    <d v="2012-06-19T12:39:16"/>
    <n v="200000"/>
    <n v="200000"/>
    <s v="INR"/>
    <n v="3561.5833374885137"/>
    <s v="operator"/>
    <x v="506"/>
    <x v="4"/>
    <s v="India"/>
    <x v="39"/>
    <x v="3"/>
    <x v="11"/>
    <n v="12774.655084312722"/>
  </r>
  <r>
    <s v="ID1908"/>
    <d v="2012-06-19T20:35:35"/>
    <n v="1250000"/>
    <n v="1250000"/>
    <s v="INR"/>
    <n v="22259.895859303211"/>
    <s v="Team Lead"/>
    <x v="198"/>
    <x v="1"/>
    <s v="India"/>
    <x v="39"/>
    <x v="0"/>
    <x v="8"/>
    <n v="79841.594276954522"/>
  </r>
  <r>
    <s v="ID1912"/>
    <d v="2012-06-19T22:42:55"/>
    <n v="250000"/>
    <n v="250000"/>
    <s v="INR"/>
    <n v="4451.9791718606421"/>
    <s v="abc"/>
    <x v="507"/>
    <x v="9"/>
    <s v="India"/>
    <x v="39"/>
    <x v="0"/>
    <x v="4"/>
    <n v="15968.318855390904"/>
  </r>
  <r>
    <s v="ID1917"/>
    <d v="2012-06-20T01:43:12"/>
    <n v="420000"/>
    <n v="420000"/>
    <s v="INR"/>
    <n v="7479.3250087258784"/>
    <s v="Sr. Executive MIS"/>
    <x v="293"/>
    <x v="2"/>
    <s v="India"/>
    <x v="39"/>
    <x v="1"/>
    <x v="15"/>
    <n v="26826.775677056718"/>
  </r>
  <r>
    <s v="ID1918"/>
    <d v="2012-06-20T01:54:10"/>
    <n v="1000000"/>
    <n v="1000000"/>
    <s v="INR"/>
    <n v="17807.916687442568"/>
    <s v="Monitoring and Evaluation Officer"/>
    <x v="508"/>
    <x v="1"/>
    <s v="India"/>
    <x v="39"/>
    <x v="3"/>
    <x v="2"/>
    <n v="63873.275421563616"/>
  </r>
  <r>
    <s v="ID1245"/>
    <d v="2012-05-29T04:30:10"/>
    <s v="IDR 4000000"/>
    <n v="48000000"/>
    <s v="IDR"/>
    <n v="5082.6943786459069"/>
    <s v="Office Instructor"/>
    <x v="509"/>
    <x v="4"/>
    <s v="Indonesia"/>
    <x v="40"/>
    <x v="2"/>
    <x v="16"/>
    <n v="15023.944411405677"/>
  </r>
  <r>
    <s v="ID0628"/>
    <d v="2012-05-26T11:07:01"/>
    <n v="10000"/>
    <n v="10000"/>
    <s v="USD"/>
    <n v="10000"/>
    <s v="executive"/>
    <x v="74"/>
    <x v="1"/>
    <s v="Indonesia"/>
    <x v="40"/>
    <x v="3"/>
    <x v="2"/>
    <n v="3.1299884190428493"/>
  </r>
  <r>
    <s v="ID0673"/>
    <d v="2012-05-26T12:54:36"/>
    <n v="15000"/>
    <n v="15000"/>
    <s v="USD"/>
    <n v="15000"/>
    <s v="TA"/>
    <x v="510"/>
    <x v="4"/>
    <s v="Indonesia"/>
    <x v="40"/>
    <x v="0"/>
    <x v="10"/>
    <n v="4.694982628564274"/>
  </r>
  <r>
    <s v="ID0868"/>
    <d v="2012-05-27T06:37:13"/>
    <n v="98000"/>
    <n v="98000"/>
    <s v="USD"/>
    <n v="98000"/>
    <s v="supply chain manager"/>
    <x v="511"/>
    <x v="1"/>
    <s v="indonesia"/>
    <x v="40"/>
    <x v="3"/>
    <x v="20"/>
    <n v="30.673886506619926"/>
  </r>
  <r>
    <s v="ID0872"/>
    <d v="2012-05-27T08:54:28"/>
    <n v="4500"/>
    <n v="4500"/>
    <s v="USD"/>
    <n v="4500"/>
    <s v="senior associate"/>
    <x v="503"/>
    <x v="4"/>
    <s v="indonesia"/>
    <x v="40"/>
    <x v="3"/>
    <x v="11"/>
    <n v="1.4084947885692822"/>
  </r>
  <r>
    <s v="ID1631"/>
    <d v="2012-06-02T22:38:56"/>
    <n v="60000"/>
    <n v="60000"/>
    <s v="USD"/>
    <n v="60000"/>
    <s v="Head of Business"/>
    <x v="512"/>
    <x v="1"/>
    <s v="Indonesia"/>
    <x v="40"/>
    <x v="3"/>
    <x v="9"/>
    <n v="18.779930514257096"/>
  </r>
  <r>
    <s v="ID1718"/>
    <d v="2012-06-06T18:52:03"/>
    <n v="700"/>
    <n v="8400"/>
    <s v="USD"/>
    <n v="8400"/>
    <s v="gov employee"/>
    <x v="513"/>
    <x v="4"/>
    <s v="indonesia"/>
    <x v="40"/>
    <x v="0"/>
    <x v="20"/>
    <n v="2.6291902719959936"/>
  </r>
  <r>
    <s v="ID0827"/>
    <d v="2012-05-26T23:03:21"/>
    <s v="US$30,000"/>
    <n v="30000"/>
    <s v="USD"/>
    <n v="30000"/>
    <s v="Financial Control Section Headm"/>
    <x v="514"/>
    <x v="7"/>
    <s v="Inonesia"/>
    <x v="40"/>
    <x v="0"/>
    <x v="13"/>
    <n v="9.3899652571285479"/>
  </r>
  <r>
    <s v="ID0424"/>
    <d v="2012-05-26T02:20:22"/>
    <n v="12000"/>
    <n v="12000"/>
    <s v="USD"/>
    <n v="12000"/>
    <s v="teacher"/>
    <x v="515"/>
    <x v="4"/>
    <s v="Iran"/>
    <x v="41"/>
    <x v="3"/>
    <x v="5"/>
    <n v="4.2840220969859759"/>
  </r>
  <r>
    <s v="ID0941"/>
    <d v="2012-05-27T23:47:25"/>
    <s v="30000 $"/>
    <n v="30000"/>
    <s v="USD"/>
    <n v="30000"/>
    <s v="Financial Expert"/>
    <x v="516"/>
    <x v="5"/>
    <s v="Iran"/>
    <x v="41"/>
    <x v="3"/>
    <x v="21"/>
    <n v="10.710055242464939"/>
  </r>
  <r>
    <s v="ID1052"/>
    <d v="2012-05-28T14:12:35"/>
    <s v="12000 $"/>
    <n v="12000"/>
    <s v="USD"/>
    <n v="12000"/>
    <s v="planning &amp; Sales Control emploee"/>
    <x v="517"/>
    <x v="7"/>
    <s v="Iran"/>
    <x v="41"/>
    <x v="0"/>
    <x v="4"/>
    <n v="4.2840220969859759"/>
  </r>
  <r>
    <s v="ID0011"/>
    <d v="2012-05-25T03:43:45"/>
    <s v="â‚¬ 51650"/>
    <n v="51650"/>
    <s v="EUR"/>
    <n v="65616.131023916547"/>
    <s v="Training Specialist"/>
    <x v="518"/>
    <x v="6"/>
    <s v="Ireland"/>
    <x v="42"/>
    <x v="3"/>
    <x v="5"/>
    <n v="51650"/>
  </r>
  <r>
    <s v="ID0208"/>
    <d v="2012-05-26T00:54:14"/>
    <s v="â‚¬ 50000"/>
    <n v="50000"/>
    <s v="EUR"/>
    <n v="63519.971949580387"/>
    <s v="Data Analyst"/>
    <x v="34"/>
    <x v="4"/>
    <s v="Ireland"/>
    <x v="42"/>
    <x v="0"/>
    <x v="5"/>
    <n v="50000"/>
  </r>
  <r>
    <s v="ID1150"/>
    <d v="2012-05-28T20:05:20"/>
    <s v="â‚¬70k"/>
    <n v="70000"/>
    <s v="EUR"/>
    <n v="88927.960729412545"/>
    <s v="Construction Planner"/>
    <x v="519"/>
    <x v="3"/>
    <s v="Ireland"/>
    <x v="42"/>
    <x v="3"/>
    <x v="6"/>
    <n v="70000"/>
  </r>
  <r>
    <s v="ID1238"/>
    <d v="2012-05-29T03:28:37"/>
    <s v="â‚¬35,000 / â‚¬44,000"/>
    <n v="35000"/>
    <s v="EUR"/>
    <n v="44463.980364706273"/>
    <s v="Business Analyst"/>
    <x v="9"/>
    <x v="4"/>
    <s v="Ireland"/>
    <x v="42"/>
    <x v="1"/>
    <x v="24"/>
    <n v="35000"/>
  </r>
  <r>
    <s v="ID1411"/>
    <d v="2012-05-29T23:31:03"/>
    <s v="36000 euros"/>
    <n v="36000"/>
    <s v="EUR"/>
    <n v="45734.379803697877"/>
    <s v="Data Analytics Consultant"/>
    <x v="520"/>
    <x v="4"/>
    <s v="Ireland"/>
    <x v="42"/>
    <x v="3"/>
    <x v="11"/>
    <n v="36000"/>
  </r>
  <r>
    <s v="ID0337"/>
    <d v="2012-05-26T01:33:45"/>
    <n v="150000"/>
    <n v="150000"/>
    <s v="USD"/>
    <n v="150000"/>
    <s v="project manager, project finance consultant"/>
    <x v="521"/>
    <x v="1"/>
    <s v="Israel"/>
    <x v="43"/>
    <x v="0"/>
    <x v="5"/>
    <n v="44208.664898320072"/>
  </r>
  <r>
    <s v="ID0518"/>
    <d v="2012-05-26T04:33:03"/>
    <s v="57000 USD"/>
    <n v="57000"/>
    <s v="USD"/>
    <n v="57000"/>
    <s v="project finance manager"/>
    <x v="522"/>
    <x v="1"/>
    <s v="israel"/>
    <x v="43"/>
    <x v="0"/>
    <x v="5"/>
    <n v="16799.292661361629"/>
  </r>
  <r>
    <s v="ID1051"/>
    <d v="2012-05-28T14:11:34"/>
    <s v="55000 usd"/>
    <n v="55000"/>
    <s v="USD"/>
    <n v="55000"/>
    <s v="Economist"/>
    <x v="523"/>
    <x v="2"/>
    <s v="Israel"/>
    <x v="43"/>
    <x v="0"/>
    <x v="15"/>
    <n v="16209.843796050694"/>
  </r>
  <r>
    <s v="ID1344"/>
    <d v="2012-05-29T17:39:55"/>
    <s v="41000 $"/>
    <n v="41000"/>
    <s v="USD"/>
    <n v="41000"/>
    <s v="PO/PMO/Planner/PM"/>
    <x v="524"/>
    <x v="1"/>
    <s v="Israel"/>
    <x v="43"/>
    <x v="3"/>
    <x v="11"/>
    <n v="12083.701738874153"/>
  </r>
  <r>
    <s v="ID1665"/>
    <d v="2012-06-04T19:46:09"/>
    <s v="2600 $"/>
    <n v="31200"/>
    <s v="USD"/>
    <n v="31200"/>
    <s v="Economist"/>
    <x v="523"/>
    <x v="2"/>
    <s v="ISRAEL"/>
    <x v="43"/>
    <x v="1"/>
    <x v="12"/>
    <n v="9195.4022988505749"/>
  </r>
  <r>
    <s v="ID0778"/>
    <d v="2012-05-26T18:38:41"/>
    <n v="55000"/>
    <n v="55000"/>
    <s v="EUR"/>
    <n v="69871.969144538423"/>
    <s v="CFO"/>
    <x v="0"/>
    <x v="0"/>
    <s v="italy"/>
    <x v="44"/>
    <x v="3"/>
    <x v="29"/>
    <n v="63953.488372093023"/>
  </r>
  <r>
    <s v="ID1201"/>
    <d v="2012-05-28T23:51:37"/>
    <s v="Euro 15.000"/>
    <n v="15000"/>
    <s v="EUR"/>
    <n v="19055.991584874118"/>
    <s v="business consultant"/>
    <x v="43"/>
    <x v="3"/>
    <s v="Italy"/>
    <x v="44"/>
    <x v="0"/>
    <x v="4"/>
    <n v="17441.860465116279"/>
  </r>
  <r>
    <s v="ID1323"/>
    <d v="2012-05-29T15:46:17"/>
    <s v="about 24.000 â‚¬"/>
    <n v="24000"/>
    <s v="EUR"/>
    <n v="30489.586535798586"/>
    <s v="Controller"/>
    <x v="83"/>
    <x v="7"/>
    <s v="Italy"/>
    <x v="44"/>
    <x v="0"/>
    <x v="8"/>
    <n v="27906.976744186046"/>
  </r>
  <r>
    <s v="ID1485"/>
    <d v="2012-05-30T19:27:35"/>
    <s v="60000 Euros"/>
    <n v="60000"/>
    <s v="EUR"/>
    <n v="76223.966339496474"/>
    <s v="Sales Analyst"/>
    <x v="12"/>
    <x v="4"/>
    <s v="Italy"/>
    <x v="44"/>
    <x v="1"/>
    <x v="20"/>
    <n v="69767.441860465115"/>
  </r>
  <r>
    <s v="ID1508"/>
    <d v="2012-05-31T00:36:30"/>
    <n v="50000"/>
    <n v="50000"/>
    <s v="EUR"/>
    <n v="63519.971949580387"/>
    <s v="accountant"/>
    <x v="13"/>
    <x v="5"/>
    <s v="italy"/>
    <x v="44"/>
    <x v="1"/>
    <x v="17"/>
    <n v="58139.534883720931"/>
  </r>
  <r>
    <s v="ID1829"/>
    <d v="2012-06-13T05:20:32"/>
    <s v="1600â‚¬ net monthly"/>
    <n v="19200"/>
    <s v="EUR"/>
    <n v="24391.669228638868"/>
    <s v="bank clerk"/>
    <x v="525"/>
    <x v="4"/>
    <s v="italy"/>
    <x v="44"/>
    <x v="0"/>
    <x v="8"/>
    <n v="22325.581395348836"/>
  </r>
  <r>
    <s v="ID1368"/>
    <d v="2012-05-29T19:39:35"/>
    <s v="4000000 JPY"/>
    <n v="4000000"/>
    <s v="JPY"/>
    <n v="50694.322109187968"/>
    <s v="System Analyst (Configuration Mgmt)"/>
    <x v="526"/>
    <x v="4"/>
    <s v="Japan"/>
    <x v="45"/>
    <x v="0"/>
    <x v="0"/>
    <n v="30875.632950475487"/>
  </r>
  <r>
    <s v="ID0553"/>
    <d v="2012-05-26T05:46:42"/>
    <n v="111000"/>
    <n v="111000"/>
    <s v="USD"/>
    <n v="111000"/>
    <s v="Senior Financial Analyst"/>
    <x v="527"/>
    <x v="4"/>
    <s v="Japan"/>
    <x v="45"/>
    <x v="1"/>
    <x v="5"/>
    <n v="856.79881437569475"/>
  </r>
  <r>
    <s v="ID1458"/>
    <d v="2012-05-30T13:36:48"/>
    <n v="41000"/>
    <n v="41000"/>
    <s v="USD"/>
    <n v="41000"/>
    <s v="Marketing Analyst"/>
    <x v="528"/>
    <x v="4"/>
    <s v="Japan"/>
    <x v="45"/>
    <x v="3"/>
    <x v="16"/>
    <n v="316.47523774237374"/>
  </r>
  <r>
    <s v="ID1196"/>
    <d v="2012-05-28T23:21:02"/>
    <s v="KES 4.3 million"/>
    <n v="4300000"/>
    <s v="KENYA"/>
    <n v="51497.005988023957"/>
    <s v="Finance Manager"/>
    <x v="277"/>
    <x v="1"/>
    <s v="Kenya"/>
    <x v="46"/>
    <x v="0"/>
    <x v="27"/>
    <n v="226018.39684625494"/>
  </r>
  <r>
    <s v="ID0903"/>
    <d v="2012-05-27T15:25:40"/>
    <n v="1300"/>
    <n v="15600"/>
    <s v="USD"/>
    <n v="15600"/>
    <s v="Document controller "/>
    <x v="529"/>
    <x v="7"/>
    <s v="Kuwait"/>
    <x v="47"/>
    <x v="0"/>
    <x v="3"/>
    <n v="38235.294117647063"/>
  </r>
  <r>
    <s v="ID1037"/>
    <d v="2012-05-28T13:06:37"/>
    <n v="3500"/>
    <n v="42000"/>
    <s v="USD"/>
    <n v="42000"/>
    <s v="Category Operations Supv."/>
    <x v="530"/>
    <x v="1"/>
    <s v="Kuwait"/>
    <x v="47"/>
    <x v="1"/>
    <x v="2"/>
    <n v="102941.17647058824"/>
  </r>
  <r>
    <s v="ID1310"/>
    <d v="2012-05-29T14:55:21"/>
    <s v="36K"/>
    <n v="36000"/>
    <s v="USD"/>
    <n v="36000"/>
    <s v="Administrative Assistant"/>
    <x v="531"/>
    <x v="4"/>
    <s v="Kuwait"/>
    <x v="47"/>
    <x v="3"/>
    <x v="8"/>
    <n v="88235.294117647063"/>
  </r>
  <r>
    <s v="ID1493"/>
    <d v="2012-05-30T20:47:55"/>
    <s v="50000 US$"/>
    <n v="50000"/>
    <s v="USD"/>
    <n v="50000"/>
    <s v="Sr. Financial Analyst"/>
    <x v="532"/>
    <x v="4"/>
    <s v="Kuwait"/>
    <x v="47"/>
    <x v="0"/>
    <x v="3"/>
    <n v="122549.01960784315"/>
  </r>
  <r>
    <s v="ID1221"/>
    <d v="2012-05-29T01:06:44"/>
    <n v="4400"/>
    <n v="4400"/>
    <s v="USD"/>
    <n v="4400"/>
    <s v="Manager Corporate Finance"/>
    <x v="533"/>
    <x v="1"/>
    <s v="Latin America"/>
    <x v="48"/>
    <x v="3"/>
    <x v="2"/>
    <s v="Missing PPP adjusted information"/>
  </r>
  <r>
    <s v="ID1596"/>
    <d v="2012-06-01T18:58:42"/>
    <n v="177600"/>
    <n v="177600"/>
    <s v="USD"/>
    <n v="177600"/>
    <s v="Accountant"/>
    <x v="13"/>
    <x v="5"/>
    <s v="Lesotho"/>
    <x v="49"/>
    <x v="0"/>
    <x v="15"/>
    <n v="77385.620915032676"/>
  </r>
  <r>
    <s v="ID1549"/>
    <d v="2012-05-31T18:35:30"/>
    <n v="24864"/>
    <n v="24864"/>
    <s v="USD"/>
    <n v="24864"/>
    <s v="Brand manager"/>
    <x v="534"/>
    <x v="1"/>
    <s v="Libya"/>
    <x v="50"/>
    <x v="1"/>
    <x v="0"/>
    <n v="22790.100824931258"/>
  </r>
  <r>
    <s v="ID0714"/>
    <d v="2012-05-26T14:20:23"/>
    <s v="15000 USD"/>
    <n v="15000"/>
    <s v="USD"/>
    <n v="15000"/>
    <s v="Audit - senior assistant"/>
    <x v="535"/>
    <x v="5"/>
    <s v="Lithuania"/>
    <x v="51"/>
    <x v="0"/>
    <x v="16"/>
    <n v="10409.43789035392"/>
  </r>
  <r>
    <s v="ID1001"/>
    <d v="2012-05-28T10:15:27"/>
    <s v="RM48,000"/>
    <n v="48000"/>
    <s v="MYR"/>
    <n v="15206.427249917633"/>
    <s v="Credit Risk Manager"/>
    <x v="536"/>
    <x v="1"/>
    <s v="Malaysia"/>
    <x v="52"/>
    <x v="0"/>
    <x v="16"/>
    <n v="28520.499108734402"/>
  </r>
  <r>
    <s v="ID1261"/>
    <d v="2012-05-29T08:13:06"/>
    <s v="RM3000"/>
    <n v="36000"/>
    <s v="MYR"/>
    <n v="11404.820437438224"/>
    <s v="Process Engineering"/>
    <x v="537"/>
    <x v="8"/>
    <s v="Malaysia"/>
    <x v="52"/>
    <x v="0"/>
    <x v="16"/>
    <n v="21390.3743315508"/>
  </r>
  <r>
    <s v="ID1279"/>
    <d v="2012-05-29T10:45:46"/>
    <s v="MYR89500"/>
    <n v="89500"/>
    <s v="MYR"/>
    <n v="28353.650809742252"/>
    <s v="Manager"/>
    <x v="4"/>
    <x v="1"/>
    <s v="Malaysia"/>
    <x v="52"/>
    <x v="3"/>
    <x v="6"/>
    <n v="53178.84729649435"/>
  </r>
  <r>
    <s v="ID1446"/>
    <d v="2012-05-30T11:20:33"/>
    <s v="MYR60000"/>
    <n v="60000"/>
    <s v="MYR"/>
    <n v="19008.034062397041"/>
    <s v="Liquidity Management Executive"/>
    <x v="538"/>
    <x v="1"/>
    <s v="Malaysia"/>
    <x v="52"/>
    <x v="0"/>
    <x v="4"/>
    <n v="35650.623885918001"/>
  </r>
  <r>
    <s v="ID0988"/>
    <d v="2012-05-28T08:39:53"/>
    <n v="3000"/>
    <n v="36000"/>
    <s v="USD"/>
    <n v="36000"/>
    <s v="Project manager"/>
    <x v="102"/>
    <x v="1"/>
    <s v="malaysia"/>
    <x v="52"/>
    <x v="2"/>
    <x v="4"/>
    <n v="21390.3743315508"/>
  </r>
  <r>
    <s v="ID1277"/>
    <d v="2012-05-29T10:11:28"/>
    <n v="35000"/>
    <n v="35000"/>
    <s v="USD"/>
    <n v="35000"/>
    <s v="AVP Securitisation"/>
    <x v="539"/>
    <x v="0"/>
    <s v="Malaysia"/>
    <x v="52"/>
    <x v="1"/>
    <x v="24"/>
    <n v="20796.197266785501"/>
  </r>
  <r>
    <s v="ID1781"/>
    <d v="2012-06-10T15:59:17"/>
    <n v="30000"/>
    <n v="30000"/>
    <s v="USD"/>
    <n v="30000"/>
    <s v="Teacher"/>
    <x v="515"/>
    <x v="4"/>
    <s v="Malaysia"/>
    <x v="52"/>
    <x v="2"/>
    <x v="24"/>
    <n v="17825.311942959001"/>
  </r>
  <r>
    <s v="ID1633"/>
    <d v="2012-06-03T01:36:43"/>
    <s v="24 K mauritian Rupees"/>
    <n v="288000"/>
    <s v="MUR"/>
    <n v="9376.2513877177607"/>
    <s v="IT Support Engineer"/>
    <x v="540"/>
    <x v="8"/>
    <s v="Mauritius"/>
    <x v="53"/>
    <x v="0"/>
    <x v="13"/>
    <n v="24539.877300613494"/>
  </r>
  <r>
    <s v="ID0316"/>
    <d v="2012-05-26T01:26:37"/>
    <s v="150000 MXN"/>
    <n v="150000"/>
    <s v="MXN"/>
    <n v="10956.982885192734"/>
    <s v="Information Analyst"/>
    <x v="351"/>
    <x v="4"/>
    <s v="Mexico"/>
    <x v="54"/>
    <x v="1"/>
    <x v="5"/>
    <n v="20053.475935828876"/>
  </r>
  <r>
    <s v="ID0893"/>
    <d v="2012-05-27T13:52:53"/>
    <s v="100,000 usd"/>
    <n v="100000"/>
    <s v="USD"/>
    <n v="100000"/>
    <s v="Director"/>
    <x v="44"/>
    <x v="0"/>
    <s v="MÃ©xico"/>
    <x v="54"/>
    <x v="1"/>
    <x v="8"/>
    <n v="13368.98395721925"/>
  </r>
  <r>
    <s v="ID1576"/>
    <d v="2012-06-01T04:44:29"/>
    <n v="11000"/>
    <n v="11000"/>
    <s v="USD"/>
    <n v="11000"/>
    <s v="Coordinator"/>
    <x v="348"/>
    <x v="1"/>
    <s v="MÃ©xico"/>
    <x v="54"/>
    <x v="0"/>
    <x v="16"/>
    <n v="1470.5882352941176"/>
  </r>
  <r>
    <s v="ID0105"/>
    <d v="2012-05-26T00:40:52"/>
    <n v="19200"/>
    <n v="19200"/>
    <s v="USD"/>
    <n v="19200"/>
    <s v="Sr Administrative Assistant"/>
    <x v="541"/>
    <x v="4"/>
    <s v="Mexico"/>
    <x v="54"/>
    <x v="0"/>
    <x v="5"/>
    <n v="2566.8449197860959"/>
  </r>
  <r>
    <s v="ID0150"/>
    <d v="2012-05-26T00:44:23"/>
    <n v="50000"/>
    <n v="50000"/>
    <s v="USD"/>
    <n v="50000"/>
    <s v="Business Operations Reporting Analyst"/>
    <x v="542"/>
    <x v="4"/>
    <s v="Mexico"/>
    <x v="54"/>
    <x v="1"/>
    <x v="5"/>
    <n v="6684.4919786096252"/>
  </r>
  <r>
    <s v="ID0155"/>
    <d v="2012-05-26T00:45:11"/>
    <n v="15500"/>
    <n v="15500"/>
    <s v="USD"/>
    <n v="15500"/>
    <s v="Proces auditor"/>
    <x v="543"/>
    <x v="5"/>
    <s v="Mexico"/>
    <x v="54"/>
    <x v="1"/>
    <x v="5"/>
    <n v="2072.1925133689838"/>
  </r>
  <r>
    <s v="ID0330"/>
    <d v="2012-05-26T01:31:42"/>
    <s v="22000 usd"/>
    <n v="22000"/>
    <s v="USD"/>
    <n v="22000"/>
    <s v="Product Manager Sr"/>
    <x v="544"/>
    <x v="1"/>
    <s v="Mexico"/>
    <x v="54"/>
    <x v="0"/>
    <x v="5"/>
    <n v="2941.1764705882351"/>
  </r>
  <r>
    <s v="ID1162"/>
    <d v="2012-05-28T22:10:12"/>
    <n v="30000"/>
    <n v="30000"/>
    <s v="USD"/>
    <n v="30000"/>
    <s v="pricing and cost manager"/>
    <x v="545"/>
    <x v="1"/>
    <s v="mexico"/>
    <x v="54"/>
    <x v="1"/>
    <x v="23"/>
    <n v="4010.6951871657752"/>
  </r>
  <r>
    <s v="ID1579"/>
    <d v="2012-06-01T05:52:11"/>
    <n v="17728.57"/>
    <n v="17728"/>
    <s v="USD"/>
    <n v="17728"/>
    <s v="Financial analyst"/>
    <x v="25"/>
    <x v="4"/>
    <s v="Mexico"/>
    <x v="54"/>
    <x v="0"/>
    <x v="4"/>
    <n v="2370.0534759358288"/>
  </r>
  <r>
    <s v="ID1704"/>
    <d v="2012-06-06T01:41:40"/>
    <s v="US$45,000"/>
    <n v="45000"/>
    <s v="USD"/>
    <n v="45000"/>
    <s v="CFO"/>
    <x v="0"/>
    <x v="0"/>
    <s v="Mexico"/>
    <x v="54"/>
    <x v="0"/>
    <x v="2"/>
    <n v="6016.0427807486631"/>
  </r>
  <r>
    <s v="ID1260"/>
    <d v="2012-05-29T07:57:04"/>
    <n v="800000"/>
    <n v="9600000"/>
    <s v="MONGOLIAN"/>
    <n v="7261.724659606657"/>
    <s v="Analyst"/>
    <x v="8"/>
    <x v="4"/>
    <s v="Mongolia"/>
    <x v="55"/>
    <x v="1"/>
    <x v="16"/>
    <n v="25944.543538187125"/>
  </r>
  <r>
    <s v="ID1155"/>
    <d v="2012-05-28T20:45:35"/>
    <n v="13.5"/>
    <n v="13500"/>
    <s v="USD"/>
    <n v="13500"/>
    <s v="Project manager"/>
    <x v="102"/>
    <x v="1"/>
    <s v="Montenegro"/>
    <x v="56"/>
    <x v="0"/>
    <x v="3"/>
    <s v="Missing PPP adjusted information"/>
  </r>
  <r>
    <s v="ID1580"/>
    <d v="2012-06-01T05:56:20"/>
    <s v="120000 MAD"/>
    <n v="120000"/>
    <s v="MAD"/>
    <n v="13745.704467353951"/>
    <s v="Supply chain Controller"/>
    <x v="546"/>
    <x v="7"/>
    <s v="Morocco"/>
    <x v="57"/>
    <x v="1"/>
    <x v="0"/>
    <n v="39305.601048149365"/>
  </r>
  <r>
    <s v="ID0479"/>
    <d v="2012-05-26T03:21:26"/>
    <n v="2000"/>
    <n v="24000"/>
    <s v="USD"/>
    <n v="24000"/>
    <s v="engineer"/>
    <x v="56"/>
    <x v="8"/>
    <s v="mozambique"/>
    <x v="58"/>
    <x v="3"/>
    <x v="5"/>
    <n v="3382.6638477801271"/>
  </r>
  <r>
    <s v="ID1291"/>
    <d v="2012-05-29T12:28:41"/>
    <n v="15000"/>
    <n v="15000"/>
    <s v="USD"/>
    <n v="15000"/>
    <s v="Monitoring &amp; Evaluation officer"/>
    <x v="334"/>
    <x v="1"/>
    <s v="Myanmar"/>
    <x v="59"/>
    <x v="0"/>
    <x v="8"/>
    <n v="129.88249963199959"/>
  </r>
  <r>
    <s v="ID1471"/>
    <d v="2012-05-30T16:48:32"/>
    <n v="1700"/>
    <n v="20400"/>
    <s v="USD"/>
    <n v="20400"/>
    <s v="M &amp; E Officer"/>
    <x v="547"/>
    <x v="1"/>
    <s v="Myanmar [Burma]"/>
    <x v="59"/>
    <x v="2"/>
    <x v="8"/>
    <n v="176.64019949951944"/>
  </r>
  <r>
    <s v="ID1535"/>
    <d v="2012-05-31T10:54:48"/>
    <n v="1000"/>
    <n v="12000"/>
    <s v="USD"/>
    <n v="12000"/>
    <s v="Associate Analyst"/>
    <x v="328"/>
    <x v="4"/>
    <s v="MYS"/>
    <x v="60"/>
    <x v="3"/>
    <x v="31"/>
    <s v="Missing PPP adjusted information"/>
  </r>
  <r>
    <s v="ID0528"/>
    <d v="2012-05-26T04:50:21"/>
    <s v="EUR 49248"/>
    <n v="49248"/>
    <s v="EUR"/>
    <n v="62564.631571458704"/>
    <s v="Financial Advisor"/>
    <x v="548"/>
    <x v="5"/>
    <s v="Netherlands"/>
    <x v="61"/>
    <x v="1"/>
    <x v="5"/>
    <n v="55836.734693877552"/>
  </r>
  <r>
    <s v="ID0566"/>
    <d v="2012-05-26T06:24:03"/>
    <n v="55000"/>
    <n v="55000"/>
    <s v="EUR"/>
    <n v="69871.969144538423"/>
    <s v="Business analyst"/>
    <x v="9"/>
    <x v="4"/>
    <s v="Netherlands"/>
    <x v="61"/>
    <x v="1"/>
    <x v="15"/>
    <n v="62358.276643990932"/>
  </r>
  <r>
    <s v="ID0882"/>
    <d v="2012-05-27T12:37:02"/>
    <n v="40000"/>
    <n v="40000"/>
    <s v="EUR"/>
    <n v="50815.977559664309"/>
    <s v="Medical information analist"/>
    <x v="549"/>
    <x v="4"/>
    <s v="Netherlands"/>
    <x v="61"/>
    <x v="0"/>
    <x v="11"/>
    <n v="45351.473922902493"/>
  </r>
  <r>
    <s v="ID0955"/>
    <d v="2012-05-28T02:25:13"/>
    <n v="75000"/>
    <n v="75000"/>
    <s v="EUR"/>
    <n v="95279.957924370581"/>
    <s v="Risk analyst"/>
    <x v="94"/>
    <x v="4"/>
    <s v="Netherlands"/>
    <x v="61"/>
    <x v="0"/>
    <x v="11"/>
    <n v="85034.013605442175"/>
  </r>
  <r>
    <s v="ID0957"/>
    <d v="2012-05-28T03:34:14"/>
    <n v="45000"/>
    <n v="45000"/>
    <s v="EUR"/>
    <n v="57167.974754622352"/>
    <s v="data analist"/>
    <x v="550"/>
    <x v="4"/>
    <s v="netherlands"/>
    <x v="61"/>
    <x v="3"/>
    <x v="8"/>
    <n v="51020.408163265303"/>
  </r>
  <r>
    <s v="ID1096"/>
    <d v="2012-05-28T16:05:43"/>
    <s v="40000 euro"/>
    <n v="40000"/>
    <s v="EUR"/>
    <n v="50815.977559664309"/>
    <s v="Accounting analyst"/>
    <x v="551"/>
    <x v="4"/>
    <s v="Netherlands"/>
    <x v="61"/>
    <x v="0"/>
    <x v="4"/>
    <n v="45351.473922902493"/>
  </r>
  <r>
    <s v="ID1197"/>
    <d v="2012-05-28T23:25:32"/>
    <s v="82.000 Euro (pre-tax)"/>
    <n v="82000"/>
    <s v="EUR"/>
    <n v="104172.75399731184"/>
    <s v="Finance Project Manager"/>
    <x v="552"/>
    <x v="1"/>
    <s v="Netherlands"/>
    <x v="61"/>
    <x v="1"/>
    <x v="14"/>
    <n v="92970.521541950118"/>
  </r>
  <r>
    <s v="ID1236"/>
    <d v="2012-05-29T02:43:44"/>
    <s v="62.000 euro"/>
    <n v="62000"/>
    <s v="EUR"/>
    <n v="78764.765217479682"/>
    <s v="Stafmember"/>
    <x v="553"/>
    <x v="4"/>
    <s v="Netherlands"/>
    <x v="61"/>
    <x v="0"/>
    <x v="17"/>
    <n v="70294.784580498861"/>
  </r>
  <r>
    <s v="ID1312"/>
    <d v="2012-05-29T14:59:11"/>
    <s v="â‚¬ 48500"/>
    <n v="48500"/>
    <s v="EUR"/>
    <n v="61614.372791092981"/>
    <s v="Information analyst"/>
    <x v="351"/>
    <x v="4"/>
    <s v="Netherlands"/>
    <x v="61"/>
    <x v="0"/>
    <x v="0"/>
    <n v="54988.662131519275"/>
  </r>
  <r>
    <s v="ID1315"/>
    <d v="2012-05-29T15:08:12"/>
    <s v="â‚¬ 28500"/>
    <n v="28500"/>
    <s v="EUR"/>
    <n v="36206.384011260823"/>
    <s v="Salary Professsional"/>
    <x v="554"/>
    <x v="4"/>
    <s v="Netherlands"/>
    <x v="61"/>
    <x v="2"/>
    <x v="2"/>
    <n v="32312.925170068025"/>
  </r>
  <r>
    <s v="ID1331"/>
    <d v="2012-05-29T16:31:06"/>
    <n v="75000"/>
    <n v="75000"/>
    <s v="EUR"/>
    <n v="95279.957924370581"/>
    <s v="Financial Analyst"/>
    <x v="25"/>
    <x v="4"/>
    <s v="Netherlands"/>
    <x v="61"/>
    <x v="1"/>
    <x v="9"/>
    <n v="85034.013605442175"/>
  </r>
  <r>
    <s v="ID1351"/>
    <d v="2012-05-29T18:21:13"/>
    <n v="34500"/>
    <n v="34500"/>
    <s v="EUR"/>
    <n v="43828.780645210471"/>
    <s v="Analyst"/>
    <x v="8"/>
    <x v="4"/>
    <s v="Netherlands"/>
    <x v="61"/>
    <x v="0"/>
    <x v="17"/>
    <n v="39115.646258503402"/>
  </r>
  <r>
    <s v="ID1370"/>
    <d v="2012-05-29T19:50:25"/>
    <n v="62000"/>
    <n v="62000"/>
    <s v="EUR"/>
    <n v="78764.765217479682"/>
    <s v="Controller"/>
    <x v="83"/>
    <x v="7"/>
    <s v="Netherlands"/>
    <x v="61"/>
    <x v="0"/>
    <x v="17"/>
    <n v="70294.784580498861"/>
  </r>
  <r>
    <s v="ID1555"/>
    <d v="2012-05-31T21:45:03"/>
    <s v="60000 EUR"/>
    <n v="60000"/>
    <s v="EUR"/>
    <n v="76223.966339496474"/>
    <s v="Business Engineer"/>
    <x v="555"/>
    <x v="8"/>
    <s v="Netherlands"/>
    <x v="61"/>
    <x v="0"/>
    <x v="13"/>
    <n v="68027.210884353743"/>
  </r>
  <r>
    <s v="ID1608"/>
    <d v="2012-06-02T01:29:04"/>
    <s v="â‚¬ 50k"/>
    <n v="50000"/>
    <s v="EUR"/>
    <n v="63519.971949580387"/>
    <s v="Controller"/>
    <x v="83"/>
    <x v="7"/>
    <s v="Netherlands"/>
    <x v="61"/>
    <x v="0"/>
    <x v="8"/>
    <n v="56689.342403628114"/>
  </r>
  <r>
    <s v="ID1822"/>
    <d v="2012-06-13T00:37:24"/>
    <s v="â‚¬ 45000"/>
    <n v="45000"/>
    <s v="EUR"/>
    <n v="57167.974754622352"/>
    <s v="IT Trainer"/>
    <x v="556"/>
    <x v="4"/>
    <s v="Netherlands"/>
    <x v="61"/>
    <x v="3"/>
    <x v="20"/>
    <n v="51020.408163265303"/>
  </r>
  <r>
    <s v="ID1542"/>
    <d v="2012-05-31T16:25:23"/>
    <s v="60K â‚¬"/>
    <n v="60000"/>
    <s v="EUR"/>
    <n v="76223.966339496474"/>
    <s v="Trade Marketing"/>
    <x v="557"/>
    <x v="1"/>
    <s v="NL"/>
    <x v="61"/>
    <x v="3"/>
    <x v="17"/>
    <n v="68027.210884353743"/>
  </r>
  <r>
    <s v="ID0049"/>
    <d v="2012-05-25T06:04:42"/>
    <s v="â‚¬ 45"/>
    <n v="45000"/>
    <s v="EUR"/>
    <n v="57167.974754622352"/>
    <s v="Online Traffic Manager / Web Analist"/>
    <x v="558"/>
    <x v="1"/>
    <s v="The Netherlands"/>
    <x v="61"/>
    <x v="0"/>
    <x v="5"/>
    <n v="51020.408163265303"/>
  </r>
  <r>
    <s v="ID0066"/>
    <d v="2012-05-25T07:21:18"/>
    <s v="â‚¬ 38000"/>
    <n v="38000"/>
    <s v="EUR"/>
    <n v="48275.178681681093"/>
    <s v="busines analist"/>
    <x v="559"/>
    <x v="4"/>
    <s v="The Netherlands"/>
    <x v="61"/>
    <x v="2"/>
    <x v="5"/>
    <n v="43083.900226757367"/>
  </r>
  <r>
    <s v="ID0309"/>
    <d v="2012-05-26T01:23:50"/>
    <n v="200000"/>
    <n v="200000"/>
    <s v="EUR"/>
    <n v="254079.88779832155"/>
    <s v="consultant bi"/>
    <x v="560"/>
    <x v="2"/>
    <s v="The netherlands"/>
    <x v="61"/>
    <x v="1"/>
    <x v="5"/>
    <n v="226757.36961451246"/>
  </r>
  <r>
    <s v="ID0830"/>
    <d v="2012-05-26T23:04:53"/>
    <n v="42000"/>
    <n v="42000"/>
    <s v="EUR"/>
    <n v="53356.776437647524"/>
    <s v="Project Engineer"/>
    <x v="561"/>
    <x v="8"/>
    <s v="The Netherlands"/>
    <x v="61"/>
    <x v="0"/>
    <x v="16"/>
    <n v="47619.047619047618"/>
  </r>
  <r>
    <s v="ID1239"/>
    <d v="2012-05-29T03:51:09"/>
    <n v="30"/>
    <n v="30000"/>
    <s v="EUR"/>
    <n v="38111.983169748237"/>
    <s v="education advisor"/>
    <x v="562"/>
    <x v="3"/>
    <s v="the Netherlands"/>
    <x v="61"/>
    <x v="2"/>
    <x v="0"/>
    <n v="34013.605442176871"/>
  </r>
  <r>
    <s v="ID1553"/>
    <d v="2012-05-31T21:05:02"/>
    <s v="55000 EUR"/>
    <n v="55000"/>
    <s v="EUR"/>
    <n v="69871.969144538423"/>
    <s v="Risk Officer"/>
    <x v="563"/>
    <x v="1"/>
    <s v="The Netherlands"/>
    <x v="61"/>
    <x v="2"/>
    <x v="2"/>
    <n v="62358.276643990932"/>
  </r>
  <r>
    <s v="ID0962"/>
    <d v="2012-05-28T05:09:12"/>
    <s v="NZ$ 75000"/>
    <n v="75000"/>
    <s v="NZD"/>
    <n v="59819.107020370408"/>
    <s v="Information Analyst"/>
    <x v="351"/>
    <x v="4"/>
    <s v="New  Zealand"/>
    <x v="62"/>
    <x v="0"/>
    <x v="8"/>
    <n v="48859.9348534202"/>
  </r>
  <r>
    <s v="ID0570"/>
    <d v="2012-05-26T06:47:59"/>
    <s v="NZ $80,000"/>
    <n v="80000"/>
    <s v="NZD"/>
    <n v="63807.047488395103"/>
    <s v="Accountant/Analyst"/>
    <x v="564"/>
    <x v="4"/>
    <s v="New Zealand"/>
    <x v="62"/>
    <x v="0"/>
    <x v="37"/>
    <n v="52117.263843648208"/>
  </r>
  <r>
    <s v="ID0721"/>
    <d v="2012-05-26T14:51:02"/>
    <n v="85000"/>
    <n v="85000"/>
    <s v="NZD"/>
    <n v="67794.987956419791"/>
    <s v="Systems Manager"/>
    <x v="565"/>
    <x v="1"/>
    <s v="New Zealand"/>
    <x v="62"/>
    <x v="0"/>
    <x v="17"/>
    <n v="55374.592833876224"/>
  </r>
  <r>
    <s v="ID0973"/>
    <d v="2012-05-28T07:00:25"/>
    <n v="95000"/>
    <n v="95000"/>
    <s v="NZD"/>
    <n v="75770.868892469181"/>
    <s v="Cost Accountant"/>
    <x v="267"/>
    <x v="5"/>
    <s v="New Zealand"/>
    <x v="62"/>
    <x v="0"/>
    <x v="6"/>
    <n v="61889.250814332248"/>
  </r>
  <r>
    <s v="ID1002"/>
    <d v="2012-05-28T10:21:58"/>
    <s v="NZD 180000"/>
    <n v="180000"/>
    <s v="NZD"/>
    <n v="143565.85684888897"/>
    <s v="Commercial Manager"/>
    <x v="566"/>
    <x v="1"/>
    <s v="New Zealand"/>
    <x v="62"/>
    <x v="0"/>
    <x v="14"/>
    <n v="117263.84364820848"/>
  </r>
  <r>
    <s v="ID1040"/>
    <d v="2012-05-28T13:26:22"/>
    <n v="55"/>
    <n v="55000"/>
    <s v="NZD"/>
    <n v="43867.345148271634"/>
    <s v="Financial Analyst"/>
    <x v="25"/>
    <x v="4"/>
    <s v="New Zealand"/>
    <x v="62"/>
    <x v="1"/>
    <x v="8"/>
    <n v="35830.618892508144"/>
  </r>
  <r>
    <s v="ID1335"/>
    <d v="2012-05-29T16:55:43"/>
    <n v="80000"/>
    <n v="80000"/>
    <s v="NZD"/>
    <n v="63807.047488395103"/>
    <s v="accountant"/>
    <x v="13"/>
    <x v="5"/>
    <s v="new zealand"/>
    <x v="62"/>
    <x v="1"/>
    <x v="17"/>
    <n v="52117.263843648208"/>
  </r>
  <r>
    <s v="ID1639"/>
    <d v="2012-06-03T09:42:40"/>
    <n v="75000"/>
    <n v="75000"/>
    <s v="NZD"/>
    <n v="59819.107020370408"/>
    <s v="business support analyst"/>
    <x v="567"/>
    <x v="4"/>
    <s v="New zealand"/>
    <x v="62"/>
    <x v="3"/>
    <x v="8"/>
    <n v="48859.9348534202"/>
  </r>
  <r>
    <s v="ID1684"/>
    <d v="2012-06-05T10:43:34"/>
    <n v="110000"/>
    <n v="110000"/>
    <s v="NZD"/>
    <n v="87734.690296543267"/>
    <s v="Enterprise Portfolio Manager"/>
    <x v="568"/>
    <x v="1"/>
    <s v="New Zealand"/>
    <x v="62"/>
    <x v="0"/>
    <x v="15"/>
    <n v="71661.237785016288"/>
  </r>
  <r>
    <s v="ID1885"/>
    <d v="2012-06-17T11:38:53"/>
    <n v="75000"/>
    <n v="75000"/>
    <s v="NZD"/>
    <n v="59819.107020370408"/>
    <s v="Commercial Accountant"/>
    <x v="569"/>
    <x v="5"/>
    <s v="New Zealand"/>
    <x v="62"/>
    <x v="0"/>
    <x v="11"/>
    <n v="48859.9348534202"/>
  </r>
  <r>
    <s v="ID1461"/>
    <d v="2012-05-30T13:56:27"/>
    <n v="50000"/>
    <n v="50000"/>
    <s v="NZD"/>
    <n v="39879.404680246938"/>
    <s v="stress engineer"/>
    <x v="570"/>
    <x v="8"/>
    <s v="nld"/>
    <x v="62"/>
    <x v="0"/>
    <x v="2"/>
    <n v="32573.289902280132"/>
  </r>
  <r>
    <s v="ID1685"/>
    <d v="2012-06-05T12:42:38"/>
    <s v="NZD$71000"/>
    <n v="71000"/>
    <s v="NZD"/>
    <n v="56628.754645950656"/>
    <s v="Business Analyst"/>
    <x v="9"/>
    <x v="4"/>
    <s v="NZ"/>
    <x v="62"/>
    <x v="1"/>
    <x v="15"/>
    <n v="46254.071661237787"/>
  </r>
  <r>
    <s v="ID1249"/>
    <d v="2012-05-29T05:11:03"/>
    <s v="USD72000"/>
    <n v="72000"/>
    <s v="USD"/>
    <n v="72000"/>
    <s v="Markets Adviser"/>
    <x v="571"/>
    <x v="3"/>
    <s v="New Zealand"/>
    <x v="62"/>
    <x v="3"/>
    <x v="8"/>
    <n v="46905.53745928339"/>
  </r>
  <r>
    <s v="ID0535"/>
    <d v="2012-05-26T05:18:12"/>
    <s v="120k"/>
    <n v="120000"/>
    <s v="USD"/>
    <n v="120000"/>
    <s v="manager"/>
    <x v="4"/>
    <x v="1"/>
    <s v="nz"/>
    <x v="62"/>
    <x v="3"/>
    <x v="5"/>
    <n v="78175.89576547232"/>
  </r>
  <r>
    <s v="ID0961"/>
    <d v="2012-05-28T05:07:44"/>
    <n v="40000"/>
    <n v="40000"/>
    <s v="USD"/>
    <n v="40000"/>
    <s v="analyst"/>
    <x v="8"/>
    <x v="4"/>
    <s v="NZ"/>
    <x v="62"/>
    <x v="0"/>
    <x v="2"/>
    <n v="26058.631921824104"/>
  </r>
  <r>
    <s v="ID0759"/>
    <d v="2012-05-26T17:03:02"/>
    <n v="1488000"/>
    <n v="1488000"/>
    <s v="NAIRA"/>
    <n v="9171.0323574730355"/>
    <s v="Company Systems Integration Manager"/>
    <x v="572"/>
    <x v="1"/>
    <s v="Nigeria"/>
    <x v="63"/>
    <x v="3"/>
    <x v="2"/>
    <n v="18880.373547175557"/>
  </r>
  <r>
    <s v="ID0958"/>
    <d v="2012-05-28T03:44:00"/>
    <s v="2,000,000 Naira"/>
    <n v="2000000"/>
    <s v="NAIRA"/>
    <n v="12326.656394453004"/>
    <s v="Head Business Advisory"/>
    <x v="573"/>
    <x v="1"/>
    <s v="Nigeria"/>
    <x v="63"/>
    <x v="0"/>
    <x v="2"/>
    <n v="25376.846165558545"/>
  </r>
  <r>
    <s v="ID1119"/>
    <d v="2012-05-28T17:12:47"/>
    <n v="18987"/>
    <n v="18987"/>
    <s v="USD"/>
    <n v="18987"/>
    <s v="Business Analyst"/>
    <x v="9"/>
    <x v="4"/>
    <s v="Nigeria"/>
    <x v="63"/>
    <x v="1"/>
    <x v="13"/>
    <n v="240.91508907273004"/>
  </r>
  <r>
    <s v="ID1108"/>
    <d v="2012-05-28T16:35:19"/>
    <n v="57000"/>
    <n v="57000"/>
    <s v="EUR"/>
    <n v="72412.768022521646"/>
    <s v="Spare Part Coordinator"/>
    <x v="574"/>
    <x v="1"/>
    <s v="Norway"/>
    <x v="64"/>
    <x v="2"/>
    <x v="17"/>
    <n v="6529.2096219931273"/>
  </r>
  <r>
    <s v="ID1693"/>
    <d v="2012-06-05T21:07:16"/>
    <s v="400 000 NOK"/>
    <n v="400000"/>
    <s v="NOK"/>
    <n v="67700.452577525488"/>
    <s v="Economic analyst"/>
    <x v="575"/>
    <x v="4"/>
    <s v="Norway"/>
    <x v="64"/>
    <x v="1"/>
    <x v="2"/>
    <n v="45819.014891179839"/>
  </r>
  <r>
    <s v="ID0484"/>
    <d v="2012-05-26T03:25:57"/>
    <n v="110000"/>
    <n v="110000"/>
    <s v="USD"/>
    <n v="110000"/>
    <s v="Senior consultant accounting"/>
    <x v="576"/>
    <x v="5"/>
    <s v="Norway"/>
    <x v="64"/>
    <x v="3"/>
    <x v="5"/>
    <n v="12600.229095074455"/>
  </r>
  <r>
    <s v="ID0496"/>
    <d v="2012-05-26T03:48:42"/>
    <s v="USD 108,000"/>
    <n v="108000"/>
    <s v="USD"/>
    <n v="108000"/>
    <s v="Manager"/>
    <x v="4"/>
    <x v="1"/>
    <s v="Norway"/>
    <x v="64"/>
    <x v="0"/>
    <x v="5"/>
    <n v="12371.134020618556"/>
  </r>
  <r>
    <s v="ID0871"/>
    <d v="2012-05-27T08:07:40"/>
    <s v="125 $"/>
    <n v="125000"/>
    <s v="USD"/>
    <n v="125000"/>
    <s v="Project controls manager"/>
    <x v="577"/>
    <x v="1"/>
    <s v="Norway"/>
    <x v="64"/>
    <x v="0"/>
    <x v="15"/>
    <n v="14318.442153493699"/>
  </r>
  <r>
    <s v="ID1235"/>
    <d v="2012-05-29T02:26:28"/>
    <s v="100000 USD"/>
    <n v="100000"/>
    <s v="USD"/>
    <n v="100000"/>
    <s v="Controller"/>
    <x v="83"/>
    <x v="7"/>
    <s v="Norway"/>
    <x v="64"/>
    <x v="0"/>
    <x v="24"/>
    <n v="11454.75372279496"/>
  </r>
  <r>
    <s v="ID1556"/>
    <d v="2012-05-31T21:47:37"/>
    <n v="110000"/>
    <n v="110000"/>
    <s v="USD"/>
    <n v="110000"/>
    <s v="Business Controller"/>
    <x v="578"/>
    <x v="7"/>
    <s v="Norway"/>
    <x v="64"/>
    <x v="1"/>
    <x v="2"/>
    <n v="12600.229095074455"/>
  </r>
  <r>
    <s v="ID1928"/>
    <d v="2012-06-20T20:58:23"/>
    <n v="8400"/>
    <n v="100800"/>
    <s v="USD"/>
    <n v="100800"/>
    <s v="AVP"/>
    <x v="409"/>
    <x v="0"/>
    <s v="Oman"/>
    <x v="65"/>
    <x v="0"/>
    <x v="11"/>
    <n v="329411.76470588235"/>
  </r>
  <r>
    <s v="ID0669"/>
    <d v="2012-05-26T12:50:08"/>
    <s v="23000 Rupees"/>
    <n v="276000"/>
    <s v="INR"/>
    <n v="4914.9850057341491"/>
    <s v="Education Officer"/>
    <x v="579"/>
    <x v="1"/>
    <s v="Pakistan"/>
    <x v="66"/>
    <x v="2"/>
    <x v="4"/>
    <n v="15682.709244843456"/>
  </r>
  <r>
    <s v="ID0010"/>
    <d v="2012-05-25T03:38:57"/>
    <s v="PKR 8,000"/>
    <n v="1152000"/>
    <s v="PKR"/>
    <n v="12227.430201752599"/>
    <s v="Audit Trainee "/>
    <x v="580"/>
    <x v="5"/>
    <s v="Pakistan"/>
    <x v="66"/>
    <x v="1"/>
    <x v="5"/>
    <n v="65458.264674129212"/>
  </r>
  <r>
    <s v="ID0541"/>
    <d v="2012-05-26T05:27:37"/>
    <s v="PKR 50,000"/>
    <n v="600000"/>
    <s v="PKR"/>
    <n v="6368.453230079479"/>
    <s v="Trainer"/>
    <x v="17"/>
    <x v="3"/>
    <s v="Pakistan"/>
    <x v="66"/>
    <x v="0"/>
    <x v="5"/>
    <n v="34092.8461844423"/>
  </r>
  <r>
    <s v="ID0659"/>
    <d v="2012-05-26T12:27:20"/>
    <n v="200000"/>
    <n v="200000"/>
    <s v="PKR"/>
    <n v="2122.8177433598262"/>
    <s v="Accounts Officer"/>
    <x v="581"/>
    <x v="5"/>
    <s v="Pakistan"/>
    <x v="66"/>
    <x v="3"/>
    <x v="16"/>
    <n v="11364.282061480766"/>
  </r>
  <r>
    <s v="ID0723"/>
    <d v="2012-05-26T14:57:45"/>
    <s v="PKR 17000"/>
    <n v="204000"/>
    <s v="PKR"/>
    <n v="2165.2740982270229"/>
    <s v="Accounts Manager"/>
    <x v="419"/>
    <x v="1"/>
    <s v="Pakistan"/>
    <x v="66"/>
    <x v="1"/>
    <x v="16"/>
    <n v="11591.567702710381"/>
  </r>
  <r>
    <s v="ID0783"/>
    <d v="2012-05-26T19:13:39"/>
    <s v="180000 PKR"/>
    <n v="180000"/>
    <s v="PKR"/>
    <n v="1910.5359690238436"/>
    <s v="S&amp;D Reporting &amp; Analysis Team Leader"/>
    <x v="582"/>
    <x v="2"/>
    <s v="Pakistan"/>
    <x v="66"/>
    <x v="1"/>
    <x v="13"/>
    <n v="10227.853855332689"/>
  </r>
  <r>
    <s v="ID0886"/>
    <d v="2012-05-27T13:27:19"/>
    <s v="Rs. 35000"/>
    <n v="420000"/>
    <s v="PKR"/>
    <n v="4457.9172610556352"/>
    <s v="Assistant Manager"/>
    <x v="315"/>
    <x v="1"/>
    <s v="Pakistan"/>
    <x v="66"/>
    <x v="1"/>
    <x v="11"/>
    <n v="23864.992329109609"/>
  </r>
  <r>
    <s v="ID1026"/>
    <d v="2012-05-28T12:32:12"/>
    <n v="300000"/>
    <n v="300000"/>
    <s v="PKR"/>
    <n v="3184.2266150397395"/>
    <s v="Banker"/>
    <x v="285"/>
    <x v="1"/>
    <s v="Pakistan"/>
    <x v="66"/>
    <x v="0"/>
    <x v="11"/>
    <n v="17046.42309222115"/>
  </r>
  <r>
    <s v="ID1034"/>
    <d v="2012-05-28T13:01:42"/>
    <s v="PK RS 456000"/>
    <n v="456000"/>
    <s v="PKR"/>
    <n v="4840.0244548604041"/>
    <s v="Strategic Planning Executive"/>
    <x v="583"/>
    <x v="1"/>
    <s v="Pakistan"/>
    <x v="66"/>
    <x v="0"/>
    <x v="16"/>
    <n v="25910.563100176147"/>
  </r>
  <r>
    <s v="ID1154"/>
    <d v="2012-05-28T20:43:31"/>
    <n v="168000"/>
    <n v="168000"/>
    <s v="PKR"/>
    <n v="1783.166904422254"/>
    <s v="Accounts Assistant"/>
    <x v="584"/>
    <x v="5"/>
    <s v="Pakistan"/>
    <x v="66"/>
    <x v="0"/>
    <x v="8"/>
    <n v="9545.9969316438437"/>
  </r>
  <r>
    <s v="ID1190"/>
    <d v="2012-05-28T23:06:22"/>
    <s v="Rupees : 2,000,000"/>
    <n v="2000000"/>
    <s v="PKR"/>
    <n v="21228.177433598263"/>
    <s v="Excel Corporate Trainer"/>
    <x v="585"/>
    <x v="3"/>
    <s v="Pakistan"/>
    <x v="66"/>
    <x v="1"/>
    <x v="0"/>
    <n v="113642.82061480766"/>
  </r>
  <r>
    <s v="ID1815"/>
    <d v="2012-06-12T20:11:24"/>
    <n v="8900"/>
    <n v="1281600"/>
    <s v="PKR"/>
    <n v="13603.016099449767"/>
    <s v="Manager MIS &amp; Analytics"/>
    <x v="586"/>
    <x v="1"/>
    <s v="pakistan"/>
    <x v="66"/>
    <x v="1"/>
    <x v="0"/>
    <n v="72822.319449968752"/>
  </r>
  <r>
    <s v="ID0004"/>
    <d v="2012-05-25T03:23:42"/>
    <n v="48000"/>
    <n v="48000"/>
    <s v="USD"/>
    <n v="48000"/>
    <s v="Quality Control"/>
    <x v="587"/>
    <x v="7"/>
    <s v="Pakistan"/>
    <x v="66"/>
    <x v="3"/>
    <x v="5"/>
    <n v="2727.427694755384"/>
  </r>
  <r>
    <s v="ID0130"/>
    <d v="2012-05-26T00:42:34"/>
    <n v="1000"/>
    <n v="12000"/>
    <s v="USD"/>
    <n v="12000"/>
    <s v="Freelance"/>
    <x v="588"/>
    <x v="3"/>
    <s v="Pakistan"/>
    <x v="66"/>
    <x v="2"/>
    <x v="5"/>
    <n v="681.856923688846"/>
  </r>
  <r>
    <s v="ID0662"/>
    <d v="2012-05-26T12:30:22"/>
    <n v="1400"/>
    <n v="16800"/>
    <s v="USD"/>
    <n v="16800"/>
    <s v="Assistant"/>
    <x v="169"/>
    <x v="4"/>
    <s v="Pakistan"/>
    <x v="66"/>
    <x v="0"/>
    <x v="24"/>
    <n v="954.59969316438435"/>
  </r>
  <r>
    <s v="ID0738"/>
    <d v="2012-05-26T15:44:32"/>
    <n v="5022"/>
    <n v="5022"/>
    <s v="USD"/>
    <n v="5022"/>
    <s v="Accounts analyst"/>
    <x v="589"/>
    <x v="4"/>
    <s v="Pakistan"/>
    <x v="66"/>
    <x v="0"/>
    <x v="17"/>
    <n v="285.35712256378201"/>
  </r>
  <r>
    <s v="ID0859"/>
    <d v="2012-05-27T03:37:32"/>
    <s v="3000 $"/>
    <n v="3000"/>
    <s v="USD"/>
    <n v="3000"/>
    <s v="Statistical Analyst"/>
    <x v="134"/>
    <x v="4"/>
    <s v="Pakistan"/>
    <x v="66"/>
    <x v="3"/>
    <x v="16"/>
    <n v="170.4642309222115"/>
  </r>
  <r>
    <s v="ID0939"/>
    <d v="2012-05-27T23:43:21"/>
    <n v="290"/>
    <n v="3480"/>
    <s v="USD"/>
    <n v="3480"/>
    <s v="Reconciliation Manager in Textile Mill"/>
    <x v="590"/>
    <x v="1"/>
    <s v="Pakistan"/>
    <x v="66"/>
    <x v="1"/>
    <x v="15"/>
    <n v="197.73850786976533"/>
  </r>
  <r>
    <s v="ID1028"/>
    <d v="2012-05-28T12:40:26"/>
    <n v="900"/>
    <n v="10800"/>
    <s v="USD"/>
    <n v="10800"/>
    <s v="Project Managment Office"/>
    <x v="591"/>
    <x v="1"/>
    <s v="Pakistan"/>
    <x v="66"/>
    <x v="1"/>
    <x v="2"/>
    <n v="613.67123131996141"/>
  </r>
  <r>
    <s v="ID1050"/>
    <d v="2012-05-28T14:00:56"/>
    <n v="194"/>
    <n v="2400"/>
    <s v="USD"/>
    <n v="2400"/>
    <s v="Accounts Officer"/>
    <x v="581"/>
    <x v="5"/>
    <s v="Pakistan"/>
    <x v="66"/>
    <x v="3"/>
    <x v="17"/>
    <n v="136.37138473776918"/>
  </r>
  <r>
    <s v="ID1105"/>
    <d v="2012-05-28T16:28:25"/>
    <n v="3500"/>
    <n v="3500"/>
    <s v="USD"/>
    <n v="3500"/>
    <s v="OFFICER"/>
    <x v="71"/>
    <x v="1"/>
    <s v="PAKISTAN"/>
    <x v="66"/>
    <x v="0"/>
    <x v="11"/>
    <n v="198.87493607591341"/>
  </r>
  <r>
    <s v="ID1173"/>
    <d v="2012-05-28T22:41:26"/>
    <s v="8725 $"/>
    <n v="8725"/>
    <s v="USD"/>
    <n v="8725"/>
    <s v="Administration Officer"/>
    <x v="592"/>
    <x v="1"/>
    <s v="Pakistan"/>
    <x v="66"/>
    <x v="3"/>
    <x v="29"/>
    <n v="495.76680493209841"/>
  </r>
  <r>
    <s v="ID1297"/>
    <d v="2012-05-29T13:16:45"/>
    <n v="1000"/>
    <n v="12000"/>
    <s v="USD"/>
    <n v="12000"/>
    <s v="excel prof"/>
    <x v="593"/>
    <x v="3"/>
    <s v="pakistan"/>
    <x v="66"/>
    <x v="0"/>
    <x v="10"/>
    <n v="681.856923688846"/>
  </r>
  <r>
    <s v="ID1302"/>
    <d v="2012-05-29T13:52:13"/>
    <n v="45000"/>
    <n v="45000"/>
    <s v="USD"/>
    <n v="45000"/>
    <s v="Financial Analysis"/>
    <x v="594"/>
    <x v="4"/>
    <s v="Pakistan"/>
    <x v="66"/>
    <x v="1"/>
    <x v="0"/>
    <n v="2556.9634638331722"/>
  </r>
  <r>
    <s v="ID1350"/>
    <d v="2012-05-29T18:14:53"/>
    <s v="USD 5300"/>
    <n v="5300"/>
    <s v="USD"/>
    <n v="5300"/>
    <s v="Asst. Production Manager"/>
    <x v="595"/>
    <x v="1"/>
    <s v="Pakistan"/>
    <x v="66"/>
    <x v="0"/>
    <x v="2"/>
    <n v="301.15347462924029"/>
  </r>
  <r>
    <s v="ID1545"/>
    <d v="2012-05-31T17:08:59"/>
    <n v="30000"/>
    <n v="30000"/>
    <s v="USD"/>
    <n v="30000"/>
    <s v="Marketing Services Manager"/>
    <x v="596"/>
    <x v="1"/>
    <s v="Pakistan"/>
    <x v="66"/>
    <x v="0"/>
    <x v="2"/>
    <n v="1704.6423092221148"/>
  </r>
  <r>
    <s v="ID1591"/>
    <d v="2012-06-01T14:50:41"/>
    <n v="4500"/>
    <n v="4500"/>
    <s v="USD"/>
    <n v="4500"/>
    <s v="Assistant Manger Service Quality Assurance"/>
    <x v="597"/>
    <x v="4"/>
    <s v="Pakistan"/>
    <x v="66"/>
    <x v="0"/>
    <x v="15"/>
    <n v="255.69634638331723"/>
  </r>
  <r>
    <s v="ID1646"/>
    <d v="2012-06-03T14:34:56"/>
    <n v="15000"/>
    <n v="15000"/>
    <s v="USD"/>
    <n v="15000"/>
    <s v="Marketing services"/>
    <x v="598"/>
    <x v="4"/>
    <s v="Pakistan"/>
    <x v="66"/>
    <x v="0"/>
    <x v="2"/>
    <n v="852.32115461105741"/>
  </r>
  <r>
    <s v="ID1231"/>
    <d v="2012-05-29T02:02:39"/>
    <s v="$40K"/>
    <n v="40000"/>
    <s v="USD"/>
    <n v="40000"/>
    <s v="SOX,SAP, Insurance Coordinator"/>
    <x v="599"/>
    <x v="1"/>
    <s v="Pakistan, Angola"/>
    <x v="66"/>
    <x v="0"/>
    <x v="17"/>
    <n v="2272.8564122961529"/>
  </r>
  <r>
    <s v="ID0559"/>
    <d v="2012-05-26T05:52:47"/>
    <n v="50000"/>
    <n v="50000"/>
    <s v="EUR"/>
    <n v="63519.971949580387"/>
    <s v="Proyect Manager"/>
    <x v="600"/>
    <x v="1"/>
    <s v="Panama"/>
    <x v="67"/>
    <x v="3"/>
    <x v="5"/>
    <n v="93984.962406015038"/>
  </r>
  <r>
    <s v="ID0081"/>
    <d v="2012-05-25T23:33:15"/>
    <n v="26000"/>
    <n v="26000"/>
    <s v="USD"/>
    <n v="26000"/>
    <s v="Marketing Analyst"/>
    <x v="528"/>
    <x v="4"/>
    <s v="Panama"/>
    <x v="67"/>
    <x v="1"/>
    <x v="5"/>
    <n v="48872.180451127817"/>
  </r>
  <r>
    <s v="ID1019"/>
    <d v="2012-05-28T12:09:37"/>
    <s v="usd 20.000"/>
    <n v="20000"/>
    <s v="USD"/>
    <n v="20000"/>
    <s v="Head of Financial Reporting"/>
    <x v="601"/>
    <x v="2"/>
    <s v="Paraguay"/>
    <x v="68"/>
    <x v="1"/>
    <x v="15"/>
    <n v="10.924007144300672"/>
  </r>
  <r>
    <s v="ID1573"/>
    <d v="2012-06-01T03:01:04"/>
    <n v="1320"/>
    <n v="15840"/>
    <s v="USD"/>
    <n v="15840"/>
    <s v="Asistente"/>
    <x v="602"/>
    <x v="4"/>
    <s v="Peru"/>
    <x v="69"/>
    <x v="1"/>
    <x v="0"/>
    <n v="10517.92828685259"/>
  </r>
  <r>
    <s v="ID0276"/>
    <d v="2012-05-26T01:10:56"/>
    <s v="35,000 Philippine Peso"/>
    <n v="420000"/>
    <s v="PHP"/>
    <n v="9956.1219482708348"/>
    <s v="Global Problem Management - IT"/>
    <x v="603"/>
    <x v="1"/>
    <s v="Philippines"/>
    <x v="70"/>
    <x v="0"/>
    <x v="5"/>
    <n v="41411.950305659637"/>
  </r>
  <r>
    <s v="ID0328"/>
    <d v="2012-05-26T01:30:56"/>
    <s v="PhP 456,000"/>
    <n v="456000"/>
    <s v="PHP"/>
    <n v="10809.503829551191"/>
    <s v="Reporting Shared Services Oferring Lead"/>
    <x v="604"/>
    <x v="2"/>
    <s v="Philippines"/>
    <x v="70"/>
    <x v="0"/>
    <x v="5"/>
    <n v="44961.546046144744"/>
  </r>
  <r>
    <s v="ID0680"/>
    <d v="2012-05-26T13:03:32"/>
    <n v="720000"/>
    <n v="720000"/>
    <s v="PHP"/>
    <n v="17067.637625607145"/>
    <s v="System Manager"/>
    <x v="221"/>
    <x v="1"/>
    <s v="Philippines"/>
    <x v="70"/>
    <x v="0"/>
    <x v="27"/>
    <n v="70991.914809702226"/>
  </r>
  <r>
    <s v="ID0901"/>
    <d v="2012-05-27T15:01:02"/>
    <s v="PhP168000"/>
    <n v="168000"/>
    <s v="PHP"/>
    <n v="3982.448779308334"/>
    <s v="Clerk"/>
    <x v="232"/>
    <x v="4"/>
    <s v="Philippines"/>
    <x v="70"/>
    <x v="0"/>
    <x v="8"/>
    <n v="16564.780122263855"/>
  </r>
  <r>
    <s v="ID1136"/>
    <d v="2012-05-28T18:34:12"/>
    <s v="PhP 216,000"/>
    <n v="216000"/>
    <s v="PHP"/>
    <n v="5120.2912876821438"/>
    <s v="Planner"/>
    <x v="466"/>
    <x v="1"/>
    <s v="Philippines"/>
    <x v="70"/>
    <x v="0"/>
    <x v="16"/>
    <n v="21297.574442910671"/>
  </r>
  <r>
    <s v="ID1578"/>
    <d v="2012-06-01T05:37:32"/>
    <n v="240000"/>
    <n v="240000"/>
    <s v="PHP"/>
    <n v="5689.2125418690484"/>
    <s v="IT Coordinator"/>
    <x v="605"/>
    <x v="1"/>
    <s v="Philippines"/>
    <x v="70"/>
    <x v="0"/>
    <x v="17"/>
    <n v="23663.971603234077"/>
  </r>
  <r>
    <s v="ID0772"/>
    <d v="2012-05-26T17:47:10"/>
    <s v="$1,589.00/per month"/>
    <n v="19068"/>
    <s v="USD"/>
    <n v="19068"/>
    <s v="Accounting Head"/>
    <x v="606"/>
    <x v="5"/>
    <s v="Philippines"/>
    <x v="70"/>
    <x v="1"/>
    <x v="6"/>
    <n v="1880.1025438769475"/>
  </r>
  <r>
    <s v="ID0940"/>
    <d v="2012-05-27T23:46:03"/>
    <n v="18060"/>
    <n v="18060"/>
    <s v="USD"/>
    <n v="18060"/>
    <s v="Reporting Supervisor"/>
    <x v="607"/>
    <x v="2"/>
    <s v="Philippines"/>
    <x v="70"/>
    <x v="0"/>
    <x v="24"/>
    <n v="1780.7138631433643"/>
  </r>
  <r>
    <s v="ID1295"/>
    <d v="2012-05-29T13:13:56"/>
    <n v="12500"/>
    <n v="12500"/>
    <s v="USD"/>
    <n v="12500"/>
    <s v="Specialist"/>
    <x v="196"/>
    <x v="6"/>
    <s v="Philippines"/>
    <x v="70"/>
    <x v="3"/>
    <x v="13"/>
    <n v="1232.4985210017749"/>
  </r>
  <r>
    <s v="ID1645"/>
    <d v="2012-06-03T14:27:29"/>
    <n v="4019"/>
    <n v="4019"/>
    <s v="USD"/>
    <n v="4019"/>
    <s v="Clinical Intake Specialist"/>
    <x v="608"/>
    <x v="6"/>
    <s v="Philippines"/>
    <x v="70"/>
    <x v="3"/>
    <x v="4"/>
    <n v="396.27292447249067"/>
  </r>
  <r>
    <s v="ID1650"/>
    <d v="2012-06-03T19:40:18"/>
    <n v="86000"/>
    <n v="86000"/>
    <s v="USD"/>
    <n v="86000"/>
    <s v="Analyst"/>
    <x v="8"/>
    <x v="4"/>
    <s v="Philippines"/>
    <x v="70"/>
    <x v="1"/>
    <x v="4"/>
    <n v="8479.5898244922118"/>
  </r>
  <r>
    <s v="ID0921"/>
    <d v="2012-05-27T19:41:55"/>
    <n v="20500"/>
    <n v="20500"/>
    <s v="EUR"/>
    <n v="26043.18849932796"/>
    <s v="C&amp;B Manager"/>
    <x v="609"/>
    <x v="1"/>
    <s v="Poland"/>
    <x v="71"/>
    <x v="0"/>
    <x v="0"/>
    <n v="11081.08108108108"/>
  </r>
  <r>
    <s v="ID1192"/>
    <d v="2012-05-28T23:13:31"/>
    <s v="5000  PLN   net"/>
    <n v="60000"/>
    <s v="PLN"/>
    <n v="18018.883790212141"/>
    <s v="Sales Analyst"/>
    <x v="12"/>
    <x v="4"/>
    <s v="Poland"/>
    <x v="71"/>
    <x v="1"/>
    <x v="8"/>
    <n v="32432.43243243243"/>
  </r>
  <r>
    <s v="ID0035"/>
    <d v="2012-05-25T05:01:09"/>
    <s v="1600 $"/>
    <n v="19200"/>
    <s v="USD"/>
    <n v="19200"/>
    <s v="Analyst"/>
    <x v="8"/>
    <x v="4"/>
    <s v="Poland"/>
    <x v="71"/>
    <x v="3"/>
    <x v="5"/>
    <n v="10378.378378378378"/>
  </r>
  <r>
    <s v="ID0249"/>
    <d v="2012-05-26T01:04:13"/>
    <s v="US$ 96k"/>
    <n v="96000"/>
    <s v="USD"/>
    <n v="96000"/>
    <s v="Freellance"/>
    <x v="610"/>
    <x v="3"/>
    <s v="Poland"/>
    <x v="71"/>
    <x v="3"/>
    <x v="5"/>
    <n v="51891.891891891886"/>
  </r>
  <r>
    <s v="ID1064"/>
    <d v="2012-05-28T14:43:40"/>
    <s v="1500 $"/>
    <n v="18000"/>
    <s v="USD"/>
    <n v="18000"/>
    <s v="Analyst"/>
    <x v="8"/>
    <x v="4"/>
    <s v="Poland"/>
    <x v="71"/>
    <x v="0"/>
    <x v="13"/>
    <n v="9729.72972972973"/>
  </r>
  <r>
    <s v="ID1180"/>
    <d v="2012-05-28T22:50:51"/>
    <n v="28000"/>
    <n v="28000"/>
    <s v="USD"/>
    <n v="28000"/>
    <s v="Business Intelligence Manager"/>
    <x v="611"/>
    <x v="1"/>
    <s v="Poland"/>
    <x v="71"/>
    <x v="0"/>
    <x v="2"/>
    <n v="15135.135135135135"/>
  </r>
  <r>
    <s v="ID0240"/>
    <d v="2012-05-26T01:02:16"/>
    <s v="1000 â‚¬"/>
    <n v="12000"/>
    <s v="EUR"/>
    <n v="15244.793267899293"/>
    <s v="HR Specialist"/>
    <x v="612"/>
    <x v="6"/>
    <s v="Portugal"/>
    <x v="72"/>
    <x v="1"/>
    <x v="5"/>
    <n v="17142.857142857145"/>
  </r>
  <r>
    <s v="ID0379"/>
    <d v="2012-05-26T01:57:40"/>
    <n v="1500"/>
    <n v="18000"/>
    <s v="EUR"/>
    <n v="22867.189901848938"/>
    <s v="marketing and sales "/>
    <x v="613"/>
    <x v="1"/>
    <s v="Portugal"/>
    <x v="72"/>
    <x v="3"/>
    <x v="5"/>
    <n v="25714.285714285717"/>
  </r>
  <r>
    <s v="ID0834"/>
    <d v="2012-05-26T23:17:09"/>
    <s v="15600 â‚¬"/>
    <n v="15600"/>
    <s v="EUR"/>
    <n v="19818.231248269083"/>
    <s v="Managment controller"/>
    <x v="614"/>
    <x v="7"/>
    <s v="Portugal"/>
    <x v="72"/>
    <x v="0"/>
    <x v="2"/>
    <n v="22285.714285714286"/>
  </r>
  <r>
    <s v="ID0849"/>
    <d v="2012-05-27T01:30:55"/>
    <s v="30000 eur"/>
    <n v="30000"/>
    <s v="EUR"/>
    <n v="38111.983169748237"/>
    <s v="financialcotroller"/>
    <x v="615"/>
    <x v="5"/>
    <s v="portugal"/>
    <x v="72"/>
    <x v="1"/>
    <x v="0"/>
    <n v="42857.142857142862"/>
  </r>
  <r>
    <s v="ID1109"/>
    <d v="2012-05-28T16:41:27"/>
    <n v="40000"/>
    <n v="40000"/>
    <s v="EUR"/>
    <n v="50815.977559664309"/>
    <s v="Actuary"/>
    <x v="616"/>
    <x v="5"/>
    <s v="Portugal"/>
    <x v="72"/>
    <x v="3"/>
    <x v="8"/>
    <n v="57142.857142857145"/>
  </r>
  <r>
    <s v="ID1129"/>
    <d v="2012-05-28T17:42:57"/>
    <n v="50000"/>
    <n v="50000"/>
    <s v="EUR"/>
    <n v="63519.971949580387"/>
    <s v="Network Enginer"/>
    <x v="617"/>
    <x v="8"/>
    <s v="Portugal"/>
    <x v="72"/>
    <x v="3"/>
    <x v="20"/>
    <n v="71428.571428571435"/>
  </r>
  <r>
    <s v="ID1598"/>
    <d v="2012-06-01T19:46:33"/>
    <s v="21000EUR"/>
    <n v="21000"/>
    <s v="EUR"/>
    <n v="26678.388218823762"/>
    <s v="Coordenador PeÃ§as Grupo"/>
    <x v="618"/>
    <x v="1"/>
    <s v="Portugal"/>
    <x v="72"/>
    <x v="0"/>
    <x v="8"/>
    <n v="30000.000000000004"/>
  </r>
  <r>
    <s v="ID1689"/>
    <d v="2012-06-05T19:16:03"/>
    <n v="21000"/>
    <n v="21000"/>
    <s v="EUR"/>
    <n v="26678.388218823762"/>
    <s v="Sales Planning"/>
    <x v="619"/>
    <x v="4"/>
    <s v="Portugal"/>
    <x v="72"/>
    <x v="0"/>
    <x v="2"/>
    <n v="30000.000000000004"/>
  </r>
  <r>
    <s v="ID1774"/>
    <d v="2012-06-10T01:48:44"/>
    <n v="1400"/>
    <n v="16800"/>
    <s v="EUR"/>
    <n v="21342.710575059013"/>
    <s v="account"/>
    <x v="620"/>
    <x v="5"/>
    <s v="portugal"/>
    <x v="72"/>
    <x v="0"/>
    <x v="17"/>
    <n v="24000"/>
  </r>
  <r>
    <s v="ID0009"/>
    <d v="2012-05-25T03:37:17"/>
    <s v="44000 $"/>
    <n v="44000"/>
    <s v="USD"/>
    <n v="44000"/>
    <s v="CFO"/>
    <x v="0"/>
    <x v="0"/>
    <s v="Portugal"/>
    <x v="72"/>
    <x v="2"/>
    <x v="5"/>
    <n v="62857.142857142862"/>
  </r>
  <r>
    <s v="ID0880"/>
    <d v="2012-05-27T12:32:45"/>
    <s v="62000 USD"/>
    <n v="62000"/>
    <s v="USD"/>
    <n v="62000"/>
    <s v="Deputy Manager Finance"/>
    <x v="621"/>
    <x v="1"/>
    <s v="Qatar"/>
    <x v="73"/>
    <x v="1"/>
    <x v="12"/>
    <n v="10048.622366288493"/>
  </r>
  <r>
    <s v="ID1186"/>
    <d v="2012-05-28T22:58:25"/>
    <n v="48000"/>
    <n v="48000"/>
    <s v="USD"/>
    <n v="48000"/>
    <s v="Cost Controlling Executive"/>
    <x v="622"/>
    <x v="7"/>
    <s v="Qatar"/>
    <x v="73"/>
    <x v="3"/>
    <x v="8"/>
    <n v="7779.5786061588333"/>
  </r>
  <r>
    <s v="ID1228"/>
    <d v="2012-05-29T01:45:13"/>
    <n v="4100"/>
    <n v="49200"/>
    <s v="USD"/>
    <n v="49200"/>
    <s v="Chief Accountant"/>
    <x v="623"/>
    <x v="5"/>
    <s v="QATAR"/>
    <x v="73"/>
    <x v="3"/>
    <x v="14"/>
    <n v="7974.068071312804"/>
  </r>
  <r>
    <s v="ID0833"/>
    <d v="2012-05-26T23:15:18"/>
    <s v="65000 ron"/>
    <n v="65000"/>
    <s v="RON"/>
    <n v="18499.860539512854"/>
    <s v="HR Planning Specialist"/>
    <x v="624"/>
    <x v="6"/>
    <s v="Romania"/>
    <x v="74"/>
    <x v="0"/>
    <x v="15"/>
    <n v="45233.124565066108"/>
  </r>
  <r>
    <s v="ID0411"/>
    <d v="2012-05-26T02:13:57"/>
    <n v="19200"/>
    <n v="19200"/>
    <s v="USD"/>
    <n v="19200"/>
    <s v="Department Manager"/>
    <x v="625"/>
    <x v="1"/>
    <s v="Romania"/>
    <x v="74"/>
    <x v="1"/>
    <x v="5"/>
    <n v="13361.16910229645"/>
  </r>
  <r>
    <s v="ID0423"/>
    <d v="2012-05-26T02:20:15"/>
    <s v="8500 USD"/>
    <n v="8500"/>
    <s v="USD"/>
    <n v="8500"/>
    <s v="Accounting Coordinator"/>
    <x v="626"/>
    <x v="5"/>
    <s v="Romania"/>
    <x v="74"/>
    <x v="3"/>
    <x v="5"/>
    <n v="5915.1009046624913"/>
  </r>
  <r>
    <s v="ID0429"/>
    <d v="2012-05-26T02:29:37"/>
    <s v="30000 $"/>
    <n v="30000"/>
    <s v="USD"/>
    <n v="30000"/>
    <s v="BI Developer"/>
    <x v="627"/>
    <x v="2"/>
    <s v="Romania"/>
    <x v="74"/>
    <x v="2"/>
    <x v="5"/>
    <n v="20876.826722338203"/>
  </r>
  <r>
    <s v="ID0455"/>
    <d v="2012-05-26T03:01:31"/>
    <s v="7500 USD"/>
    <n v="7500"/>
    <s v="USD"/>
    <n v="7500"/>
    <s v="HR reporting analyst"/>
    <x v="628"/>
    <x v="4"/>
    <s v="Romania"/>
    <x v="74"/>
    <x v="1"/>
    <x v="5"/>
    <n v="5219.2066805845507"/>
  </r>
  <r>
    <s v="ID1499"/>
    <d v="2012-05-30T22:11:21"/>
    <s v="15000 USD"/>
    <n v="15000"/>
    <s v="USD"/>
    <n v="15000"/>
    <s v="Manager"/>
    <x v="4"/>
    <x v="1"/>
    <s v="Romania"/>
    <x v="74"/>
    <x v="3"/>
    <x v="2"/>
    <n v="10438.413361169101"/>
  </r>
  <r>
    <s v="ID0031"/>
    <d v="2012-05-25T04:55:48"/>
    <n v="41000"/>
    <n v="41000"/>
    <s v="USD"/>
    <n v="41000"/>
    <s v="Chief of the department of public budget analisis and forecasting"/>
    <x v="629"/>
    <x v="1"/>
    <s v="Russia"/>
    <x v="75"/>
    <x v="1"/>
    <x v="5"/>
    <n v="2939.7002939700296"/>
  </r>
  <r>
    <s v="ID0284"/>
    <d v="2012-05-26T01:15:12"/>
    <s v="36000 $"/>
    <n v="36000"/>
    <s v="USD"/>
    <n v="36000"/>
    <s v="Senior Specialist"/>
    <x v="630"/>
    <x v="6"/>
    <s v="Russia"/>
    <x v="75"/>
    <x v="0"/>
    <x v="5"/>
    <n v="2581.2002581200259"/>
  </r>
  <r>
    <s v="ID0394"/>
    <d v="2012-05-26T02:02:02"/>
    <s v="99147 $"/>
    <n v="99147"/>
    <s v="USD"/>
    <n v="99147"/>
    <s v="Chief Specialist of Economics &amp; Planning"/>
    <x v="631"/>
    <x v="6"/>
    <s v="Russia"/>
    <x v="75"/>
    <x v="0"/>
    <x v="5"/>
    <n v="7108.8406108840618"/>
  </r>
  <r>
    <s v="ID0416"/>
    <d v="2012-05-26T02:17:01"/>
    <n v="35000"/>
    <n v="35000"/>
    <s v="USD"/>
    <n v="35000"/>
    <s v="Credit Analyst"/>
    <x v="337"/>
    <x v="4"/>
    <s v="Russia"/>
    <x v="75"/>
    <x v="0"/>
    <x v="5"/>
    <n v="2509.500250950025"/>
  </r>
  <r>
    <s v="ID0533"/>
    <d v="2012-05-26T05:13:03"/>
    <n v="72000"/>
    <n v="72000"/>
    <s v="USD"/>
    <n v="72000"/>
    <s v="Analytical Department Director "/>
    <x v="632"/>
    <x v="4"/>
    <s v="Russia"/>
    <x v="75"/>
    <x v="3"/>
    <x v="5"/>
    <n v="5162.4005162400517"/>
  </r>
  <r>
    <s v="ID0594"/>
    <d v="2012-05-26T08:17:53"/>
    <s v="$36 000"/>
    <n v="36000"/>
    <s v="USD"/>
    <n v="36000"/>
    <s v="Consulting"/>
    <x v="633"/>
    <x v="3"/>
    <s v="Russia"/>
    <x v="75"/>
    <x v="1"/>
    <x v="8"/>
    <n v="2581.2002581200259"/>
  </r>
  <r>
    <s v="ID0734"/>
    <d v="2012-05-26T15:24:32"/>
    <n v="5000"/>
    <n v="60000"/>
    <s v="USD"/>
    <n v="60000"/>
    <s v="Manager"/>
    <x v="4"/>
    <x v="1"/>
    <s v="Russia"/>
    <x v="75"/>
    <x v="0"/>
    <x v="8"/>
    <n v="4302.0004302000434"/>
  </r>
  <r>
    <s v="ID1723"/>
    <d v="2012-06-06T21:18:51"/>
    <n v="100000"/>
    <n v="100000"/>
    <s v="USD"/>
    <n v="100000"/>
    <s v="financial analyst (real estate)"/>
    <x v="634"/>
    <x v="4"/>
    <s v="Russia"/>
    <x v="75"/>
    <x v="1"/>
    <x v="15"/>
    <n v="7170.0007170000717"/>
  </r>
  <r>
    <s v="ID1848"/>
    <d v="2012-06-15T00:52:38"/>
    <n v="2000"/>
    <n v="24000"/>
    <s v="USD"/>
    <n v="24000"/>
    <s v="Plant Controller"/>
    <x v="635"/>
    <x v="7"/>
    <s v="Russia"/>
    <x v="75"/>
    <x v="1"/>
    <x v="37"/>
    <n v="1720.8001720800173"/>
  </r>
  <r>
    <s v="ID1415"/>
    <d v="2012-05-30T00:13:07"/>
    <s v="216000.00 Saudi Riyak"/>
    <n v="216000"/>
    <s v="SAR"/>
    <n v="57600"/>
    <s v="Senior Electrical Engineer"/>
    <x v="636"/>
    <x v="8"/>
    <s v="Saudi Arabia"/>
    <x v="76"/>
    <x v="0"/>
    <x v="6"/>
    <n v="73669.849931787176"/>
  </r>
  <r>
    <s v="ID1543"/>
    <d v="2012-05-31T16:25:24"/>
    <n v="320000"/>
    <n v="320000"/>
    <s v="SAR"/>
    <n v="85333.333333333328"/>
    <s v="Merchandise Planning Manager"/>
    <x v="637"/>
    <x v="1"/>
    <s v="Saudi Arabia"/>
    <x v="76"/>
    <x v="3"/>
    <x v="17"/>
    <n v="109140.51841746249"/>
  </r>
  <r>
    <s v="ID1336"/>
    <d v="2012-05-29T17:05:31"/>
    <n v="24000"/>
    <n v="24000"/>
    <s v="USD"/>
    <n v="24000"/>
    <s v="Dir. Revenue Mgt"/>
    <x v="638"/>
    <x v="1"/>
    <s v="Kingdom of Saudi Arabia"/>
    <x v="76"/>
    <x v="0"/>
    <x v="2"/>
    <n v="8185.5388813096861"/>
  </r>
  <r>
    <s v="ID0670"/>
    <d v="2012-05-26T12:52:37"/>
    <n v="24000"/>
    <n v="24000"/>
    <s v="USD"/>
    <n v="24000"/>
    <s v="Management Accountant"/>
    <x v="37"/>
    <x v="1"/>
    <s v="Saudi Arabai"/>
    <x v="76"/>
    <x v="0"/>
    <x v="24"/>
    <n v="8185.5388813096861"/>
  </r>
  <r>
    <s v="ID0079"/>
    <d v="2012-05-25T23:20:46"/>
    <s v="Us$ 18000"/>
    <n v="18000"/>
    <s v="USD"/>
    <n v="18000"/>
    <s v="Operational Analyst"/>
    <x v="639"/>
    <x v="4"/>
    <s v="Saudi Arabia"/>
    <x v="76"/>
    <x v="1"/>
    <x v="5"/>
    <n v="6139.1541609822652"/>
  </r>
  <r>
    <s v="ID0293"/>
    <d v="2012-05-26T01:18:58"/>
    <n v="3600"/>
    <n v="43200"/>
    <s v="USD"/>
    <n v="43200"/>
    <s v="Projects Planner"/>
    <x v="640"/>
    <x v="1"/>
    <s v="Saudi Arabia"/>
    <x v="76"/>
    <x v="0"/>
    <x v="5"/>
    <n v="14733.969986357435"/>
  </r>
  <r>
    <s v="ID0765"/>
    <d v="2012-05-26T17:09:24"/>
    <s v="14960 $"/>
    <n v="14960"/>
    <s v="USD"/>
    <n v="14960"/>
    <s v="Stock Controller"/>
    <x v="641"/>
    <x v="7"/>
    <s v="Saudi Arabia"/>
    <x v="76"/>
    <x v="1"/>
    <x v="16"/>
    <n v="5102.3192360163712"/>
  </r>
  <r>
    <s v="ID0883"/>
    <d v="2012-05-27T12:41:29"/>
    <s v="US 2130"/>
    <n v="25560"/>
    <s v="USD"/>
    <n v="25560"/>
    <s v="Training Coordinator"/>
    <x v="642"/>
    <x v="1"/>
    <s v="saudi arabia"/>
    <x v="76"/>
    <x v="0"/>
    <x v="4"/>
    <n v="8717.5989085948167"/>
  </r>
  <r>
    <s v="ID0892"/>
    <d v="2012-05-27T13:45:47"/>
    <n v="36500"/>
    <n v="36500"/>
    <s v="USD"/>
    <n v="36500"/>
    <s v="Accountant"/>
    <x v="13"/>
    <x v="5"/>
    <s v="Saudi Arabia"/>
    <x v="76"/>
    <x v="0"/>
    <x v="17"/>
    <n v="12448.840381991815"/>
  </r>
  <r>
    <s v="ID0933"/>
    <d v="2012-05-27T22:35:22"/>
    <n v="42000"/>
    <n v="42000"/>
    <s v="USD"/>
    <n v="42000"/>
    <s v="Credit Controller"/>
    <x v="643"/>
    <x v="7"/>
    <s v="Saudi Arabia"/>
    <x v="76"/>
    <x v="1"/>
    <x v="17"/>
    <n v="14324.69304229195"/>
  </r>
  <r>
    <s v="ID1209"/>
    <d v="2012-05-29T00:12:23"/>
    <n v="23000"/>
    <n v="23000"/>
    <s v="USD"/>
    <n v="23000"/>
    <s v="Chief Accountant"/>
    <x v="623"/>
    <x v="5"/>
    <s v="Saudi Arabia"/>
    <x v="76"/>
    <x v="1"/>
    <x v="20"/>
    <n v="7844.4747612551164"/>
  </r>
  <r>
    <s v="ID0539"/>
    <d v="2012-05-26T05:24:16"/>
    <n v="50000"/>
    <n v="50000"/>
    <s v="USD"/>
    <n v="50000"/>
    <s v="Excel professional"/>
    <x v="644"/>
    <x v="4"/>
    <s v="self-employed"/>
    <x v="77"/>
    <x v="0"/>
    <x v="5"/>
    <s v="Missing PPP adjusted information"/>
  </r>
  <r>
    <s v="ID1021"/>
    <d v="2012-05-28T12:15:53"/>
    <s v="SGD92,000"/>
    <n v="92000"/>
    <s v="SGD"/>
    <n v="72571.80269935554"/>
    <s v="Finance Manager"/>
    <x v="277"/>
    <x v="1"/>
    <s v="Singapore"/>
    <x v="78"/>
    <x v="1"/>
    <x v="17"/>
    <n v="67055.393586005826"/>
  </r>
  <r>
    <s v="ID0213"/>
    <d v="2012-05-26T00:54:46"/>
    <n v="27000"/>
    <n v="27000"/>
    <s v="USD"/>
    <n v="27000"/>
    <s v="Innovation Analyst"/>
    <x v="645"/>
    <x v="4"/>
    <s v="Singapore"/>
    <x v="78"/>
    <x v="1"/>
    <x v="5"/>
    <n v="19679.300291545187"/>
  </r>
  <r>
    <s v="ID0265"/>
    <d v="2012-05-26T01:08:21"/>
    <n v="2300"/>
    <n v="27600"/>
    <s v="USD"/>
    <n v="27600"/>
    <s v="Software Consultant"/>
    <x v="646"/>
    <x v="3"/>
    <s v="Singapore"/>
    <x v="78"/>
    <x v="1"/>
    <x v="5"/>
    <n v="20116.618075801747"/>
  </r>
  <r>
    <s v="ID0774"/>
    <d v="2012-05-26T17:51:27"/>
    <n v="48000"/>
    <n v="48000"/>
    <s v="USD"/>
    <n v="48000"/>
    <s v="Consultant"/>
    <x v="5"/>
    <x v="3"/>
    <s v="Singapore"/>
    <x v="78"/>
    <x v="1"/>
    <x v="4"/>
    <n v="34985.42274052478"/>
  </r>
  <r>
    <s v="ID0910"/>
    <d v="2012-05-27T16:10:27"/>
    <n v="60000"/>
    <n v="60000"/>
    <s v="USD"/>
    <n v="60000"/>
    <s v="Cost accountant"/>
    <x v="267"/>
    <x v="5"/>
    <s v="Singapore"/>
    <x v="78"/>
    <x v="1"/>
    <x v="8"/>
    <n v="43731.778425655975"/>
  </r>
  <r>
    <s v="ID0935"/>
    <d v="2012-05-27T22:58:39"/>
    <n v="60000"/>
    <n v="60000"/>
    <s v="USD"/>
    <n v="60000"/>
    <s v="Consultant"/>
    <x v="5"/>
    <x v="3"/>
    <s v="Singapore"/>
    <x v="78"/>
    <x v="0"/>
    <x v="2"/>
    <n v="43731.778425655975"/>
  </r>
  <r>
    <s v="ID1030"/>
    <d v="2012-05-28T12:51:53"/>
    <n v="45000"/>
    <n v="45000"/>
    <s v="USD"/>
    <n v="45000"/>
    <s v="Engineer"/>
    <x v="56"/>
    <x v="8"/>
    <s v="singapore"/>
    <x v="78"/>
    <x v="3"/>
    <x v="11"/>
    <n v="32798.833819241983"/>
  </r>
  <r>
    <s v="ID1185"/>
    <d v="2012-05-28T22:55:40"/>
    <s v="S$50000"/>
    <n v="50000"/>
    <s v="USD"/>
    <n v="50000"/>
    <s v="Engineer"/>
    <x v="56"/>
    <x v="8"/>
    <s v="Singapore"/>
    <x v="78"/>
    <x v="3"/>
    <x v="14"/>
    <n v="36443.148688046647"/>
  </r>
  <r>
    <s v="ID1226"/>
    <d v="2012-05-29T01:41:00"/>
    <n v="80000"/>
    <n v="80000"/>
    <s v="USD"/>
    <n v="80000"/>
    <s v="Snr Business Analyst"/>
    <x v="647"/>
    <x v="4"/>
    <s v="Singapore"/>
    <x v="78"/>
    <x v="2"/>
    <x v="15"/>
    <n v="58309.037900874631"/>
  </r>
  <r>
    <s v="ID1262"/>
    <d v="2012-05-29T08:25:51"/>
    <s v="120,000  US$"/>
    <n v="120000"/>
    <s v="USD"/>
    <n v="120000"/>
    <s v="Consultant - Process Improvement"/>
    <x v="648"/>
    <x v="3"/>
    <s v="Singapore"/>
    <x v="78"/>
    <x v="2"/>
    <x v="2"/>
    <n v="87463.556851311951"/>
  </r>
  <r>
    <s v="ID1797"/>
    <d v="2012-06-11T22:21:25"/>
    <n v="33600"/>
    <n v="33600"/>
    <s v="USD"/>
    <n v="33600"/>
    <s v="Executive"/>
    <x v="74"/>
    <x v="4"/>
    <s v="Singapore"/>
    <x v="78"/>
    <x v="1"/>
    <x v="16"/>
    <n v="24489.795918367345"/>
  </r>
  <r>
    <s v="ID1798"/>
    <d v="2012-06-11T22:22:00"/>
    <n v="33600"/>
    <n v="33600"/>
    <s v="USD"/>
    <n v="33600"/>
    <s v="Executive"/>
    <x v="74"/>
    <x v="4"/>
    <s v="Singapore"/>
    <x v="78"/>
    <x v="1"/>
    <x v="16"/>
    <n v="24489.795918367345"/>
  </r>
  <r>
    <s v="ID1846"/>
    <d v="2012-06-14T22:03:05"/>
    <n v="1720"/>
    <n v="20640"/>
    <s v="USD"/>
    <n v="20640"/>
    <s v="Programme Officer"/>
    <x v="649"/>
    <x v="1"/>
    <s v="Singapore"/>
    <x v="78"/>
    <x v="0"/>
    <x v="4"/>
    <n v="15043.731778425656"/>
  </r>
  <r>
    <s v="ID1667"/>
    <d v="2012-06-04T22:16:00"/>
    <n v="13000"/>
    <n v="13000"/>
    <s v="USD"/>
    <n v="13000"/>
    <s v="logistics analyst"/>
    <x v="174"/>
    <x v="4"/>
    <s v="Slovakia"/>
    <x v="79"/>
    <x v="1"/>
    <x v="15"/>
    <n v="760.67875950848452"/>
  </r>
  <r>
    <s v="ID0929"/>
    <d v="2012-05-27T21:44:39"/>
    <s v="15000 â‚¬"/>
    <n v="15000"/>
    <s v="EUR"/>
    <n v="19055.991584874118"/>
    <s v="analytic"/>
    <x v="650"/>
    <x v="4"/>
    <s v="Slovenia"/>
    <x v="80"/>
    <x v="0"/>
    <x v="11"/>
    <n v="245.90163934426229"/>
  </r>
  <r>
    <s v="ID0453"/>
    <d v="2012-05-26T02:57:32"/>
    <n v="78000"/>
    <n v="78000"/>
    <s v="USD"/>
    <n v="78000"/>
    <s v="FinanceManager"/>
    <x v="651"/>
    <x v="1"/>
    <s v="Somalia"/>
    <x v="81"/>
    <x v="0"/>
    <x v="5"/>
    <s v="Missing PPP adjusted information"/>
  </r>
  <r>
    <s v="ID0070"/>
    <d v="2012-05-25T07:47:00"/>
    <n v="100000"/>
    <n v="100000"/>
    <s v="USD"/>
    <n v="100000"/>
    <s v="Mngr MI"/>
    <x v="652"/>
    <x v="1"/>
    <s v="RSA"/>
    <x v="82"/>
    <x v="0"/>
    <x v="5"/>
    <n v="29334.115576415374"/>
  </r>
  <r>
    <s v="ID0018"/>
    <d v="2012-05-25T04:10:44"/>
    <n v="45000"/>
    <n v="45000"/>
    <s v="USD"/>
    <n v="45000"/>
    <s v="Excel Report Writer"/>
    <x v="653"/>
    <x v="2"/>
    <s v="South Africa"/>
    <x v="82"/>
    <x v="1"/>
    <x v="5"/>
    <n v="13200.352009386917"/>
  </r>
  <r>
    <s v="ID0391"/>
    <d v="2012-05-26T02:00:54"/>
    <n v="12000"/>
    <n v="12000"/>
    <s v="USD"/>
    <n v="12000"/>
    <s v="MIS Officer"/>
    <x v="372"/>
    <x v="2"/>
    <s v="South Africa"/>
    <x v="82"/>
    <x v="0"/>
    <x v="5"/>
    <n v="3520.0938691698448"/>
  </r>
  <r>
    <s v="ID0727"/>
    <d v="2012-05-26T15:02:34"/>
    <n v="800"/>
    <n v="9600"/>
    <s v="USD"/>
    <n v="9600"/>
    <s v="Admin"/>
    <x v="418"/>
    <x v="4"/>
    <s v="South Africa"/>
    <x v="82"/>
    <x v="0"/>
    <x v="16"/>
    <n v="2816.0750953358756"/>
  </r>
  <r>
    <s v="ID0887"/>
    <d v="2012-05-27T13:29:52"/>
    <s v="$125000 / a excl bonus"/>
    <n v="125000"/>
    <s v="USD"/>
    <n v="125000"/>
    <s v="Commercial Director"/>
    <x v="654"/>
    <x v="0"/>
    <s v="South Africa"/>
    <x v="82"/>
    <x v="0"/>
    <x v="6"/>
    <n v="36667.644470519219"/>
  </r>
  <r>
    <s v="ID1325"/>
    <d v="2012-05-29T15:51:21"/>
    <s v="82000 USD"/>
    <n v="82000"/>
    <s v="USD"/>
    <n v="82000"/>
    <s v="Consultant"/>
    <x v="5"/>
    <x v="3"/>
    <s v="South Africa"/>
    <x v="82"/>
    <x v="0"/>
    <x v="8"/>
    <n v="24053.974772660607"/>
  </r>
  <r>
    <s v="ID1389"/>
    <d v="2012-05-29T21:50:30"/>
    <n v="39000"/>
    <n v="39000"/>
    <s v="USD"/>
    <n v="39000"/>
    <s v="I.T Manager"/>
    <x v="655"/>
    <x v="1"/>
    <s v="South Africa"/>
    <x v="82"/>
    <x v="1"/>
    <x v="15"/>
    <n v="11440.305074801996"/>
  </r>
  <r>
    <s v="ID1873"/>
    <d v="2012-06-16T05:23:03"/>
    <n v="38666"/>
    <n v="38666"/>
    <s v="USD"/>
    <n v="38666"/>
    <s v="Actuarial Specialist"/>
    <x v="656"/>
    <x v="6"/>
    <s v="South Africa"/>
    <x v="82"/>
    <x v="1"/>
    <x v="8"/>
    <n v="11342.329128776768"/>
  </r>
  <r>
    <s v="ID1927"/>
    <d v="2012-06-20T14:08:51"/>
    <n v="52500"/>
    <n v="52500"/>
    <s v="USD"/>
    <n v="52500"/>
    <s v="Business Analist"/>
    <x v="657"/>
    <x v="4"/>
    <s v="south africa"/>
    <x v="82"/>
    <x v="0"/>
    <x v="1"/>
    <n v="15400.410677618071"/>
  </r>
  <r>
    <s v="ID0485"/>
    <d v="2012-05-26T03:27:56"/>
    <s v="Zar 1080000"/>
    <n v="1080000"/>
    <s v="ZAR"/>
    <n v="131675.52225194403"/>
    <s v="Finance manager"/>
    <x v="277"/>
    <x v="1"/>
    <s v="South africa"/>
    <x v="82"/>
    <x v="3"/>
    <x v="5"/>
    <n v="316808.44822528603"/>
  </r>
  <r>
    <s v="ID0804"/>
    <d v="2012-05-26T21:24:39"/>
    <s v="ZAR900,000"/>
    <n v="900000"/>
    <s v="ZAR"/>
    <n v="109729.60187662003"/>
    <s v="Business Analyst"/>
    <x v="9"/>
    <x v="4"/>
    <s v="South Africa"/>
    <x v="82"/>
    <x v="1"/>
    <x v="54"/>
    <n v="264007.04018773837"/>
  </r>
  <r>
    <s v="ID0865"/>
    <d v="2012-05-27T04:31:08"/>
    <s v="R134000"/>
    <n v="134000"/>
    <s v="ZAR"/>
    <n v="16337.518501630093"/>
    <s v="Data Analyst"/>
    <x v="34"/>
    <x v="4"/>
    <s v="South Africa"/>
    <x v="82"/>
    <x v="0"/>
    <x v="16"/>
    <n v="39307.714872396602"/>
  </r>
  <r>
    <s v="ID1017"/>
    <d v="2012-05-28T11:58:39"/>
    <s v="R308 500"/>
    <n v="308500"/>
    <s v="ZAR"/>
    <n v="37612.869087708088"/>
    <s v="Management Information Consultant"/>
    <x v="658"/>
    <x v="1"/>
    <s v="South Africa"/>
    <x v="82"/>
    <x v="1"/>
    <x v="4"/>
    <n v="90495.746553241421"/>
  </r>
  <r>
    <s v="ID1059"/>
    <d v="2012-05-28T14:30:05"/>
    <s v="ZAR240000"/>
    <n v="240000"/>
    <s v="ZAR"/>
    <n v="29261.227167098674"/>
    <s v="Bookkeeper"/>
    <x v="659"/>
    <x v="5"/>
    <s v="South Africa"/>
    <x v="82"/>
    <x v="3"/>
    <x v="6"/>
    <n v="70401.877383396888"/>
  </r>
  <r>
    <s v="ID1060"/>
    <d v="2012-05-28T14:32:11"/>
    <n v="120000"/>
    <n v="120000"/>
    <s v="ZAR"/>
    <n v="14630.613583549337"/>
    <s v="VP"/>
    <x v="660"/>
    <x v="0"/>
    <s v="South Africa"/>
    <x v="82"/>
    <x v="0"/>
    <x v="8"/>
    <n v="35200.938691698444"/>
  </r>
  <r>
    <s v="ID1116"/>
    <d v="2012-05-28T17:04:04"/>
    <s v="R100,000"/>
    <n v="100000"/>
    <s v="ZAR"/>
    <n v="12192.177986291113"/>
    <s v="Q.A.Officer"/>
    <x v="661"/>
    <x v="1"/>
    <s v="South Africa"/>
    <x v="82"/>
    <x v="1"/>
    <x v="17"/>
    <n v="29334.115576415374"/>
  </r>
  <r>
    <s v="ID1158"/>
    <d v="2012-05-28T21:14:25"/>
    <s v="R366252"/>
    <n v="366252"/>
    <s v="ZAR"/>
    <n v="44654.095718350931"/>
    <s v="Accountant"/>
    <x v="13"/>
    <x v="5"/>
    <s v="South Africa"/>
    <x v="82"/>
    <x v="1"/>
    <x v="17"/>
    <n v="107436.78498093283"/>
  </r>
  <r>
    <s v="ID1477"/>
    <d v="2012-05-30T17:14:27"/>
    <s v="ZAR6500"/>
    <n v="78000"/>
    <s v="ZAR"/>
    <n v="9509.8988293070688"/>
    <s v="Online Stats Controller"/>
    <x v="662"/>
    <x v="7"/>
    <s v="South Africa"/>
    <x v="82"/>
    <x v="0"/>
    <x v="16"/>
    <n v="22880.610149603992"/>
  </r>
  <r>
    <s v="ID1460"/>
    <d v="2012-05-30T13:47:51"/>
    <s v="zar22000"/>
    <n v="264000"/>
    <s v="ZAR"/>
    <n v="32187.34988380854"/>
    <s v="Analyst"/>
    <x v="8"/>
    <x v="4"/>
    <s v="SouthAfrica"/>
    <x v="82"/>
    <x v="1"/>
    <x v="16"/>
    <n v="77442.065121736581"/>
  </r>
  <r>
    <s v="ID0507"/>
    <d v="2012-05-26T04:12:16"/>
    <s v="15000 â‚¬"/>
    <n v="15000"/>
    <s v="EUR"/>
    <n v="19055.991584874118"/>
    <s v="Report Analyst"/>
    <x v="90"/>
    <x v="4"/>
    <s v="Spain"/>
    <x v="83"/>
    <x v="1"/>
    <x v="5"/>
    <n v="19736.842105263157"/>
  </r>
  <r>
    <s v="ID0797"/>
    <d v="2012-05-26T20:57:17"/>
    <n v="15000"/>
    <n v="15000"/>
    <s v="EUR"/>
    <n v="19055.991584874118"/>
    <s v="Technician"/>
    <x v="663"/>
    <x v="4"/>
    <s v="Spain"/>
    <x v="83"/>
    <x v="3"/>
    <x v="8"/>
    <n v="19736.842105263157"/>
  </r>
  <r>
    <s v="ID1053"/>
    <d v="2012-05-28T14:12:50"/>
    <n v="43500"/>
    <n v="43500"/>
    <s v="EUR"/>
    <n v="55262.375596134938"/>
    <s v="RRHH"/>
    <x v="664"/>
    <x v="1"/>
    <s v="SPAIN"/>
    <x v="83"/>
    <x v="3"/>
    <x v="8"/>
    <n v="57236.84210526316"/>
  </r>
  <r>
    <s v="ID1100"/>
    <d v="2012-05-28T16:19:21"/>
    <n v="37000"/>
    <n v="37000"/>
    <s v="EUR"/>
    <n v="47004.779242689488"/>
    <s v="Project Control Analyst"/>
    <x v="665"/>
    <x v="4"/>
    <s v="Spain"/>
    <x v="83"/>
    <x v="0"/>
    <x v="12"/>
    <n v="48684.210526315786"/>
  </r>
  <r>
    <s v="ID1134"/>
    <d v="2012-05-28T18:11:36"/>
    <s v="â‚¬ 45000"/>
    <n v="45000"/>
    <s v="EUR"/>
    <n v="57167.974754622352"/>
    <s v="Sales Planning"/>
    <x v="619"/>
    <x v="1"/>
    <s v="Spain"/>
    <x v="83"/>
    <x v="0"/>
    <x v="20"/>
    <n v="59210.526315789473"/>
  </r>
  <r>
    <s v="ID1137"/>
    <d v="2012-05-28T18:38:06"/>
    <n v="100000"/>
    <n v="100000"/>
    <s v="EUR"/>
    <n v="127039.94389916077"/>
    <s v="Finance Director"/>
    <x v="666"/>
    <x v="0"/>
    <s v="Spain"/>
    <x v="83"/>
    <x v="2"/>
    <x v="6"/>
    <n v="131578.94736842104"/>
  </r>
  <r>
    <s v="ID1333"/>
    <d v="2012-05-29T16:41:19"/>
    <s v="41000 â‚¬"/>
    <n v="41000"/>
    <s v="EUR"/>
    <n v="52086.37699865592"/>
    <s v="engineer"/>
    <x v="56"/>
    <x v="8"/>
    <s v="Spain"/>
    <x v="83"/>
    <x v="0"/>
    <x v="24"/>
    <n v="53947.368421052633"/>
  </r>
  <r>
    <s v="ID1671"/>
    <d v="2012-06-04T23:38:47"/>
    <s v="30000 â‚¬"/>
    <n v="30000"/>
    <s v="EUR"/>
    <n v="38111.983169748237"/>
    <s v="Safety technician"/>
    <x v="667"/>
    <x v="4"/>
    <s v="Spain"/>
    <x v="83"/>
    <x v="2"/>
    <x v="24"/>
    <n v="39473.684210526313"/>
  </r>
  <r>
    <s v="ID1899"/>
    <d v="2012-06-19T04:55:06"/>
    <n v="28000"/>
    <n v="28000"/>
    <s v="EUR"/>
    <n v="35571.184291765021"/>
    <s v="controller"/>
    <x v="83"/>
    <x v="7"/>
    <s v="Spain"/>
    <x v="83"/>
    <x v="0"/>
    <x v="0"/>
    <n v="36842.105263157893"/>
  </r>
  <r>
    <s v="ID0863"/>
    <d v="2012-05-27T04:07:07"/>
    <n v="12000"/>
    <n v="12000"/>
    <s v="USD"/>
    <n v="12000"/>
    <s v="Guide for About.com"/>
    <x v="668"/>
    <x v="3"/>
    <s v="Spain"/>
    <x v="83"/>
    <x v="3"/>
    <x v="17"/>
    <n v="15789.473684210527"/>
  </r>
  <r>
    <s v="ID1014"/>
    <d v="2012-05-28T11:37:17"/>
    <s v="LKR 240000"/>
    <n v="240000"/>
    <s v="LKR"/>
    <n v="1805.7739622442759"/>
    <s v="Management Trainee"/>
    <x v="294"/>
    <x v="1"/>
    <s v="Sri Lanka"/>
    <x v="84"/>
    <x v="0"/>
    <x v="4"/>
    <n v="8862.6292466765153"/>
  </r>
  <r>
    <s v="ID0615"/>
    <d v="2012-05-26T10:32:07"/>
    <s v="1150 $"/>
    <n v="13800"/>
    <s v="USD"/>
    <n v="13800"/>
    <s v="QS"/>
    <x v="669"/>
    <x v="7"/>
    <s v="Sri Lanka"/>
    <x v="84"/>
    <x v="0"/>
    <x v="6"/>
    <n v="509.6011816838996"/>
  </r>
  <r>
    <s v="ID0756"/>
    <d v="2012-05-26T16:50:08"/>
    <s v="US $ 11,000"/>
    <n v="11000"/>
    <s v="USD"/>
    <n v="11000"/>
    <s v="Assistant Manager - Group MIS"/>
    <x v="670"/>
    <x v="1"/>
    <s v="Sri Lanka"/>
    <x v="84"/>
    <x v="1"/>
    <x v="30"/>
    <n v="406.20384047267356"/>
  </r>
  <r>
    <s v="ID1317"/>
    <d v="2012-05-29T15:18:45"/>
    <n v="250"/>
    <n v="3000"/>
    <s v="USD"/>
    <n v="3000"/>
    <s v="FANANCE"/>
    <x v="671"/>
    <x v="5"/>
    <s v="SRI LANKA"/>
    <x v="84"/>
    <x v="0"/>
    <x v="16"/>
    <n v="110.78286558345643"/>
  </r>
  <r>
    <s v="ID1283"/>
    <d v="2012-05-29T11:00:32"/>
    <n v="85000"/>
    <n v="85000"/>
    <s v="USD"/>
    <n v="85000"/>
    <s v="manager operation"/>
    <x v="672"/>
    <x v="1"/>
    <s v="srilanka"/>
    <x v="84"/>
    <x v="1"/>
    <x v="8"/>
    <n v="3138.8478581979321"/>
  </r>
  <r>
    <s v="ID0363"/>
    <d v="2012-05-26T01:46:24"/>
    <s v="480 000 SEK / 70000 US$"/>
    <n v="480000"/>
    <s v="SEK"/>
    <n v="68954.520184280962"/>
    <s v="IT consultant"/>
    <x v="673"/>
    <x v="3"/>
    <s v="Sweden"/>
    <x v="85"/>
    <x v="2"/>
    <x v="5"/>
    <n v="52117.263843648201"/>
  </r>
  <r>
    <s v="ID1382"/>
    <d v="2012-05-29T21:29:36"/>
    <n v="100000"/>
    <n v="100000"/>
    <s v="USD"/>
    <n v="100000"/>
    <s v="Vice Head of Dpt in Education"/>
    <x v="674"/>
    <x v="0"/>
    <s v="Sweden"/>
    <x v="85"/>
    <x v="3"/>
    <x v="6"/>
    <n v="10857.763300760042"/>
  </r>
  <r>
    <s v="ID1764"/>
    <d v="2012-06-08T22:48:39"/>
    <s v="CHF140000"/>
    <n v="140000"/>
    <s v="CHF"/>
    <n v="148102.22862117883"/>
    <s v="Projektleiter"/>
    <x v="675"/>
    <x v="1"/>
    <s v="Switzerland"/>
    <x v="86"/>
    <x v="3"/>
    <x v="15"/>
    <n v="82352.941176470587"/>
  </r>
  <r>
    <s v="ID0017"/>
    <d v="2012-05-25T04:10:11"/>
    <n v="107000"/>
    <n v="107000"/>
    <s v="USD"/>
    <n v="107000"/>
    <s v="Business Development"/>
    <x v="36"/>
    <x v="1"/>
    <s v="Switzerland"/>
    <x v="86"/>
    <x v="0"/>
    <x v="5"/>
    <n v="62941.176470588238"/>
  </r>
  <r>
    <s v="ID0167"/>
    <d v="2012-05-26T00:47:57"/>
    <n v="145000"/>
    <n v="145000"/>
    <s v="USD"/>
    <n v="145000"/>
    <s v="Financialcontroller"/>
    <x v="676"/>
    <x v="7"/>
    <s v="Switzerland"/>
    <x v="86"/>
    <x v="1"/>
    <x v="5"/>
    <n v="85294.117647058825"/>
  </r>
  <r>
    <s v="ID0963"/>
    <d v="2012-05-28T05:12:38"/>
    <n v="150000"/>
    <n v="150000"/>
    <s v="USD"/>
    <n v="150000"/>
    <s v="Software Tester"/>
    <x v="677"/>
    <x v="4"/>
    <s v="Switzerland"/>
    <x v="86"/>
    <x v="2"/>
    <x v="6"/>
    <n v="88235.294117647063"/>
  </r>
  <r>
    <s v="ID0648"/>
    <d v="2012-05-26T11:58:23"/>
    <n v="8000"/>
    <n v="8000"/>
    <s v="USD"/>
    <n v="8000"/>
    <s v="Quality officer"/>
    <x v="678"/>
    <x v="1"/>
    <s v="bangkok"/>
    <x v="87"/>
    <x v="1"/>
    <x v="10"/>
    <n v="660.12047198613743"/>
  </r>
  <r>
    <s v="ID0224"/>
    <d v="2012-05-26T00:57:52"/>
    <s v="US$ 138K"/>
    <n v="138000"/>
    <s v="USD"/>
    <n v="138000"/>
    <s v="Project engineer"/>
    <x v="561"/>
    <x v="8"/>
    <s v="Thailand"/>
    <x v="87"/>
    <x v="0"/>
    <x v="5"/>
    <n v="11387.078141760872"/>
  </r>
  <r>
    <s v="ID1670"/>
    <d v="2012-06-04T23:38:42"/>
    <s v="11000 USD"/>
    <n v="11000"/>
    <s v="USD"/>
    <n v="11000"/>
    <s v="Dataminer"/>
    <x v="679"/>
    <x v="4"/>
    <s v="Tunisia"/>
    <x v="88"/>
    <x v="0"/>
    <x v="0"/>
    <n v="26004.728132387707"/>
  </r>
  <r>
    <s v="ID0129"/>
    <d v="2012-05-26T00:42:32"/>
    <s v="36000 usd"/>
    <n v="36000"/>
    <s v="USD"/>
    <n v="36000"/>
    <s v="senior accountant"/>
    <x v="680"/>
    <x v="5"/>
    <s v="Turkey"/>
    <x v="89"/>
    <x v="0"/>
    <x v="5"/>
    <n v="40909.090909090912"/>
  </r>
  <r>
    <s v="ID1482"/>
    <d v="2012-05-30T18:51:57"/>
    <n v="60000"/>
    <n v="60000"/>
    <s v="USD"/>
    <n v="60000"/>
    <s v="sales&amp;marketing"/>
    <x v="681"/>
    <x v="4"/>
    <s v="turkey"/>
    <x v="89"/>
    <x v="3"/>
    <x v="8"/>
    <n v="68181.818181818177"/>
  </r>
  <r>
    <s v="ID1305"/>
    <d v="2012-05-29T13:58:30"/>
    <s v="US$ 100,000"/>
    <n v="100000"/>
    <s v="USD"/>
    <n v="100000"/>
    <s v="Business Analyst"/>
    <x v="9"/>
    <x v="4"/>
    <s v="Uganda"/>
    <x v="90"/>
    <x v="0"/>
    <x v="23"/>
    <n v="330.57632676808748"/>
  </r>
  <r>
    <s v="ID0033"/>
    <d v="2012-05-25T04:58:45"/>
    <s v="Â£35000"/>
    <n v="35000"/>
    <s v="GBP"/>
    <n v="55166.239522354947"/>
    <s v="Management Information Analyst"/>
    <x v="682"/>
    <x v="4"/>
    <s v="UK"/>
    <x v="91"/>
    <x v="1"/>
    <x v="5"/>
    <n v="56451.61290322581"/>
  </r>
  <r>
    <s v="ID0047"/>
    <d v="2012-05-25T05:47:10"/>
    <n v="32000"/>
    <n v="32000"/>
    <s v="GBP"/>
    <n v="50437.70470615309"/>
    <s v="Senior intelligence analyst"/>
    <x v="683"/>
    <x v="4"/>
    <s v="UK"/>
    <x v="91"/>
    <x v="0"/>
    <x v="5"/>
    <n v="51612.903225806454"/>
  </r>
  <r>
    <s v="ID0052"/>
    <d v="2012-05-25T06:07:15"/>
    <n v="40000"/>
    <n v="40000"/>
    <s v="GBP"/>
    <n v="63047.130882691366"/>
    <s v="Senior Accountant"/>
    <x v="680"/>
    <x v="5"/>
    <s v="UK"/>
    <x v="91"/>
    <x v="0"/>
    <x v="5"/>
    <n v="64516.129032258068"/>
  </r>
  <r>
    <s v="ID0057"/>
    <d v="2012-05-25T06:27:29"/>
    <s v="Â£18000"/>
    <n v="18000"/>
    <s v="GBP"/>
    <n v="28371.208897211112"/>
    <s v="Building Design and Performance Researcher"/>
    <x v="684"/>
    <x v="1"/>
    <s v="UK"/>
    <x v="91"/>
    <x v="2"/>
    <x v="5"/>
    <n v="29032.258064516129"/>
  </r>
  <r>
    <s v="ID0078"/>
    <d v="2012-05-25T23:18:45"/>
    <n v="100000"/>
    <n v="100000"/>
    <s v="GBP"/>
    <n v="157617.8272067284"/>
    <s v="Analyst"/>
    <x v="8"/>
    <x v="4"/>
    <s v="UK"/>
    <x v="91"/>
    <x v="3"/>
    <x v="5"/>
    <n v="161290.32258064515"/>
  </r>
  <r>
    <s v="ID0082"/>
    <d v="2012-05-25T23:49:27"/>
    <s v="Â£30000"/>
    <n v="30000"/>
    <s v="GBP"/>
    <n v="47285.348162018527"/>
    <s v="Database Manager"/>
    <x v="685"/>
    <x v="1"/>
    <s v="UK"/>
    <x v="91"/>
    <x v="0"/>
    <x v="5"/>
    <n v="48387.096774193546"/>
  </r>
  <r>
    <s v="ID0131"/>
    <d v="2012-05-26T00:42:41"/>
    <n v="28159.200000000001"/>
    <n v="28159"/>
    <s v="GBP"/>
    <n v="44383.603963142654"/>
    <s v="Data Analyst"/>
    <x v="34"/>
    <x v="4"/>
    <s v="UK"/>
    <x v="91"/>
    <x v="1"/>
    <x v="5"/>
    <n v="45417.741935483871"/>
  </r>
  <r>
    <s v="ID0134"/>
    <d v="2012-05-26T00:43:03"/>
    <n v="70000"/>
    <n v="70000"/>
    <s v="GBP"/>
    <n v="110332.47904470989"/>
    <s v="Project Manager"/>
    <x v="102"/>
    <x v="1"/>
    <s v="UK"/>
    <x v="91"/>
    <x v="3"/>
    <x v="5"/>
    <n v="112903.22580645162"/>
  </r>
  <r>
    <s v="ID0159"/>
    <d v="2012-05-26T00:45:51"/>
    <s v="Â£32250"/>
    <n v="32250"/>
    <s v="GBP"/>
    <n v="50831.74927416991"/>
    <s v="project Support"/>
    <x v="686"/>
    <x v="1"/>
    <s v="UK"/>
    <x v="91"/>
    <x v="0"/>
    <x v="5"/>
    <n v="52016.129032258068"/>
  </r>
  <r>
    <s v="ID0179"/>
    <d v="2012-05-26T00:49:48"/>
    <n v="18500"/>
    <n v="18500"/>
    <s v="GBP"/>
    <n v="29159.298033244755"/>
    <s v="Trainee Management Accountant"/>
    <x v="687"/>
    <x v="1"/>
    <s v="UK"/>
    <x v="91"/>
    <x v="1"/>
    <x v="5"/>
    <n v="29838.709677419356"/>
  </r>
  <r>
    <s v="ID0207"/>
    <d v="2012-05-26T00:54:12"/>
    <s v="Â£30000"/>
    <n v="30000"/>
    <s v="GBP"/>
    <n v="47285.348162018527"/>
    <s v="Business Intelligence Analyst"/>
    <x v="688"/>
    <x v="4"/>
    <s v="UK"/>
    <x v="91"/>
    <x v="3"/>
    <x v="5"/>
    <n v="48387.096774193546"/>
  </r>
  <r>
    <s v="ID0229"/>
    <d v="2012-05-26T00:58:22"/>
    <n v="43000"/>
    <n v="43000"/>
    <s v="GBP"/>
    <n v="67775.665698893223"/>
    <s v="ServiceDesk Supervisor"/>
    <x v="689"/>
    <x v="1"/>
    <s v="UK"/>
    <x v="91"/>
    <x v="3"/>
    <x v="5"/>
    <n v="69354.838709677424"/>
  </r>
  <r>
    <s v="ID0235"/>
    <d v="2012-05-26T01:01:03"/>
    <n v="45000"/>
    <n v="45000"/>
    <s v="GBP"/>
    <n v="70928.022243027779"/>
    <s v="Procurement manager"/>
    <x v="690"/>
    <x v="1"/>
    <s v="UK"/>
    <x v="91"/>
    <x v="3"/>
    <x v="5"/>
    <n v="72580.645161290318"/>
  </r>
  <r>
    <s v="ID0256"/>
    <d v="2012-05-26T01:06:12"/>
    <n v="4390"/>
    <n v="52680"/>
    <s v="GBP"/>
    <n v="83033.071372504521"/>
    <s v="Excel Consultant"/>
    <x v="691"/>
    <x v="3"/>
    <s v="UK"/>
    <x v="91"/>
    <x v="1"/>
    <x v="5"/>
    <n v="84967.741935483878"/>
  </r>
  <r>
    <s v="ID0260"/>
    <d v="2012-05-26T01:07:18"/>
    <s v="Â£60000"/>
    <n v="60000"/>
    <s v="GBP"/>
    <n v="94570.696324037053"/>
    <s v="Decision Analyst &amp; Modeller"/>
    <x v="692"/>
    <x v="4"/>
    <s v="UK"/>
    <x v="91"/>
    <x v="1"/>
    <x v="5"/>
    <n v="96774.193548387091"/>
  </r>
  <r>
    <s v="ID0262"/>
    <d v="2012-05-26T01:08:00"/>
    <n v="28000"/>
    <n v="28000"/>
    <s v="GBP"/>
    <n v="44132.991617883956"/>
    <s v="Ops Adminstrator"/>
    <x v="693"/>
    <x v="4"/>
    <s v="UK"/>
    <x v="91"/>
    <x v="1"/>
    <x v="5"/>
    <n v="45161.290322580644"/>
  </r>
  <r>
    <s v="ID0291"/>
    <d v="2012-05-26T01:18:35"/>
    <s v="Â£31000"/>
    <n v="31000"/>
    <s v="GBP"/>
    <n v="48861.526434085805"/>
    <s v="Telecoms Engineer"/>
    <x v="694"/>
    <x v="8"/>
    <s v="UK"/>
    <x v="91"/>
    <x v="3"/>
    <x v="5"/>
    <n v="50000"/>
  </r>
  <r>
    <s v="ID0311"/>
    <d v="2012-05-26T01:24:03"/>
    <s v="Â£20000/year but i work part time 30h/week"/>
    <n v="20000"/>
    <s v="GBP"/>
    <n v="31523.565441345683"/>
    <s v="Graduate Structural Engineer"/>
    <x v="695"/>
    <x v="8"/>
    <s v="UK"/>
    <x v="91"/>
    <x v="2"/>
    <x v="5"/>
    <n v="32258.064516129034"/>
  </r>
  <r>
    <s v="ID0325"/>
    <d v="2012-05-26T01:29:37"/>
    <s v="Â£29000"/>
    <n v="29000"/>
    <s v="GBP"/>
    <n v="45709.169889951241"/>
    <s v="ICT Technical Analyst"/>
    <x v="696"/>
    <x v="4"/>
    <s v="UK"/>
    <x v="91"/>
    <x v="0"/>
    <x v="5"/>
    <n v="46774.193548387098"/>
  </r>
  <r>
    <s v="ID0366"/>
    <d v="2012-05-26T01:49:55"/>
    <n v="43000"/>
    <n v="43000"/>
    <s v="GBP"/>
    <n v="67775.665698893223"/>
    <s v="Commercial Manager"/>
    <x v="566"/>
    <x v="1"/>
    <s v="UK"/>
    <x v="91"/>
    <x v="0"/>
    <x v="5"/>
    <n v="69354.838709677424"/>
  </r>
  <r>
    <s v="ID0380"/>
    <d v="2012-05-26T01:58:19"/>
    <s v="Â£60000"/>
    <n v="60000"/>
    <s v="GBP"/>
    <n v="94570.696324037053"/>
    <s v="Managing Director"/>
    <x v="697"/>
    <x v="0"/>
    <s v="UK"/>
    <x v="91"/>
    <x v="3"/>
    <x v="5"/>
    <n v="96774.193548387091"/>
  </r>
  <r>
    <s v="ID0387"/>
    <d v="2012-05-26T02:00:10"/>
    <s v="Â£28000"/>
    <n v="28000"/>
    <s v="GBP"/>
    <n v="44132.991617883956"/>
    <s v="Central Services Manager"/>
    <x v="698"/>
    <x v="1"/>
    <s v="UK"/>
    <x v="91"/>
    <x v="3"/>
    <x v="5"/>
    <n v="45161.290322580644"/>
  </r>
  <r>
    <s v="ID0409"/>
    <d v="2012-05-26T02:11:40"/>
    <s v="Â£35000"/>
    <n v="35000"/>
    <s v="GBP"/>
    <n v="55166.239522354947"/>
    <s v="Mgmt Accountant"/>
    <x v="699"/>
    <x v="5"/>
    <s v="UK"/>
    <x v="91"/>
    <x v="0"/>
    <x v="5"/>
    <n v="56451.61290322581"/>
  </r>
  <r>
    <s v="ID0419"/>
    <d v="2012-05-26T02:18:03"/>
    <s v="Â£66000"/>
    <n v="66000"/>
    <s v="GBP"/>
    <n v="104027.76595644075"/>
    <s v="IT Project Manager, EMEA"/>
    <x v="700"/>
    <x v="1"/>
    <s v="UK"/>
    <x v="91"/>
    <x v="2"/>
    <x v="5"/>
    <n v="106451.6129032258"/>
  </r>
  <r>
    <s v="ID0433"/>
    <d v="2012-05-26T02:33:10"/>
    <s v="Â£65000"/>
    <n v="65000"/>
    <s v="GBP"/>
    <n v="102451.58768437347"/>
    <s v="Financial Controller"/>
    <x v="62"/>
    <x v="7"/>
    <s v="UK"/>
    <x v="91"/>
    <x v="3"/>
    <x v="5"/>
    <n v="104838.70967741935"/>
  </r>
  <r>
    <s v="ID0450"/>
    <d v="2012-05-26T02:53:48"/>
    <s v="Â£60000"/>
    <n v="60000"/>
    <s v="GBP"/>
    <n v="94570.696324037053"/>
    <s v="Excel Consultant"/>
    <x v="691"/>
    <x v="3"/>
    <s v="UK"/>
    <x v="91"/>
    <x v="0"/>
    <x v="5"/>
    <n v="96774.193548387091"/>
  </r>
  <r>
    <s v="ID0459"/>
    <d v="2012-05-26T03:03:29"/>
    <s v="Â£38000"/>
    <n v="38000"/>
    <s v="GBP"/>
    <n v="59894.774338556796"/>
    <s v="Commercial Accountant"/>
    <x v="569"/>
    <x v="5"/>
    <s v="UK"/>
    <x v="91"/>
    <x v="0"/>
    <x v="5"/>
    <n v="61290.322580645159"/>
  </r>
  <r>
    <s v="ID0464"/>
    <d v="2012-05-26T03:08:28"/>
    <n v="25000"/>
    <n v="25000"/>
    <s v="GBP"/>
    <n v="39404.456801682099"/>
    <s v="Analyst"/>
    <x v="8"/>
    <x v="4"/>
    <s v="UK"/>
    <x v="91"/>
    <x v="0"/>
    <x v="5"/>
    <n v="40322.580645161288"/>
  </r>
  <r>
    <s v="ID0473"/>
    <d v="2012-05-26T03:15:30"/>
    <s v="Â£28500"/>
    <n v="28500"/>
    <s v="GBP"/>
    <n v="44921.080753917595"/>
    <s v="Data Quality &amp; Analysis Manager"/>
    <x v="701"/>
    <x v="1"/>
    <s v="UK"/>
    <x v="91"/>
    <x v="3"/>
    <x v="5"/>
    <n v="45967.741935483871"/>
  </r>
  <r>
    <s v="ID0486"/>
    <d v="2012-05-26T03:30:42"/>
    <s v="GB Sterling 59k"/>
    <n v="59000"/>
    <s v="GBP"/>
    <n v="92994.518051969761"/>
    <s v="Health and safety advisor"/>
    <x v="702"/>
    <x v="3"/>
    <s v="UK"/>
    <x v="91"/>
    <x v="3"/>
    <x v="5"/>
    <n v="95161.290322580651"/>
  </r>
  <r>
    <s v="ID0493"/>
    <d v="2012-05-26T03:37:33"/>
    <n v="190000"/>
    <n v="190000"/>
    <s v="GBP"/>
    <n v="299473.87169278396"/>
    <s v="Managing Partner"/>
    <x v="475"/>
    <x v="0"/>
    <s v="UK"/>
    <x v="91"/>
    <x v="0"/>
    <x v="5"/>
    <n v="306451.61290322582"/>
  </r>
  <r>
    <s v="ID0494"/>
    <d v="2012-05-26T03:37:46"/>
    <n v="28164"/>
    <n v="28164"/>
    <s v="GBP"/>
    <n v="44391.484854502989"/>
    <s v="Administration Officer"/>
    <x v="592"/>
    <x v="1"/>
    <s v="UK"/>
    <x v="91"/>
    <x v="0"/>
    <x v="5"/>
    <n v="45425.806451612902"/>
  </r>
  <r>
    <s v="ID0499"/>
    <d v="2012-05-26T03:52:24"/>
    <n v="33000"/>
    <n v="33000"/>
    <s v="GBP"/>
    <n v="52013.882978220376"/>
    <s v="LOGISTIC MANAGER"/>
    <x v="703"/>
    <x v="1"/>
    <s v="UK"/>
    <x v="91"/>
    <x v="0"/>
    <x v="5"/>
    <n v="53225.806451612902"/>
  </r>
  <r>
    <s v="ID0503"/>
    <d v="2012-05-26T04:01:59"/>
    <n v="58000"/>
    <n v="58000"/>
    <s v="GBP"/>
    <n v="91418.339779902482"/>
    <s v="Business Modeller"/>
    <x v="704"/>
    <x v="1"/>
    <s v="UK"/>
    <x v="91"/>
    <x v="1"/>
    <x v="5"/>
    <n v="93548.387096774197"/>
  </r>
  <r>
    <s v="ID0513"/>
    <d v="2012-05-26T04:19:05"/>
    <s v="Â£16400"/>
    <n v="16400"/>
    <s v="GBP"/>
    <n v="25849.323661903458"/>
    <s v="Job Build analyst"/>
    <x v="705"/>
    <x v="4"/>
    <s v="UK"/>
    <x v="91"/>
    <x v="0"/>
    <x v="5"/>
    <n v="26451.612903225807"/>
  </r>
  <r>
    <s v="ID0514"/>
    <d v="2012-05-26T04:20:17"/>
    <n v="78000"/>
    <n v="78000"/>
    <s v="GBP"/>
    <n v="122941.90522124816"/>
    <s v="Associate"/>
    <x v="359"/>
    <x v="4"/>
    <s v="UK"/>
    <x v="91"/>
    <x v="2"/>
    <x v="5"/>
    <n v="125806.45161290323"/>
  </r>
  <r>
    <s v="ID0529"/>
    <d v="2012-05-26T04:50:47"/>
    <n v="36500"/>
    <n v="36500"/>
    <s v="GBP"/>
    <n v="57530.506930455871"/>
    <s v="Production Manager"/>
    <x v="360"/>
    <x v="1"/>
    <s v="UK"/>
    <x v="91"/>
    <x v="3"/>
    <x v="5"/>
    <n v="58870.967741935485"/>
  </r>
  <r>
    <s v="ID0532"/>
    <d v="2012-05-26T05:07:30"/>
    <n v="140000"/>
    <n v="140000"/>
    <s v="GBP"/>
    <n v="220664.95808941979"/>
    <s v="vba specialist"/>
    <x v="706"/>
    <x v="6"/>
    <s v="UK"/>
    <x v="91"/>
    <x v="1"/>
    <x v="5"/>
    <n v="225806.45161290324"/>
  </r>
  <r>
    <s v="ID0538"/>
    <d v="2012-05-26T05:23:20"/>
    <s v="73,000 GBP"/>
    <n v="73000"/>
    <s v="GBP"/>
    <n v="115061.01386091174"/>
    <s v="Finance Manager"/>
    <x v="277"/>
    <x v="1"/>
    <s v="UK"/>
    <x v="91"/>
    <x v="0"/>
    <x v="5"/>
    <n v="117741.93548387097"/>
  </r>
  <r>
    <s v="ID0555"/>
    <d v="2012-05-26T05:48:12"/>
    <s v="Â£20000"/>
    <n v="20000"/>
    <s v="GBP"/>
    <n v="31523.565441345683"/>
    <s v="IT Consultant"/>
    <x v="673"/>
    <x v="3"/>
    <s v="UK"/>
    <x v="91"/>
    <x v="0"/>
    <x v="5"/>
    <n v="32258.064516129034"/>
  </r>
  <r>
    <s v="ID0574"/>
    <d v="2012-05-26T06:57:09"/>
    <s v="Â£28800"/>
    <n v="28800"/>
    <s v="GBP"/>
    <n v="45393.934235537781"/>
    <s v="Finance Manager"/>
    <x v="277"/>
    <x v="1"/>
    <s v="UK"/>
    <x v="91"/>
    <x v="0"/>
    <x v="7"/>
    <n v="46451.612903225803"/>
  </r>
  <r>
    <s v="ID0575"/>
    <d v="2012-05-26T07:01:10"/>
    <s v="Â£21000"/>
    <n v="21000"/>
    <s v="GBP"/>
    <n v="33099.743713412965"/>
    <s v="Sales Analyst"/>
    <x v="12"/>
    <x v="4"/>
    <s v="UK"/>
    <x v="91"/>
    <x v="1"/>
    <x v="8"/>
    <n v="33870.967741935485"/>
  </r>
  <r>
    <s v="ID0746"/>
    <d v="2012-05-26T16:10:08"/>
    <n v="74000"/>
    <n v="74000"/>
    <s v="GBP"/>
    <n v="116637.19213297902"/>
    <s v="Corporate Finance Manager"/>
    <x v="31"/>
    <x v="1"/>
    <s v="UK"/>
    <x v="91"/>
    <x v="0"/>
    <x v="2"/>
    <n v="119354.83870967742"/>
  </r>
  <r>
    <s v="ID0747"/>
    <d v="2012-05-26T16:12:09"/>
    <s v="GBP21798"/>
    <n v="21798"/>
    <s v="GBP"/>
    <n v="34357.533974522659"/>
    <s v="Data Analyst"/>
    <x v="34"/>
    <x v="4"/>
    <s v="UK"/>
    <x v="91"/>
    <x v="1"/>
    <x v="25"/>
    <n v="35158.06451612903"/>
  </r>
  <r>
    <s v="ID0748"/>
    <d v="2012-05-26T16:16:39"/>
    <n v="65000"/>
    <n v="65000"/>
    <s v="GBP"/>
    <n v="102451.58768437347"/>
    <s v="compliance manager"/>
    <x v="707"/>
    <x v="1"/>
    <s v="UK"/>
    <x v="91"/>
    <x v="0"/>
    <x v="17"/>
    <n v="104838.70967741935"/>
  </r>
  <r>
    <s v="ID0755"/>
    <d v="2012-05-26T16:34:57"/>
    <s v="Â£ 24000"/>
    <n v="24000"/>
    <s v="GBP"/>
    <n v="37828.278529614821"/>
    <s v="Business Support Specialist"/>
    <x v="708"/>
    <x v="6"/>
    <s v="UK"/>
    <x v="91"/>
    <x v="1"/>
    <x v="0"/>
    <n v="38709.677419354841"/>
  </r>
  <r>
    <s v="ID0800"/>
    <d v="2012-05-26T21:07:14"/>
    <s v="Â£29000"/>
    <n v="29000"/>
    <s v="GBP"/>
    <n v="45709.169889951241"/>
    <s v="Reporting Assistant"/>
    <x v="709"/>
    <x v="2"/>
    <s v="UK"/>
    <x v="91"/>
    <x v="3"/>
    <x v="17"/>
    <n v="46774.193548387098"/>
  </r>
  <r>
    <s v="ID0820"/>
    <d v="2012-05-26T22:43:11"/>
    <s v="Â£55000"/>
    <n v="55000"/>
    <s v="GBP"/>
    <n v="86689.804963700633"/>
    <s v="Financial controller"/>
    <x v="62"/>
    <x v="7"/>
    <s v="UK"/>
    <x v="91"/>
    <x v="0"/>
    <x v="24"/>
    <n v="88709.677419354834"/>
  </r>
  <r>
    <s v="ID0844"/>
    <d v="2012-05-27T00:19:04"/>
    <n v="100000"/>
    <n v="100000"/>
    <s v="GBP"/>
    <n v="157617.8272067284"/>
    <s v="Financial Controller"/>
    <x v="62"/>
    <x v="7"/>
    <s v="UK"/>
    <x v="91"/>
    <x v="3"/>
    <x v="6"/>
    <n v="161290.32258064515"/>
  </r>
  <r>
    <s v="ID0909"/>
    <d v="2012-05-27T16:10:04"/>
    <n v="80000"/>
    <n v="80000"/>
    <s v="GBP"/>
    <n v="126094.26176538273"/>
    <s v="Financial Modeller"/>
    <x v="710"/>
    <x v="5"/>
    <s v="UK"/>
    <x v="91"/>
    <x v="0"/>
    <x v="8"/>
    <n v="129032.25806451614"/>
  </r>
  <r>
    <s v="ID0916"/>
    <d v="2012-05-27T17:17:24"/>
    <s v="Â£65000"/>
    <n v="65000"/>
    <s v="GBP"/>
    <n v="102451.58768437347"/>
    <s v="Manager"/>
    <x v="4"/>
    <x v="1"/>
    <s v="UK"/>
    <x v="91"/>
    <x v="2"/>
    <x v="17"/>
    <n v="104838.70967741935"/>
  </r>
  <r>
    <s v="ID0918"/>
    <d v="2012-05-27T18:19:31"/>
    <n v="64210.1"/>
    <n v="64210"/>
    <s v="GBP"/>
    <n v="101206.40684944032"/>
    <s v="HR Advisor - Systems &amp; MI"/>
    <x v="711"/>
    <x v="3"/>
    <s v="UK"/>
    <x v="91"/>
    <x v="0"/>
    <x v="9"/>
    <n v="103564.51612903226"/>
  </r>
  <r>
    <s v="ID0932"/>
    <d v="2012-05-27T22:22:01"/>
    <s v="50000 GBP"/>
    <n v="50000"/>
    <s v="GBP"/>
    <n v="78808.913603364199"/>
    <s v="Finance Analyst"/>
    <x v="39"/>
    <x v="4"/>
    <s v="UK"/>
    <x v="91"/>
    <x v="1"/>
    <x v="8"/>
    <n v="80645.161290322576"/>
  </r>
  <r>
    <s v="ID1055"/>
    <d v="2012-05-28T14:18:40"/>
    <n v="26000"/>
    <n v="26000"/>
    <s v="GBP"/>
    <n v="40980.635073749385"/>
    <s v="Consultant"/>
    <x v="5"/>
    <x v="3"/>
    <s v="UK"/>
    <x v="91"/>
    <x v="1"/>
    <x v="0"/>
    <n v="41935.483870967742"/>
  </r>
  <r>
    <s v="ID1062"/>
    <d v="2012-05-28T14:34:37"/>
    <s v="Â£28000"/>
    <n v="28000"/>
    <s v="GBP"/>
    <n v="44132.991617883956"/>
    <s v="Modeller"/>
    <x v="66"/>
    <x v="4"/>
    <s v="UK"/>
    <x v="91"/>
    <x v="3"/>
    <x v="9"/>
    <n v="45161.290322580644"/>
  </r>
  <r>
    <s v="ID1072"/>
    <d v="2012-05-28T14:56:27"/>
    <n v="15600"/>
    <n v="15600"/>
    <s v="GBP"/>
    <n v="24588.381044249632"/>
    <s v="business data analyst"/>
    <x v="712"/>
    <x v="4"/>
    <s v="UK"/>
    <x v="91"/>
    <x v="1"/>
    <x v="31"/>
    <n v="25161.290322580644"/>
  </r>
  <r>
    <s v="ID1076"/>
    <d v="2012-05-28T15:21:51"/>
    <s v="Â£50"/>
    <n v="50000"/>
    <s v="GBP"/>
    <n v="78808.913603364199"/>
    <s v="Production manager"/>
    <x v="360"/>
    <x v="1"/>
    <s v="UK"/>
    <x v="91"/>
    <x v="3"/>
    <x v="24"/>
    <n v="80645.161290322576"/>
  </r>
  <r>
    <s v="ID1079"/>
    <d v="2012-05-28T15:29:53"/>
    <s v="Â£30000"/>
    <n v="30000"/>
    <s v="GBP"/>
    <n v="47285.348162018527"/>
    <s v="Data Analyst"/>
    <x v="34"/>
    <x v="4"/>
    <s v="UK"/>
    <x v="91"/>
    <x v="1"/>
    <x v="17"/>
    <n v="48387.096774193546"/>
  </r>
  <r>
    <s v="ID1083"/>
    <d v="2012-05-28T15:35:32"/>
    <n v="20000"/>
    <n v="20000"/>
    <s v="GBP"/>
    <n v="31523.565441345683"/>
    <s v="finance assistant"/>
    <x v="713"/>
    <x v="4"/>
    <s v="UK"/>
    <x v="91"/>
    <x v="0"/>
    <x v="10"/>
    <n v="32258.064516129034"/>
  </r>
  <r>
    <s v="ID1085"/>
    <d v="2012-05-28T15:42:04"/>
    <n v="80000"/>
    <n v="80000"/>
    <s v="GBP"/>
    <n v="126094.26176538273"/>
    <s v="Manufacturing consultant"/>
    <x v="714"/>
    <x v="3"/>
    <s v="UK"/>
    <x v="91"/>
    <x v="0"/>
    <x v="8"/>
    <n v="129032.25806451614"/>
  </r>
  <r>
    <s v="ID1086"/>
    <d v="2012-05-28T15:44:12"/>
    <s v="Â£63000"/>
    <n v="63000"/>
    <s v="GBP"/>
    <n v="99299.231140238902"/>
    <s v="Business Improvement Specialist"/>
    <x v="715"/>
    <x v="6"/>
    <s v="UK"/>
    <x v="91"/>
    <x v="3"/>
    <x v="10"/>
    <n v="101612.90322580645"/>
  </r>
  <r>
    <s v="ID1087"/>
    <d v="2012-05-28T15:47:46"/>
    <s v="Â£55000"/>
    <n v="55000"/>
    <s v="GBP"/>
    <n v="86689.804963700633"/>
    <s v="Finance Director"/>
    <x v="666"/>
    <x v="0"/>
    <s v="UK"/>
    <x v="91"/>
    <x v="3"/>
    <x v="38"/>
    <n v="88709.677419354834"/>
  </r>
  <r>
    <s v="ID1092"/>
    <d v="2012-05-28T15:59:46"/>
    <n v="40500"/>
    <n v="40500"/>
    <s v="GBP"/>
    <n v="63835.220018725006"/>
    <s v="Policy, Performance and Research Officer"/>
    <x v="716"/>
    <x v="1"/>
    <s v="UK"/>
    <x v="91"/>
    <x v="3"/>
    <x v="14"/>
    <n v="65322.580645161288"/>
  </r>
  <r>
    <s v="ID1093"/>
    <d v="2012-05-28T16:01:05"/>
    <s v="Â£23000"/>
    <n v="23000"/>
    <s v="GBP"/>
    <n v="36252.100257547536"/>
    <s v="Data Analyst"/>
    <x v="34"/>
    <x v="4"/>
    <s v="UK"/>
    <x v="91"/>
    <x v="1"/>
    <x v="2"/>
    <n v="37096.774193548386"/>
  </r>
  <r>
    <s v="ID1097"/>
    <d v="2012-05-28T16:07:51"/>
    <s v="Â£30000"/>
    <n v="30000"/>
    <s v="GBP"/>
    <n v="47285.348162018527"/>
    <s v="Information Analyst"/>
    <x v="351"/>
    <x v="4"/>
    <s v="UK"/>
    <x v="91"/>
    <x v="0"/>
    <x v="11"/>
    <n v="48387.096774193546"/>
  </r>
  <r>
    <s v="ID1098"/>
    <d v="2012-05-28T16:07:51"/>
    <n v="48000"/>
    <n v="48000"/>
    <s v="GBP"/>
    <n v="75656.557059229643"/>
    <s v="Business Operations Co-ordinator"/>
    <x v="717"/>
    <x v="1"/>
    <s v="UK"/>
    <x v="91"/>
    <x v="3"/>
    <x v="8"/>
    <n v="77419.354838709682"/>
  </r>
  <r>
    <s v="ID1101"/>
    <d v="2012-05-28T16:19:41"/>
    <s v="Â£30000"/>
    <n v="30000"/>
    <s v="GBP"/>
    <n v="47285.348162018527"/>
    <s v="MDM Executive (Business Analyst)"/>
    <x v="718"/>
    <x v="4"/>
    <s v="UK"/>
    <x v="91"/>
    <x v="1"/>
    <x v="8"/>
    <n v="48387.096774193546"/>
  </r>
  <r>
    <s v="ID1102"/>
    <d v="2012-05-28T16:20:52"/>
    <n v="58000"/>
    <n v="58000"/>
    <s v="GBP"/>
    <n v="91418.339779902482"/>
    <s v="Data analyst"/>
    <x v="34"/>
    <x v="4"/>
    <s v="UK"/>
    <x v="91"/>
    <x v="1"/>
    <x v="0"/>
    <n v="93548.387096774197"/>
  </r>
  <r>
    <s v="ID1103"/>
    <d v="2012-05-28T16:21:27"/>
    <n v="79000"/>
    <n v="79000"/>
    <s v="GBP"/>
    <n v="124518.08349331544"/>
    <s v="Market Analyst"/>
    <x v="22"/>
    <x v="4"/>
    <s v="UK"/>
    <x v="91"/>
    <x v="3"/>
    <x v="20"/>
    <n v="127419.35483870968"/>
  </r>
  <r>
    <s v="ID1104"/>
    <d v="2012-05-28T16:26:14"/>
    <n v="43912.03"/>
    <n v="43912"/>
    <s v="GBP"/>
    <n v="69213.140283018583"/>
    <s v="Senior Data Analyst"/>
    <x v="719"/>
    <x v="4"/>
    <s v="UK"/>
    <x v="91"/>
    <x v="1"/>
    <x v="4"/>
    <n v="70825.806451612909"/>
  </r>
  <r>
    <s v="ID1107"/>
    <d v="2012-05-28T16:34:48"/>
    <s v="Â£40000"/>
    <n v="40000"/>
    <s v="GBP"/>
    <n v="63047.130882691366"/>
    <s v="Buyer"/>
    <x v="138"/>
    <x v="1"/>
    <s v="UK"/>
    <x v="91"/>
    <x v="2"/>
    <x v="6"/>
    <n v="64516.129032258068"/>
  </r>
  <r>
    <s v="ID1111"/>
    <d v="2012-05-28T16:45:32"/>
    <s v="Â£35000"/>
    <n v="35000"/>
    <s v="GBP"/>
    <n v="55166.239522354947"/>
    <s v="Systems Analyst"/>
    <x v="65"/>
    <x v="4"/>
    <s v="UK"/>
    <x v="91"/>
    <x v="3"/>
    <x v="15"/>
    <n v="56451.61290322581"/>
  </r>
  <r>
    <s v="ID1115"/>
    <d v="2012-05-28T17:02:43"/>
    <n v="75000"/>
    <n v="75000"/>
    <s v="GBP"/>
    <n v="118213.37040504631"/>
    <s v="Management Consultant"/>
    <x v="229"/>
    <x v="1"/>
    <s v="UK"/>
    <x v="91"/>
    <x v="3"/>
    <x v="8"/>
    <n v="120967.74193548388"/>
  </r>
  <r>
    <s v="ID1117"/>
    <d v="2012-05-28T17:05:07"/>
    <s v="Â£45000"/>
    <n v="45000"/>
    <s v="GBP"/>
    <n v="70928.022243027779"/>
    <s v="Assistant Director - Performance Information"/>
    <x v="720"/>
    <x v="0"/>
    <s v="UK"/>
    <x v="91"/>
    <x v="0"/>
    <x v="0"/>
    <n v="72580.645161290318"/>
  </r>
  <r>
    <s v="ID1118"/>
    <d v="2012-05-28T17:09:40"/>
    <s v="Â£25000"/>
    <n v="25000"/>
    <s v="GBP"/>
    <n v="39404.456801682099"/>
    <s v="Developer"/>
    <x v="402"/>
    <x v="4"/>
    <s v="UK"/>
    <x v="91"/>
    <x v="0"/>
    <x v="4"/>
    <n v="40322.580645161288"/>
  </r>
  <r>
    <s v="ID1120"/>
    <d v="2012-05-28T17:15:29"/>
    <s v="Â£28500"/>
    <n v="28500"/>
    <s v="GBP"/>
    <n v="44921.080753917595"/>
    <s v="Development (Project &amp; Planning) Manager"/>
    <x v="721"/>
    <x v="1"/>
    <s v="UK"/>
    <x v="91"/>
    <x v="2"/>
    <x v="17"/>
    <n v="45967.741935483871"/>
  </r>
  <r>
    <s v="ID1122"/>
    <d v="2012-05-28T17:18:47"/>
    <s v="GBP Â£45200"/>
    <n v="45200"/>
    <s v="GBP"/>
    <n v="71243.257897441246"/>
    <s v="Clinical audit manager"/>
    <x v="722"/>
    <x v="1"/>
    <s v="UK"/>
    <x v="91"/>
    <x v="3"/>
    <x v="2"/>
    <n v="72903.225806451606"/>
  </r>
  <r>
    <s v="ID1133"/>
    <d v="2012-05-28T18:05:16"/>
    <s v="Â£15000"/>
    <n v="15000"/>
    <s v="GBP"/>
    <n v="23642.674081009263"/>
    <s v="MI Specialist"/>
    <x v="723"/>
    <x v="2"/>
    <s v="UK"/>
    <x v="91"/>
    <x v="1"/>
    <x v="16"/>
    <n v="24193.548387096773"/>
  </r>
  <r>
    <s v="ID1141"/>
    <d v="2012-05-28T18:50:35"/>
    <n v="29000"/>
    <n v="29000"/>
    <s v="GBP"/>
    <n v="45709.169889951241"/>
    <s v="Financial Analyst"/>
    <x v="25"/>
    <x v="4"/>
    <s v="UK"/>
    <x v="91"/>
    <x v="0"/>
    <x v="20"/>
    <n v="46774.193548387098"/>
  </r>
  <r>
    <s v="ID1148"/>
    <d v="2012-05-28T19:32:15"/>
    <s v="Â£23000"/>
    <n v="23000"/>
    <s v="GBP"/>
    <n v="36252.100257547536"/>
    <s v="Data Management Officer"/>
    <x v="724"/>
    <x v="1"/>
    <s v="UK"/>
    <x v="91"/>
    <x v="0"/>
    <x v="8"/>
    <n v="37096.774193548386"/>
  </r>
  <r>
    <s v="ID1149"/>
    <d v="2012-05-28T19:53:14"/>
    <s v="Â£30000"/>
    <n v="30000"/>
    <s v="GBP"/>
    <n v="47285.348162018527"/>
    <s v="Reporting Accountant"/>
    <x v="725"/>
    <x v="5"/>
    <s v="UK"/>
    <x v="91"/>
    <x v="3"/>
    <x v="2"/>
    <n v="48387.096774193546"/>
  </r>
  <r>
    <s v="ID1153"/>
    <d v="2012-05-28T20:35:30"/>
    <s v="Â£35000"/>
    <n v="35000"/>
    <s v="GBP"/>
    <n v="55166.239522354947"/>
    <s v="MI Analyst"/>
    <x v="726"/>
    <x v="4"/>
    <s v="UK"/>
    <x v="91"/>
    <x v="0"/>
    <x v="8"/>
    <n v="56451.61290322581"/>
  </r>
  <r>
    <s v="ID1156"/>
    <d v="2012-05-28T20:51:37"/>
    <s v="Â£37500"/>
    <n v="37500"/>
    <s v="GBP"/>
    <n v="59106.685202523156"/>
    <s v="Corporate Finance Executive"/>
    <x v="727"/>
    <x v="5"/>
    <s v="UK"/>
    <x v="91"/>
    <x v="3"/>
    <x v="2"/>
    <n v="60483.870967741939"/>
  </r>
  <r>
    <s v="ID1170"/>
    <d v="2012-05-28T22:39:09"/>
    <s v="Â£80000"/>
    <n v="80000"/>
    <s v="GBP"/>
    <n v="126094.26176538273"/>
    <s v="Financial Controller"/>
    <x v="62"/>
    <x v="7"/>
    <s v="UK"/>
    <x v="91"/>
    <x v="0"/>
    <x v="17"/>
    <n v="129032.25806451614"/>
  </r>
  <r>
    <s v="ID1175"/>
    <d v="2012-05-28T22:44:48"/>
    <s v="Â£32000"/>
    <n v="32000"/>
    <s v="GBP"/>
    <n v="50437.70470615309"/>
    <s v="Service Analyst"/>
    <x v="728"/>
    <x v="4"/>
    <s v="UK"/>
    <x v="91"/>
    <x v="0"/>
    <x v="11"/>
    <n v="51612.903225806454"/>
  </r>
  <r>
    <s v="ID1176"/>
    <d v="2012-05-28T22:45:49"/>
    <s v="Â£43000"/>
    <n v="43000"/>
    <s v="GBP"/>
    <n v="67775.665698893223"/>
    <s v="Head of Finance"/>
    <x v="729"/>
    <x v="5"/>
    <s v="UK"/>
    <x v="91"/>
    <x v="1"/>
    <x v="17"/>
    <n v="69354.838709677424"/>
  </r>
  <r>
    <s v="ID1181"/>
    <d v="2012-05-28T22:51:27"/>
    <n v="31763"/>
    <n v="31763"/>
    <s v="GBP"/>
    <n v="50064.150455673145"/>
    <s v="Network Administrator"/>
    <x v="730"/>
    <x v="4"/>
    <s v="UK"/>
    <x v="91"/>
    <x v="3"/>
    <x v="16"/>
    <n v="51230.645161290326"/>
  </r>
  <r>
    <s v="ID1205"/>
    <d v="2012-05-29T00:03:43"/>
    <n v="34000"/>
    <n v="34000"/>
    <s v="GBP"/>
    <n v="53590.061250287661"/>
    <s v="investment accountant"/>
    <x v="731"/>
    <x v="5"/>
    <s v="UK"/>
    <x v="91"/>
    <x v="1"/>
    <x v="8"/>
    <n v="54838.709677419356"/>
  </r>
  <r>
    <s v="ID1206"/>
    <d v="2012-05-29T00:03:48"/>
    <n v="34000"/>
    <n v="34000"/>
    <s v="GBP"/>
    <n v="53590.061250287661"/>
    <s v="investment accountant"/>
    <x v="731"/>
    <x v="5"/>
    <s v="UK"/>
    <x v="91"/>
    <x v="1"/>
    <x v="8"/>
    <n v="54838.709677419356"/>
  </r>
  <r>
    <s v="ID1232"/>
    <d v="2012-05-29T02:12:32"/>
    <s v="Â£26000"/>
    <n v="26000"/>
    <s v="GBP"/>
    <n v="40980.635073749385"/>
    <s v="Business Analyst"/>
    <x v="9"/>
    <x v="4"/>
    <s v="UK"/>
    <x v="91"/>
    <x v="0"/>
    <x v="16"/>
    <n v="41935.483870967742"/>
  </r>
  <r>
    <s v="ID1233"/>
    <d v="2012-05-29T02:19:27"/>
    <s v="Â£29000"/>
    <n v="29000"/>
    <s v="GBP"/>
    <n v="45709.169889951241"/>
    <s v="Financial Accountant"/>
    <x v="732"/>
    <x v="5"/>
    <s v="UK"/>
    <x v="91"/>
    <x v="3"/>
    <x v="0"/>
    <n v="46774.193548387098"/>
  </r>
  <r>
    <s v="ID1240"/>
    <d v="2012-05-29T03:51:28"/>
    <n v="75000"/>
    <n v="75000"/>
    <s v="GBP"/>
    <n v="118213.37040504631"/>
    <s v="Finance Manager"/>
    <x v="277"/>
    <x v="1"/>
    <s v="UK"/>
    <x v="91"/>
    <x v="0"/>
    <x v="6"/>
    <n v="120967.74193548388"/>
  </r>
  <r>
    <s v="ID1241"/>
    <d v="2012-05-29T04:03:07"/>
    <n v="25000"/>
    <n v="25000"/>
    <s v="GBP"/>
    <n v="39404.456801682099"/>
    <s v="Senior Accounts Clerk"/>
    <x v="733"/>
    <x v="5"/>
    <s v="UK"/>
    <x v="91"/>
    <x v="3"/>
    <x v="8"/>
    <n v="40322.580645161288"/>
  </r>
  <r>
    <s v="ID1243"/>
    <d v="2012-05-29T04:11:58"/>
    <s v="Â£30000"/>
    <n v="30000"/>
    <s v="GBP"/>
    <n v="47285.348162018527"/>
    <s v="Infection Prevention Surveillance Specialist"/>
    <x v="734"/>
    <x v="6"/>
    <s v="UK"/>
    <x v="91"/>
    <x v="0"/>
    <x v="20"/>
    <n v="48387.096774193546"/>
  </r>
  <r>
    <s v="ID1246"/>
    <d v="2012-05-29T04:33:37"/>
    <s v="GBP 34000"/>
    <n v="34000"/>
    <s v="GBP"/>
    <n v="53590.061250287661"/>
    <s v="Investment Accountant"/>
    <x v="731"/>
    <x v="5"/>
    <s v="UK"/>
    <x v="91"/>
    <x v="1"/>
    <x v="8"/>
    <n v="54838.709677419356"/>
  </r>
  <r>
    <s v="ID1251"/>
    <d v="2012-05-29T05:47:34"/>
    <s v="GBP 43,000"/>
    <n v="43000"/>
    <s v="GBP"/>
    <n v="67775.665698893223"/>
    <s v="Financial Controller"/>
    <x v="62"/>
    <x v="7"/>
    <s v="UK"/>
    <x v="91"/>
    <x v="0"/>
    <x v="14"/>
    <n v="69354.838709677424"/>
  </r>
  <r>
    <s v="ID1252"/>
    <d v="2012-05-29T05:53:42"/>
    <s v="Â£25750"/>
    <n v="25750"/>
    <s v="GBP"/>
    <n v="40586.590505732565"/>
    <s v="Energy Analyst"/>
    <x v="735"/>
    <x v="4"/>
    <s v="UK"/>
    <x v="91"/>
    <x v="0"/>
    <x v="10"/>
    <n v="41532.258064516129"/>
  </r>
  <r>
    <s v="ID1257"/>
    <d v="2012-05-29T07:28:41"/>
    <n v="20000"/>
    <n v="20000"/>
    <s v="GBP"/>
    <n v="31523.565441345683"/>
    <s v="Environmental Information Analyst"/>
    <x v="736"/>
    <x v="4"/>
    <s v="UK"/>
    <x v="91"/>
    <x v="0"/>
    <x v="10"/>
    <n v="32258.064516129034"/>
  </r>
  <r>
    <s v="ID1332"/>
    <d v="2012-05-29T16:39:11"/>
    <s v="Â£45000"/>
    <n v="45000"/>
    <s v="GBP"/>
    <n v="70928.022243027779"/>
    <s v="Senior Consultant"/>
    <x v="28"/>
    <x v="3"/>
    <s v="UK"/>
    <x v="91"/>
    <x v="3"/>
    <x v="11"/>
    <n v="72580.645161290318"/>
  </r>
  <r>
    <s v="ID1340"/>
    <d v="2012-05-29T17:17:13"/>
    <s v="Â£26000"/>
    <n v="26000"/>
    <s v="GBP"/>
    <n v="40980.635073749385"/>
    <s v="Web Analyst"/>
    <x v="298"/>
    <x v="4"/>
    <s v="UK"/>
    <x v="91"/>
    <x v="0"/>
    <x v="16"/>
    <n v="41935.483870967742"/>
  </r>
  <r>
    <s v="ID1348"/>
    <d v="2012-05-29T18:05:50"/>
    <s v="Â£70000"/>
    <n v="70000"/>
    <s v="GBP"/>
    <n v="110332.47904470989"/>
    <s v="Consultant"/>
    <x v="5"/>
    <x v="3"/>
    <s v="UK"/>
    <x v="91"/>
    <x v="0"/>
    <x v="17"/>
    <n v="112903.22580645162"/>
  </r>
  <r>
    <s v="ID1349"/>
    <d v="2012-05-29T18:14:48"/>
    <s v="Â£30000"/>
    <n v="30000"/>
    <s v="GBP"/>
    <n v="47285.348162018527"/>
    <s v="Market Analyst"/>
    <x v="22"/>
    <x v="4"/>
    <s v="UK"/>
    <x v="91"/>
    <x v="1"/>
    <x v="15"/>
    <n v="48387.096774193546"/>
  </r>
  <r>
    <s v="ID1362"/>
    <d v="2012-05-29T19:10:05"/>
    <s v="27,000.GBP 42,353 USD "/>
    <n v="27000"/>
    <s v="GBP"/>
    <n v="42556.81334581667"/>
    <s v="Engineering Tech"/>
    <x v="737"/>
    <x v="8"/>
    <s v="UK"/>
    <x v="91"/>
    <x v="0"/>
    <x v="10"/>
    <n v="43548.387096774197"/>
  </r>
  <r>
    <s v="ID1372"/>
    <d v="2012-05-29T19:54:38"/>
    <s v="Â£45000"/>
    <n v="45000"/>
    <s v="GBP"/>
    <n v="70928.022243027779"/>
    <s v="Management Accountant"/>
    <x v="37"/>
    <x v="1"/>
    <s v="UK"/>
    <x v="91"/>
    <x v="3"/>
    <x v="17"/>
    <n v="72580.645161290318"/>
  </r>
  <r>
    <s v="ID1388"/>
    <d v="2012-05-29T21:48:13"/>
    <s v="60000 $"/>
    <n v="60000"/>
    <s v="GBP"/>
    <n v="94570.696324037053"/>
    <s v="Analyst"/>
    <x v="8"/>
    <x v="4"/>
    <s v="UK"/>
    <x v="91"/>
    <x v="0"/>
    <x v="13"/>
    <n v="96774.193548387091"/>
  </r>
  <r>
    <s v="ID1470"/>
    <d v="2012-05-30T16:22:19"/>
    <s v="Â£17000"/>
    <n v="17000"/>
    <s v="GBP"/>
    <n v="26795.030625143831"/>
    <s v="Verification Agent"/>
    <x v="738"/>
    <x v="4"/>
    <s v="UK"/>
    <x v="91"/>
    <x v="3"/>
    <x v="2"/>
    <n v="27419.354838709678"/>
  </r>
  <r>
    <s v="ID1472"/>
    <d v="2012-05-30T16:49:15"/>
    <s v="Â£25000"/>
    <n v="25000"/>
    <s v="GBP"/>
    <n v="39404.456801682099"/>
    <s v="Assistant Financial Accountant"/>
    <x v="739"/>
    <x v="5"/>
    <s v="UK"/>
    <x v="91"/>
    <x v="0"/>
    <x v="19"/>
    <n v="40322.580645161288"/>
  </r>
  <r>
    <s v="ID1476"/>
    <d v="2012-05-30T17:07:47"/>
    <s v="Â£37000"/>
    <n v="37000"/>
    <s v="GBP"/>
    <n v="58318.59606648951"/>
    <s v="Planning &amp; Scheduling Manager"/>
    <x v="740"/>
    <x v="1"/>
    <s v="UK"/>
    <x v="91"/>
    <x v="1"/>
    <x v="6"/>
    <n v="59677.419354838712"/>
  </r>
  <r>
    <s v="ID1489"/>
    <d v="2012-05-30T20:26:10"/>
    <n v="146633"/>
    <n v="146633"/>
    <s v="GBP"/>
    <n v="231119.74856804207"/>
    <s v="Senior Planning Engineer"/>
    <x v="741"/>
    <x v="8"/>
    <s v="UK"/>
    <x v="91"/>
    <x v="3"/>
    <x v="8"/>
    <n v="236504.83870967742"/>
  </r>
  <r>
    <s v="ID1491"/>
    <d v="2012-05-30T20:42:27"/>
    <n v="10000"/>
    <n v="10000"/>
    <s v="GBP"/>
    <n v="15761.782720672842"/>
    <s v="Analyst"/>
    <x v="8"/>
    <x v="4"/>
    <s v="UK"/>
    <x v="91"/>
    <x v="3"/>
    <x v="0"/>
    <n v="16129.032258064517"/>
  </r>
  <r>
    <s v="ID1541"/>
    <d v="2012-05-31T16:16:11"/>
    <s v="Â£30500"/>
    <n v="30500"/>
    <s v="GBP"/>
    <n v="48073.437298052166"/>
    <s v="Construction Estimator"/>
    <x v="742"/>
    <x v="3"/>
    <s v="UK"/>
    <x v="91"/>
    <x v="0"/>
    <x v="20"/>
    <n v="49193.548387096773"/>
  </r>
  <r>
    <s v="ID1544"/>
    <d v="2012-05-31T16:30:09"/>
    <n v="48360"/>
    <n v="48360"/>
    <s v="GBP"/>
    <n v="76223.981237173866"/>
    <s v="pricing manager"/>
    <x v="743"/>
    <x v="1"/>
    <s v="UK"/>
    <x v="91"/>
    <x v="1"/>
    <x v="0"/>
    <n v="78000"/>
  </r>
  <r>
    <s v="ID1550"/>
    <d v="2012-05-31T19:51:29"/>
    <s v="Â£30000"/>
    <n v="30000"/>
    <s v="GBP"/>
    <n v="47285.348162018527"/>
    <s v="Cost Analyst"/>
    <x v="744"/>
    <x v="4"/>
    <s v="UK"/>
    <x v="91"/>
    <x v="0"/>
    <x v="13"/>
    <n v="48387.096774193546"/>
  </r>
  <r>
    <s v="ID1552"/>
    <d v="2012-05-31T20:14:20"/>
    <s v="Â£35000"/>
    <n v="35000"/>
    <s v="GBP"/>
    <n v="55166.239522354947"/>
    <s v="Research Analyst"/>
    <x v="745"/>
    <x v="4"/>
    <s v="UK"/>
    <x v="91"/>
    <x v="0"/>
    <x v="4"/>
    <n v="56451.61290322581"/>
  </r>
  <r>
    <s v="ID1562"/>
    <d v="2012-05-31T23:09:08"/>
    <s v="Â£25000"/>
    <n v="25000"/>
    <s v="GBP"/>
    <n v="39404.456801682099"/>
    <s v="Reporting Team Lead"/>
    <x v="746"/>
    <x v="2"/>
    <s v="UK"/>
    <x v="91"/>
    <x v="0"/>
    <x v="16"/>
    <n v="40322.580645161288"/>
  </r>
  <r>
    <s v="ID1577"/>
    <d v="2012-06-01T05:32:31"/>
    <s v="35000 GBP"/>
    <n v="35000"/>
    <s v="GBP"/>
    <n v="55166.239522354947"/>
    <s v="finance director"/>
    <x v="666"/>
    <x v="0"/>
    <s v="UK"/>
    <x v="91"/>
    <x v="3"/>
    <x v="21"/>
    <n v="56451.61290322581"/>
  </r>
  <r>
    <s v="ID1600"/>
    <d v="2012-06-01T19:57:45"/>
    <s v="Â£80000"/>
    <n v="80000"/>
    <s v="GBP"/>
    <n v="126094.26176538273"/>
    <s v="Owner of Business Improvement Consultancy"/>
    <x v="747"/>
    <x v="3"/>
    <s v="UK"/>
    <x v="91"/>
    <x v="0"/>
    <x v="24"/>
    <n v="129032.25806451614"/>
  </r>
  <r>
    <s v="ID1607"/>
    <d v="2012-06-01T23:29:43"/>
    <s v="Â£20000"/>
    <n v="20000"/>
    <s v="GBP"/>
    <n v="31523.565441345683"/>
    <s v="Operations Analyst"/>
    <x v="64"/>
    <x v="4"/>
    <s v="UK"/>
    <x v="91"/>
    <x v="1"/>
    <x v="4"/>
    <n v="32258.064516129034"/>
  </r>
  <r>
    <s v="ID1615"/>
    <d v="2012-06-02T03:29:19"/>
    <s v="Â£21500Uk"/>
    <n v="21500"/>
    <s v="GBP"/>
    <n v="33887.832849446611"/>
    <s v="Data Analyst"/>
    <x v="34"/>
    <x v="4"/>
    <s v="UK"/>
    <x v="91"/>
    <x v="1"/>
    <x v="10"/>
    <n v="34677.419354838712"/>
  </r>
  <r>
    <s v="ID1628"/>
    <d v="2012-06-02T20:52:59"/>
    <s v="37000GBP"/>
    <n v="37000"/>
    <s v="GBP"/>
    <n v="58318.59606648951"/>
    <s v="Technical Web Analyst"/>
    <x v="748"/>
    <x v="4"/>
    <s v="UK"/>
    <x v="91"/>
    <x v="0"/>
    <x v="27"/>
    <n v="59677.419354838712"/>
  </r>
  <r>
    <s v="ID1634"/>
    <d v="2012-06-03T02:06:44"/>
    <s v="Â£60000"/>
    <n v="60000"/>
    <s v="GBP"/>
    <n v="94570.696324037053"/>
    <s v="Data Analyst"/>
    <x v="34"/>
    <x v="4"/>
    <s v="UK"/>
    <x v="91"/>
    <x v="0"/>
    <x v="2"/>
    <n v="96774.193548387091"/>
  </r>
  <r>
    <s v="ID1662"/>
    <d v="2012-06-04T18:03:21"/>
    <n v="42000"/>
    <n v="42000"/>
    <s v="GBP"/>
    <n v="66199.48742682593"/>
    <s v="Management Accountant"/>
    <x v="37"/>
    <x v="1"/>
    <s v="UK"/>
    <x v="91"/>
    <x v="0"/>
    <x v="37"/>
    <n v="67741.93548387097"/>
  </r>
  <r>
    <s v="ID1664"/>
    <d v="2012-06-04T19:11:18"/>
    <s v="Â£22k"/>
    <n v="22000"/>
    <s v="GBP"/>
    <n v="34675.92198548025"/>
    <s v="Supply/Demand Planner"/>
    <x v="749"/>
    <x v="1"/>
    <s v="UK"/>
    <x v="91"/>
    <x v="0"/>
    <x v="23"/>
    <n v="35483.870967741939"/>
  </r>
  <r>
    <s v="ID1682"/>
    <d v="2012-06-05T06:51:36"/>
    <s v="Â£40000"/>
    <n v="40000"/>
    <s v="GBP"/>
    <n v="63047.130882691366"/>
    <s v="Technical Specialist"/>
    <x v="750"/>
    <x v="6"/>
    <s v="UK"/>
    <x v="91"/>
    <x v="3"/>
    <x v="14"/>
    <n v="64516.129032258068"/>
  </r>
  <r>
    <s v="ID1690"/>
    <d v="2012-06-05T19:37:13"/>
    <s v="Â£45000"/>
    <n v="45000"/>
    <s v="GBP"/>
    <n v="70928.022243027779"/>
    <s v="Data Analyst"/>
    <x v="34"/>
    <x v="4"/>
    <s v="UK"/>
    <x v="91"/>
    <x v="1"/>
    <x v="2"/>
    <n v="72580.645161290318"/>
  </r>
  <r>
    <s v="ID1695"/>
    <d v="2012-06-05T21:49:10"/>
    <n v="50000"/>
    <n v="50000"/>
    <s v="GBP"/>
    <n v="78808.913603364199"/>
    <s v="Commercial Director"/>
    <x v="654"/>
    <x v="0"/>
    <s v="UK"/>
    <x v="91"/>
    <x v="0"/>
    <x v="8"/>
    <n v="80645.161290322576"/>
  </r>
  <r>
    <s v="ID1700"/>
    <d v="2012-06-05T23:09:44"/>
    <s v="Â£35500"/>
    <n v="35500"/>
    <s v="GBP"/>
    <n v="55954.328658388586"/>
    <s v="Assistant Accountant"/>
    <x v="54"/>
    <x v="5"/>
    <s v="UK"/>
    <x v="91"/>
    <x v="0"/>
    <x v="0"/>
    <n v="57258.06451612903"/>
  </r>
  <r>
    <s v="ID1724"/>
    <d v="2012-06-06T21:20:38"/>
    <n v="40000"/>
    <n v="40000"/>
    <s v="GBP"/>
    <n v="63047.130882691366"/>
    <s v="project manager"/>
    <x v="102"/>
    <x v="1"/>
    <s v="UK"/>
    <x v="91"/>
    <x v="0"/>
    <x v="17"/>
    <n v="64516.129032258068"/>
  </r>
  <r>
    <s v="ID1725"/>
    <d v="2012-06-06T22:14:27"/>
    <s v="36000stg"/>
    <n v="36000"/>
    <s v="GBP"/>
    <n v="56742.417794422225"/>
    <s v="contracts officer"/>
    <x v="751"/>
    <x v="1"/>
    <s v="UK"/>
    <x v="91"/>
    <x v="2"/>
    <x v="14"/>
    <n v="58064.516129032258"/>
  </r>
  <r>
    <s v="ID1729"/>
    <d v="2012-06-07T06:22:17"/>
    <s v="Â£27000"/>
    <n v="27000"/>
    <s v="GBP"/>
    <n v="42556.81334581667"/>
    <s v="Network Designer"/>
    <x v="752"/>
    <x v="4"/>
    <s v="UK"/>
    <x v="91"/>
    <x v="0"/>
    <x v="16"/>
    <n v="43548.387096774197"/>
  </r>
  <r>
    <s v="ID1733"/>
    <d v="2012-06-07T15:19:53"/>
    <n v="50000"/>
    <n v="50000"/>
    <s v="GBP"/>
    <n v="78808.913603364199"/>
    <s v="Research Analyst"/>
    <x v="745"/>
    <x v="4"/>
    <s v="UK"/>
    <x v="91"/>
    <x v="3"/>
    <x v="16"/>
    <n v="80645.161290322576"/>
  </r>
  <r>
    <s v="ID1737"/>
    <d v="2012-06-07T17:13:42"/>
    <n v="40000"/>
    <n v="40000"/>
    <s v="GBP"/>
    <n v="63047.130882691366"/>
    <s v="Analyst"/>
    <x v="8"/>
    <x v="4"/>
    <s v="UK"/>
    <x v="91"/>
    <x v="0"/>
    <x v="2"/>
    <n v="64516.129032258068"/>
  </r>
  <r>
    <s v="ID1739"/>
    <d v="2012-06-07T20:48:04"/>
    <s v="Â£73000"/>
    <n v="73000"/>
    <s v="GBP"/>
    <n v="115061.01386091174"/>
    <s v="Financial Controller"/>
    <x v="62"/>
    <x v="7"/>
    <s v="UK"/>
    <x v="91"/>
    <x v="0"/>
    <x v="0"/>
    <n v="117741.93548387097"/>
  </r>
  <r>
    <s v="ID1761"/>
    <d v="2012-06-08T20:47:58"/>
    <n v="45000"/>
    <n v="45000"/>
    <s v="GBP"/>
    <n v="70928.022243027779"/>
    <s v="bUSINESS aNALYST"/>
    <x v="9"/>
    <x v="4"/>
    <s v="UK"/>
    <x v="91"/>
    <x v="1"/>
    <x v="6"/>
    <n v="72580.645161290318"/>
  </r>
  <r>
    <s v="ID1783"/>
    <d v="2012-06-10T20:30:23"/>
    <s v="Â£22300"/>
    <n v="22300"/>
    <s v="GBP"/>
    <n v="35148.775467100437"/>
    <s v="Analysis &amp; insight consultant"/>
    <x v="753"/>
    <x v="4"/>
    <s v="UK"/>
    <x v="91"/>
    <x v="1"/>
    <x v="11"/>
    <n v="35967.741935483871"/>
  </r>
  <r>
    <s v="ID1784"/>
    <d v="2012-06-10T21:52:30"/>
    <s v="Â£31185"/>
    <n v="31185"/>
    <s v="GBP"/>
    <n v="49153.119414418252"/>
    <s v="Data Team Leader"/>
    <x v="754"/>
    <x v="1"/>
    <s v="UK"/>
    <x v="91"/>
    <x v="0"/>
    <x v="13"/>
    <n v="50298.387096774197"/>
  </r>
  <r>
    <s v="ID1786"/>
    <d v="2012-06-11T05:59:09"/>
    <n v="27000"/>
    <n v="27000"/>
    <s v="GBP"/>
    <n v="42556.81334581667"/>
    <s v="assistant account manager"/>
    <x v="755"/>
    <x v="1"/>
    <s v="UK"/>
    <x v="91"/>
    <x v="0"/>
    <x v="4"/>
    <n v="43548.387096774197"/>
  </r>
  <r>
    <s v="ID1787"/>
    <d v="2012-06-11T05:59:55"/>
    <n v="27000"/>
    <n v="27000"/>
    <s v="GBP"/>
    <n v="42556.81334581667"/>
    <s v="assistant account manager"/>
    <x v="755"/>
    <x v="1"/>
    <s v="UK"/>
    <x v="91"/>
    <x v="0"/>
    <x v="4"/>
    <n v="43548.387096774197"/>
  </r>
  <r>
    <s v="ID1789"/>
    <d v="2012-06-11T16:55:40"/>
    <s v="Â£26500"/>
    <n v="26500"/>
    <s v="GBP"/>
    <n v="41768.724209783031"/>
    <s v="Compliance Manager"/>
    <x v="707"/>
    <x v="1"/>
    <s v="UK"/>
    <x v="91"/>
    <x v="0"/>
    <x v="9"/>
    <n v="42741.93548387097"/>
  </r>
  <r>
    <s v="ID1813"/>
    <d v="2012-06-12T18:09:58"/>
    <s v="Â£32000"/>
    <n v="32000"/>
    <s v="GBP"/>
    <n v="50437.70470615309"/>
    <s v="Business Analyst"/>
    <x v="9"/>
    <x v="4"/>
    <s v="UK"/>
    <x v="91"/>
    <x v="0"/>
    <x v="6"/>
    <n v="51612.903225806454"/>
  </r>
  <r>
    <s v="ID1814"/>
    <d v="2012-06-12T18:28:39"/>
    <n v="32000"/>
    <n v="32000"/>
    <s v="GBP"/>
    <n v="50437.70470615309"/>
    <s v="Financial Analyst"/>
    <x v="25"/>
    <x v="4"/>
    <s v="UK"/>
    <x v="91"/>
    <x v="1"/>
    <x v="10"/>
    <n v="51612.903225806454"/>
  </r>
  <r>
    <s v="ID1835"/>
    <d v="2012-06-13T19:33:58"/>
    <s v="36000 British pounds"/>
    <n v="36000"/>
    <s v="GBP"/>
    <n v="56742.417794422225"/>
    <s v="Senior officer data reporting"/>
    <x v="756"/>
    <x v="1"/>
    <s v="UK"/>
    <x v="91"/>
    <x v="1"/>
    <x v="13"/>
    <n v="58064.516129032258"/>
  </r>
  <r>
    <s v="ID1838"/>
    <d v="2012-06-13T23:32:36"/>
    <n v="50000"/>
    <n v="50000"/>
    <s v="GBP"/>
    <n v="78808.913603364199"/>
    <s v="Assistant Financial Accountant"/>
    <x v="739"/>
    <x v="5"/>
    <s v="UK"/>
    <x v="91"/>
    <x v="3"/>
    <x v="8"/>
    <n v="80645.161290322576"/>
  </r>
  <r>
    <s v="ID1854"/>
    <d v="2012-06-15T03:51:50"/>
    <s v="Â£33500"/>
    <n v="33500"/>
    <s v="GBP"/>
    <n v="52801.972114254015"/>
    <s v="Senior Manufacturing Engineer"/>
    <x v="757"/>
    <x v="8"/>
    <s v="UK"/>
    <x v="91"/>
    <x v="3"/>
    <x v="13"/>
    <n v="54032.258064516129"/>
  </r>
  <r>
    <s v="ID1863"/>
    <d v="2012-06-15T17:35:32"/>
    <n v="20000"/>
    <n v="20000"/>
    <s v="GBP"/>
    <n v="31523.565441345683"/>
    <s v="Accountant"/>
    <x v="13"/>
    <x v="5"/>
    <s v="UK"/>
    <x v="91"/>
    <x v="3"/>
    <x v="8"/>
    <n v="32258.064516129034"/>
  </r>
  <r>
    <s v="ID1882"/>
    <d v="2012-06-16T22:24:30"/>
    <n v="20500"/>
    <n v="20500"/>
    <s v="GBP"/>
    <n v="32311.654577379326"/>
    <s v="analyst"/>
    <x v="8"/>
    <x v="4"/>
    <s v="UK"/>
    <x v="91"/>
    <x v="0"/>
    <x v="6"/>
    <n v="33064.516129032258"/>
  </r>
  <r>
    <s v="ID1895"/>
    <d v="2012-06-18T18:26:47"/>
    <s v="Â£35000"/>
    <n v="35000"/>
    <s v="GBP"/>
    <n v="55166.239522354947"/>
    <s v="Process Analyst"/>
    <x v="758"/>
    <x v="4"/>
    <s v="UK"/>
    <x v="91"/>
    <x v="1"/>
    <x v="55"/>
    <n v="56451.61290322581"/>
  </r>
  <r>
    <s v="ID1905"/>
    <d v="2012-06-19T18:17:42"/>
    <n v="25000"/>
    <n v="25000"/>
    <s v="GBP"/>
    <n v="39404.456801682099"/>
    <s v="Data Analyst"/>
    <x v="34"/>
    <x v="4"/>
    <s v="UK"/>
    <x v="91"/>
    <x v="0"/>
    <x v="4"/>
    <n v="40322.580645161288"/>
  </r>
  <r>
    <s v="ID0088"/>
    <d v="2012-05-26T00:22:49"/>
    <s v="81,000USD"/>
    <n v="81000"/>
    <s v="USD"/>
    <n v="81000"/>
    <s v="Strategy Consultant"/>
    <x v="759"/>
    <x v="3"/>
    <s v="UK"/>
    <x v="91"/>
    <x v="0"/>
    <x v="5"/>
    <n v="130645.16129032258"/>
  </r>
  <r>
    <s v="ID0346"/>
    <d v="2012-05-26T01:38:51"/>
    <s v="100,000 US$ equiv"/>
    <n v="100000"/>
    <s v="USD"/>
    <n v="100000"/>
    <s v="Senior Data Analyst"/>
    <x v="719"/>
    <x v="4"/>
    <s v="UK"/>
    <x v="91"/>
    <x v="0"/>
    <x v="5"/>
    <n v="161290.32258064515"/>
  </r>
  <r>
    <s v="ID0358"/>
    <d v="2012-05-26T01:42:53"/>
    <s v="170000 usd"/>
    <n v="170000"/>
    <s v="USD"/>
    <n v="170000"/>
    <s v="RS"/>
    <x v="760"/>
    <x v="4"/>
    <s v="UK"/>
    <x v="91"/>
    <x v="4"/>
    <x v="5"/>
    <n v="274193.54838709679"/>
  </r>
  <r>
    <s v="ID1128"/>
    <d v="2012-05-28T17:42:51"/>
    <n v="19000"/>
    <n v="19000"/>
    <s v="USD"/>
    <n v="19000"/>
    <s v="MI Specialist"/>
    <x v="723"/>
    <x v="2"/>
    <s v="UK"/>
    <x v="91"/>
    <x v="1"/>
    <x v="0"/>
    <n v="30645.16129032258"/>
  </r>
  <r>
    <s v="ID1164"/>
    <d v="2012-05-28T22:25:04"/>
    <s v="Â£51,000/$81,600"/>
    <n v="81600"/>
    <s v="USD"/>
    <n v="81600"/>
    <s v="Business Analyst - Central Finance"/>
    <x v="761"/>
    <x v="4"/>
    <s v="UK"/>
    <x v="91"/>
    <x v="0"/>
    <x v="11"/>
    <n v="131612.90322580645"/>
  </r>
  <r>
    <s v="ID1200"/>
    <d v="2012-05-28T23:47:10"/>
    <n v="19000"/>
    <n v="19000"/>
    <s v="USD"/>
    <n v="19000"/>
    <s v="Accountant"/>
    <x v="13"/>
    <x v="5"/>
    <s v="UK"/>
    <x v="91"/>
    <x v="0"/>
    <x v="6"/>
    <n v="30645.16129032258"/>
  </r>
  <r>
    <s v="ID0008"/>
    <d v="2012-05-25T03:36:37"/>
    <n v="12000"/>
    <n v="12000"/>
    <s v="USD"/>
    <n v="12000"/>
    <s v="Assistant SP&amp;A"/>
    <x v="762"/>
    <x v="4"/>
    <s v="Ukraine"/>
    <x v="92"/>
    <x v="1"/>
    <x v="5"/>
    <n v="8928.5714285714275"/>
  </r>
  <r>
    <s v="ID0271"/>
    <d v="2012-05-26T01:09:34"/>
    <n v="7600"/>
    <n v="7600"/>
    <s v="USD"/>
    <n v="7600"/>
    <s v="DP specialist"/>
    <x v="763"/>
    <x v="6"/>
    <s v="Ukraine"/>
    <x v="92"/>
    <x v="2"/>
    <x v="5"/>
    <n v="5654.7619047619046"/>
  </r>
  <r>
    <s v="ID0385"/>
    <d v="2012-05-26T01:59:48"/>
    <n v="15000"/>
    <n v="15000"/>
    <s v="USD"/>
    <n v="15000"/>
    <s v="Economist"/>
    <x v="523"/>
    <x v="2"/>
    <s v="Ukraine"/>
    <x v="92"/>
    <x v="3"/>
    <x v="5"/>
    <n v="11160.714285714284"/>
  </r>
  <r>
    <s v="ID0825"/>
    <d v="2012-05-26T22:53:35"/>
    <s v="12000 $"/>
    <n v="12000"/>
    <s v="USD"/>
    <n v="12000"/>
    <s v="Investment manager"/>
    <x v="764"/>
    <x v="1"/>
    <s v="Ukraine"/>
    <x v="92"/>
    <x v="0"/>
    <x v="2"/>
    <n v="8928.5714285714275"/>
  </r>
  <r>
    <s v="ID0287"/>
    <d v="2012-05-26T01:17:11"/>
    <s v="AED100000"/>
    <n v="100000"/>
    <s v="AED"/>
    <n v="27221.92126875931"/>
    <s v="Accountant"/>
    <x v="13"/>
    <x v="5"/>
    <s v="United Arab Emirates"/>
    <x v="93"/>
    <x v="0"/>
    <x v="5"/>
    <n v="20508.613617719442"/>
  </r>
  <r>
    <s v="ID0780"/>
    <d v="2012-05-26T18:44:00"/>
    <s v="Dhs 2800 + Accomodation"/>
    <n v="33600"/>
    <s v="AED"/>
    <n v="9146.5655463031271"/>
    <s v="Accountant"/>
    <x v="13"/>
    <x v="5"/>
    <s v="United Arab Emirates"/>
    <x v="93"/>
    <x v="2"/>
    <x v="13"/>
    <n v="6890.8941755537317"/>
  </r>
  <r>
    <s v="ID0920"/>
    <d v="2012-05-27T19:39:26"/>
    <n v="104000"/>
    <n v="104000"/>
    <s v="AED"/>
    <n v="28310.79811950968"/>
    <s v="Financial Analyst"/>
    <x v="25"/>
    <x v="4"/>
    <s v="United Arab Emirates"/>
    <x v="93"/>
    <x v="0"/>
    <x v="12"/>
    <n v="21328.958162428218"/>
  </r>
  <r>
    <s v="ID1127"/>
    <d v="2012-05-28T17:42:22"/>
    <s v="AED 120000"/>
    <n v="120000"/>
    <s v="AED"/>
    <n v="32666.305522511171"/>
    <s v="Finance Manager"/>
    <x v="277"/>
    <x v="1"/>
    <s v="United Arab Emirates"/>
    <x v="93"/>
    <x v="3"/>
    <x v="24"/>
    <n v="24610.33634126333"/>
  </r>
  <r>
    <s v="ID1189"/>
    <d v="2012-05-28T23:05:03"/>
    <s v="216000 AED"/>
    <n v="216000"/>
    <s v="AED"/>
    <n v="58799.349940520107"/>
    <s v="Financial analyst"/>
    <x v="25"/>
    <x v="4"/>
    <s v="United Arab Emirates"/>
    <x v="93"/>
    <x v="0"/>
    <x v="16"/>
    <n v="44298.605414273989"/>
  </r>
  <r>
    <s v="ID0074"/>
    <d v="2012-05-25T23:01:20"/>
    <n v="2785"/>
    <n v="33420"/>
    <s v="USD"/>
    <n v="33420"/>
    <s v="Process Flow Coordinator"/>
    <x v="765"/>
    <x v="1"/>
    <s v="United Arab Emirates"/>
    <x v="93"/>
    <x v="1"/>
    <x v="5"/>
    <n v="6853.9786710418375"/>
  </r>
  <r>
    <s v="ID0103"/>
    <d v="2012-05-26T00:40:48"/>
    <n v="21000"/>
    <n v="21000"/>
    <s v="USD"/>
    <n v="21000"/>
    <s v="IT support"/>
    <x v="766"/>
    <x v="4"/>
    <s v="United Arab Emirates"/>
    <x v="93"/>
    <x v="2"/>
    <x v="5"/>
    <n v="4306.8088597210826"/>
  </r>
  <r>
    <s v="ID0115"/>
    <d v="2012-05-26T00:41:30"/>
    <n v="4000"/>
    <n v="48000"/>
    <s v="USD"/>
    <n v="48000"/>
    <s v="Asst.Manager Finance"/>
    <x v="767"/>
    <x v="1"/>
    <s v="United Arab Emirates"/>
    <x v="93"/>
    <x v="3"/>
    <x v="5"/>
    <n v="9844.1345365053312"/>
  </r>
  <r>
    <s v="ID0117"/>
    <d v="2012-05-26T00:41:35"/>
    <n v="85000"/>
    <n v="85000"/>
    <s v="USD"/>
    <n v="85000"/>
    <s v="Financial Controller"/>
    <x v="62"/>
    <x v="7"/>
    <s v="United Arab Emirates"/>
    <x v="93"/>
    <x v="0"/>
    <x v="5"/>
    <n v="17432.321575061524"/>
  </r>
  <r>
    <s v="ID0408"/>
    <d v="2012-05-26T02:10:35"/>
    <n v="63586.95"/>
    <n v="63586"/>
    <s v="USD"/>
    <n v="63586"/>
    <s v="Senior Purchasing Officer"/>
    <x v="768"/>
    <x v="1"/>
    <s v="United Arab Emirates"/>
    <x v="93"/>
    <x v="3"/>
    <x v="5"/>
    <n v="13040.607054963084"/>
  </r>
  <r>
    <s v="ID0506"/>
    <d v="2012-05-26T04:10:53"/>
    <n v="55500"/>
    <n v="55500"/>
    <s v="USD"/>
    <n v="55500"/>
    <s v="Sr QS"/>
    <x v="769"/>
    <x v="7"/>
    <s v="United Arab Emirates"/>
    <x v="93"/>
    <x v="0"/>
    <x v="5"/>
    <n v="11382.28055783429"/>
  </r>
  <r>
    <s v="ID0671"/>
    <d v="2012-05-26T12:53:43"/>
    <s v="Us$24000"/>
    <n v="24000"/>
    <s v="USD"/>
    <n v="24000"/>
    <s v="Accountant"/>
    <x v="13"/>
    <x v="5"/>
    <s v="United Arab Emirates"/>
    <x v="93"/>
    <x v="3"/>
    <x v="17"/>
    <n v="4922.0672682526656"/>
  </r>
  <r>
    <s v="ID0674"/>
    <d v="2012-05-26T12:55:09"/>
    <n v="4700"/>
    <n v="56400"/>
    <s v="USD"/>
    <n v="56400"/>
    <s v="Finance Manager"/>
    <x v="277"/>
    <x v="1"/>
    <s v="United Arab Emirates"/>
    <x v="93"/>
    <x v="3"/>
    <x v="15"/>
    <n v="11566.858080393764"/>
  </r>
  <r>
    <s v="ID0689"/>
    <d v="2012-05-26T13:18:32"/>
    <s v="33,500 US $"/>
    <n v="33500"/>
    <s v="USD"/>
    <n v="33500"/>
    <s v="Sr. Executive Finance &amp; Accounts"/>
    <x v="770"/>
    <x v="5"/>
    <s v="United Arab Emirates"/>
    <x v="93"/>
    <x v="2"/>
    <x v="8"/>
    <n v="6870.3855619360129"/>
  </r>
  <r>
    <s v="ID0715"/>
    <d v="2012-05-26T14:22:05"/>
    <n v="1000"/>
    <n v="12000"/>
    <s v="USD"/>
    <n v="12000"/>
    <s v="tech operator (oil)"/>
    <x v="771"/>
    <x v="4"/>
    <s v="United Arab Emirates"/>
    <x v="93"/>
    <x v="0"/>
    <x v="24"/>
    <n v="2461.0336341263328"/>
  </r>
  <r>
    <s v="ID0752"/>
    <d v="2012-05-26T16:29:36"/>
    <n v="36000"/>
    <n v="36000"/>
    <s v="USD"/>
    <n v="36000"/>
    <s v="ENGINEER"/>
    <x v="56"/>
    <x v="8"/>
    <s v="United Arab Emirates"/>
    <x v="93"/>
    <x v="2"/>
    <x v="13"/>
    <n v="7383.1009023789984"/>
  </r>
  <r>
    <s v="ID0811"/>
    <d v="2012-05-26T22:02:53"/>
    <n v="5000"/>
    <n v="60000"/>
    <s v="USD"/>
    <n v="60000"/>
    <s v="Audit Manager"/>
    <x v="269"/>
    <x v="1"/>
    <s v="United Arab Emirates"/>
    <x v="93"/>
    <x v="3"/>
    <x v="17"/>
    <n v="12305.168170631665"/>
  </r>
  <r>
    <s v="ID0877"/>
    <d v="2012-05-27T11:32:17"/>
    <n v="26400"/>
    <n v="26400"/>
    <s v="USD"/>
    <n v="26400"/>
    <s v="Supply Chain Administrator"/>
    <x v="772"/>
    <x v="4"/>
    <s v="United Arab Emirates"/>
    <x v="93"/>
    <x v="1"/>
    <x v="15"/>
    <n v="5414.2739950779323"/>
  </r>
  <r>
    <s v="ID0878"/>
    <d v="2012-05-27T11:50:16"/>
    <n v="1000"/>
    <n v="12000"/>
    <s v="USD"/>
    <n v="12000"/>
    <s v="sup"/>
    <x v="773"/>
    <x v="1"/>
    <s v="United Arab Emirates"/>
    <x v="93"/>
    <x v="1"/>
    <x v="29"/>
    <n v="2461.0336341263328"/>
  </r>
  <r>
    <s v="ID0952"/>
    <d v="2012-05-28T01:29:19"/>
    <n v="3000"/>
    <n v="36000"/>
    <s v="USD"/>
    <n v="36000"/>
    <s v="Accountant"/>
    <x v="13"/>
    <x v="5"/>
    <s v="United Arab Emirates"/>
    <x v="93"/>
    <x v="0"/>
    <x v="30"/>
    <n v="7383.1009023789984"/>
  </r>
  <r>
    <s v="ID1453"/>
    <d v="2012-05-30T13:06:12"/>
    <n v="30000"/>
    <n v="30000"/>
    <s v="USD"/>
    <n v="30000"/>
    <s v="Accounting Specialist"/>
    <x v="774"/>
    <x v="5"/>
    <s v="United Arab Emirates"/>
    <x v="93"/>
    <x v="0"/>
    <x v="0"/>
    <n v="6152.5840853158325"/>
  </r>
  <r>
    <s v="ID1772"/>
    <d v="2012-06-09T20:38:03"/>
    <n v="1500"/>
    <n v="18000"/>
    <s v="USD"/>
    <n v="18000"/>
    <s v="accountant"/>
    <x v="13"/>
    <x v="5"/>
    <s v="United Arab Emirates"/>
    <x v="93"/>
    <x v="1"/>
    <x v="4"/>
    <n v="3691.5504511894992"/>
  </r>
  <r>
    <s v="ID1844"/>
    <d v="2012-06-14T14:08:58"/>
    <n v="5000"/>
    <n v="60000"/>
    <s v="USD"/>
    <n v="60000"/>
    <s v="Analyst"/>
    <x v="8"/>
    <x v="4"/>
    <s v="United Arab Emirates"/>
    <x v="93"/>
    <x v="0"/>
    <x v="2"/>
    <n v="12305.168170631665"/>
  </r>
  <r>
    <s v="ID1884"/>
    <d v="2012-06-17T04:02:00"/>
    <s v="US$100,000"/>
    <n v="100000"/>
    <s v="USD"/>
    <n v="100000"/>
    <s v="Senior Manager MIS"/>
    <x v="775"/>
    <x v="1"/>
    <s v="United Arab Emirates"/>
    <x v="93"/>
    <x v="1"/>
    <x v="17"/>
    <n v="20508.613617719442"/>
  </r>
  <r>
    <s v="ID0862"/>
    <d v="2012-05-27T04:05:28"/>
    <n v="35000"/>
    <n v="35000"/>
    <s v="USD"/>
    <n v="35000"/>
    <s v="Purchasing Manager"/>
    <x v="16"/>
    <x v="1"/>
    <s v="Uruguay"/>
    <x v="94"/>
    <x v="1"/>
    <x v="8"/>
    <n v="3131.9910514541384"/>
  </r>
  <r>
    <s v="ID0767"/>
    <d v="2012-05-26T17:24:41"/>
    <n v="30232"/>
    <n v="30232"/>
    <s v="USD"/>
    <n v="30232"/>
    <s v="Accounts Supervisor"/>
    <x v="776"/>
    <x v="5"/>
    <s v="KSA"/>
    <x v="95"/>
    <x v="3"/>
    <x v="2"/>
    <n v="30232"/>
  </r>
  <r>
    <s v="ID0003"/>
    <d v="2012-05-25T03:16:26"/>
    <n v="58000"/>
    <n v="58000"/>
    <s v="USD"/>
    <n v="58000"/>
    <s v="Financial Analyst"/>
    <x v="25"/>
    <x v="4"/>
    <s v="USA"/>
    <x v="95"/>
    <x v="1"/>
    <x v="5"/>
    <n v="58000"/>
  </r>
  <r>
    <s v="ID0005"/>
    <d v="2012-05-25T03:27:04"/>
    <n v="54000"/>
    <n v="54000"/>
    <s v="USD"/>
    <n v="54000"/>
    <s v="Quality Engineer"/>
    <x v="188"/>
    <x v="8"/>
    <s v="USA"/>
    <x v="95"/>
    <x v="1"/>
    <x v="5"/>
    <n v="54000"/>
  </r>
  <r>
    <s v="ID0014"/>
    <d v="2012-05-25T03:50:58"/>
    <n v="49000"/>
    <n v="49000"/>
    <s v="USD"/>
    <n v="49000"/>
    <s v="business analyst"/>
    <x v="9"/>
    <x v="4"/>
    <s v="USA"/>
    <x v="95"/>
    <x v="1"/>
    <x v="5"/>
    <n v="49000"/>
  </r>
  <r>
    <s v="ID0015"/>
    <d v="2012-05-25T03:53:22"/>
    <n v="85000"/>
    <n v="85000"/>
    <s v="USD"/>
    <n v="85000"/>
    <s v="Project Engineer"/>
    <x v="561"/>
    <x v="8"/>
    <s v="USA"/>
    <x v="95"/>
    <x v="2"/>
    <x v="5"/>
    <n v="85000"/>
  </r>
  <r>
    <s v="ID0016"/>
    <d v="2012-05-25T03:56:40"/>
    <n v="75000"/>
    <n v="75000"/>
    <s v="USD"/>
    <n v="75000"/>
    <s v="Sr Project Engineer"/>
    <x v="777"/>
    <x v="8"/>
    <s v="USA"/>
    <x v="95"/>
    <x v="1"/>
    <x v="5"/>
    <n v="75000"/>
  </r>
  <r>
    <s v="ID0022"/>
    <d v="2012-05-25T04:24:12"/>
    <n v="96000"/>
    <n v="96000"/>
    <s v="USD"/>
    <n v="96000"/>
    <s v="Analyst"/>
    <x v="8"/>
    <x v="4"/>
    <s v="USA"/>
    <x v="95"/>
    <x v="3"/>
    <x v="5"/>
    <n v="96000"/>
  </r>
  <r>
    <s v="ID0024"/>
    <d v="2012-05-25T04:32:49"/>
    <n v="75000"/>
    <n v="75000"/>
    <s v="USD"/>
    <n v="75000"/>
    <s v="Marketing Director"/>
    <x v="778"/>
    <x v="0"/>
    <s v="USA"/>
    <x v="95"/>
    <x v="0"/>
    <x v="5"/>
    <n v="75000"/>
  </r>
  <r>
    <s v="ID0025"/>
    <d v="2012-05-25T04:43:51"/>
    <s v="40000 us"/>
    <n v="40000"/>
    <s v="USD"/>
    <n v="40000"/>
    <s v="sales and marketing"/>
    <x v="779"/>
    <x v="1"/>
    <s v="USA"/>
    <x v="95"/>
    <x v="3"/>
    <x v="5"/>
    <n v="40000"/>
  </r>
  <r>
    <s v="ID0026"/>
    <d v="2012-05-25T04:45:01"/>
    <n v="60000"/>
    <n v="60000"/>
    <s v="USD"/>
    <n v="60000"/>
    <s v="Analyst II"/>
    <x v="780"/>
    <x v="4"/>
    <s v="USA"/>
    <x v="95"/>
    <x v="1"/>
    <x v="5"/>
    <n v="60000"/>
  </r>
  <r>
    <s v="ID0037"/>
    <d v="2012-05-25T05:07:31"/>
    <n v="150000"/>
    <n v="150000"/>
    <s v="USD"/>
    <n v="150000"/>
    <s v="Portfolio Manager"/>
    <x v="781"/>
    <x v="1"/>
    <s v="USA"/>
    <x v="95"/>
    <x v="3"/>
    <x v="5"/>
    <n v="150000"/>
  </r>
  <r>
    <s v="ID0038"/>
    <d v="2012-05-25T05:10:29"/>
    <n v="69000"/>
    <n v="69000"/>
    <s v="USD"/>
    <n v="69000"/>
    <s v="Design Engineer"/>
    <x v="782"/>
    <x v="8"/>
    <s v="USA"/>
    <x v="95"/>
    <x v="0"/>
    <x v="5"/>
    <n v="69000"/>
  </r>
  <r>
    <s v="ID0039"/>
    <d v="2012-05-25T05:11:37"/>
    <n v="30000"/>
    <n v="30000"/>
    <s v="USD"/>
    <n v="30000"/>
    <s v="Academic Advisor"/>
    <x v="783"/>
    <x v="3"/>
    <s v="USA"/>
    <x v="95"/>
    <x v="3"/>
    <x v="5"/>
    <n v="30000"/>
  </r>
  <r>
    <s v="ID0044"/>
    <d v="2012-05-25T05:35:28"/>
    <n v="58000"/>
    <n v="58000"/>
    <s v="USD"/>
    <n v="58000"/>
    <s v="Senior Accountant"/>
    <x v="680"/>
    <x v="5"/>
    <s v="USA"/>
    <x v="95"/>
    <x v="0"/>
    <x v="5"/>
    <n v="58000"/>
  </r>
  <r>
    <s v="ID0045"/>
    <d v="2012-05-25T05:45:01"/>
    <n v="90000"/>
    <n v="90000"/>
    <s v="USD"/>
    <n v="90000"/>
    <s v="Scientist"/>
    <x v="784"/>
    <x v="9"/>
    <s v="USA"/>
    <x v="95"/>
    <x v="2"/>
    <x v="5"/>
    <n v="90000"/>
  </r>
  <r>
    <s v="ID0048"/>
    <d v="2012-05-25T05:47:52"/>
    <n v="1000"/>
    <n v="12000"/>
    <s v="USD"/>
    <n v="12000"/>
    <s v="Freelance consultant"/>
    <x v="785"/>
    <x v="3"/>
    <s v="USA"/>
    <x v="95"/>
    <x v="2"/>
    <x v="5"/>
    <n v="12000"/>
  </r>
  <r>
    <s v="ID0051"/>
    <d v="2012-05-25T06:05:17"/>
    <n v="57000"/>
    <n v="57000"/>
    <s v="USD"/>
    <n v="57000"/>
    <s v="Senior Accounting Supervisor"/>
    <x v="786"/>
    <x v="5"/>
    <s v="USA"/>
    <x v="95"/>
    <x v="3"/>
    <x v="5"/>
    <n v="57000"/>
  </r>
  <r>
    <s v="ID0055"/>
    <d v="2012-05-25T06:15:42"/>
    <n v="62000"/>
    <n v="62000"/>
    <s v="USD"/>
    <n v="62000"/>
    <s v="Analyst"/>
    <x v="8"/>
    <x v="4"/>
    <s v="USA"/>
    <x v="95"/>
    <x v="0"/>
    <x v="5"/>
    <n v="62000"/>
  </r>
  <r>
    <s v="ID0059"/>
    <d v="2012-05-25T06:57:52"/>
    <n v="38000"/>
    <n v="38000"/>
    <s v="USD"/>
    <n v="38000"/>
    <s v="Senior Analyst"/>
    <x v="304"/>
    <x v="4"/>
    <s v="USA"/>
    <x v="95"/>
    <x v="0"/>
    <x v="5"/>
    <n v="38000"/>
  </r>
  <r>
    <s v="ID0060"/>
    <d v="2012-05-25T07:00:52"/>
    <n v="41000"/>
    <n v="41000"/>
    <s v="USD"/>
    <n v="41000"/>
    <s v="Specialist"/>
    <x v="196"/>
    <x v="6"/>
    <s v="USA"/>
    <x v="95"/>
    <x v="0"/>
    <x v="5"/>
    <n v="41000"/>
  </r>
  <r>
    <s v="ID0061"/>
    <d v="2012-05-25T07:11:09"/>
    <n v="68000"/>
    <n v="68000"/>
    <s v="USD"/>
    <n v="68000"/>
    <s v="Engineering Data Analyst"/>
    <x v="787"/>
    <x v="4"/>
    <s v="USA"/>
    <x v="95"/>
    <x v="1"/>
    <x v="5"/>
    <n v="68000"/>
  </r>
  <r>
    <s v="ID0065"/>
    <d v="2012-05-25T07:20:08"/>
    <n v="85000"/>
    <n v="85000"/>
    <s v="USD"/>
    <n v="85000"/>
    <s v="Manager"/>
    <x v="4"/>
    <x v="1"/>
    <s v="USA"/>
    <x v="95"/>
    <x v="0"/>
    <x v="5"/>
    <n v="85000"/>
  </r>
  <r>
    <s v="ID0068"/>
    <d v="2012-05-25T07:29:12"/>
    <n v="85087"/>
    <n v="85087"/>
    <s v="USD"/>
    <n v="85087"/>
    <s v="Business Systems Analyst"/>
    <x v="788"/>
    <x v="4"/>
    <s v="USA"/>
    <x v="95"/>
    <x v="3"/>
    <x v="5"/>
    <n v="85087"/>
  </r>
  <r>
    <s v="ID0069"/>
    <d v="2012-05-25T07:38:22"/>
    <n v="50000"/>
    <n v="50000"/>
    <s v="USD"/>
    <n v="50000"/>
    <s v="Financial Analyst II"/>
    <x v="789"/>
    <x v="4"/>
    <s v="USA"/>
    <x v="95"/>
    <x v="1"/>
    <x v="5"/>
    <n v="50000"/>
  </r>
  <r>
    <s v="ID0071"/>
    <d v="2012-05-25T22:49:00"/>
    <n v="57000"/>
    <n v="57000"/>
    <s v="USD"/>
    <n v="57000"/>
    <s v="sales analyst"/>
    <x v="12"/>
    <x v="4"/>
    <s v="USA"/>
    <x v="95"/>
    <x v="0"/>
    <x v="5"/>
    <n v="57000"/>
  </r>
  <r>
    <s v="ID0072"/>
    <d v="2012-05-25T22:52:28"/>
    <n v="75000"/>
    <n v="75000"/>
    <s v="USD"/>
    <n v="75000"/>
    <s v="Consumer Research Program Manager"/>
    <x v="790"/>
    <x v="1"/>
    <s v="USA"/>
    <x v="95"/>
    <x v="1"/>
    <x v="5"/>
    <n v="75000"/>
  </r>
  <r>
    <s v="ID0076"/>
    <d v="2012-05-25T23:12:29"/>
    <n v="15000"/>
    <n v="15000"/>
    <s v="USD"/>
    <n v="15000"/>
    <s v="Excel Programmer Consultant"/>
    <x v="791"/>
    <x v="3"/>
    <s v="USA"/>
    <x v="95"/>
    <x v="1"/>
    <x v="5"/>
    <n v="15000"/>
  </r>
  <r>
    <s v="ID0080"/>
    <d v="2012-05-25T23:31:16"/>
    <n v="50000"/>
    <n v="50000"/>
    <s v="USD"/>
    <n v="50000"/>
    <s v="Exceler"/>
    <x v="792"/>
    <x v="1"/>
    <s v="USA"/>
    <x v="95"/>
    <x v="3"/>
    <x v="5"/>
    <n v="50000"/>
  </r>
  <r>
    <s v="ID0083"/>
    <d v="2012-05-26T00:00:52"/>
    <n v="150000"/>
    <n v="150000"/>
    <s v="USD"/>
    <n v="150000"/>
    <s v="Director"/>
    <x v="44"/>
    <x v="0"/>
    <s v="USA"/>
    <x v="95"/>
    <x v="1"/>
    <x v="5"/>
    <n v="150000"/>
  </r>
  <r>
    <s v="ID0084"/>
    <d v="2012-05-26T00:05:45"/>
    <n v="120000"/>
    <n v="120000"/>
    <s v="USD"/>
    <n v="120000"/>
    <s v="Manager, Forecasts &amp; Budgets"/>
    <x v="793"/>
    <x v="1"/>
    <s v="USA"/>
    <x v="95"/>
    <x v="0"/>
    <x v="5"/>
    <n v="120000"/>
  </r>
  <r>
    <s v="ID0087"/>
    <d v="2012-05-26T00:15:17"/>
    <n v="110000"/>
    <n v="110000"/>
    <s v="USD"/>
    <n v="110000"/>
    <s v="Senior Scheduling Engineer"/>
    <x v="794"/>
    <x v="8"/>
    <s v="USA"/>
    <x v="95"/>
    <x v="3"/>
    <x v="5"/>
    <n v="110000"/>
  </r>
  <r>
    <s v="ID0089"/>
    <d v="2012-05-26T00:39:04"/>
    <n v="40000"/>
    <n v="40000"/>
    <s v="USD"/>
    <n v="40000"/>
    <s v="Admin"/>
    <x v="418"/>
    <x v="4"/>
    <s v="USA"/>
    <x v="95"/>
    <x v="0"/>
    <x v="5"/>
    <n v="40000"/>
  </r>
  <r>
    <s v="ID0091"/>
    <d v="2012-05-26T00:39:36"/>
    <n v="125000"/>
    <n v="125000"/>
    <s v="USD"/>
    <n v="125000"/>
    <s v="Director of Marketing"/>
    <x v="795"/>
    <x v="0"/>
    <s v="USA"/>
    <x v="95"/>
    <x v="0"/>
    <x v="5"/>
    <n v="125000"/>
  </r>
  <r>
    <s v="ID0092"/>
    <d v="2012-05-26T00:39:38"/>
    <n v="36000"/>
    <n v="36000"/>
    <s v="USD"/>
    <n v="36000"/>
    <s v="Graphic Design Manager"/>
    <x v="796"/>
    <x v="1"/>
    <s v="USA"/>
    <x v="95"/>
    <x v="3"/>
    <x v="5"/>
    <n v="36000"/>
  </r>
  <r>
    <s v="ID0094"/>
    <d v="2012-05-26T00:40:00"/>
    <n v="75000"/>
    <n v="75000"/>
    <s v="USD"/>
    <n v="75000"/>
    <s v="Data Analyst"/>
    <x v="34"/>
    <x v="4"/>
    <s v="USA"/>
    <x v="95"/>
    <x v="2"/>
    <x v="5"/>
    <n v="75000"/>
  </r>
  <r>
    <s v="ID0095"/>
    <d v="2012-05-26T00:40:20"/>
    <n v="95000"/>
    <n v="95000"/>
    <s v="USD"/>
    <n v="95000"/>
    <s v="CFO"/>
    <x v="0"/>
    <x v="0"/>
    <s v="USA"/>
    <x v="95"/>
    <x v="0"/>
    <x v="5"/>
    <n v="95000"/>
  </r>
  <r>
    <s v="ID0096"/>
    <d v="2012-05-26T00:40:27"/>
    <n v="24000"/>
    <n v="24000"/>
    <s v="USD"/>
    <n v="24000"/>
    <s v="Paraeducator"/>
    <x v="797"/>
    <x v="1"/>
    <s v="USA"/>
    <x v="95"/>
    <x v="3"/>
    <x v="5"/>
    <n v="24000"/>
  </r>
  <r>
    <s v="ID0097"/>
    <d v="2012-05-26T00:40:31"/>
    <s v="91,000 USD"/>
    <n v="91000"/>
    <s v="USD"/>
    <n v="91000"/>
    <s v="Channel Marketing Manager"/>
    <x v="798"/>
    <x v="1"/>
    <s v="USA"/>
    <x v="95"/>
    <x v="2"/>
    <x v="5"/>
    <n v="91000"/>
  </r>
  <r>
    <s v="ID0098"/>
    <d v="2012-05-26T00:40:39"/>
    <n v="40000"/>
    <n v="40000"/>
    <s v="USD"/>
    <n v="40000"/>
    <s v="Sales and Marketing Analyst "/>
    <x v="799"/>
    <x v="4"/>
    <s v="USA"/>
    <x v="95"/>
    <x v="0"/>
    <x v="5"/>
    <n v="40000"/>
  </r>
  <r>
    <s v="ID0099"/>
    <d v="2012-05-26T00:40:40"/>
    <n v="57000"/>
    <n v="57000"/>
    <s v="USD"/>
    <n v="57000"/>
    <s v="Production Scheduler"/>
    <x v="800"/>
    <x v="1"/>
    <s v="USA"/>
    <x v="95"/>
    <x v="0"/>
    <x v="5"/>
    <n v="57000"/>
  </r>
  <r>
    <s v="ID0100"/>
    <d v="2012-05-26T00:40:41"/>
    <n v="74000"/>
    <n v="74000"/>
    <s v="USD"/>
    <n v="74000"/>
    <s v="Senior Consultant"/>
    <x v="28"/>
    <x v="3"/>
    <s v="USA"/>
    <x v="95"/>
    <x v="0"/>
    <x v="5"/>
    <n v="74000"/>
  </r>
  <r>
    <s v="ID0101"/>
    <d v="2012-05-26T00:40:42"/>
    <s v="80k"/>
    <n v="80000"/>
    <s v="USD"/>
    <n v="80000"/>
    <s v="financial analyst"/>
    <x v="25"/>
    <x v="4"/>
    <s v="USA"/>
    <x v="95"/>
    <x v="0"/>
    <x v="5"/>
    <n v="80000"/>
  </r>
  <r>
    <s v="ID0102"/>
    <d v="2012-05-26T00:40:46"/>
    <n v="90000"/>
    <n v="90000"/>
    <s v="USD"/>
    <n v="90000"/>
    <s v="Product Specialist"/>
    <x v="801"/>
    <x v="6"/>
    <s v="USA"/>
    <x v="95"/>
    <x v="0"/>
    <x v="5"/>
    <n v="90000"/>
  </r>
  <r>
    <s v="ID0104"/>
    <d v="2012-05-26T00:40:50"/>
    <n v="52000"/>
    <n v="52000"/>
    <s v="USD"/>
    <n v="52000"/>
    <s v="sr. project coordinator"/>
    <x v="802"/>
    <x v="1"/>
    <s v="USA"/>
    <x v="95"/>
    <x v="0"/>
    <x v="5"/>
    <n v="52000"/>
  </r>
  <r>
    <s v="ID0106"/>
    <d v="2012-05-26T00:40:57"/>
    <n v="36000"/>
    <n v="36000"/>
    <s v="USD"/>
    <n v="36000"/>
    <s v="Analyst"/>
    <x v="8"/>
    <x v="4"/>
    <s v="USA"/>
    <x v="95"/>
    <x v="0"/>
    <x v="5"/>
    <n v="36000"/>
  </r>
  <r>
    <s v="ID0107"/>
    <d v="2012-05-26T00:41:02"/>
    <n v="57400"/>
    <n v="57400"/>
    <s v="USD"/>
    <n v="57400"/>
    <s v="IT Analyst"/>
    <x v="468"/>
    <x v="4"/>
    <s v="USA"/>
    <x v="95"/>
    <x v="0"/>
    <x v="5"/>
    <n v="57400"/>
  </r>
  <r>
    <s v="ID0108"/>
    <d v="2012-05-26T00:41:03"/>
    <n v="66000"/>
    <n v="66000"/>
    <s v="USD"/>
    <n v="66000"/>
    <s v="Analyst"/>
    <x v="8"/>
    <x v="4"/>
    <s v="USA"/>
    <x v="95"/>
    <x v="3"/>
    <x v="5"/>
    <n v="66000"/>
  </r>
  <r>
    <s v="ID0111"/>
    <d v="2012-05-26T00:41:16"/>
    <s v="$85,000+"/>
    <n v="85000"/>
    <s v="USD"/>
    <n v="85000"/>
    <s v="Strategic Analyst"/>
    <x v="803"/>
    <x v="4"/>
    <s v="USA"/>
    <x v="95"/>
    <x v="0"/>
    <x v="5"/>
    <n v="85000"/>
  </r>
  <r>
    <s v="ID0112"/>
    <d v="2012-05-26T00:41:22"/>
    <n v="50000"/>
    <n v="50000"/>
    <s v="USD"/>
    <n v="50000"/>
    <s v="Transportation Specialist"/>
    <x v="804"/>
    <x v="6"/>
    <s v="USA"/>
    <x v="95"/>
    <x v="0"/>
    <x v="5"/>
    <n v="50000"/>
  </r>
  <r>
    <s v="ID0113"/>
    <d v="2012-05-26T00:41:27"/>
    <s v="$58,000 USD"/>
    <n v="58000"/>
    <s v="USD"/>
    <n v="58000"/>
    <s v="Operations Programs Support"/>
    <x v="805"/>
    <x v="1"/>
    <s v="USA"/>
    <x v="95"/>
    <x v="0"/>
    <x v="5"/>
    <n v="58000"/>
  </r>
  <r>
    <s v="ID0114"/>
    <d v="2012-05-26T00:41:28"/>
    <n v="37900"/>
    <n v="37900"/>
    <s v="USD"/>
    <n v="37900"/>
    <s v="Accounting Coordinator"/>
    <x v="626"/>
    <x v="5"/>
    <s v="USA"/>
    <x v="95"/>
    <x v="1"/>
    <x v="5"/>
    <n v="37900"/>
  </r>
  <r>
    <s v="ID0116"/>
    <d v="2012-05-26T00:41:32"/>
    <n v="67000"/>
    <n v="67000"/>
    <s v="USD"/>
    <n v="67000"/>
    <s v="Operations Cost Analyst"/>
    <x v="806"/>
    <x v="4"/>
    <s v="USA"/>
    <x v="95"/>
    <x v="0"/>
    <x v="5"/>
    <n v="67000"/>
  </r>
  <r>
    <s v="ID0118"/>
    <d v="2012-05-26T00:41:35"/>
    <n v="56160"/>
    <n v="56160"/>
    <s v="USD"/>
    <n v="56160"/>
    <s v="Utilization Analyst"/>
    <x v="807"/>
    <x v="4"/>
    <s v="USA"/>
    <x v="95"/>
    <x v="0"/>
    <x v="5"/>
    <n v="56160"/>
  </r>
  <r>
    <s v="ID0120"/>
    <d v="2012-05-26T00:41:38"/>
    <n v="52000"/>
    <n v="52000"/>
    <s v="USD"/>
    <n v="52000"/>
    <s v="Market Analyst"/>
    <x v="22"/>
    <x v="4"/>
    <s v="USA"/>
    <x v="95"/>
    <x v="4"/>
    <x v="5"/>
    <n v="52000"/>
  </r>
  <r>
    <s v="ID0122"/>
    <d v="2012-05-26T00:41:43"/>
    <n v="70000"/>
    <n v="70000"/>
    <s v="USD"/>
    <n v="70000"/>
    <s v="Sr. Acct"/>
    <x v="808"/>
    <x v="5"/>
    <s v="USA"/>
    <x v="95"/>
    <x v="1"/>
    <x v="5"/>
    <n v="70000"/>
  </r>
  <r>
    <s v="ID0123"/>
    <d v="2012-05-26T00:41:56"/>
    <n v="50000"/>
    <n v="50000"/>
    <s v="USD"/>
    <n v="50000"/>
    <s v="Information Systems Specialist"/>
    <x v="809"/>
    <x v="6"/>
    <s v="USA"/>
    <x v="95"/>
    <x v="0"/>
    <x v="5"/>
    <n v="50000"/>
  </r>
  <r>
    <s v="ID0125"/>
    <d v="2012-05-26T00:42:00"/>
    <n v="80000"/>
    <n v="80000"/>
    <s v="USD"/>
    <n v="80000"/>
    <s v="Financial Analyst"/>
    <x v="25"/>
    <x v="4"/>
    <s v="USA"/>
    <x v="95"/>
    <x v="0"/>
    <x v="5"/>
    <n v="80000"/>
  </r>
  <r>
    <s v="ID0126"/>
    <d v="2012-05-26T00:42:08"/>
    <n v="128000"/>
    <n v="128000"/>
    <s v="USD"/>
    <n v="128000"/>
    <s v="Actuary"/>
    <x v="616"/>
    <x v="1"/>
    <s v="USA"/>
    <x v="95"/>
    <x v="1"/>
    <x v="5"/>
    <n v="128000"/>
  </r>
  <r>
    <s v="ID0127"/>
    <d v="2012-05-26T00:42:10"/>
    <s v="US $44,000"/>
    <n v="44000"/>
    <s v="USD"/>
    <n v="44000"/>
    <s v="School Tech Coordinator"/>
    <x v="810"/>
    <x v="1"/>
    <s v="USA"/>
    <x v="95"/>
    <x v="2"/>
    <x v="5"/>
    <n v="44000"/>
  </r>
  <r>
    <s v="ID0128"/>
    <d v="2012-05-26T00:42:11"/>
    <n v="65000"/>
    <n v="65000"/>
    <s v="USD"/>
    <n v="65000"/>
    <s v="sr accountant"/>
    <x v="811"/>
    <x v="5"/>
    <s v="USA"/>
    <x v="95"/>
    <x v="1"/>
    <x v="5"/>
    <n v="65000"/>
  </r>
  <r>
    <s v="ID0132"/>
    <d v="2012-05-26T00:42:46"/>
    <n v="45000"/>
    <n v="45000"/>
    <s v="USD"/>
    <n v="45000"/>
    <s v="DBA"/>
    <x v="812"/>
    <x v="4"/>
    <s v="USA"/>
    <x v="95"/>
    <x v="0"/>
    <x v="5"/>
    <n v="45000"/>
  </r>
  <r>
    <s v="ID0133"/>
    <d v="2012-05-26T00:42:58"/>
    <n v="54000"/>
    <n v="54000"/>
    <s v="USD"/>
    <n v="54000"/>
    <s v="Research Analyst"/>
    <x v="745"/>
    <x v="4"/>
    <s v="USA"/>
    <x v="95"/>
    <x v="3"/>
    <x v="5"/>
    <n v="54000"/>
  </r>
  <r>
    <s v="ID0135"/>
    <d v="2012-05-26T00:43:07"/>
    <n v="71000"/>
    <n v="71000"/>
    <s v="USD"/>
    <n v="71000"/>
    <s v="Market Research Analyst"/>
    <x v="813"/>
    <x v="4"/>
    <s v="USA"/>
    <x v="95"/>
    <x v="0"/>
    <x v="5"/>
    <n v="71000"/>
  </r>
  <r>
    <s v="ID0139"/>
    <d v="2012-05-26T00:43:27"/>
    <n v="40000"/>
    <n v="40000"/>
    <s v="USD"/>
    <n v="40000"/>
    <s v="Business Analyst"/>
    <x v="9"/>
    <x v="4"/>
    <s v="USA"/>
    <x v="95"/>
    <x v="0"/>
    <x v="5"/>
    <n v="40000"/>
  </r>
  <r>
    <s v="ID0142"/>
    <d v="2012-05-26T00:43:36"/>
    <n v="53000"/>
    <n v="53000"/>
    <s v="USD"/>
    <n v="53000"/>
    <s v="Data Analyst"/>
    <x v="34"/>
    <x v="4"/>
    <s v="USA"/>
    <x v="95"/>
    <x v="0"/>
    <x v="5"/>
    <n v="53000"/>
  </r>
  <r>
    <s v="ID0143"/>
    <d v="2012-05-26T00:43:49"/>
    <n v="104000"/>
    <n v="104000"/>
    <s v="USD"/>
    <n v="104000"/>
    <s v="Finance Director"/>
    <x v="666"/>
    <x v="0"/>
    <s v="USA"/>
    <x v="95"/>
    <x v="3"/>
    <x v="5"/>
    <n v="104000"/>
  </r>
  <r>
    <s v="ID0144"/>
    <d v="2012-05-26T00:44:02"/>
    <n v="57000"/>
    <n v="57000"/>
    <s v="USD"/>
    <n v="57000"/>
    <s v="Industrial Engineer"/>
    <x v="814"/>
    <x v="8"/>
    <s v="USA"/>
    <x v="95"/>
    <x v="0"/>
    <x v="5"/>
    <n v="57000"/>
  </r>
  <r>
    <s v="ID0145"/>
    <d v="2012-05-26T00:44:09"/>
    <n v="45000"/>
    <n v="45000"/>
    <s v="USD"/>
    <n v="45000"/>
    <s v="data analyst"/>
    <x v="34"/>
    <x v="4"/>
    <s v="USA"/>
    <x v="95"/>
    <x v="3"/>
    <x v="5"/>
    <n v="45000"/>
  </r>
  <r>
    <s v="ID0146"/>
    <d v="2012-05-26T00:44:15"/>
    <n v="92000"/>
    <n v="92000"/>
    <s v="USD"/>
    <n v="92000"/>
    <s v="Senior Financial &amp; Systems Analyst"/>
    <x v="815"/>
    <x v="4"/>
    <s v="USA"/>
    <x v="95"/>
    <x v="0"/>
    <x v="5"/>
    <n v="92000"/>
  </r>
  <r>
    <s v="ID0147"/>
    <d v="2012-05-26T00:44:18"/>
    <n v="88000"/>
    <n v="88000"/>
    <s v="USD"/>
    <n v="88000"/>
    <s v="project manager - metrics"/>
    <x v="816"/>
    <x v="1"/>
    <s v="USA"/>
    <x v="95"/>
    <x v="0"/>
    <x v="5"/>
    <n v="88000"/>
  </r>
  <r>
    <s v="ID0148"/>
    <d v="2012-05-26T00:44:20"/>
    <n v="80000"/>
    <n v="80000"/>
    <s v="USD"/>
    <n v="80000"/>
    <s v="Informatics Research Analyst"/>
    <x v="817"/>
    <x v="4"/>
    <s v="USA"/>
    <x v="95"/>
    <x v="3"/>
    <x v="5"/>
    <n v="80000"/>
  </r>
  <r>
    <s v="ID0149"/>
    <d v="2012-05-26T00:44:22"/>
    <n v="69000"/>
    <n v="69000"/>
    <s v="USD"/>
    <n v="69000"/>
    <s v="Business Technical Consultant"/>
    <x v="818"/>
    <x v="3"/>
    <s v="USA"/>
    <x v="95"/>
    <x v="0"/>
    <x v="5"/>
    <n v="69000"/>
  </r>
  <r>
    <s v="ID0151"/>
    <d v="2012-05-26T00:44:40"/>
    <n v="35000"/>
    <n v="35000"/>
    <s v="USD"/>
    <n v="35000"/>
    <s v="Program Services Coordinator"/>
    <x v="819"/>
    <x v="1"/>
    <s v="USA"/>
    <x v="95"/>
    <x v="3"/>
    <x v="5"/>
    <n v="35000"/>
  </r>
  <r>
    <s v="ID0152"/>
    <d v="2012-05-26T00:44:59"/>
    <n v="96000"/>
    <n v="96000"/>
    <s v="USD"/>
    <n v="96000"/>
    <s v="Specialist - Finance Planning and Analysis"/>
    <x v="820"/>
    <x v="4"/>
    <s v="USA"/>
    <x v="95"/>
    <x v="0"/>
    <x v="5"/>
    <n v="96000"/>
  </r>
  <r>
    <s v="ID0153"/>
    <d v="2012-05-26T00:45:00"/>
    <n v="65000"/>
    <n v="65000"/>
    <s v="USD"/>
    <n v="65000"/>
    <s v="Sr Accountant"/>
    <x v="811"/>
    <x v="5"/>
    <s v="USA"/>
    <x v="95"/>
    <x v="1"/>
    <x v="5"/>
    <n v="65000"/>
  </r>
  <r>
    <s v="ID0154"/>
    <d v="2012-05-26T00:45:06"/>
    <n v="37440"/>
    <n v="37440"/>
    <s v="USD"/>
    <n v="37440"/>
    <s v="sales analyst"/>
    <x v="12"/>
    <x v="4"/>
    <s v="USA"/>
    <x v="95"/>
    <x v="1"/>
    <x v="5"/>
    <n v="37440"/>
  </r>
  <r>
    <s v="ID0156"/>
    <d v="2012-05-26T00:45:17"/>
    <s v="90000 USD"/>
    <n v="90000"/>
    <s v="USD"/>
    <n v="90000"/>
    <s v="Senior Data Quality Analyst"/>
    <x v="821"/>
    <x v="4"/>
    <s v="USA"/>
    <x v="95"/>
    <x v="3"/>
    <x v="5"/>
    <n v="90000"/>
  </r>
  <r>
    <s v="ID0157"/>
    <d v="2012-05-26T00:45:46"/>
    <n v="66500"/>
    <n v="66500"/>
    <s v="USD"/>
    <n v="66500"/>
    <s v="Sr Business Analyst"/>
    <x v="406"/>
    <x v="4"/>
    <s v="USA"/>
    <x v="95"/>
    <x v="1"/>
    <x v="5"/>
    <n v="66500"/>
  </r>
  <r>
    <s v="ID0158"/>
    <d v="2012-05-26T00:45:49"/>
    <n v="100000"/>
    <n v="100000"/>
    <s v="USD"/>
    <n v="100000"/>
    <s v="COST ACCOUNTANT"/>
    <x v="267"/>
    <x v="5"/>
    <s v="USA"/>
    <x v="95"/>
    <x v="1"/>
    <x v="5"/>
    <n v="100000"/>
  </r>
  <r>
    <s v="ID0161"/>
    <d v="2012-05-26T00:46:00"/>
    <n v="75000"/>
    <n v="75000"/>
    <s v="USD"/>
    <n v="75000"/>
    <s v="Program Analyst"/>
    <x v="822"/>
    <x v="4"/>
    <s v="USA"/>
    <x v="95"/>
    <x v="2"/>
    <x v="5"/>
    <n v="75000"/>
  </r>
  <r>
    <s v="ID0163"/>
    <d v="2012-05-26T00:46:29"/>
    <n v="55000"/>
    <n v="55000"/>
    <s v="USD"/>
    <n v="55000"/>
    <s v="Change Architect"/>
    <x v="823"/>
    <x v="1"/>
    <s v="USA"/>
    <x v="95"/>
    <x v="3"/>
    <x v="5"/>
    <n v="55000"/>
  </r>
  <r>
    <s v="ID0164"/>
    <d v="2012-05-26T00:47:42"/>
    <n v="60000"/>
    <n v="60000"/>
    <s v="USD"/>
    <n v="60000"/>
    <s v="Telecom Technician"/>
    <x v="824"/>
    <x v="4"/>
    <s v="USA"/>
    <x v="95"/>
    <x v="0"/>
    <x v="5"/>
    <n v="60000"/>
  </r>
  <r>
    <s v="ID0168"/>
    <d v="2012-05-26T00:48:04"/>
    <n v="22880"/>
    <n v="22880"/>
    <s v="USD"/>
    <n v="22880"/>
    <s v="Accounting "/>
    <x v="825"/>
    <x v="5"/>
    <s v="USA"/>
    <x v="95"/>
    <x v="0"/>
    <x v="5"/>
    <n v="22880"/>
  </r>
  <r>
    <s v="ID0169"/>
    <d v="2012-05-26T00:48:07"/>
    <n v="80000"/>
    <n v="80000"/>
    <s v="USD"/>
    <n v="80000"/>
    <s v="Consultant, HR Services &amp; Governance"/>
    <x v="826"/>
    <x v="3"/>
    <s v="USA"/>
    <x v="95"/>
    <x v="0"/>
    <x v="5"/>
    <n v="80000"/>
  </r>
  <r>
    <s v="ID0173"/>
    <d v="2012-05-26T00:48:48"/>
    <n v="46584"/>
    <n v="46584"/>
    <s v="USD"/>
    <n v="46584"/>
    <s v="Budget Analyst"/>
    <x v="827"/>
    <x v="4"/>
    <s v="USA"/>
    <x v="95"/>
    <x v="0"/>
    <x v="5"/>
    <n v="46584"/>
  </r>
  <r>
    <s v="ID0174"/>
    <d v="2012-05-26T00:48:48"/>
    <n v="67000"/>
    <n v="67000"/>
    <s v="USD"/>
    <n v="67000"/>
    <s v="B.I. Data Analyst II"/>
    <x v="828"/>
    <x v="4"/>
    <s v="USA"/>
    <x v="95"/>
    <x v="0"/>
    <x v="5"/>
    <n v="67000"/>
  </r>
  <r>
    <s v="ID0176"/>
    <d v="2012-05-26T00:49:18"/>
    <n v="92000"/>
    <n v="92000"/>
    <s v="USD"/>
    <n v="92000"/>
    <s v="Industrial Engineer (Fed)"/>
    <x v="829"/>
    <x v="8"/>
    <s v="USA"/>
    <x v="95"/>
    <x v="0"/>
    <x v="5"/>
    <n v="92000"/>
  </r>
  <r>
    <s v="ID0177"/>
    <d v="2012-05-26T00:49:21"/>
    <n v="75000"/>
    <n v="75000"/>
    <s v="USD"/>
    <n v="75000"/>
    <s v="Informatics specialist"/>
    <x v="830"/>
    <x v="6"/>
    <s v="USA"/>
    <x v="95"/>
    <x v="1"/>
    <x v="5"/>
    <n v="75000"/>
  </r>
  <r>
    <s v="ID0180"/>
    <d v="2012-05-26T00:49:50"/>
    <n v="40000"/>
    <n v="40000"/>
    <s v="USD"/>
    <n v="40000"/>
    <s v="Senior analyst"/>
    <x v="304"/>
    <x v="4"/>
    <s v="USA"/>
    <x v="95"/>
    <x v="1"/>
    <x v="5"/>
    <n v="40000"/>
  </r>
  <r>
    <s v="ID0181"/>
    <d v="2012-05-26T00:49:59"/>
    <n v="111680"/>
    <n v="111680"/>
    <s v="USD"/>
    <n v="111680"/>
    <s v="Director of Analytics"/>
    <x v="831"/>
    <x v="4"/>
    <s v="USA"/>
    <x v="95"/>
    <x v="3"/>
    <x v="5"/>
    <n v="111680"/>
  </r>
  <r>
    <s v="ID0183"/>
    <d v="2012-05-26T00:50:15"/>
    <n v="70000"/>
    <n v="70000"/>
    <s v="USD"/>
    <n v="70000"/>
    <s v="Project Speciast"/>
    <x v="832"/>
    <x v="1"/>
    <s v="USA"/>
    <x v="95"/>
    <x v="0"/>
    <x v="5"/>
    <n v="70000"/>
  </r>
  <r>
    <s v="ID0184"/>
    <d v="2012-05-26T00:50:31"/>
    <n v="40700"/>
    <n v="40700"/>
    <s v="USD"/>
    <n v="40700"/>
    <s v="Sales Coordinator &amp; Analytical Support"/>
    <x v="833"/>
    <x v="4"/>
    <s v="USA"/>
    <x v="95"/>
    <x v="2"/>
    <x v="5"/>
    <n v="40700"/>
  </r>
  <r>
    <s v="ID0185"/>
    <d v="2012-05-26T00:50:32"/>
    <n v="40000"/>
    <n v="40000"/>
    <s v="USD"/>
    <n v="40000"/>
    <s v="analyst"/>
    <x v="8"/>
    <x v="4"/>
    <s v="USA"/>
    <x v="95"/>
    <x v="0"/>
    <x v="5"/>
    <n v="40000"/>
  </r>
  <r>
    <s v="ID0186"/>
    <d v="2012-05-26T00:50:38"/>
    <n v="60000"/>
    <n v="60000"/>
    <s v="USD"/>
    <n v="60000"/>
    <s v="Senior Staff Accountant"/>
    <x v="834"/>
    <x v="5"/>
    <s v="USA"/>
    <x v="95"/>
    <x v="0"/>
    <x v="5"/>
    <n v="60000"/>
  </r>
  <r>
    <s v="ID0189"/>
    <d v="2012-05-26T00:50:43"/>
    <n v="80000"/>
    <n v="80000"/>
    <s v="USD"/>
    <n v="80000"/>
    <s v="Project Manager (Process Owner)"/>
    <x v="835"/>
    <x v="1"/>
    <s v="USA"/>
    <x v="95"/>
    <x v="3"/>
    <x v="5"/>
    <n v="80000"/>
  </r>
  <r>
    <s v="ID0192"/>
    <d v="2012-05-26T00:51:43"/>
    <n v="28000"/>
    <n v="28000"/>
    <s v="USD"/>
    <n v="28000"/>
    <s v="Administrative Assistant"/>
    <x v="531"/>
    <x v="4"/>
    <s v="USA"/>
    <x v="95"/>
    <x v="0"/>
    <x v="5"/>
    <n v="28000"/>
  </r>
  <r>
    <s v="ID0193"/>
    <d v="2012-05-26T00:51:55"/>
    <n v="60000"/>
    <n v="60000"/>
    <s v="USD"/>
    <n v="60000"/>
    <s v="Accounting/Financial Analyst"/>
    <x v="836"/>
    <x v="4"/>
    <s v="USA"/>
    <x v="95"/>
    <x v="0"/>
    <x v="5"/>
    <n v="60000"/>
  </r>
  <r>
    <s v="ID0194"/>
    <d v="2012-05-26T00:51:59"/>
    <n v="96000"/>
    <n v="96000"/>
    <s v="USD"/>
    <n v="96000"/>
    <s v="Business Process Specialist"/>
    <x v="837"/>
    <x v="6"/>
    <s v="USA"/>
    <x v="95"/>
    <x v="3"/>
    <x v="5"/>
    <n v="96000"/>
  </r>
  <r>
    <s v="ID0195"/>
    <d v="2012-05-26T00:52:21"/>
    <n v="67000"/>
    <n v="67000"/>
    <s v="USD"/>
    <n v="67000"/>
    <s v="Financial Analyst"/>
    <x v="25"/>
    <x v="4"/>
    <s v="USA"/>
    <x v="95"/>
    <x v="0"/>
    <x v="5"/>
    <n v="67000"/>
  </r>
  <r>
    <s v="ID0196"/>
    <d v="2012-05-26T00:52:25"/>
    <n v="70000"/>
    <n v="70000"/>
    <s v="USD"/>
    <n v="70000"/>
    <s v="Sr Financial Analyst"/>
    <x v="838"/>
    <x v="4"/>
    <s v="USA"/>
    <x v="95"/>
    <x v="0"/>
    <x v="5"/>
    <n v="70000"/>
  </r>
  <r>
    <s v="ID0198"/>
    <d v="2012-05-26T00:52:37"/>
    <s v="US$ 99000"/>
    <n v="99000"/>
    <s v="USD"/>
    <n v="99000"/>
    <s v="Business Controller"/>
    <x v="578"/>
    <x v="7"/>
    <s v="USA"/>
    <x v="95"/>
    <x v="0"/>
    <x v="5"/>
    <n v="99000"/>
  </r>
  <r>
    <s v="ID0200"/>
    <d v="2012-05-26T00:53:00"/>
    <n v="90000"/>
    <n v="90000"/>
    <s v="USD"/>
    <n v="90000"/>
    <s v="Project Manager"/>
    <x v="102"/>
    <x v="1"/>
    <s v="USA"/>
    <x v="95"/>
    <x v="3"/>
    <x v="5"/>
    <n v="90000"/>
  </r>
  <r>
    <s v="ID0203"/>
    <d v="2012-05-26T00:53:37"/>
    <n v="51000"/>
    <n v="51000"/>
    <s v="USD"/>
    <n v="51000"/>
    <s v="Service Line Coordinator"/>
    <x v="839"/>
    <x v="1"/>
    <s v="USA"/>
    <x v="95"/>
    <x v="0"/>
    <x v="5"/>
    <n v="51000"/>
  </r>
  <r>
    <s v="ID0204"/>
    <d v="2012-05-26T00:53:42"/>
    <n v="100000"/>
    <n v="100000"/>
    <s v="USD"/>
    <n v="100000"/>
    <s v="Strategic Sourcing Manager"/>
    <x v="840"/>
    <x v="1"/>
    <s v="USA"/>
    <x v="95"/>
    <x v="1"/>
    <x v="5"/>
    <n v="100000"/>
  </r>
  <r>
    <s v="ID0209"/>
    <d v="2012-05-26T00:54:16"/>
    <n v="108160"/>
    <n v="108160"/>
    <s v="USD"/>
    <n v="108160"/>
    <s v="Sr. Financial Analyst"/>
    <x v="532"/>
    <x v="4"/>
    <s v="USA"/>
    <x v="95"/>
    <x v="0"/>
    <x v="5"/>
    <n v="108160"/>
  </r>
  <r>
    <s v="ID0210"/>
    <d v="2012-05-26T00:54:27"/>
    <n v="50000"/>
    <n v="50000"/>
    <s v="USD"/>
    <n v="50000"/>
    <s v="Buyer"/>
    <x v="138"/>
    <x v="1"/>
    <s v="USA"/>
    <x v="95"/>
    <x v="0"/>
    <x v="5"/>
    <n v="50000"/>
  </r>
  <r>
    <s v="ID0211"/>
    <d v="2012-05-26T00:54:28"/>
    <n v="400000"/>
    <n v="400000"/>
    <s v="USD"/>
    <n v="400000"/>
    <s v="program manager"/>
    <x v="117"/>
    <x v="1"/>
    <s v="USA"/>
    <x v="95"/>
    <x v="2"/>
    <x v="5"/>
    <n v="400000"/>
  </r>
  <r>
    <s v="ID0212"/>
    <d v="2012-05-26T00:54:41"/>
    <n v="43000"/>
    <n v="43000"/>
    <s v="USD"/>
    <n v="43000"/>
    <s v="Reporting Analyst Team Lead"/>
    <x v="841"/>
    <x v="4"/>
    <s v="USA"/>
    <x v="95"/>
    <x v="1"/>
    <x v="5"/>
    <n v="43000"/>
  </r>
  <r>
    <s v="ID0214"/>
    <d v="2012-05-26T00:54:56"/>
    <n v="41000"/>
    <n v="41000"/>
    <s v="USD"/>
    <n v="41000"/>
    <s v="Operations Expert"/>
    <x v="842"/>
    <x v="1"/>
    <s v="USA"/>
    <x v="95"/>
    <x v="1"/>
    <x v="5"/>
    <n v="41000"/>
  </r>
  <r>
    <s v="ID0215"/>
    <d v="2012-05-26T00:55:06"/>
    <n v="100000"/>
    <n v="100000"/>
    <s v="USD"/>
    <n v="100000"/>
    <s v="Director of Finance"/>
    <x v="843"/>
    <x v="0"/>
    <s v="USA"/>
    <x v="95"/>
    <x v="0"/>
    <x v="5"/>
    <n v="100000"/>
  </r>
  <r>
    <s v="ID0216"/>
    <d v="2012-05-26T00:55:50"/>
    <n v="42140"/>
    <n v="42140"/>
    <s v="USD"/>
    <n v="42140"/>
    <s v="Information Analyst II"/>
    <x v="844"/>
    <x v="4"/>
    <s v="USA"/>
    <x v="95"/>
    <x v="0"/>
    <x v="5"/>
    <n v="42140"/>
  </r>
  <r>
    <s v="ID0217"/>
    <d v="2012-05-26T00:56:06"/>
    <n v="80000"/>
    <n v="80000"/>
    <s v="USD"/>
    <n v="80000"/>
    <s v="Marketing Analyst"/>
    <x v="528"/>
    <x v="4"/>
    <s v="USA"/>
    <x v="95"/>
    <x v="0"/>
    <x v="5"/>
    <n v="80000"/>
  </r>
  <r>
    <s v="ID0218"/>
    <d v="2012-05-26T00:56:37"/>
    <n v="41600"/>
    <n v="41600"/>
    <s v="USD"/>
    <n v="41600"/>
    <s v="Project Manager"/>
    <x v="102"/>
    <x v="1"/>
    <s v="USA"/>
    <x v="95"/>
    <x v="0"/>
    <x v="5"/>
    <n v="41600"/>
  </r>
  <r>
    <s v="ID0219"/>
    <d v="2012-05-26T00:56:37"/>
    <s v="45k"/>
    <n v="45000"/>
    <s v="USD"/>
    <n v="45000"/>
    <s v="Accounting Assistant"/>
    <x v="845"/>
    <x v="5"/>
    <s v="USA"/>
    <x v="95"/>
    <x v="3"/>
    <x v="5"/>
    <n v="45000"/>
  </r>
  <r>
    <s v="ID0220"/>
    <d v="2012-05-26T00:56:54"/>
    <n v="78000"/>
    <n v="78000"/>
    <s v="USD"/>
    <n v="78000"/>
    <s v="Tax Professional"/>
    <x v="846"/>
    <x v="5"/>
    <s v="USA"/>
    <x v="95"/>
    <x v="0"/>
    <x v="5"/>
    <n v="78000"/>
  </r>
  <r>
    <s v="ID0223"/>
    <d v="2012-05-26T00:57:44"/>
    <n v="72500"/>
    <n v="72500"/>
    <s v="USD"/>
    <n v="72500"/>
    <s v="Assistant Controller"/>
    <x v="847"/>
    <x v="7"/>
    <s v="USA"/>
    <x v="95"/>
    <x v="0"/>
    <x v="5"/>
    <n v="72500"/>
  </r>
  <r>
    <s v="ID0226"/>
    <d v="2012-05-26T00:58:05"/>
    <n v="80000"/>
    <n v="80000"/>
    <s v="USD"/>
    <n v="80000"/>
    <s v="Senior Analyst"/>
    <x v="304"/>
    <x v="4"/>
    <s v="USA"/>
    <x v="95"/>
    <x v="0"/>
    <x v="5"/>
    <n v="80000"/>
  </r>
  <r>
    <s v="ID0227"/>
    <d v="2012-05-26T00:58:06"/>
    <n v="50000"/>
    <n v="50000"/>
    <s v="USD"/>
    <n v="50000"/>
    <s v="Project Manager"/>
    <x v="102"/>
    <x v="1"/>
    <s v="USA"/>
    <x v="95"/>
    <x v="0"/>
    <x v="5"/>
    <n v="50000"/>
  </r>
  <r>
    <s v="ID0231"/>
    <d v="2012-05-26T00:59:03"/>
    <n v="65000"/>
    <n v="65000"/>
    <s v="USD"/>
    <n v="65000"/>
    <s v="Sr. Strategic Development Specialist"/>
    <x v="848"/>
    <x v="6"/>
    <s v="USA"/>
    <x v="95"/>
    <x v="3"/>
    <x v="5"/>
    <n v="65000"/>
  </r>
  <r>
    <s v="ID0232"/>
    <d v="2012-05-26T00:59:09"/>
    <n v="114000"/>
    <n v="114000"/>
    <s v="USD"/>
    <n v="114000"/>
    <s v="Director"/>
    <x v="44"/>
    <x v="0"/>
    <s v="USA"/>
    <x v="95"/>
    <x v="3"/>
    <x v="5"/>
    <n v="114000"/>
  </r>
  <r>
    <s v="ID0233"/>
    <d v="2012-05-26T00:59:27"/>
    <n v="95000"/>
    <n v="95000"/>
    <s v="USD"/>
    <n v="95000"/>
    <s v="VP - Procurment"/>
    <x v="849"/>
    <x v="0"/>
    <s v="USA"/>
    <x v="95"/>
    <x v="0"/>
    <x v="5"/>
    <n v="95000"/>
  </r>
  <r>
    <s v="ID0234"/>
    <d v="2012-05-26T01:00:51"/>
    <s v="52500.00 USD"/>
    <n v="52500"/>
    <s v="USD"/>
    <n v="52500"/>
    <s v="HRIS Analyst"/>
    <x v="850"/>
    <x v="4"/>
    <s v="USA"/>
    <x v="95"/>
    <x v="0"/>
    <x v="5"/>
    <n v="52500"/>
  </r>
  <r>
    <s v="ID0236"/>
    <d v="2012-05-26T01:01:32"/>
    <n v="60000"/>
    <n v="60000"/>
    <s v="USD"/>
    <n v="60000"/>
    <s v="Energy Analyst"/>
    <x v="735"/>
    <x v="4"/>
    <s v="USA"/>
    <x v="95"/>
    <x v="0"/>
    <x v="5"/>
    <n v="60000"/>
  </r>
  <r>
    <s v="ID0237"/>
    <d v="2012-05-26T01:02:04"/>
    <n v="65250"/>
    <n v="65250"/>
    <s v="USD"/>
    <n v="65250"/>
    <s v="Accountant"/>
    <x v="13"/>
    <x v="5"/>
    <s v="USA"/>
    <x v="95"/>
    <x v="0"/>
    <x v="5"/>
    <n v="65250"/>
  </r>
  <r>
    <s v="ID0241"/>
    <d v="2012-05-26T01:02:21"/>
    <n v="73000"/>
    <n v="73000"/>
    <s v="USD"/>
    <n v="73000"/>
    <s v="Financial Analyst"/>
    <x v="25"/>
    <x v="4"/>
    <s v="USA"/>
    <x v="95"/>
    <x v="0"/>
    <x v="5"/>
    <n v="73000"/>
  </r>
  <r>
    <s v="ID0242"/>
    <d v="2012-05-26T01:02:47"/>
    <n v="50000"/>
    <n v="50000"/>
    <s v="USD"/>
    <n v="50000"/>
    <s v="data analyst"/>
    <x v="34"/>
    <x v="4"/>
    <s v="USA"/>
    <x v="95"/>
    <x v="1"/>
    <x v="5"/>
    <n v="50000"/>
  </r>
  <r>
    <s v="ID0243"/>
    <d v="2012-05-26T01:02:51"/>
    <n v="79000"/>
    <n v="79000"/>
    <s v="USD"/>
    <n v="79000"/>
    <s v="Director of Finance and Accounting"/>
    <x v="851"/>
    <x v="5"/>
    <s v="USA"/>
    <x v="95"/>
    <x v="3"/>
    <x v="5"/>
    <n v="79000"/>
  </r>
  <r>
    <s v="ID0244"/>
    <d v="2012-05-26T01:03:07"/>
    <n v="90000"/>
    <n v="90000"/>
    <s v="USD"/>
    <n v="90000"/>
    <s v="Manager Business Control"/>
    <x v="852"/>
    <x v="1"/>
    <s v="USA"/>
    <x v="95"/>
    <x v="0"/>
    <x v="5"/>
    <n v="90000"/>
  </r>
  <r>
    <s v="ID0245"/>
    <d v="2012-05-26T01:03:28"/>
    <n v="70000"/>
    <n v="70000"/>
    <s v="USD"/>
    <n v="70000"/>
    <s v="Manager Pricing"/>
    <x v="853"/>
    <x v="1"/>
    <s v="USA"/>
    <x v="95"/>
    <x v="3"/>
    <x v="5"/>
    <n v="70000"/>
  </r>
  <r>
    <s v="ID0247"/>
    <d v="2012-05-26T01:03:52"/>
    <n v="80000"/>
    <n v="80000"/>
    <s v="USD"/>
    <n v="80000"/>
    <s v="Analyst"/>
    <x v="8"/>
    <x v="4"/>
    <s v="USA"/>
    <x v="95"/>
    <x v="0"/>
    <x v="5"/>
    <n v="80000"/>
  </r>
  <r>
    <s v="ID0248"/>
    <d v="2012-05-26T01:03:54"/>
    <n v="140000"/>
    <n v="140000"/>
    <s v="USD"/>
    <n v="140000"/>
    <s v="Manager"/>
    <x v="4"/>
    <x v="1"/>
    <s v="USA"/>
    <x v="95"/>
    <x v="0"/>
    <x v="5"/>
    <n v="140000"/>
  </r>
  <r>
    <s v="ID0251"/>
    <d v="2012-05-26T01:04:50"/>
    <n v="47700"/>
    <n v="47700"/>
    <s v="USD"/>
    <n v="47700"/>
    <s v="Customer Operations Analyst"/>
    <x v="854"/>
    <x v="4"/>
    <s v="USA"/>
    <x v="95"/>
    <x v="0"/>
    <x v="5"/>
    <n v="47700"/>
  </r>
  <r>
    <s v="ID0253"/>
    <d v="2012-05-26T01:05:18"/>
    <n v="52500"/>
    <n v="52500"/>
    <s v="USD"/>
    <n v="52500"/>
    <s v="Analyst"/>
    <x v="8"/>
    <x v="4"/>
    <s v="USA"/>
    <x v="95"/>
    <x v="0"/>
    <x v="5"/>
    <n v="52500"/>
  </r>
  <r>
    <s v="ID0254"/>
    <d v="2012-05-26T01:05:27"/>
    <n v="40000"/>
    <n v="40000"/>
    <s v="USD"/>
    <n v="40000"/>
    <s v="Business Analyst"/>
    <x v="9"/>
    <x v="4"/>
    <s v="USA"/>
    <x v="95"/>
    <x v="1"/>
    <x v="5"/>
    <n v="40000"/>
  </r>
  <r>
    <s v="ID0255"/>
    <d v="2012-05-26T01:06:02"/>
    <s v="$31,000 USD"/>
    <n v="31000"/>
    <s v="USD"/>
    <n v="31000"/>
    <s v="Site Technician"/>
    <x v="855"/>
    <x v="4"/>
    <s v="USA"/>
    <x v="95"/>
    <x v="0"/>
    <x v="5"/>
    <n v="31000"/>
  </r>
  <r>
    <s v="ID0257"/>
    <d v="2012-05-26T01:06:31"/>
    <n v="130000"/>
    <n v="130000"/>
    <s v="USD"/>
    <n v="130000"/>
    <s v="Senior Project Manager"/>
    <x v="172"/>
    <x v="1"/>
    <s v="USA"/>
    <x v="95"/>
    <x v="0"/>
    <x v="5"/>
    <n v="130000"/>
  </r>
  <r>
    <s v="ID0259"/>
    <d v="2012-05-26T01:07:02"/>
    <n v="51000"/>
    <n v="51000"/>
    <s v="USD"/>
    <n v="51000"/>
    <s v="Business Data Analyst I"/>
    <x v="856"/>
    <x v="4"/>
    <s v="USA"/>
    <x v="95"/>
    <x v="3"/>
    <x v="5"/>
    <n v="51000"/>
  </r>
  <r>
    <s v="ID0263"/>
    <d v="2012-05-26T01:08:04"/>
    <n v="73000"/>
    <n v="73000"/>
    <s v="USD"/>
    <n v="73000"/>
    <s v="Sr. Global marketing Specialist"/>
    <x v="857"/>
    <x v="6"/>
    <s v="USA"/>
    <x v="95"/>
    <x v="0"/>
    <x v="5"/>
    <n v="73000"/>
  </r>
  <r>
    <s v="ID0264"/>
    <d v="2012-05-26T01:08:19"/>
    <n v="62400"/>
    <n v="62400"/>
    <s v="USD"/>
    <n v="62400"/>
    <s v="financial accountant"/>
    <x v="732"/>
    <x v="5"/>
    <s v="USA"/>
    <x v="95"/>
    <x v="1"/>
    <x v="5"/>
    <n v="62400"/>
  </r>
  <r>
    <s v="ID0266"/>
    <d v="2012-05-26T01:08:35"/>
    <n v="54000"/>
    <n v="54000"/>
    <s v="USD"/>
    <n v="54000"/>
    <s v="Anaylst"/>
    <x v="858"/>
    <x v="1"/>
    <s v="USA"/>
    <x v="95"/>
    <x v="1"/>
    <x v="5"/>
    <n v="54000"/>
  </r>
  <r>
    <s v="ID0268"/>
    <d v="2012-05-26T01:08:42"/>
    <s v="$77,000 USD"/>
    <n v="77000"/>
    <s v="USD"/>
    <n v="77000"/>
    <s v="senior accounting coordinator"/>
    <x v="859"/>
    <x v="5"/>
    <s v="USA"/>
    <x v="95"/>
    <x v="0"/>
    <x v="5"/>
    <n v="77000"/>
  </r>
  <r>
    <s v="ID0269"/>
    <d v="2012-05-26T01:09:01"/>
    <n v="76000"/>
    <n v="76000"/>
    <s v="USD"/>
    <n v="76000"/>
    <s v="Demand Planning Mgr"/>
    <x v="860"/>
    <x v="1"/>
    <s v="USA"/>
    <x v="95"/>
    <x v="1"/>
    <x v="5"/>
    <n v="76000"/>
  </r>
  <r>
    <s v="ID0270"/>
    <d v="2012-05-26T01:09:32"/>
    <n v="103000"/>
    <n v="103000"/>
    <s v="USD"/>
    <n v="103000"/>
    <s v="VP / Credit Administrator"/>
    <x v="861"/>
    <x v="0"/>
    <s v="USA"/>
    <x v="95"/>
    <x v="3"/>
    <x v="5"/>
    <n v="103000"/>
  </r>
  <r>
    <s v="ID0272"/>
    <d v="2012-05-26T01:09:56"/>
    <n v="40000"/>
    <n v="40000"/>
    <s v="USD"/>
    <n v="40000"/>
    <s v="Analyst 2"/>
    <x v="862"/>
    <x v="4"/>
    <s v="USA"/>
    <x v="95"/>
    <x v="0"/>
    <x v="5"/>
    <n v="40000"/>
  </r>
  <r>
    <s v="ID0273"/>
    <d v="2012-05-26T01:10:20"/>
    <n v="80000"/>
    <n v="80000"/>
    <s v="USD"/>
    <n v="80000"/>
    <s v="VP"/>
    <x v="660"/>
    <x v="0"/>
    <s v="USA"/>
    <x v="95"/>
    <x v="3"/>
    <x v="5"/>
    <n v="80000"/>
  </r>
  <r>
    <s v="ID0274"/>
    <d v="2012-05-26T01:10:24"/>
    <n v="55000"/>
    <n v="55000"/>
    <s v="USD"/>
    <n v="55000"/>
    <s v="data analyst"/>
    <x v="34"/>
    <x v="4"/>
    <s v="USA"/>
    <x v="95"/>
    <x v="1"/>
    <x v="5"/>
    <n v="55000"/>
  </r>
  <r>
    <s v="ID0275"/>
    <d v="2012-05-26T01:10:55"/>
    <n v="99000"/>
    <n v="99000"/>
    <s v="USD"/>
    <n v="99000"/>
    <s v="Business Analyst"/>
    <x v="9"/>
    <x v="4"/>
    <s v="USA"/>
    <x v="95"/>
    <x v="3"/>
    <x v="5"/>
    <n v="99000"/>
  </r>
  <r>
    <s v="ID0277"/>
    <d v="2012-05-26T01:11:12"/>
    <n v="75000"/>
    <n v="75000"/>
    <s v="USD"/>
    <n v="75000"/>
    <s v="financial analyst"/>
    <x v="25"/>
    <x v="4"/>
    <s v="USA"/>
    <x v="95"/>
    <x v="0"/>
    <x v="5"/>
    <n v="75000"/>
  </r>
  <r>
    <s v="ID0278"/>
    <d v="2012-05-26T01:11:54"/>
    <n v="80000"/>
    <n v="80000"/>
    <s v="USD"/>
    <n v="80000"/>
    <s v="Enterprise Performance Metrics Manager"/>
    <x v="863"/>
    <x v="1"/>
    <s v="USA"/>
    <x v="95"/>
    <x v="3"/>
    <x v="5"/>
    <n v="80000"/>
  </r>
  <r>
    <s v="ID0280"/>
    <d v="2012-05-26T01:13:50"/>
    <n v="40000"/>
    <n v="40000"/>
    <s v="USD"/>
    <n v="40000"/>
    <s v="Business Analyst"/>
    <x v="9"/>
    <x v="4"/>
    <s v="USA"/>
    <x v="95"/>
    <x v="1"/>
    <x v="5"/>
    <n v="40000"/>
  </r>
  <r>
    <s v="ID0281"/>
    <d v="2012-05-26T01:14:27"/>
    <n v="46000"/>
    <n v="46000"/>
    <s v="USD"/>
    <n v="46000"/>
    <s v="University Relations Intern"/>
    <x v="864"/>
    <x v="4"/>
    <s v="USA"/>
    <x v="95"/>
    <x v="1"/>
    <x v="5"/>
    <n v="46000"/>
  </r>
  <r>
    <s v="ID0283"/>
    <d v="2012-05-26T01:15:05"/>
    <n v="70000"/>
    <n v="70000"/>
    <s v="USD"/>
    <n v="70000"/>
    <s v="Engineering Tech Sr."/>
    <x v="865"/>
    <x v="8"/>
    <s v="USA"/>
    <x v="95"/>
    <x v="1"/>
    <x v="5"/>
    <n v="70000"/>
  </r>
  <r>
    <s v="ID0285"/>
    <d v="2012-05-26T01:15:25"/>
    <n v="15000"/>
    <n v="15000"/>
    <s v="USD"/>
    <n v="15000"/>
    <s v="moneymaker"/>
    <x v="866"/>
    <x v="1"/>
    <s v="USA"/>
    <x v="95"/>
    <x v="3"/>
    <x v="5"/>
    <n v="15000"/>
  </r>
  <r>
    <s v="ID0289"/>
    <d v="2012-05-26T01:17:56"/>
    <n v="68000"/>
    <n v="68000"/>
    <s v="USD"/>
    <n v="68000"/>
    <s v="management accountant"/>
    <x v="37"/>
    <x v="1"/>
    <s v="USA"/>
    <x v="95"/>
    <x v="1"/>
    <x v="5"/>
    <n v="68000"/>
  </r>
  <r>
    <s v="ID0290"/>
    <d v="2012-05-26T01:17:57"/>
    <n v="97000"/>
    <n v="97000"/>
    <s v="USD"/>
    <n v="97000"/>
    <s v="business analyst"/>
    <x v="9"/>
    <x v="4"/>
    <s v="USA"/>
    <x v="95"/>
    <x v="1"/>
    <x v="5"/>
    <n v="97000"/>
  </r>
  <r>
    <s v="ID0292"/>
    <d v="2012-05-26T01:18:49"/>
    <n v="65000"/>
    <n v="65000"/>
    <s v="USD"/>
    <n v="65000"/>
    <s v="Software Support"/>
    <x v="867"/>
    <x v="4"/>
    <s v="USA"/>
    <x v="95"/>
    <x v="0"/>
    <x v="5"/>
    <n v="65000"/>
  </r>
  <r>
    <s v="ID0295"/>
    <d v="2012-05-26T01:19:09"/>
    <n v="50000"/>
    <n v="50000"/>
    <s v="USD"/>
    <n v="50000"/>
    <s v="Mathematical Data Analyist"/>
    <x v="868"/>
    <x v="4"/>
    <s v="USA"/>
    <x v="95"/>
    <x v="1"/>
    <x v="5"/>
    <n v="50000"/>
  </r>
  <r>
    <s v="ID0296"/>
    <d v="2012-05-26T01:19:22"/>
    <n v="45000"/>
    <n v="45000"/>
    <s v="USD"/>
    <n v="45000"/>
    <s v="sales support"/>
    <x v="869"/>
    <x v="4"/>
    <s v="USA"/>
    <x v="95"/>
    <x v="0"/>
    <x v="5"/>
    <n v="45000"/>
  </r>
  <r>
    <s v="ID0298"/>
    <d v="2012-05-26T01:20:01"/>
    <n v="60000"/>
    <n v="60000"/>
    <s v="USD"/>
    <n v="60000"/>
    <s v="IS Manager"/>
    <x v="870"/>
    <x v="1"/>
    <s v="USA"/>
    <x v="95"/>
    <x v="1"/>
    <x v="5"/>
    <n v="60000"/>
  </r>
  <r>
    <s v="ID0299"/>
    <d v="2012-05-26T01:20:46"/>
    <n v="31000"/>
    <n v="31000"/>
    <s v="USD"/>
    <n v="31000"/>
    <s v="Support Specialist "/>
    <x v="871"/>
    <x v="6"/>
    <s v="USA"/>
    <x v="95"/>
    <x v="3"/>
    <x v="5"/>
    <n v="31000"/>
  </r>
  <r>
    <s v="ID0300"/>
    <d v="2012-05-26T01:21:06"/>
    <n v="75000"/>
    <n v="75000"/>
    <s v="USD"/>
    <n v="75000"/>
    <s v="FA"/>
    <x v="872"/>
    <x v="4"/>
    <s v="USA"/>
    <x v="95"/>
    <x v="0"/>
    <x v="5"/>
    <n v="75000"/>
  </r>
  <r>
    <s v="ID0301"/>
    <d v="2012-05-26T01:22:09"/>
    <n v="16000"/>
    <n v="16000"/>
    <s v="USD"/>
    <n v="16000"/>
    <s v="VP of Finance"/>
    <x v="873"/>
    <x v="0"/>
    <s v="USA"/>
    <x v="95"/>
    <x v="2"/>
    <x v="5"/>
    <n v="16000"/>
  </r>
  <r>
    <s v="ID0302"/>
    <d v="2012-05-26T01:22:22"/>
    <s v="36,000 USD"/>
    <n v="36000"/>
    <s v="USD"/>
    <n v="36000"/>
    <s v="PRODUCTION ASSISTANT"/>
    <x v="874"/>
    <x v="4"/>
    <s v="USA"/>
    <x v="95"/>
    <x v="1"/>
    <x v="5"/>
    <n v="36000"/>
  </r>
  <r>
    <s v="ID0304"/>
    <d v="2012-05-26T01:22:45"/>
    <n v="53000"/>
    <n v="53000"/>
    <s v="USD"/>
    <n v="53000"/>
    <s v="Data Analyst"/>
    <x v="34"/>
    <x v="4"/>
    <s v="USA"/>
    <x v="95"/>
    <x v="0"/>
    <x v="5"/>
    <n v="53000"/>
  </r>
  <r>
    <s v="ID0306"/>
    <d v="2012-05-26T01:22:56"/>
    <n v="67000"/>
    <n v="67000"/>
    <s v="USD"/>
    <n v="67000"/>
    <s v="HR Analyst"/>
    <x v="302"/>
    <x v="4"/>
    <s v="USA"/>
    <x v="95"/>
    <x v="0"/>
    <x v="5"/>
    <n v="67000"/>
  </r>
  <r>
    <s v="ID0308"/>
    <d v="2012-05-26T01:23:43"/>
    <n v="85000"/>
    <n v="85000"/>
    <s v="USD"/>
    <n v="85000"/>
    <s v="Plant Controller"/>
    <x v="635"/>
    <x v="7"/>
    <s v="USA"/>
    <x v="95"/>
    <x v="1"/>
    <x v="5"/>
    <n v="85000"/>
  </r>
  <r>
    <s v="ID0310"/>
    <d v="2012-05-26T01:23:57"/>
    <n v="40000"/>
    <n v="40000"/>
    <s v="USD"/>
    <n v="40000"/>
    <s v="Royalties Coordinator"/>
    <x v="875"/>
    <x v="1"/>
    <s v="USA"/>
    <x v="95"/>
    <x v="0"/>
    <x v="5"/>
    <n v="40000"/>
  </r>
  <r>
    <s v="ID0312"/>
    <d v="2012-05-26T01:25:05"/>
    <n v="41000"/>
    <n v="41000"/>
    <s v="USD"/>
    <n v="41000"/>
    <s v="Operations Analyst"/>
    <x v="64"/>
    <x v="4"/>
    <s v="USA"/>
    <x v="95"/>
    <x v="0"/>
    <x v="5"/>
    <n v="41000"/>
  </r>
  <r>
    <s v="ID0314"/>
    <d v="2012-05-26T01:25:30"/>
    <n v="125000"/>
    <n v="125000"/>
    <s v="USD"/>
    <n v="125000"/>
    <s v="Finance, Manager "/>
    <x v="876"/>
    <x v="1"/>
    <s v="USA"/>
    <x v="95"/>
    <x v="0"/>
    <x v="5"/>
    <n v="125000"/>
  </r>
  <r>
    <s v="ID0317"/>
    <d v="2012-05-26T01:26:52"/>
    <n v="70000"/>
    <n v="70000"/>
    <s v="USD"/>
    <n v="70000"/>
    <s v="Analyst"/>
    <x v="8"/>
    <x v="4"/>
    <s v="USA"/>
    <x v="95"/>
    <x v="3"/>
    <x v="5"/>
    <n v="70000"/>
  </r>
  <r>
    <s v="ID0318"/>
    <d v="2012-05-26T01:27:03"/>
    <n v="400000"/>
    <n v="400000"/>
    <s v="USD"/>
    <n v="400000"/>
    <s v="Financial Specialist"/>
    <x v="877"/>
    <x v="6"/>
    <s v="USA"/>
    <x v="95"/>
    <x v="1"/>
    <x v="5"/>
    <n v="400000"/>
  </r>
  <r>
    <s v="ID0319"/>
    <d v="2012-05-26T01:27:26"/>
    <n v="55"/>
    <n v="55000"/>
    <s v="USD"/>
    <n v="55000"/>
    <s v="Business Analyst"/>
    <x v="9"/>
    <x v="4"/>
    <s v="USA"/>
    <x v="95"/>
    <x v="0"/>
    <x v="5"/>
    <n v="55000"/>
  </r>
  <r>
    <s v="ID0320"/>
    <d v="2012-05-26T01:27:29"/>
    <n v="60000"/>
    <n v="60000"/>
    <s v="USD"/>
    <n v="60000"/>
    <s v="Management Analyst"/>
    <x v="878"/>
    <x v="4"/>
    <s v="USA"/>
    <x v="95"/>
    <x v="0"/>
    <x v="5"/>
    <n v="60000"/>
  </r>
  <r>
    <s v="ID0323"/>
    <d v="2012-05-26T01:28:37"/>
    <n v="137500"/>
    <n v="137500"/>
    <s v="USD"/>
    <n v="137500"/>
    <s v="director of analytics"/>
    <x v="831"/>
    <x v="4"/>
    <s v="USA"/>
    <x v="95"/>
    <x v="0"/>
    <x v="5"/>
    <n v="137500"/>
  </r>
  <r>
    <s v="ID0326"/>
    <d v="2012-05-26T01:30:12"/>
    <n v="47000"/>
    <n v="47000"/>
    <s v="USD"/>
    <n v="47000"/>
    <s v="Sourcing Specialist"/>
    <x v="879"/>
    <x v="6"/>
    <s v="USA"/>
    <x v="95"/>
    <x v="0"/>
    <x v="5"/>
    <n v="47000"/>
  </r>
  <r>
    <s v="ID0327"/>
    <d v="2012-05-26T01:30:39"/>
    <n v="65000"/>
    <n v="65000"/>
    <s v="USD"/>
    <n v="65000"/>
    <s v="business analyst"/>
    <x v="9"/>
    <x v="4"/>
    <s v="USA"/>
    <x v="95"/>
    <x v="1"/>
    <x v="5"/>
    <n v="65000"/>
  </r>
  <r>
    <s v="ID0329"/>
    <d v="2012-05-26T01:31:26"/>
    <n v="92000"/>
    <n v="92000"/>
    <s v="USD"/>
    <n v="92000"/>
    <s v="Sales Analytics Manager"/>
    <x v="880"/>
    <x v="1"/>
    <s v="USA"/>
    <x v="95"/>
    <x v="0"/>
    <x v="5"/>
    <n v="92000"/>
  </r>
  <r>
    <s v="ID0331"/>
    <d v="2012-05-26T01:31:58"/>
    <n v="108000"/>
    <n v="108000"/>
    <s v="USD"/>
    <n v="108000"/>
    <s v="Database Architect"/>
    <x v="881"/>
    <x v="1"/>
    <s v="USA"/>
    <x v="95"/>
    <x v="3"/>
    <x v="5"/>
    <n v="108000"/>
  </r>
  <r>
    <s v="ID0332"/>
    <d v="2012-05-26T01:32:08"/>
    <n v="61000"/>
    <n v="61000"/>
    <s v="USD"/>
    <n v="61000"/>
    <s v="Data Analyst"/>
    <x v="34"/>
    <x v="4"/>
    <s v="USA"/>
    <x v="95"/>
    <x v="2"/>
    <x v="5"/>
    <n v="61000"/>
  </r>
  <r>
    <s v="ID0334"/>
    <d v="2012-05-26T01:32:26"/>
    <n v="50000"/>
    <n v="50000"/>
    <s v="USD"/>
    <n v="50000"/>
    <s v="Supply Chain Analyst"/>
    <x v="882"/>
    <x v="4"/>
    <s v="USA"/>
    <x v="95"/>
    <x v="1"/>
    <x v="5"/>
    <n v="50000"/>
  </r>
  <r>
    <s v="ID0335"/>
    <d v="2012-05-26T01:33:03"/>
    <n v="150000"/>
    <n v="150000"/>
    <s v="USD"/>
    <n v="150000"/>
    <s v="financial planning"/>
    <x v="883"/>
    <x v="5"/>
    <s v="USA"/>
    <x v="95"/>
    <x v="1"/>
    <x v="5"/>
    <n v="150000"/>
  </r>
  <r>
    <s v="ID0338"/>
    <d v="2012-05-26T01:34:56"/>
    <n v="45000"/>
    <n v="45000"/>
    <s v="USD"/>
    <n v="45000"/>
    <s v="QC Fabrication Inspector"/>
    <x v="884"/>
    <x v="6"/>
    <s v="USA"/>
    <x v="95"/>
    <x v="0"/>
    <x v="5"/>
    <n v="45000"/>
  </r>
  <r>
    <s v="ID0339"/>
    <d v="2012-05-26T01:35:02"/>
    <n v="135000"/>
    <n v="135000"/>
    <s v="USD"/>
    <n v="135000"/>
    <s v="Manager of Trade Investment &amp; Analysis"/>
    <x v="885"/>
    <x v="1"/>
    <s v="USA"/>
    <x v="95"/>
    <x v="1"/>
    <x v="5"/>
    <n v="135000"/>
  </r>
  <r>
    <s v="ID0341"/>
    <d v="2012-05-26T01:35:35"/>
    <n v="29000"/>
    <n v="29000"/>
    <s v="USD"/>
    <n v="29000"/>
    <s v="Assistant Outside Plant Project Manager"/>
    <x v="886"/>
    <x v="1"/>
    <s v="USA"/>
    <x v="95"/>
    <x v="0"/>
    <x v="5"/>
    <n v="29000"/>
  </r>
  <r>
    <s v="ID0343"/>
    <d v="2012-05-26T01:38:06"/>
    <s v="63000 USD"/>
    <n v="63000"/>
    <s v="USD"/>
    <n v="63000"/>
    <s v="Sales Analyst"/>
    <x v="12"/>
    <x v="4"/>
    <s v="USA"/>
    <x v="95"/>
    <x v="1"/>
    <x v="5"/>
    <n v="63000"/>
  </r>
  <r>
    <s v="ID0344"/>
    <d v="2012-05-26T01:38:06"/>
    <n v="95000"/>
    <n v="95000"/>
    <s v="USD"/>
    <n v="95000"/>
    <s v="Senior Financial Analyst"/>
    <x v="527"/>
    <x v="4"/>
    <s v="USA"/>
    <x v="95"/>
    <x v="0"/>
    <x v="5"/>
    <n v="95000"/>
  </r>
  <r>
    <s v="ID0350"/>
    <d v="2012-05-26T01:40:28"/>
    <n v="53000"/>
    <n v="53000"/>
    <s v="USD"/>
    <n v="53000"/>
    <s v="General Manager"/>
    <x v="380"/>
    <x v="1"/>
    <s v="USA"/>
    <x v="95"/>
    <x v="3"/>
    <x v="5"/>
    <n v="53000"/>
  </r>
  <r>
    <s v="ID0351"/>
    <d v="2012-05-26T01:40:51"/>
    <n v="130000"/>
    <n v="130000"/>
    <s v="USD"/>
    <n v="130000"/>
    <s v="Sr Staff Engineer"/>
    <x v="887"/>
    <x v="8"/>
    <s v="USA"/>
    <x v="95"/>
    <x v="0"/>
    <x v="5"/>
    <n v="130000"/>
  </r>
  <r>
    <s v="ID0354"/>
    <d v="2012-05-26T01:41:54"/>
    <n v="44200"/>
    <n v="44200"/>
    <s v="USD"/>
    <n v="44200"/>
    <s v="Planning and Analysis Supervisor"/>
    <x v="888"/>
    <x v="4"/>
    <s v="USA"/>
    <x v="95"/>
    <x v="1"/>
    <x v="5"/>
    <n v="44200"/>
  </r>
  <r>
    <s v="ID0355"/>
    <d v="2012-05-26T01:42:07"/>
    <n v="56000"/>
    <n v="56000"/>
    <s v="USD"/>
    <n v="56000"/>
    <s v="asset manager"/>
    <x v="889"/>
    <x v="1"/>
    <s v="USA"/>
    <x v="95"/>
    <x v="3"/>
    <x v="5"/>
    <n v="56000"/>
  </r>
  <r>
    <s v="ID0356"/>
    <d v="2012-05-26T01:42:27"/>
    <n v="72500"/>
    <n v="72500"/>
    <s v="USD"/>
    <n v="72500"/>
    <s v="Transportation Engineer"/>
    <x v="890"/>
    <x v="8"/>
    <s v="USA"/>
    <x v="95"/>
    <x v="3"/>
    <x v="5"/>
    <n v="72500"/>
  </r>
  <r>
    <s v="ID0359"/>
    <d v="2012-05-26T01:43:48"/>
    <n v="68000"/>
    <n v="68000"/>
    <s v="USD"/>
    <n v="68000"/>
    <s v="Project Manager"/>
    <x v="102"/>
    <x v="1"/>
    <s v="USA"/>
    <x v="95"/>
    <x v="3"/>
    <x v="5"/>
    <n v="68000"/>
  </r>
  <r>
    <s v="ID0360"/>
    <d v="2012-05-26T01:44:59"/>
    <n v="75000"/>
    <n v="75000"/>
    <s v="USD"/>
    <n v="75000"/>
    <s v="Sr. Financial Analyst"/>
    <x v="532"/>
    <x v="4"/>
    <s v="USA"/>
    <x v="95"/>
    <x v="1"/>
    <x v="5"/>
    <n v="75000"/>
  </r>
  <r>
    <s v="ID0361"/>
    <d v="2012-05-26T01:45:50"/>
    <s v="62500.00 USD"/>
    <n v="62500"/>
    <s v="USD"/>
    <n v="62500"/>
    <s v="Director of Payroll"/>
    <x v="891"/>
    <x v="0"/>
    <s v="USA"/>
    <x v="95"/>
    <x v="1"/>
    <x v="5"/>
    <n v="62500"/>
  </r>
  <r>
    <s v="ID0365"/>
    <d v="2012-05-26T01:49:19"/>
    <n v="85000"/>
    <n v="85000"/>
    <s v="USD"/>
    <n v="85000"/>
    <s v="Sr. Financial Analyst"/>
    <x v="532"/>
    <x v="4"/>
    <s v="USA"/>
    <x v="95"/>
    <x v="0"/>
    <x v="5"/>
    <n v="85000"/>
  </r>
  <r>
    <s v="ID0367"/>
    <d v="2012-05-26T01:49:56"/>
    <n v="89000"/>
    <n v="89000"/>
    <s v="USD"/>
    <n v="89000"/>
    <s v="Quality Assurance Officer"/>
    <x v="892"/>
    <x v="1"/>
    <s v="USA"/>
    <x v="95"/>
    <x v="0"/>
    <x v="5"/>
    <n v="89000"/>
  </r>
  <r>
    <s v="ID0369"/>
    <d v="2012-05-26T01:50:28"/>
    <n v="47500"/>
    <n v="47500"/>
    <s v="USD"/>
    <n v="47500"/>
    <s v="Supervisor, Contracts, Rebates, Chargebacks and Returns"/>
    <x v="893"/>
    <x v="1"/>
    <s v="USA"/>
    <x v="95"/>
    <x v="1"/>
    <x v="5"/>
    <n v="47500"/>
  </r>
  <r>
    <s v="ID0370"/>
    <d v="2012-05-26T01:50:30"/>
    <n v="130000"/>
    <n v="130000"/>
    <s v="USD"/>
    <n v="130000"/>
    <s v="Project Manager"/>
    <x v="102"/>
    <x v="1"/>
    <s v="USA"/>
    <x v="95"/>
    <x v="3"/>
    <x v="5"/>
    <n v="130000"/>
  </r>
  <r>
    <s v="ID0373"/>
    <d v="2012-05-26T01:51:24"/>
    <n v="41932"/>
    <n v="41932"/>
    <s v="USD"/>
    <n v="41932"/>
    <s v="Buyer"/>
    <x v="138"/>
    <x v="1"/>
    <s v="USA"/>
    <x v="95"/>
    <x v="3"/>
    <x v="5"/>
    <n v="41932"/>
  </r>
  <r>
    <s v="ID0375"/>
    <d v="2012-05-26T01:52:04"/>
    <n v="194000"/>
    <n v="194000"/>
    <s v="USD"/>
    <n v="194000"/>
    <s v="director"/>
    <x v="44"/>
    <x v="0"/>
    <s v="USA"/>
    <x v="95"/>
    <x v="3"/>
    <x v="5"/>
    <n v="194000"/>
  </r>
  <r>
    <s v="ID0381"/>
    <d v="2012-05-26T01:58:42"/>
    <n v="95000"/>
    <n v="95000"/>
    <s v="USD"/>
    <n v="95000"/>
    <s v="Senior Financial Analyst"/>
    <x v="527"/>
    <x v="4"/>
    <s v="USA"/>
    <x v="95"/>
    <x v="1"/>
    <x v="5"/>
    <n v="95000"/>
  </r>
  <r>
    <s v="ID0383"/>
    <d v="2012-05-26T01:59:40"/>
    <n v="48000"/>
    <n v="48000"/>
    <s v="USD"/>
    <n v="48000"/>
    <s v="Quality Analyst"/>
    <x v="894"/>
    <x v="4"/>
    <s v="USA"/>
    <x v="95"/>
    <x v="2"/>
    <x v="5"/>
    <n v="48000"/>
  </r>
  <r>
    <s v="ID0384"/>
    <d v="2012-05-26T01:59:45"/>
    <s v="46000 usd"/>
    <n v="46000"/>
    <s v="USD"/>
    <n v="46000"/>
    <s v="Financial analyst"/>
    <x v="25"/>
    <x v="4"/>
    <s v="USA"/>
    <x v="95"/>
    <x v="0"/>
    <x v="5"/>
    <n v="46000"/>
  </r>
  <r>
    <s v="ID0388"/>
    <d v="2012-05-26T02:00:14"/>
    <n v="47000"/>
    <n v="47000"/>
    <s v="USD"/>
    <n v="47000"/>
    <s v="Trainer "/>
    <x v="895"/>
    <x v="1"/>
    <s v="USA"/>
    <x v="95"/>
    <x v="3"/>
    <x v="5"/>
    <n v="47000"/>
  </r>
  <r>
    <s v="ID0389"/>
    <d v="2012-05-26T02:00:42"/>
    <n v="44000"/>
    <n v="44000"/>
    <s v="USD"/>
    <n v="44000"/>
    <s v="continuous improvement team member"/>
    <x v="896"/>
    <x v="4"/>
    <s v="USA"/>
    <x v="95"/>
    <x v="3"/>
    <x v="5"/>
    <n v="44000"/>
  </r>
  <r>
    <s v="ID0390"/>
    <d v="2012-05-26T02:00:46"/>
    <n v="55000"/>
    <n v="55000"/>
    <s v="USD"/>
    <n v="55000"/>
    <s v="Accountant"/>
    <x v="13"/>
    <x v="5"/>
    <s v="USA"/>
    <x v="95"/>
    <x v="0"/>
    <x v="5"/>
    <n v="55000"/>
  </r>
  <r>
    <s v="ID0392"/>
    <d v="2012-05-26T02:01:07"/>
    <n v="50000"/>
    <n v="50000"/>
    <s v="USD"/>
    <n v="50000"/>
    <s v="IR Manager"/>
    <x v="897"/>
    <x v="1"/>
    <s v="USA"/>
    <x v="95"/>
    <x v="3"/>
    <x v="5"/>
    <n v="50000"/>
  </r>
  <r>
    <s v="ID0395"/>
    <d v="2012-05-26T02:03:35"/>
    <n v="45880"/>
    <n v="45880"/>
    <s v="USD"/>
    <n v="45880"/>
    <s v="Campus Budget Officer"/>
    <x v="898"/>
    <x v="1"/>
    <s v="USA"/>
    <x v="95"/>
    <x v="1"/>
    <x v="5"/>
    <n v="45880"/>
  </r>
  <r>
    <s v="ID0396"/>
    <d v="2012-05-26T02:03:45"/>
    <n v="70000"/>
    <n v="70000"/>
    <s v="USD"/>
    <n v="70000"/>
    <s v="Management Ananlyst"/>
    <x v="899"/>
    <x v="1"/>
    <s v="USA"/>
    <x v="95"/>
    <x v="0"/>
    <x v="5"/>
    <n v="70000"/>
  </r>
  <r>
    <s v="ID0397"/>
    <d v="2012-05-26T02:04:01"/>
    <n v="100000"/>
    <n v="100000"/>
    <s v="USD"/>
    <n v="100000"/>
    <s v="Sales Operations Analyst"/>
    <x v="900"/>
    <x v="4"/>
    <s v="USA"/>
    <x v="95"/>
    <x v="1"/>
    <x v="5"/>
    <n v="100000"/>
  </r>
  <r>
    <s v="ID0399"/>
    <d v="2012-05-26T02:05:06"/>
    <n v="85000"/>
    <n v="85000"/>
    <s v="USD"/>
    <n v="85000"/>
    <s v="ENGINEER"/>
    <x v="56"/>
    <x v="8"/>
    <s v="USA"/>
    <x v="95"/>
    <x v="3"/>
    <x v="5"/>
    <n v="85000"/>
  </r>
  <r>
    <s v="ID0400"/>
    <d v="2012-05-26T02:05:49"/>
    <n v="47000"/>
    <n v="47000"/>
    <s v="USD"/>
    <n v="47000"/>
    <s v="Sr Management Analytst 2"/>
    <x v="901"/>
    <x v="1"/>
    <s v="USA"/>
    <x v="95"/>
    <x v="0"/>
    <x v="5"/>
    <n v="47000"/>
  </r>
  <r>
    <s v="ID0401"/>
    <d v="2012-05-26T02:05:58"/>
    <n v="40000"/>
    <n v="40000"/>
    <s v="USD"/>
    <n v="40000"/>
    <s v="Accounting Manager"/>
    <x v="902"/>
    <x v="1"/>
    <s v="USA"/>
    <x v="95"/>
    <x v="3"/>
    <x v="5"/>
    <n v="40000"/>
  </r>
  <r>
    <s v="ID0404"/>
    <d v="2012-05-26T02:07:28"/>
    <n v="34000"/>
    <n v="34000"/>
    <s v="USD"/>
    <n v="34000"/>
    <s v="Information Research Technician II"/>
    <x v="903"/>
    <x v="4"/>
    <s v="USA"/>
    <x v="95"/>
    <x v="0"/>
    <x v="5"/>
    <n v="34000"/>
  </r>
  <r>
    <s v="ID0405"/>
    <d v="2012-05-26T02:07:49"/>
    <n v="52000"/>
    <n v="52000"/>
    <s v="USD"/>
    <n v="52000"/>
    <s v="Data Analyst"/>
    <x v="34"/>
    <x v="4"/>
    <s v="USA"/>
    <x v="95"/>
    <x v="0"/>
    <x v="5"/>
    <n v="52000"/>
  </r>
  <r>
    <s v="ID0410"/>
    <d v="2012-05-26T02:12:58"/>
    <n v="60000"/>
    <n v="60000"/>
    <s v="USD"/>
    <n v="60000"/>
    <s v="Sr financial analyst "/>
    <x v="904"/>
    <x v="4"/>
    <s v="USA"/>
    <x v="95"/>
    <x v="0"/>
    <x v="5"/>
    <n v="60000"/>
  </r>
  <r>
    <s v="ID0413"/>
    <d v="2012-05-26T02:14:29"/>
    <n v="56000"/>
    <n v="56000"/>
    <s v="USD"/>
    <n v="56000"/>
    <s v="Staff assistant "/>
    <x v="905"/>
    <x v="4"/>
    <s v="USA"/>
    <x v="95"/>
    <x v="0"/>
    <x v="5"/>
    <n v="56000"/>
  </r>
  <r>
    <s v="ID0414"/>
    <d v="2012-05-26T02:14:48"/>
    <n v="52000"/>
    <n v="52000"/>
    <s v="USD"/>
    <n v="52000"/>
    <s v="Sr. Accountant"/>
    <x v="906"/>
    <x v="5"/>
    <s v="USA"/>
    <x v="95"/>
    <x v="0"/>
    <x v="5"/>
    <n v="52000"/>
  </r>
  <r>
    <s v="ID0415"/>
    <d v="2012-05-26T02:15:19"/>
    <n v="51613"/>
    <n v="51613"/>
    <s v="USD"/>
    <n v="51613"/>
    <s v="Air Planning Analyst"/>
    <x v="907"/>
    <x v="4"/>
    <s v="USA"/>
    <x v="95"/>
    <x v="1"/>
    <x v="5"/>
    <n v="51613"/>
  </r>
  <r>
    <s v="ID0417"/>
    <d v="2012-05-26T02:17:18"/>
    <n v="56000"/>
    <n v="56000"/>
    <s v="USD"/>
    <n v="56000"/>
    <s v="financial management consultant"/>
    <x v="908"/>
    <x v="1"/>
    <s v="USA"/>
    <x v="95"/>
    <x v="1"/>
    <x v="5"/>
    <n v="56000"/>
  </r>
  <r>
    <s v="ID0418"/>
    <d v="2012-05-26T02:17:38"/>
    <s v="US$115000"/>
    <n v="115000"/>
    <s v="USD"/>
    <n v="115000"/>
    <s v="Consultant"/>
    <x v="5"/>
    <x v="3"/>
    <s v="USA"/>
    <x v="95"/>
    <x v="3"/>
    <x v="5"/>
    <n v="115000"/>
  </r>
  <r>
    <s v="ID0421"/>
    <d v="2012-05-26T02:19:48"/>
    <n v="72000"/>
    <n v="72000"/>
    <s v="USD"/>
    <n v="72000"/>
    <s v="IS Director"/>
    <x v="909"/>
    <x v="0"/>
    <s v="USA"/>
    <x v="95"/>
    <x v="0"/>
    <x v="5"/>
    <n v="72000"/>
  </r>
  <r>
    <s v="ID0422"/>
    <d v="2012-05-26T02:19:52"/>
    <n v="90000"/>
    <n v="90000"/>
    <s v="USD"/>
    <n v="90000"/>
    <s v="Financial Analyst"/>
    <x v="25"/>
    <x v="4"/>
    <s v="USA"/>
    <x v="95"/>
    <x v="1"/>
    <x v="5"/>
    <n v="90000"/>
  </r>
  <r>
    <s v="ID0425"/>
    <d v="2012-05-26T02:22:17"/>
    <s v="250000 to 270000"/>
    <n v="250000"/>
    <s v="USD"/>
    <n v="250000"/>
    <s v="consultant"/>
    <x v="5"/>
    <x v="3"/>
    <s v="USA"/>
    <x v="95"/>
    <x v="1"/>
    <x v="5"/>
    <n v="250000"/>
  </r>
  <r>
    <s v="ID0428"/>
    <d v="2012-05-26T02:27:50"/>
    <s v="US $30,000.00 "/>
    <n v="30000"/>
    <s v="USD"/>
    <n v="30000"/>
    <s v="Supervisor"/>
    <x v="910"/>
    <x v="1"/>
    <s v="USA"/>
    <x v="95"/>
    <x v="3"/>
    <x v="5"/>
    <n v="30000"/>
  </r>
  <r>
    <s v="ID0430"/>
    <d v="2012-05-26T02:31:24"/>
    <n v="24"/>
    <n v="24000"/>
    <s v="USD"/>
    <n v="24000"/>
    <s v="engineer"/>
    <x v="56"/>
    <x v="8"/>
    <s v="USA"/>
    <x v="95"/>
    <x v="2"/>
    <x v="5"/>
    <n v="24000"/>
  </r>
  <r>
    <s v="ID0431"/>
    <d v="2012-05-26T02:33:00"/>
    <n v="60000"/>
    <n v="60000"/>
    <s v="USD"/>
    <n v="60000"/>
    <s v="Planner"/>
    <x v="466"/>
    <x v="1"/>
    <s v="USA"/>
    <x v="95"/>
    <x v="0"/>
    <x v="5"/>
    <n v="60000"/>
  </r>
  <r>
    <s v="ID0432"/>
    <d v="2012-05-26T02:33:06"/>
    <n v="76600"/>
    <n v="76600"/>
    <s v="USD"/>
    <n v="76600"/>
    <s v="Analyst"/>
    <x v="8"/>
    <x v="4"/>
    <s v="USA"/>
    <x v="95"/>
    <x v="3"/>
    <x v="5"/>
    <n v="76600"/>
  </r>
  <r>
    <s v="ID0435"/>
    <d v="2012-05-26T02:34:37"/>
    <n v="90000"/>
    <n v="90000"/>
    <s v="USD"/>
    <n v="90000"/>
    <s v="senior analyst"/>
    <x v="304"/>
    <x v="4"/>
    <s v="USA"/>
    <x v="95"/>
    <x v="2"/>
    <x v="5"/>
    <n v="90000"/>
  </r>
  <r>
    <s v="ID0437"/>
    <d v="2012-05-26T02:35:11"/>
    <n v="75000"/>
    <n v="75000"/>
    <s v="USD"/>
    <n v="75000"/>
    <s v="Financial Analys"/>
    <x v="911"/>
    <x v="4"/>
    <s v="USA"/>
    <x v="95"/>
    <x v="0"/>
    <x v="5"/>
    <n v="75000"/>
  </r>
  <r>
    <s v="ID0438"/>
    <d v="2012-05-26T02:37:50"/>
    <n v="72000"/>
    <n v="72000"/>
    <s v="USD"/>
    <n v="72000"/>
    <s v="Sr. Information Systems Analyst"/>
    <x v="912"/>
    <x v="4"/>
    <s v="USA"/>
    <x v="95"/>
    <x v="3"/>
    <x v="5"/>
    <n v="72000"/>
  </r>
  <r>
    <s v="ID0439"/>
    <d v="2012-05-26T02:38:34"/>
    <n v="65000"/>
    <n v="65000"/>
    <s v="USD"/>
    <n v="65000"/>
    <s v="Senior Claims Analyst"/>
    <x v="913"/>
    <x v="4"/>
    <s v="USA"/>
    <x v="95"/>
    <x v="0"/>
    <x v="5"/>
    <n v="65000"/>
  </r>
  <r>
    <s v="ID0440"/>
    <d v="2012-05-26T02:39:56"/>
    <n v="120000"/>
    <n v="120000"/>
    <s v="USD"/>
    <n v="120000"/>
    <s v="Director"/>
    <x v="44"/>
    <x v="0"/>
    <s v="USA"/>
    <x v="95"/>
    <x v="2"/>
    <x v="5"/>
    <n v="120000"/>
  </r>
  <r>
    <s v="ID0444"/>
    <d v="2012-05-26T02:46:18"/>
    <n v="80000"/>
    <n v="80000"/>
    <s v="USD"/>
    <n v="80000"/>
    <s v="web analyst"/>
    <x v="298"/>
    <x v="4"/>
    <s v="USA"/>
    <x v="95"/>
    <x v="0"/>
    <x v="5"/>
    <n v="80000"/>
  </r>
  <r>
    <s v="ID0447"/>
    <d v="2012-05-26T02:49:24"/>
    <n v="51000"/>
    <n v="51000"/>
    <s v="USD"/>
    <n v="51000"/>
    <s v="Direct marketing manager"/>
    <x v="914"/>
    <x v="1"/>
    <s v="USA"/>
    <x v="95"/>
    <x v="3"/>
    <x v="5"/>
    <n v="51000"/>
  </r>
  <r>
    <s v="ID0449"/>
    <d v="2012-05-26T02:53:29"/>
    <n v="74000"/>
    <n v="74000"/>
    <s v="USD"/>
    <n v="74000"/>
    <s v="Engineer"/>
    <x v="56"/>
    <x v="8"/>
    <s v="USA"/>
    <x v="95"/>
    <x v="0"/>
    <x v="5"/>
    <n v="74000"/>
  </r>
  <r>
    <s v="ID0451"/>
    <d v="2012-05-26T02:55:27"/>
    <n v="50000"/>
    <n v="50000"/>
    <s v="USD"/>
    <n v="50000"/>
    <s v="Wine Analyst"/>
    <x v="915"/>
    <x v="4"/>
    <s v="USA"/>
    <x v="95"/>
    <x v="0"/>
    <x v="5"/>
    <n v="50000"/>
  </r>
  <r>
    <s v="ID0456"/>
    <d v="2012-05-26T03:01:42"/>
    <n v="60000"/>
    <n v="60000"/>
    <s v="USD"/>
    <n v="60000"/>
    <s v="Finalcial Reporting Analyst"/>
    <x v="916"/>
    <x v="4"/>
    <s v="USA"/>
    <x v="95"/>
    <x v="1"/>
    <x v="5"/>
    <n v="60000"/>
  </r>
  <r>
    <s v="ID0458"/>
    <d v="2012-05-26T03:03:09"/>
    <n v="80000"/>
    <n v="80000"/>
    <s v="USD"/>
    <n v="80000"/>
    <s v="operations tech"/>
    <x v="917"/>
    <x v="1"/>
    <s v="USA"/>
    <x v="95"/>
    <x v="2"/>
    <x v="5"/>
    <n v="80000"/>
  </r>
  <r>
    <s v="ID0461"/>
    <d v="2012-05-26T03:06:16"/>
    <n v="125000"/>
    <n v="125000"/>
    <s v="USD"/>
    <n v="125000"/>
    <s v="Prod Mgr"/>
    <x v="918"/>
    <x v="1"/>
    <s v="USA"/>
    <x v="95"/>
    <x v="3"/>
    <x v="5"/>
    <n v="125000"/>
  </r>
  <r>
    <s v="ID0462"/>
    <d v="2012-05-26T03:06:37"/>
    <n v="52000"/>
    <n v="52000"/>
    <s v="USD"/>
    <n v="52000"/>
    <s v="Graphics/Web Document Designer"/>
    <x v="919"/>
    <x v="4"/>
    <s v="USA"/>
    <x v="95"/>
    <x v="3"/>
    <x v="5"/>
    <n v="52000"/>
  </r>
  <r>
    <s v="ID0463"/>
    <d v="2012-05-26T03:07:46"/>
    <n v="45000"/>
    <n v="45000"/>
    <s v="USD"/>
    <n v="45000"/>
    <s v="Analyst"/>
    <x v="8"/>
    <x v="4"/>
    <s v="USA"/>
    <x v="95"/>
    <x v="0"/>
    <x v="5"/>
    <n v="45000"/>
  </r>
  <r>
    <s v="ID0465"/>
    <d v="2012-05-26T03:09:43"/>
    <n v="60000"/>
    <n v="60000"/>
    <s v="USD"/>
    <n v="60000"/>
    <s v="Business intelligence manager"/>
    <x v="611"/>
    <x v="1"/>
    <s v="USA"/>
    <x v="95"/>
    <x v="1"/>
    <x v="5"/>
    <n v="60000"/>
  </r>
  <r>
    <s v="ID0470"/>
    <d v="2012-05-26T03:14:44"/>
    <n v="150000"/>
    <n v="150000"/>
    <s v="USD"/>
    <n v="150000"/>
    <s v="CFO"/>
    <x v="0"/>
    <x v="0"/>
    <s v="USA"/>
    <x v="95"/>
    <x v="3"/>
    <x v="5"/>
    <n v="150000"/>
  </r>
  <r>
    <s v="ID0471"/>
    <d v="2012-05-26T03:15:01"/>
    <n v="50000"/>
    <n v="50000"/>
    <s v="USD"/>
    <n v="50000"/>
    <s v="Researcher &amp; Data Analyst"/>
    <x v="920"/>
    <x v="4"/>
    <s v="USA"/>
    <x v="95"/>
    <x v="0"/>
    <x v="5"/>
    <n v="50000"/>
  </r>
  <r>
    <s v="ID0472"/>
    <d v="2012-05-26T03:15:04"/>
    <n v="70000"/>
    <n v="70000"/>
    <s v="USD"/>
    <n v="70000"/>
    <s v="Analyst"/>
    <x v="8"/>
    <x v="4"/>
    <s v="USA"/>
    <x v="95"/>
    <x v="0"/>
    <x v="5"/>
    <n v="70000"/>
  </r>
  <r>
    <s v="ID0478"/>
    <d v="2012-05-26T03:19:00"/>
    <n v="30000"/>
    <n v="30000"/>
    <s v="USD"/>
    <n v="30000"/>
    <s v="video production"/>
    <x v="921"/>
    <x v="4"/>
    <s v="USA"/>
    <x v="95"/>
    <x v="4"/>
    <x v="5"/>
    <n v="30000"/>
  </r>
  <r>
    <s v="ID0480"/>
    <d v="2012-05-26T03:21:55"/>
    <n v="92000"/>
    <n v="92000"/>
    <s v="USD"/>
    <n v="92000"/>
    <s v="principal engineer"/>
    <x v="922"/>
    <x v="8"/>
    <s v="USA"/>
    <x v="95"/>
    <x v="2"/>
    <x v="5"/>
    <n v="92000"/>
  </r>
  <r>
    <s v="ID0481"/>
    <d v="2012-05-26T03:22:33"/>
    <n v="52000"/>
    <n v="52000"/>
    <s v="USD"/>
    <n v="52000"/>
    <s v="budget analyst"/>
    <x v="827"/>
    <x v="4"/>
    <s v="USA"/>
    <x v="95"/>
    <x v="0"/>
    <x v="5"/>
    <n v="52000"/>
  </r>
  <r>
    <s v="ID0482"/>
    <d v="2012-05-26T03:23:51"/>
    <s v="US$169,000"/>
    <n v="169000"/>
    <s v="USD"/>
    <n v="169000"/>
    <s v="Category Director (Marketing)"/>
    <x v="923"/>
    <x v="0"/>
    <s v="USA"/>
    <x v="95"/>
    <x v="3"/>
    <x v="5"/>
    <n v="169000"/>
  </r>
  <r>
    <s v="ID0487"/>
    <d v="2012-05-26T03:31:34"/>
    <n v="50000"/>
    <n v="50000"/>
    <s v="USD"/>
    <n v="50000"/>
    <s v="Workforce Analyst"/>
    <x v="924"/>
    <x v="4"/>
    <s v="USA"/>
    <x v="95"/>
    <x v="0"/>
    <x v="5"/>
    <n v="50000"/>
  </r>
  <r>
    <s v="ID0488"/>
    <d v="2012-05-26T03:32:13"/>
    <n v="65000"/>
    <n v="65000"/>
    <s v="USD"/>
    <n v="65000"/>
    <s v="Business Systems Analyst"/>
    <x v="788"/>
    <x v="4"/>
    <s v="USA"/>
    <x v="95"/>
    <x v="3"/>
    <x v="5"/>
    <n v="65000"/>
  </r>
  <r>
    <s v="ID0490"/>
    <d v="2012-05-26T03:33:32"/>
    <n v="55000"/>
    <n v="55000"/>
    <s v="USD"/>
    <n v="55000"/>
    <s v="Analyst"/>
    <x v="8"/>
    <x v="4"/>
    <s v="USA"/>
    <x v="95"/>
    <x v="3"/>
    <x v="5"/>
    <n v="55000"/>
  </r>
  <r>
    <s v="ID0495"/>
    <d v="2012-05-26T03:40:26"/>
    <n v="40000"/>
    <n v="40000"/>
    <s v="USD"/>
    <n v="40000"/>
    <s v="BAS"/>
    <x v="925"/>
    <x v="4"/>
    <s v="USA"/>
    <x v="95"/>
    <x v="3"/>
    <x v="5"/>
    <n v="40000"/>
  </r>
  <r>
    <s v="ID0498"/>
    <d v="2012-05-26T03:50:24"/>
    <n v="84000"/>
    <n v="84000"/>
    <s v="USD"/>
    <n v="84000"/>
    <s v="Senior Analyst"/>
    <x v="304"/>
    <x v="4"/>
    <s v="USA"/>
    <x v="95"/>
    <x v="1"/>
    <x v="5"/>
    <n v="84000"/>
  </r>
  <r>
    <s v="ID0504"/>
    <d v="2012-05-26T04:03:33"/>
    <n v="77000"/>
    <n v="77000"/>
    <s v="USD"/>
    <n v="77000"/>
    <s v="Senior Financial Analyst"/>
    <x v="527"/>
    <x v="4"/>
    <s v="USA"/>
    <x v="95"/>
    <x v="1"/>
    <x v="5"/>
    <n v="77000"/>
  </r>
  <r>
    <s v="ID0505"/>
    <d v="2012-05-26T04:05:08"/>
    <n v="100000"/>
    <n v="100000"/>
    <s v="USD"/>
    <n v="100000"/>
    <s v="Analyst"/>
    <x v="8"/>
    <x v="4"/>
    <s v="USA"/>
    <x v="95"/>
    <x v="0"/>
    <x v="5"/>
    <n v="100000"/>
  </r>
  <r>
    <s v="ID0512"/>
    <d v="2012-05-26T04:18:15"/>
    <n v="65000"/>
    <n v="65000"/>
    <s v="USD"/>
    <n v="65000"/>
    <s v="Retail Store Manager"/>
    <x v="926"/>
    <x v="1"/>
    <s v="USA"/>
    <x v="95"/>
    <x v="1"/>
    <x v="5"/>
    <n v="65000"/>
  </r>
  <r>
    <s v="ID0515"/>
    <d v="2012-05-26T04:25:24"/>
    <n v="76000"/>
    <n v="76000"/>
    <s v="USD"/>
    <n v="76000"/>
    <s v="Accounting Manager"/>
    <x v="902"/>
    <x v="1"/>
    <s v="USA"/>
    <x v="95"/>
    <x v="3"/>
    <x v="5"/>
    <n v="76000"/>
  </r>
  <r>
    <s v="ID0516"/>
    <d v="2012-05-26T04:26:10"/>
    <s v="$150000pa"/>
    <n v="150000"/>
    <s v="USD"/>
    <n v="150000"/>
    <s v="Consultant"/>
    <x v="5"/>
    <x v="3"/>
    <s v="USA"/>
    <x v="95"/>
    <x v="1"/>
    <x v="5"/>
    <n v="150000"/>
  </r>
  <r>
    <s v="ID0517"/>
    <d v="2012-05-26T04:27:12"/>
    <n v="54000"/>
    <n v="54000"/>
    <s v="USD"/>
    <n v="54000"/>
    <s v="Business Analyst"/>
    <x v="9"/>
    <x v="4"/>
    <s v="USA"/>
    <x v="95"/>
    <x v="0"/>
    <x v="5"/>
    <n v="54000"/>
  </r>
  <r>
    <s v="ID0519"/>
    <d v="2012-05-26T04:33:27"/>
    <n v="61000"/>
    <n v="61000"/>
    <s v="USD"/>
    <n v="61000"/>
    <s v="Senior Accountant"/>
    <x v="680"/>
    <x v="5"/>
    <s v="USA"/>
    <x v="95"/>
    <x v="0"/>
    <x v="5"/>
    <n v="61000"/>
  </r>
  <r>
    <s v="ID0520"/>
    <d v="2012-05-26T04:34:41"/>
    <n v="70000"/>
    <n v="70000"/>
    <s v="USD"/>
    <n v="70000"/>
    <s v="Metrics Analyst"/>
    <x v="927"/>
    <x v="4"/>
    <s v="USA"/>
    <x v="95"/>
    <x v="1"/>
    <x v="5"/>
    <n v="70000"/>
  </r>
  <r>
    <s v="ID0523"/>
    <d v="2012-05-26T04:40:36"/>
    <n v="72600"/>
    <n v="72600"/>
    <s v="USD"/>
    <n v="72600"/>
    <s v="Accounting Operations Manager"/>
    <x v="928"/>
    <x v="1"/>
    <s v="USA"/>
    <x v="95"/>
    <x v="3"/>
    <x v="5"/>
    <n v="72600"/>
  </r>
  <r>
    <s v="ID0524"/>
    <d v="2012-05-26T04:41:20"/>
    <n v="100000"/>
    <n v="100000"/>
    <s v="USD"/>
    <n v="100000"/>
    <s v="Director"/>
    <x v="44"/>
    <x v="0"/>
    <s v="USA"/>
    <x v="95"/>
    <x v="3"/>
    <x v="5"/>
    <n v="100000"/>
  </r>
  <r>
    <s v="ID0525"/>
    <d v="2012-05-26T04:44:26"/>
    <n v="104000"/>
    <n v="104000"/>
    <s v="USD"/>
    <n v="104000"/>
    <s v="Vice President, Analyst"/>
    <x v="929"/>
    <x v="4"/>
    <s v="USA"/>
    <x v="95"/>
    <x v="0"/>
    <x v="5"/>
    <n v="104000"/>
  </r>
  <r>
    <s v="ID0527"/>
    <d v="2012-05-26T04:48:54"/>
    <n v="200000"/>
    <n v="200000"/>
    <s v="USD"/>
    <n v="200000"/>
    <s v="COO"/>
    <x v="930"/>
    <x v="0"/>
    <s v="USA"/>
    <x v="95"/>
    <x v="3"/>
    <x v="5"/>
    <n v="200000"/>
  </r>
  <r>
    <s v="ID0530"/>
    <d v="2012-05-26T05:00:21"/>
    <n v="82300"/>
    <n v="82300"/>
    <s v="USD"/>
    <n v="82300"/>
    <s v="Manager - Finance"/>
    <x v="931"/>
    <x v="1"/>
    <s v="USA"/>
    <x v="95"/>
    <x v="3"/>
    <x v="5"/>
    <n v="82300"/>
  </r>
  <r>
    <s v="ID0531"/>
    <d v="2012-05-26T05:04:49"/>
    <n v="95000"/>
    <n v="95000"/>
    <s v="USD"/>
    <n v="95000"/>
    <s v="Process Design Consultant"/>
    <x v="932"/>
    <x v="3"/>
    <s v="USA"/>
    <x v="95"/>
    <x v="0"/>
    <x v="5"/>
    <n v="95000"/>
  </r>
  <r>
    <s v="ID0537"/>
    <d v="2012-05-26T05:20:43"/>
    <n v="50000"/>
    <n v="50000"/>
    <s v="USD"/>
    <n v="50000"/>
    <s v="Research Assistant"/>
    <x v="48"/>
    <x v="4"/>
    <s v="USA"/>
    <x v="95"/>
    <x v="3"/>
    <x v="5"/>
    <n v="50000"/>
  </r>
  <r>
    <s v="ID0540"/>
    <d v="2012-05-26T05:27:14"/>
    <n v="46000"/>
    <n v="46000"/>
    <s v="USD"/>
    <n v="46000"/>
    <s v="Research Analyst"/>
    <x v="745"/>
    <x v="4"/>
    <s v="USA"/>
    <x v="95"/>
    <x v="3"/>
    <x v="5"/>
    <n v="46000"/>
  </r>
  <r>
    <s v="ID0545"/>
    <d v="2012-05-26T05:29:58"/>
    <n v="43000"/>
    <n v="43000"/>
    <s v="USD"/>
    <n v="43000"/>
    <s v="Accountant"/>
    <x v="13"/>
    <x v="5"/>
    <s v="USA"/>
    <x v="95"/>
    <x v="1"/>
    <x v="5"/>
    <n v="43000"/>
  </r>
  <r>
    <s v="ID0547"/>
    <d v="2012-05-26T05:31:06"/>
    <n v="55000"/>
    <n v="55000"/>
    <s v="USD"/>
    <n v="55000"/>
    <s v="Marketing"/>
    <x v="217"/>
    <x v="4"/>
    <s v="USA"/>
    <x v="95"/>
    <x v="3"/>
    <x v="5"/>
    <n v="55000"/>
  </r>
  <r>
    <s v="ID0549"/>
    <d v="2012-05-26T05:33:43"/>
    <n v="45000"/>
    <n v="45000"/>
    <s v="USD"/>
    <n v="45000"/>
    <s v="Reports Coordinator"/>
    <x v="933"/>
    <x v="2"/>
    <s v="USA"/>
    <x v="95"/>
    <x v="1"/>
    <x v="5"/>
    <n v="45000"/>
  </r>
  <r>
    <s v="ID0550"/>
    <d v="2012-05-26T05:35:00"/>
    <n v="50000"/>
    <n v="50000"/>
    <s v="USD"/>
    <n v="50000"/>
    <s v="Quality Compliance Manager"/>
    <x v="934"/>
    <x v="1"/>
    <s v="USA"/>
    <x v="95"/>
    <x v="0"/>
    <x v="5"/>
    <n v="50000"/>
  </r>
  <r>
    <s v="ID0551"/>
    <d v="2012-05-26T05:44:42"/>
    <s v="80,000 USD"/>
    <n v="80000"/>
    <s v="USD"/>
    <n v="80000"/>
    <s v="Cost Analyst"/>
    <x v="744"/>
    <x v="4"/>
    <s v="USA"/>
    <x v="95"/>
    <x v="1"/>
    <x v="5"/>
    <n v="80000"/>
  </r>
  <r>
    <s v="ID0552"/>
    <d v="2012-05-26T05:46:02"/>
    <n v="67000"/>
    <n v="67000"/>
    <s v="USD"/>
    <n v="67000"/>
    <s v="Management Analyst"/>
    <x v="878"/>
    <x v="4"/>
    <s v="USA"/>
    <x v="95"/>
    <x v="0"/>
    <x v="5"/>
    <n v="67000"/>
  </r>
  <r>
    <s v="ID0554"/>
    <d v="2012-05-26T05:48:10"/>
    <n v="120000"/>
    <n v="120000"/>
    <s v="USD"/>
    <n v="120000"/>
    <s v="Director"/>
    <x v="44"/>
    <x v="0"/>
    <s v="USA"/>
    <x v="95"/>
    <x v="0"/>
    <x v="5"/>
    <n v="120000"/>
  </r>
  <r>
    <s v="ID0557"/>
    <d v="2012-05-26T05:50:23"/>
    <n v="60000"/>
    <n v="60000"/>
    <s v="USD"/>
    <n v="60000"/>
    <s v="Marketing Specialist"/>
    <x v="396"/>
    <x v="6"/>
    <s v="USA"/>
    <x v="95"/>
    <x v="2"/>
    <x v="5"/>
    <n v="60000"/>
  </r>
  <r>
    <s v="ID0558"/>
    <d v="2012-05-26T05:50:26"/>
    <n v="35000"/>
    <n v="35000"/>
    <s v="USD"/>
    <n v="35000"/>
    <s v="Analyst"/>
    <x v="8"/>
    <x v="4"/>
    <s v="USA"/>
    <x v="95"/>
    <x v="3"/>
    <x v="5"/>
    <n v="35000"/>
  </r>
  <r>
    <s v="ID0560"/>
    <d v="2012-05-26T05:55:22"/>
    <n v="54000"/>
    <n v="54000"/>
    <s v="USD"/>
    <n v="54000"/>
    <s v="IT Specialist"/>
    <x v="935"/>
    <x v="6"/>
    <s v="USA"/>
    <x v="95"/>
    <x v="1"/>
    <x v="2"/>
    <n v="54000"/>
  </r>
  <r>
    <s v="ID0562"/>
    <d v="2012-05-26T06:08:23"/>
    <n v="35000"/>
    <n v="35000"/>
    <s v="USD"/>
    <n v="35000"/>
    <s v="Technical Support Technician"/>
    <x v="936"/>
    <x v="4"/>
    <s v="USA"/>
    <x v="95"/>
    <x v="2"/>
    <x v="13"/>
    <n v="35000"/>
  </r>
  <r>
    <s v="ID0563"/>
    <d v="2012-05-26T06:10:08"/>
    <n v="188000"/>
    <n v="188000"/>
    <s v="USD"/>
    <n v="188000"/>
    <s v="Director, Supply Chain Operations"/>
    <x v="937"/>
    <x v="0"/>
    <s v="USA"/>
    <x v="95"/>
    <x v="2"/>
    <x v="6"/>
    <n v="188000"/>
  </r>
  <r>
    <s v="ID0564"/>
    <d v="2012-05-26T06:14:13"/>
    <n v="27500"/>
    <n v="27500"/>
    <s v="USD"/>
    <n v="27500"/>
    <s v="Associate"/>
    <x v="359"/>
    <x v="4"/>
    <s v="USA"/>
    <x v="95"/>
    <x v="1"/>
    <x v="10"/>
    <n v="27500"/>
  </r>
  <r>
    <s v="ID0565"/>
    <d v="2012-05-26T06:20:38"/>
    <n v="140000"/>
    <n v="140000"/>
    <s v="USD"/>
    <n v="140000"/>
    <s v="controller"/>
    <x v="83"/>
    <x v="7"/>
    <s v="USA"/>
    <x v="95"/>
    <x v="3"/>
    <x v="8"/>
    <n v="140000"/>
  </r>
  <r>
    <s v="ID0567"/>
    <d v="2012-05-26T06:40:59"/>
    <n v="45000"/>
    <n v="45000"/>
    <s v="USD"/>
    <n v="45000"/>
    <s v="Workflow Analyst"/>
    <x v="938"/>
    <x v="4"/>
    <s v="USA"/>
    <x v="95"/>
    <x v="0"/>
    <x v="16"/>
    <n v="45000"/>
  </r>
  <r>
    <s v="ID0572"/>
    <d v="2012-05-26T06:50:23"/>
    <n v="38000"/>
    <n v="38000"/>
    <s v="USD"/>
    <n v="38000"/>
    <s v="Costing Analysis"/>
    <x v="939"/>
    <x v="4"/>
    <s v="USA"/>
    <x v="95"/>
    <x v="1"/>
    <x v="12"/>
    <n v="38000"/>
  </r>
  <r>
    <s v="ID0573"/>
    <d v="2012-05-26T06:54:40"/>
    <n v="90000"/>
    <n v="90000"/>
    <s v="USD"/>
    <n v="90000"/>
    <s v="Sales Operations Supervisor"/>
    <x v="940"/>
    <x v="1"/>
    <s v="USA"/>
    <x v="95"/>
    <x v="0"/>
    <x v="15"/>
    <n v="90000"/>
  </r>
  <r>
    <s v="ID0579"/>
    <d v="2012-05-26T07:18:57"/>
    <n v="90000"/>
    <n v="90000"/>
    <s v="USD"/>
    <n v="90000"/>
    <s v="Manager"/>
    <x v="4"/>
    <x v="1"/>
    <s v="USA"/>
    <x v="95"/>
    <x v="3"/>
    <x v="17"/>
    <n v="90000"/>
  </r>
  <r>
    <s v="ID0580"/>
    <d v="2012-05-26T07:23:11"/>
    <n v="150000"/>
    <n v="150000"/>
    <s v="USD"/>
    <n v="150000"/>
    <s v="CFO"/>
    <x v="0"/>
    <x v="0"/>
    <s v="USA"/>
    <x v="95"/>
    <x v="0"/>
    <x v="38"/>
    <n v="150000"/>
  </r>
  <r>
    <s v="ID0582"/>
    <d v="2012-05-26T07:36:23"/>
    <n v="45000"/>
    <n v="45000"/>
    <s v="USD"/>
    <n v="45000"/>
    <s v="business analyst"/>
    <x v="9"/>
    <x v="4"/>
    <s v="USA"/>
    <x v="95"/>
    <x v="0"/>
    <x v="4"/>
    <n v="45000"/>
  </r>
  <r>
    <s v="ID0583"/>
    <d v="2012-05-26T07:37:53"/>
    <n v="50000"/>
    <n v="50000"/>
    <s v="USD"/>
    <n v="50000"/>
    <s v="IT Specialist"/>
    <x v="935"/>
    <x v="6"/>
    <s v="USA"/>
    <x v="95"/>
    <x v="3"/>
    <x v="8"/>
    <n v="50000"/>
  </r>
  <r>
    <s v="ID0584"/>
    <d v="2012-05-26T07:44:04"/>
    <n v="300000"/>
    <n v="300000"/>
    <s v="USD"/>
    <n v="300000"/>
    <s v="CEO"/>
    <x v="450"/>
    <x v="0"/>
    <s v="USA"/>
    <x v="95"/>
    <x v="3"/>
    <x v="21"/>
    <n v="300000"/>
  </r>
  <r>
    <s v="ID0586"/>
    <d v="2012-05-26T07:50:50"/>
    <n v="115000"/>
    <n v="115000"/>
    <s v="USD"/>
    <n v="115000"/>
    <s v="Mgr Op Excellence"/>
    <x v="941"/>
    <x v="1"/>
    <s v="USA"/>
    <x v="95"/>
    <x v="0"/>
    <x v="17"/>
    <n v="115000"/>
  </r>
  <r>
    <s v="ID0587"/>
    <d v="2012-05-26T07:53:13"/>
    <n v="70000"/>
    <n v="70000"/>
    <s v="USD"/>
    <n v="70000"/>
    <s v="Financial Analyst"/>
    <x v="25"/>
    <x v="4"/>
    <s v="USA"/>
    <x v="95"/>
    <x v="0"/>
    <x v="4"/>
    <n v="70000"/>
  </r>
  <r>
    <s v="ID0589"/>
    <d v="2012-05-26T08:01:44"/>
    <n v="75000"/>
    <n v="75000"/>
    <s v="USD"/>
    <n v="75000"/>
    <s v="Sr. Human Resources Analyst"/>
    <x v="942"/>
    <x v="4"/>
    <s v="USA"/>
    <x v="95"/>
    <x v="3"/>
    <x v="14"/>
    <n v="75000"/>
  </r>
  <r>
    <s v="ID0590"/>
    <d v="2012-05-26T08:05:23"/>
    <n v="40414"/>
    <n v="40414"/>
    <s v="USD"/>
    <n v="40414"/>
    <s v="Performance Improvement Analyst"/>
    <x v="943"/>
    <x v="4"/>
    <s v="USA"/>
    <x v="95"/>
    <x v="0"/>
    <x v="0"/>
    <n v="40414"/>
  </r>
  <r>
    <s v="ID0591"/>
    <d v="2012-05-26T08:05:39"/>
    <n v="65000"/>
    <n v="65000"/>
    <s v="USD"/>
    <n v="65000"/>
    <s v="Data Analyst"/>
    <x v="34"/>
    <x v="4"/>
    <s v="USA"/>
    <x v="95"/>
    <x v="0"/>
    <x v="4"/>
    <n v="65000"/>
  </r>
  <r>
    <s v="ID0592"/>
    <d v="2012-05-26T08:08:43"/>
    <n v="120000"/>
    <n v="120000"/>
    <s v="USD"/>
    <n v="120000"/>
    <s v="Sr. Analyst"/>
    <x v="944"/>
    <x v="4"/>
    <s v="USA"/>
    <x v="95"/>
    <x v="1"/>
    <x v="13"/>
    <n v="120000"/>
  </r>
  <r>
    <s v="ID0596"/>
    <d v="2012-05-26T08:43:07"/>
    <n v="108000"/>
    <n v="108000"/>
    <s v="USD"/>
    <n v="108000"/>
    <s v="Technology consultant "/>
    <x v="945"/>
    <x v="3"/>
    <s v="USA"/>
    <x v="95"/>
    <x v="3"/>
    <x v="13"/>
    <n v="108000"/>
  </r>
  <r>
    <s v="ID0597"/>
    <d v="2012-05-26T08:45:34"/>
    <n v="75000"/>
    <n v="75000"/>
    <s v="USD"/>
    <n v="75000"/>
    <s v="Financial Analyst"/>
    <x v="25"/>
    <x v="4"/>
    <s v="USA"/>
    <x v="95"/>
    <x v="0"/>
    <x v="2"/>
    <n v="75000"/>
  </r>
  <r>
    <s v="ID0600"/>
    <d v="2012-05-26T08:55:12"/>
    <n v="45000"/>
    <n v="45000"/>
    <s v="USD"/>
    <n v="45000"/>
    <s v="Technical Analyst"/>
    <x v="439"/>
    <x v="4"/>
    <s v="USA"/>
    <x v="95"/>
    <x v="0"/>
    <x v="17"/>
    <n v="45000"/>
  </r>
  <r>
    <s v="ID0601"/>
    <d v="2012-05-26T08:55:17"/>
    <n v="45000"/>
    <n v="45000"/>
    <s v="USD"/>
    <n v="45000"/>
    <s v="Head Accounts"/>
    <x v="946"/>
    <x v="5"/>
    <s v="USA"/>
    <x v="95"/>
    <x v="0"/>
    <x v="13"/>
    <n v="45000"/>
  </r>
  <r>
    <s v="ID0602"/>
    <d v="2012-05-26T08:56:13"/>
    <s v="90 k"/>
    <n v="90000"/>
    <s v="USD"/>
    <n v="90000"/>
    <s v="Operations"/>
    <x v="32"/>
    <x v="1"/>
    <s v="USA"/>
    <x v="95"/>
    <x v="3"/>
    <x v="6"/>
    <n v="90000"/>
  </r>
  <r>
    <s v="ID0605"/>
    <d v="2012-05-26T09:28:50"/>
    <n v="65000"/>
    <n v="65000"/>
    <s v="USD"/>
    <n v="65000"/>
    <s v="Helicopter Mechanic"/>
    <x v="947"/>
    <x v="4"/>
    <s v="USA"/>
    <x v="95"/>
    <x v="3"/>
    <x v="23"/>
    <n v="65000"/>
  </r>
  <r>
    <s v="ID0606"/>
    <d v="2012-05-26T09:36:28"/>
    <n v="70000"/>
    <n v="70000"/>
    <s v="USD"/>
    <n v="70000"/>
    <s v="Program/Mgt Analyst"/>
    <x v="948"/>
    <x v="4"/>
    <s v="USA"/>
    <x v="95"/>
    <x v="3"/>
    <x v="29"/>
    <n v="70000"/>
  </r>
  <r>
    <s v="ID0608"/>
    <d v="2012-05-26T09:51:47"/>
    <n v="160000"/>
    <n v="160000"/>
    <s v="USD"/>
    <n v="160000"/>
    <s v="Director, Analytics"/>
    <x v="949"/>
    <x v="4"/>
    <s v="USA"/>
    <x v="95"/>
    <x v="0"/>
    <x v="2"/>
    <n v="160000"/>
  </r>
  <r>
    <s v="ID0612"/>
    <d v="2012-05-26T10:20:35"/>
    <n v="30000"/>
    <n v="30000"/>
    <s v="USD"/>
    <n v="30000"/>
    <s v="Sales Assistant"/>
    <x v="950"/>
    <x v="4"/>
    <s v="USA"/>
    <x v="95"/>
    <x v="3"/>
    <x v="0"/>
    <n v="30000"/>
  </r>
  <r>
    <s v="ID0614"/>
    <d v="2012-05-26T10:31:42"/>
    <n v="61000"/>
    <n v="61000"/>
    <s v="USD"/>
    <n v="61000"/>
    <s v="Sales ops"/>
    <x v="951"/>
    <x v="1"/>
    <s v="USA"/>
    <x v="95"/>
    <x v="0"/>
    <x v="2"/>
    <n v="61000"/>
  </r>
  <r>
    <s v="ID0618"/>
    <d v="2012-05-26T10:51:05"/>
    <n v="80000"/>
    <n v="80000"/>
    <s v="USD"/>
    <n v="80000"/>
    <s v="Sales Controller"/>
    <x v="952"/>
    <x v="7"/>
    <s v="USA"/>
    <x v="95"/>
    <x v="0"/>
    <x v="17"/>
    <n v="80000"/>
  </r>
  <r>
    <s v="ID0624"/>
    <d v="2012-05-26T11:03:06"/>
    <n v="50000"/>
    <n v="50000"/>
    <s v="USD"/>
    <n v="50000"/>
    <s v="Project coordinator"/>
    <x v="121"/>
    <x v="1"/>
    <s v="USA"/>
    <x v="95"/>
    <x v="0"/>
    <x v="6"/>
    <n v="50000"/>
  </r>
  <r>
    <s v="ID0627"/>
    <d v="2012-05-26T11:05:58"/>
    <n v="95000"/>
    <n v="95000"/>
    <s v="USD"/>
    <n v="95000"/>
    <s v="Program Manager"/>
    <x v="117"/>
    <x v="1"/>
    <s v="USA"/>
    <x v="95"/>
    <x v="2"/>
    <x v="8"/>
    <n v="95000"/>
  </r>
  <r>
    <s v="ID0631"/>
    <d v="2012-05-26T11:17:56"/>
    <n v="39000"/>
    <n v="39000"/>
    <s v="USD"/>
    <n v="39000"/>
    <s v="Content Analyst "/>
    <x v="953"/>
    <x v="4"/>
    <s v="USA"/>
    <x v="95"/>
    <x v="1"/>
    <x v="4"/>
    <n v="39000"/>
  </r>
  <r>
    <s v="ID0632"/>
    <d v="2012-05-26T11:26:46"/>
    <n v="60000"/>
    <n v="60000"/>
    <s v="USD"/>
    <n v="60000"/>
    <s v="business analyst"/>
    <x v="9"/>
    <x v="4"/>
    <s v="USA"/>
    <x v="95"/>
    <x v="0"/>
    <x v="24"/>
    <n v="60000"/>
  </r>
  <r>
    <s v="ID0634"/>
    <d v="2012-05-26T11:31:08"/>
    <n v="125000"/>
    <n v="125000"/>
    <s v="USD"/>
    <n v="125000"/>
    <s v="Analyst"/>
    <x v="8"/>
    <x v="4"/>
    <s v="USA"/>
    <x v="95"/>
    <x v="3"/>
    <x v="6"/>
    <n v="125000"/>
  </r>
  <r>
    <s v="ID0637"/>
    <d v="2012-05-26T11:37:26"/>
    <n v="80000"/>
    <n v="80000"/>
    <s v="USD"/>
    <n v="80000"/>
    <s v="program coordinator - automotive"/>
    <x v="954"/>
    <x v="1"/>
    <s v="USA"/>
    <x v="95"/>
    <x v="0"/>
    <x v="0"/>
    <n v="80000"/>
  </r>
  <r>
    <s v="ID0643"/>
    <d v="2012-05-26T11:47:18"/>
    <n v="53000"/>
    <n v="53000"/>
    <s v="USD"/>
    <n v="53000"/>
    <s v="Financial Analyst"/>
    <x v="25"/>
    <x v="4"/>
    <s v="USA"/>
    <x v="95"/>
    <x v="0"/>
    <x v="21"/>
    <n v="53000"/>
  </r>
  <r>
    <s v="ID0677"/>
    <d v="2012-05-26T13:01:44"/>
    <n v="105000"/>
    <n v="105000"/>
    <s v="USD"/>
    <n v="105000"/>
    <s v="Senior Consultant"/>
    <x v="28"/>
    <x v="3"/>
    <s v="USA"/>
    <x v="95"/>
    <x v="3"/>
    <x v="17"/>
    <n v="105000"/>
  </r>
  <r>
    <s v="ID0683"/>
    <d v="2012-05-26T13:08:39"/>
    <n v="52000"/>
    <n v="52000"/>
    <s v="USD"/>
    <n v="52000"/>
    <s v="Maint Sys Support Specialist"/>
    <x v="955"/>
    <x v="6"/>
    <s v="USA"/>
    <x v="95"/>
    <x v="0"/>
    <x v="29"/>
    <n v="52000"/>
  </r>
  <r>
    <s v="ID0704"/>
    <d v="2012-05-26T13:49:54"/>
    <n v="35000"/>
    <n v="35000"/>
    <s v="USD"/>
    <n v="35000"/>
    <s v="IT Specialist"/>
    <x v="935"/>
    <x v="6"/>
    <s v="USA"/>
    <x v="95"/>
    <x v="0"/>
    <x v="8"/>
    <n v="35000"/>
  </r>
  <r>
    <s v="ID0764"/>
    <d v="2012-05-26T17:08:09"/>
    <n v="62000"/>
    <n v="62000"/>
    <s v="USD"/>
    <n v="62000"/>
    <s v="System Analyst "/>
    <x v="956"/>
    <x v="4"/>
    <s v="USA"/>
    <x v="95"/>
    <x v="3"/>
    <x v="6"/>
    <n v="62000"/>
  </r>
  <r>
    <s v="ID0768"/>
    <d v="2012-05-26T17:24:41"/>
    <n v="41000"/>
    <n v="41000"/>
    <s v="USD"/>
    <n v="41000"/>
    <s v="Business Analyst"/>
    <x v="9"/>
    <x v="4"/>
    <s v="USA"/>
    <x v="95"/>
    <x v="1"/>
    <x v="11"/>
    <n v="41000"/>
  </r>
  <r>
    <s v="ID0791"/>
    <d v="2012-05-26T20:19:36"/>
    <n v="65000"/>
    <n v="65000"/>
    <s v="USD"/>
    <n v="65000"/>
    <s v="security analyst"/>
    <x v="957"/>
    <x v="4"/>
    <s v="USA"/>
    <x v="95"/>
    <x v="3"/>
    <x v="8"/>
    <n v="65000"/>
  </r>
  <r>
    <s v="ID0801"/>
    <d v="2012-05-26T21:10:20"/>
    <n v="48500"/>
    <n v="48500"/>
    <s v="USD"/>
    <n v="48500"/>
    <s v="Loss Prevention Finance Coordinator"/>
    <x v="958"/>
    <x v="1"/>
    <s v="USA"/>
    <x v="95"/>
    <x v="3"/>
    <x v="8"/>
    <n v="48500"/>
  </r>
  <r>
    <s v="ID0803"/>
    <d v="2012-05-26T21:13:51"/>
    <n v="33900"/>
    <n v="33900"/>
    <s v="USD"/>
    <n v="33900"/>
    <s v="Administrative Assistant"/>
    <x v="531"/>
    <x v="4"/>
    <s v="USA"/>
    <x v="95"/>
    <x v="3"/>
    <x v="8"/>
    <n v="33900"/>
  </r>
  <r>
    <s v="ID0806"/>
    <d v="2012-05-26T21:27:17"/>
    <n v="85000"/>
    <n v="85000"/>
    <s v="USD"/>
    <n v="85000"/>
    <s v="Director, IT/Operations"/>
    <x v="959"/>
    <x v="0"/>
    <s v="USA"/>
    <x v="95"/>
    <x v="0"/>
    <x v="17"/>
    <n v="85000"/>
  </r>
  <r>
    <s v="ID0808"/>
    <d v="2012-05-26T21:43:54"/>
    <n v="48000"/>
    <n v="48000"/>
    <s v="USD"/>
    <n v="48000"/>
    <s v="Operations Support Coordinator"/>
    <x v="960"/>
    <x v="1"/>
    <s v="USA"/>
    <x v="95"/>
    <x v="3"/>
    <x v="9"/>
    <n v="48000"/>
  </r>
  <r>
    <s v="ID0815"/>
    <d v="2012-05-26T22:22:58"/>
    <n v="95000"/>
    <n v="95000"/>
    <s v="USD"/>
    <n v="95000"/>
    <s v="Business Analyst"/>
    <x v="9"/>
    <x v="4"/>
    <s v="USA"/>
    <x v="95"/>
    <x v="3"/>
    <x v="3"/>
    <n v="95000"/>
  </r>
  <r>
    <s v="ID0824"/>
    <d v="2012-05-26T22:49:34"/>
    <n v="75000"/>
    <n v="75000"/>
    <s v="USD"/>
    <n v="75000"/>
    <s v="sr financial analyst"/>
    <x v="838"/>
    <x v="4"/>
    <s v="USA"/>
    <x v="95"/>
    <x v="3"/>
    <x v="7"/>
    <n v="75000"/>
  </r>
  <r>
    <s v="ID0829"/>
    <d v="2012-05-26T23:04:02"/>
    <n v="100000"/>
    <n v="100000"/>
    <s v="USD"/>
    <n v="100000"/>
    <s v="director"/>
    <x v="44"/>
    <x v="0"/>
    <s v="USA"/>
    <x v="95"/>
    <x v="0"/>
    <x v="8"/>
    <n v="100000"/>
  </r>
  <r>
    <s v="ID0831"/>
    <d v="2012-05-26T23:05:15"/>
    <n v="40000"/>
    <n v="40000"/>
    <s v="USD"/>
    <n v="40000"/>
    <s v="High School Teacher"/>
    <x v="961"/>
    <x v="1"/>
    <s v="USA"/>
    <x v="95"/>
    <x v="3"/>
    <x v="6"/>
    <n v="40000"/>
  </r>
  <r>
    <s v="ID0840"/>
    <d v="2012-05-27T00:02:45"/>
    <n v="85000"/>
    <n v="85000"/>
    <s v="USD"/>
    <n v="85000"/>
    <s v="actuary"/>
    <x v="616"/>
    <x v="5"/>
    <s v="USA"/>
    <x v="95"/>
    <x v="1"/>
    <x v="10"/>
    <n v="85000"/>
  </r>
  <r>
    <s v="ID0854"/>
    <d v="2012-05-27T03:06:02"/>
    <n v="92500"/>
    <n v="92500"/>
    <s v="USD"/>
    <n v="92500"/>
    <s v="Dir of Analytics"/>
    <x v="962"/>
    <x v="4"/>
    <s v="USA"/>
    <x v="95"/>
    <x v="3"/>
    <x v="17"/>
    <n v="92500"/>
  </r>
  <r>
    <s v="ID0856"/>
    <d v="2012-05-27T03:19:29"/>
    <n v="32000"/>
    <n v="32000"/>
    <s v="USD"/>
    <n v="32000"/>
    <s v="Reporting Manager"/>
    <x v="393"/>
    <x v="1"/>
    <s v="USA"/>
    <x v="95"/>
    <x v="0"/>
    <x v="10"/>
    <n v="32000"/>
  </r>
  <r>
    <s v="ID0857"/>
    <d v="2012-05-27T03:25:05"/>
    <n v="55000"/>
    <n v="55000"/>
    <s v="USD"/>
    <n v="55000"/>
    <s v="Analyst"/>
    <x v="8"/>
    <x v="4"/>
    <s v="USA"/>
    <x v="95"/>
    <x v="0"/>
    <x v="8"/>
    <n v="55000"/>
  </r>
  <r>
    <s v="ID0858"/>
    <d v="2012-05-27T03:25:53"/>
    <n v="40000"/>
    <n v="40000"/>
    <s v="USD"/>
    <n v="40000"/>
    <s v="Data Research Assistant"/>
    <x v="963"/>
    <x v="4"/>
    <s v="USA"/>
    <x v="95"/>
    <x v="1"/>
    <x v="11"/>
    <n v="40000"/>
  </r>
  <r>
    <s v="ID0860"/>
    <d v="2012-05-27T03:37:36"/>
    <n v="43600"/>
    <n v="43600"/>
    <s v="USD"/>
    <n v="43600"/>
    <s v="Data Analyst"/>
    <x v="34"/>
    <x v="4"/>
    <s v="USA"/>
    <x v="95"/>
    <x v="0"/>
    <x v="2"/>
    <n v="43600"/>
  </r>
  <r>
    <s v="ID0866"/>
    <d v="2012-05-27T04:40:33"/>
    <n v="65000"/>
    <n v="65000"/>
    <s v="USD"/>
    <n v="65000"/>
    <s v="Security Access Governance Analyst"/>
    <x v="964"/>
    <x v="4"/>
    <s v="USA"/>
    <x v="95"/>
    <x v="2"/>
    <x v="0"/>
    <n v="65000"/>
  </r>
  <r>
    <s v="ID0867"/>
    <d v="2012-05-27T06:17:41"/>
    <n v="40000"/>
    <n v="40000"/>
    <s v="USD"/>
    <n v="40000"/>
    <s v="IT Capacity Planner"/>
    <x v="965"/>
    <x v="4"/>
    <s v="USA"/>
    <x v="95"/>
    <x v="1"/>
    <x v="16"/>
    <n v="40000"/>
  </r>
  <r>
    <s v="ID0869"/>
    <d v="2012-05-27T06:37:15"/>
    <n v="50000"/>
    <n v="50000"/>
    <s v="USD"/>
    <n v="50000"/>
    <s v="Boss"/>
    <x v="966"/>
    <x v="0"/>
    <s v="USA"/>
    <x v="95"/>
    <x v="1"/>
    <x v="17"/>
    <n v="50000"/>
  </r>
  <r>
    <s v="ID0870"/>
    <d v="2012-05-27T07:19:14"/>
    <n v="135000"/>
    <n v="135000"/>
    <s v="USD"/>
    <n v="135000"/>
    <s v="Director, P&amp;A"/>
    <x v="967"/>
    <x v="0"/>
    <s v="USA"/>
    <x v="95"/>
    <x v="0"/>
    <x v="14"/>
    <n v="135000"/>
  </r>
  <r>
    <s v="ID0873"/>
    <d v="2012-05-27T08:55:36"/>
    <n v="115000"/>
    <n v="115000"/>
    <s v="USD"/>
    <n v="115000"/>
    <s v="Principal Financial Analyst"/>
    <x v="968"/>
    <x v="4"/>
    <s v="USA"/>
    <x v="95"/>
    <x v="0"/>
    <x v="8"/>
    <n v="115000"/>
  </r>
  <r>
    <s v="ID0874"/>
    <d v="2012-05-27T09:17:47"/>
    <n v="70000"/>
    <n v="70000"/>
    <s v="USD"/>
    <n v="70000"/>
    <s v="Financial Analyst"/>
    <x v="25"/>
    <x v="4"/>
    <s v="USA"/>
    <x v="95"/>
    <x v="1"/>
    <x v="17"/>
    <n v="70000"/>
  </r>
  <r>
    <s v="ID0875"/>
    <d v="2012-05-27T09:49:30"/>
    <n v="5000"/>
    <n v="60000"/>
    <s v="USD"/>
    <n v="60000"/>
    <s v="Store keeper"/>
    <x v="969"/>
    <x v="4"/>
    <s v="USA"/>
    <x v="95"/>
    <x v="3"/>
    <x v="0"/>
    <n v="60000"/>
  </r>
  <r>
    <s v="ID0876"/>
    <d v="2012-05-27T10:13:27"/>
    <n v="87456"/>
    <n v="87456"/>
    <s v="USD"/>
    <n v="87456"/>
    <s v="qa team supervisor "/>
    <x v="970"/>
    <x v="1"/>
    <s v="USA"/>
    <x v="95"/>
    <x v="3"/>
    <x v="24"/>
    <n v="87456"/>
  </r>
  <r>
    <s v="ID0888"/>
    <d v="2012-05-27T13:34:12"/>
    <n v="43000"/>
    <n v="43000"/>
    <s v="USD"/>
    <n v="43000"/>
    <s v="Financial Analyst"/>
    <x v="25"/>
    <x v="4"/>
    <s v="USA"/>
    <x v="95"/>
    <x v="0"/>
    <x v="10"/>
    <n v="43000"/>
  </r>
  <r>
    <s v="ID0906"/>
    <d v="2012-05-27T15:44:07"/>
    <n v="75010"/>
    <n v="75010"/>
    <s v="USD"/>
    <n v="75010"/>
    <s v="Senior Business Analyst"/>
    <x v="18"/>
    <x v="4"/>
    <s v="USA"/>
    <x v="95"/>
    <x v="3"/>
    <x v="15"/>
    <n v="75010"/>
  </r>
  <r>
    <s v="ID0927"/>
    <d v="2012-05-27T21:21:41"/>
    <n v="150000"/>
    <n v="150000"/>
    <s v="USD"/>
    <n v="150000"/>
    <s v="Controller"/>
    <x v="83"/>
    <x v="7"/>
    <s v="USA"/>
    <x v="95"/>
    <x v="0"/>
    <x v="14"/>
    <n v="150000"/>
  </r>
  <r>
    <s v="ID0930"/>
    <d v="2012-05-27T21:49:55"/>
    <n v="105000"/>
    <n v="105000"/>
    <s v="USD"/>
    <n v="105000"/>
    <s v="business analyst"/>
    <x v="9"/>
    <x v="4"/>
    <s v="USA"/>
    <x v="95"/>
    <x v="0"/>
    <x v="6"/>
    <n v="105000"/>
  </r>
  <r>
    <s v="ID0945"/>
    <d v="2012-05-28T00:17:26"/>
    <n v="70000"/>
    <n v="70000"/>
    <s v="USD"/>
    <n v="70000"/>
    <s v="Client Manager"/>
    <x v="971"/>
    <x v="1"/>
    <s v="USA"/>
    <x v="95"/>
    <x v="0"/>
    <x v="11"/>
    <n v="70000"/>
  </r>
  <r>
    <s v="ID0953"/>
    <d v="2012-05-28T01:30:29"/>
    <n v="57000"/>
    <n v="57000"/>
    <s v="USD"/>
    <n v="57000"/>
    <s v="Construction Engineer"/>
    <x v="972"/>
    <x v="8"/>
    <s v="USA"/>
    <x v="95"/>
    <x v="3"/>
    <x v="11"/>
    <n v="57000"/>
  </r>
  <r>
    <s v="ID0954"/>
    <d v="2012-05-28T01:47:29"/>
    <n v="135000"/>
    <n v="135000"/>
    <s v="USD"/>
    <n v="135000"/>
    <s v="Marketing Insights Manager"/>
    <x v="973"/>
    <x v="1"/>
    <s v="USA"/>
    <x v="95"/>
    <x v="1"/>
    <x v="17"/>
    <n v="135000"/>
  </r>
  <r>
    <s v="ID0970"/>
    <d v="2012-05-28T06:51:54"/>
    <n v="60000"/>
    <n v="60000"/>
    <s v="USD"/>
    <n v="60000"/>
    <s v="Sales Manager"/>
    <x v="974"/>
    <x v="1"/>
    <s v="USA"/>
    <x v="95"/>
    <x v="3"/>
    <x v="4"/>
    <n v="60000"/>
  </r>
  <r>
    <s v="ID0981"/>
    <d v="2012-05-28T07:46:28"/>
    <n v="260000"/>
    <n v="260000"/>
    <s v="USD"/>
    <n v="260000"/>
    <s v="CFO"/>
    <x v="0"/>
    <x v="0"/>
    <s v="USA"/>
    <x v="95"/>
    <x v="3"/>
    <x v="8"/>
    <n v="260000"/>
  </r>
  <r>
    <s v="ID0991"/>
    <d v="2012-05-28T08:48:56"/>
    <n v="125000"/>
    <n v="125000"/>
    <s v="USD"/>
    <n v="125000"/>
    <s v="VP, Operational Analytics"/>
    <x v="975"/>
    <x v="0"/>
    <s v="USA"/>
    <x v="95"/>
    <x v="0"/>
    <x v="8"/>
    <n v="125000"/>
  </r>
  <r>
    <s v="ID1006"/>
    <d v="2012-05-28T10:29:41"/>
    <s v="$45,000  USD"/>
    <n v="45000"/>
    <s v="USD"/>
    <n v="45000"/>
    <s v="Staff accountant -- Auditing"/>
    <x v="976"/>
    <x v="5"/>
    <s v="USA"/>
    <x v="95"/>
    <x v="1"/>
    <x v="4"/>
    <n v="45000"/>
  </r>
  <r>
    <s v="ID1025"/>
    <d v="2012-05-28T12:26:42"/>
    <n v="65000"/>
    <n v="65000"/>
    <s v="USD"/>
    <n v="65000"/>
    <s v="Controller"/>
    <x v="83"/>
    <x v="7"/>
    <s v="USA"/>
    <x v="95"/>
    <x v="0"/>
    <x v="27"/>
    <n v="65000"/>
  </r>
  <r>
    <s v="ID1138"/>
    <d v="2012-05-28T18:39:19"/>
    <n v="90000"/>
    <n v="90000"/>
    <s v="USD"/>
    <n v="90000"/>
    <s v="Performance manager"/>
    <x v="977"/>
    <x v="1"/>
    <s v="USA"/>
    <x v="95"/>
    <x v="0"/>
    <x v="2"/>
    <n v="90000"/>
  </r>
  <r>
    <s v="ID1144"/>
    <d v="2012-05-28T19:19:51"/>
    <n v="5000"/>
    <n v="60000"/>
    <s v="USD"/>
    <n v="60000"/>
    <s v="Business Anaylyst"/>
    <x v="978"/>
    <x v="4"/>
    <s v="USA"/>
    <x v="95"/>
    <x v="3"/>
    <x v="11"/>
    <n v="60000"/>
  </r>
  <r>
    <s v="ID1152"/>
    <d v="2012-05-28T20:20:54"/>
    <n v="35000"/>
    <n v="35000"/>
    <s v="USD"/>
    <n v="35000"/>
    <s v="BI Analyst"/>
    <x v="979"/>
    <x v="4"/>
    <s v="USA"/>
    <x v="95"/>
    <x v="1"/>
    <x v="6"/>
    <n v="35000"/>
  </r>
  <r>
    <s v="ID1159"/>
    <d v="2012-05-28T21:17:04"/>
    <n v="69000"/>
    <n v="69000"/>
    <s v="USD"/>
    <n v="69000"/>
    <s v="Financial Analysist"/>
    <x v="980"/>
    <x v="4"/>
    <s v="USA"/>
    <x v="95"/>
    <x v="3"/>
    <x v="6"/>
    <n v="69000"/>
  </r>
  <r>
    <s v="ID1167"/>
    <d v="2012-05-28T22:36:22"/>
    <n v="75000"/>
    <n v="75000"/>
    <s v="USD"/>
    <n v="75000"/>
    <s v="Controller"/>
    <x v="83"/>
    <x v="7"/>
    <s v="USA"/>
    <x v="95"/>
    <x v="3"/>
    <x v="6"/>
    <n v="75000"/>
  </r>
  <r>
    <s v="ID1168"/>
    <d v="2012-05-28T22:36:47"/>
    <n v="59000"/>
    <n v="59000"/>
    <s v="USD"/>
    <n v="59000"/>
    <s v="Management Analyst"/>
    <x v="878"/>
    <x v="4"/>
    <s v="USA"/>
    <x v="95"/>
    <x v="0"/>
    <x v="20"/>
    <n v="59000"/>
  </r>
  <r>
    <s v="ID1183"/>
    <d v="2012-05-28T22:53:03"/>
    <n v="27840"/>
    <n v="27840"/>
    <s v="USD"/>
    <n v="27840"/>
    <s v="Data Entry Clerk III"/>
    <x v="981"/>
    <x v="4"/>
    <s v="USA"/>
    <x v="95"/>
    <x v="3"/>
    <x v="10"/>
    <n v="27840"/>
  </r>
  <r>
    <s v="ID1188"/>
    <d v="2012-05-28T23:02:08"/>
    <n v="75000"/>
    <n v="75000"/>
    <s v="USD"/>
    <n v="75000"/>
    <s v="Financial Analyst"/>
    <x v="25"/>
    <x v="4"/>
    <s v="USA"/>
    <x v="95"/>
    <x v="0"/>
    <x v="24"/>
    <n v="75000"/>
  </r>
  <r>
    <s v="ID1191"/>
    <d v="2012-05-28T23:13:24"/>
    <n v="60000"/>
    <n v="60000"/>
    <s v="USD"/>
    <n v="60000"/>
    <s v="Quality Management"/>
    <x v="982"/>
    <x v="1"/>
    <s v="USA"/>
    <x v="95"/>
    <x v="3"/>
    <x v="8"/>
    <n v="60000"/>
  </r>
  <r>
    <s v="ID1194"/>
    <d v="2012-05-28T23:17:31"/>
    <n v="56000"/>
    <n v="56000"/>
    <s v="USD"/>
    <n v="56000"/>
    <s v="Analyst"/>
    <x v="8"/>
    <x v="4"/>
    <s v="USA"/>
    <x v="95"/>
    <x v="2"/>
    <x v="16"/>
    <n v="56000"/>
  </r>
  <r>
    <s v="ID1198"/>
    <d v="2012-05-28T23:33:59"/>
    <n v="88000"/>
    <n v="88000"/>
    <s v="USD"/>
    <n v="88000"/>
    <s v="Manager, Strategy &amp; Insights"/>
    <x v="983"/>
    <x v="1"/>
    <s v="USA"/>
    <x v="95"/>
    <x v="0"/>
    <x v="16"/>
    <n v="88000"/>
  </r>
  <r>
    <s v="ID1199"/>
    <d v="2012-05-28T23:38:52"/>
    <n v="80000"/>
    <n v="80000"/>
    <s v="USD"/>
    <n v="80000"/>
    <s v="Financial/Data Analyst"/>
    <x v="984"/>
    <x v="4"/>
    <s v="USA"/>
    <x v="95"/>
    <x v="0"/>
    <x v="15"/>
    <n v="80000"/>
  </r>
  <r>
    <s v="ID1204"/>
    <d v="2012-05-29T00:00:21"/>
    <n v="61000"/>
    <n v="61000"/>
    <s v="USD"/>
    <n v="61000"/>
    <s v="Financial Analyst"/>
    <x v="25"/>
    <x v="4"/>
    <s v="USA"/>
    <x v="95"/>
    <x v="0"/>
    <x v="25"/>
    <n v="61000"/>
  </r>
  <r>
    <s v="ID1211"/>
    <d v="2012-05-29T00:25:39"/>
    <n v="60000"/>
    <n v="60000"/>
    <s v="USD"/>
    <n v="60000"/>
    <s v="Quality Assurance Engineer"/>
    <x v="985"/>
    <x v="8"/>
    <s v="USA"/>
    <x v="95"/>
    <x v="2"/>
    <x v="15"/>
    <n v="60000"/>
  </r>
  <r>
    <s v="ID1215"/>
    <d v="2012-05-29T00:29:32"/>
    <n v="60000"/>
    <n v="60000"/>
    <s v="USD"/>
    <n v="60000"/>
    <s v="sample manager"/>
    <x v="986"/>
    <x v="1"/>
    <s v="USA"/>
    <x v="95"/>
    <x v="0"/>
    <x v="24"/>
    <n v="60000"/>
  </r>
  <r>
    <s v="ID1218"/>
    <d v="2012-05-29T00:36:21"/>
    <n v="74000"/>
    <n v="74000"/>
    <s v="USD"/>
    <n v="74000"/>
    <s v="marketing specialist"/>
    <x v="396"/>
    <x v="6"/>
    <s v="USA"/>
    <x v="95"/>
    <x v="0"/>
    <x v="8"/>
    <n v="74000"/>
  </r>
  <r>
    <s v="ID1219"/>
    <d v="2012-05-29T00:47:17"/>
    <n v="95856"/>
    <n v="95856"/>
    <s v="USD"/>
    <n v="95856"/>
    <s v="Analyst"/>
    <x v="8"/>
    <x v="4"/>
    <s v="USA"/>
    <x v="95"/>
    <x v="3"/>
    <x v="3"/>
    <n v="95856"/>
  </r>
  <r>
    <s v="ID1220"/>
    <d v="2012-05-29T01:03:19"/>
    <s v="40,000 US"/>
    <n v="40000"/>
    <s v="USD"/>
    <n v="40000"/>
    <s v="Staff Accountant"/>
    <x v="987"/>
    <x v="5"/>
    <s v="USA"/>
    <x v="95"/>
    <x v="3"/>
    <x v="17"/>
    <n v="40000"/>
  </r>
  <r>
    <s v="ID1222"/>
    <d v="2012-05-29T01:12:28"/>
    <n v="90000"/>
    <n v="90000"/>
    <s v="USD"/>
    <n v="90000"/>
    <s v="Senior Analyst"/>
    <x v="304"/>
    <x v="4"/>
    <s v="USA"/>
    <x v="95"/>
    <x v="0"/>
    <x v="21"/>
    <n v="90000"/>
  </r>
  <r>
    <s v="ID1227"/>
    <d v="2012-05-29T01:44:03"/>
    <n v="100000"/>
    <n v="100000"/>
    <s v="USD"/>
    <n v="100000"/>
    <s v="Finance Manager"/>
    <x v="277"/>
    <x v="1"/>
    <s v="USA"/>
    <x v="95"/>
    <x v="0"/>
    <x v="12"/>
    <n v="100000"/>
  </r>
  <r>
    <s v="ID1244"/>
    <d v="2012-05-29T04:25:02"/>
    <n v="56000"/>
    <n v="56000"/>
    <s v="USD"/>
    <n v="56000"/>
    <s v="Accountant"/>
    <x v="13"/>
    <x v="5"/>
    <s v="USA"/>
    <x v="95"/>
    <x v="0"/>
    <x v="10"/>
    <n v="56000"/>
  </r>
  <r>
    <s v="ID1248"/>
    <d v="2012-05-29T05:08:57"/>
    <s v="85000 USD"/>
    <n v="85000"/>
    <s v="USD"/>
    <n v="85000"/>
    <s v="Senior Executive Compensation Analyst "/>
    <x v="988"/>
    <x v="4"/>
    <s v="USA"/>
    <x v="95"/>
    <x v="0"/>
    <x v="2"/>
    <n v="85000"/>
  </r>
  <r>
    <s v="ID1250"/>
    <d v="2012-05-29T05:21:39"/>
    <n v="55000"/>
    <n v="55000"/>
    <s v="USD"/>
    <n v="55000"/>
    <s v="Systems Analyst"/>
    <x v="65"/>
    <x v="4"/>
    <s v="USA"/>
    <x v="95"/>
    <x v="2"/>
    <x v="13"/>
    <n v="55000"/>
  </r>
  <r>
    <s v="ID1253"/>
    <d v="2012-05-29T06:08:12"/>
    <n v="50846"/>
    <n v="50846"/>
    <s v="USD"/>
    <n v="50846"/>
    <s v="Program &amp; Policy Analyst-Advanced"/>
    <x v="989"/>
    <x v="4"/>
    <s v="USA"/>
    <x v="95"/>
    <x v="0"/>
    <x v="14"/>
    <n v="50846"/>
  </r>
  <r>
    <s v="ID1254"/>
    <d v="2012-05-29T06:24:36"/>
    <n v="63000"/>
    <n v="63000"/>
    <s v="USD"/>
    <n v="63000"/>
    <s v="Senior Staff Accountant"/>
    <x v="834"/>
    <x v="5"/>
    <s v="USA"/>
    <x v="95"/>
    <x v="1"/>
    <x v="9"/>
    <n v="63000"/>
  </r>
  <r>
    <s v="ID1258"/>
    <d v="2012-05-29T07:46:56"/>
    <n v="70000"/>
    <n v="70000"/>
    <s v="USD"/>
    <n v="70000"/>
    <s v="Develope"/>
    <x v="990"/>
    <x v="4"/>
    <s v="USA"/>
    <x v="95"/>
    <x v="2"/>
    <x v="15"/>
    <n v="70000"/>
  </r>
  <r>
    <s v="ID1265"/>
    <d v="2012-05-29T08:47:48"/>
    <n v="40000"/>
    <n v="40000"/>
    <s v="USD"/>
    <n v="40000"/>
    <s v="Senior Materials Handler"/>
    <x v="991"/>
    <x v="1"/>
    <s v="USA"/>
    <x v="95"/>
    <x v="3"/>
    <x v="29"/>
    <n v="40000"/>
  </r>
  <r>
    <s v="ID1266"/>
    <d v="2012-05-29T08:59:41"/>
    <n v="107000"/>
    <n v="107000"/>
    <s v="USD"/>
    <n v="107000"/>
    <s v="Certified Public Accountant"/>
    <x v="992"/>
    <x v="5"/>
    <s v="USA"/>
    <x v="95"/>
    <x v="0"/>
    <x v="24"/>
    <n v="107000"/>
  </r>
  <r>
    <s v="ID1267"/>
    <d v="2012-05-29T09:15:09"/>
    <n v="82000"/>
    <n v="82000"/>
    <s v="USD"/>
    <n v="82000"/>
    <s v="Manager - Marketing Analytics"/>
    <x v="993"/>
    <x v="1"/>
    <s v="USA"/>
    <x v="95"/>
    <x v="0"/>
    <x v="8"/>
    <n v="82000"/>
  </r>
  <r>
    <s v="ID1271"/>
    <d v="2012-05-29T09:38:14"/>
    <n v="69000"/>
    <n v="69000"/>
    <s v="USD"/>
    <n v="69000"/>
    <s v="master scheduler"/>
    <x v="994"/>
    <x v="7"/>
    <s v="USA"/>
    <x v="95"/>
    <x v="0"/>
    <x v="6"/>
    <n v="69000"/>
  </r>
  <r>
    <s v="ID1275"/>
    <d v="2012-05-29T10:08:21"/>
    <n v="70000"/>
    <n v="70000"/>
    <s v="USD"/>
    <n v="70000"/>
    <s v="Project Manager"/>
    <x v="102"/>
    <x v="1"/>
    <s v="USA"/>
    <x v="95"/>
    <x v="0"/>
    <x v="0"/>
    <n v="70000"/>
  </r>
  <r>
    <s v="ID1276"/>
    <d v="2012-05-29T10:09:37"/>
    <n v="45000"/>
    <n v="45000"/>
    <s v="USD"/>
    <n v="45000"/>
    <s v="Staff Assistant"/>
    <x v="995"/>
    <x v="4"/>
    <s v="USA"/>
    <x v="95"/>
    <x v="0"/>
    <x v="13"/>
    <n v="45000"/>
  </r>
  <r>
    <s v="ID1282"/>
    <d v="2012-05-29T10:51:31"/>
    <n v="50000"/>
    <n v="50000"/>
    <s v="USD"/>
    <n v="50000"/>
    <s v="Data Analyst"/>
    <x v="34"/>
    <x v="4"/>
    <s v="USA"/>
    <x v="95"/>
    <x v="0"/>
    <x v="4"/>
    <n v="50000"/>
  </r>
  <r>
    <s v="ID1286"/>
    <d v="2012-05-29T11:51:35"/>
    <n v="192000"/>
    <n v="192000"/>
    <s v="USD"/>
    <n v="192000"/>
    <s v="Publisher"/>
    <x v="996"/>
    <x v="0"/>
    <s v="USA"/>
    <x v="95"/>
    <x v="1"/>
    <x v="7"/>
    <n v="192000"/>
  </r>
  <r>
    <s v="ID1287"/>
    <d v="2012-05-29T12:14:02"/>
    <n v="54000"/>
    <n v="54000"/>
    <s v="USD"/>
    <n v="54000"/>
    <s v="Resource Planning Analyst"/>
    <x v="997"/>
    <x v="4"/>
    <s v="USA"/>
    <x v="95"/>
    <x v="1"/>
    <x v="15"/>
    <n v="54000"/>
  </r>
  <r>
    <s v="ID1296"/>
    <d v="2012-05-29T13:15:17"/>
    <n v="140000"/>
    <n v="140000"/>
    <s v="USD"/>
    <n v="140000"/>
    <s v="Senior Accountant"/>
    <x v="680"/>
    <x v="5"/>
    <s v="USA"/>
    <x v="95"/>
    <x v="0"/>
    <x v="24"/>
    <n v="140000"/>
  </r>
  <r>
    <s v="ID1303"/>
    <d v="2012-05-29T13:53:59"/>
    <n v="80000"/>
    <n v="80000"/>
    <s v="USD"/>
    <n v="80000"/>
    <s v="Manager"/>
    <x v="4"/>
    <x v="1"/>
    <s v="USA"/>
    <x v="95"/>
    <x v="2"/>
    <x v="15"/>
    <n v="80000"/>
  </r>
  <r>
    <s v="ID1346"/>
    <d v="2012-05-29T17:48:04"/>
    <n v="49500"/>
    <n v="49500"/>
    <s v="USD"/>
    <n v="49500"/>
    <s v="Financial Analyst II"/>
    <x v="789"/>
    <x v="4"/>
    <s v="USA"/>
    <x v="95"/>
    <x v="0"/>
    <x v="30"/>
    <n v="49500"/>
  </r>
  <r>
    <s v="ID1352"/>
    <d v="2012-05-29T18:33:08"/>
    <n v="80000"/>
    <n v="80000"/>
    <s v="USD"/>
    <n v="80000"/>
    <s v="Developer"/>
    <x v="402"/>
    <x v="4"/>
    <s v="USA"/>
    <x v="95"/>
    <x v="2"/>
    <x v="20"/>
    <n v="80000"/>
  </r>
  <r>
    <s v="ID1355"/>
    <d v="2012-05-29T18:38:51"/>
    <n v="125000"/>
    <n v="125000"/>
    <s v="USD"/>
    <n v="125000"/>
    <s v="Vice President of Performance Management"/>
    <x v="998"/>
    <x v="1"/>
    <s v="USA"/>
    <x v="95"/>
    <x v="0"/>
    <x v="16"/>
    <n v="125000"/>
  </r>
  <r>
    <s v="ID1357"/>
    <d v="2012-05-29T18:55:20"/>
    <n v="105000"/>
    <n v="105000"/>
    <s v="USD"/>
    <n v="105000"/>
    <s v="Director of Technology"/>
    <x v="999"/>
    <x v="0"/>
    <s v="USA"/>
    <x v="95"/>
    <x v="2"/>
    <x v="17"/>
    <n v="105000"/>
  </r>
  <r>
    <s v="ID1359"/>
    <d v="2012-05-29T19:01:48"/>
    <n v="75000"/>
    <n v="75000"/>
    <s v="USD"/>
    <n v="75000"/>
    <s v="Financial Analyst"/>
    <x v="25"/>
    <x v="4"/>
    <s v="USA"/>
    <x v="95"/>
    <x v="0"/>
    <x v="13"/>
    <n v="75000"/>
  </r>
  <r>
    <s v="ID1361"/>
    <d v="2012-05-29T19:08:37"/>
    <n v="110000"/>
    <n v="110000"/>
    <s v="USD"/>
    <n v="110000"/>
    <s v="Business Analytics Associate"/>
    <x v="1000"/>
    <x v="4"/>
    <s v="USA"/>
    <x v="95"/>
    <x v="2"/>
    <x v="8"/>
    <n v="110000"/>
  </r>
  <r>
    <s v="ID1364"/>
    <d v="2012-05-29T19:12:19"/>
    <n v="125000"/>
    <n v="125000"/>
    <s v="USD"/>
    <n v="125000"/>
    <s v="Finance Manager"/>
    <x v="277"/>
    <x v="1"/>
    <s v="USA"/>
    <x v="95"/>
    <x v="0"/>
    <x v="14"/>
    <n v="125000"/>
  </r>
  <r>
    <s v="ID1365"/>
    <d v="2012-05-29T19:23:32"/>
    <n v="60000"/>
    <n v="60000"/>
    <s v="USD"/>
    <n v="60000"/>
    <s v="Business Information Analyst"/>
    <x v="1001"/>
    <x v="4"/>
    <s v="USA"/>
    <x v="95"/>
    <x v="1"/>
    <x v="24"/>
    <n v="60000"/>
  </r>
  <r>
    <s v="ID1369"/>
    <d v="2012-05-29T19:47:18"/>
    <n v="57500"/>
    <n v="57500"/>
    <s v="USD"/>
    <n v="57500"/>
    <s v="Planning Supervisor"/>
    <x v="1002"/>
    <x v="1"/>
    <s v="USA"/>
    <x v="95"/>
    <x v="0"/>
    <x v="21"/>
    <n v="57500"/>
  </r>
  <r>
    <s v="ID1371"/>
    <d v="2012-05-29T19:52:35"/>
    <s v="$80,000 USD"/>
    <n v="80000"/>
    <s v="USD"/>
    <n v="80000"/>
    <s v="Manager of Data Analytics"/>
    <x v="1003"/>
    <x v="1"/>
    <s v="USA"/>
    <x v="95"/>
    <x v="0"/>
    <x v="8"/>
    <n v="80000"/>
  </r>
  <r>
    <s v="ID1373"/>
    <d v="2012-05-29T20:03:07"/>
    <n v="33000"/>
    <n v="33000"/>
    <s v="USD"/>
    <n v="33000"/>
    <s v="Quality Control Supervisor"/>
    <x v="1004"/>
    <x v="7"/>
    <s v="USA"/>
    <x v="95"/>
    <x v="0"/>
    <x v="4"/>
    <n v="33000"/>
  </r>
  <r>
    <s v="ID1374"/>
    <d v="2012-05-29T20:20:21"/>
    <s v="$100,000 US"/>
    <n v="100000"/>
    <s v="USD"/>
    <n v="100000"/>
    <s v="Senior Financial Analyst"/>
    <x v="527"/>
    <x v="4"/>
    <s v="USA"/>
    <x v="95"/>
    <x v="0"/>
    <x v="10"/>
    <n v="100000"/>
  </r>
  <r>
    <s v="ID1375"/>
    <d v="2012-05-29T20:40:12"/>
    <s v="$60,000 USD"/>
    <n v="60000"/>
    <s v="USD"/>
    <n v="60000"/>
    <s v="project manager"/>
    <x v="102"/>
    <x v="1"/>
    <s v="USA"/>
    <x v="95"/>
    <x v="3"/>
    <x v="6"/>
    <n v="60000"/>
  </r>
  <r>
    <s v="ID1376"/>
    <d v="2012-05-29T20:53:43"/>
    <n v="95000"/>
    <n v="95000"/>
    <s v="USD"/>
    <n v="95000"/>
    <s v="Cost Analyst"/>
    <x v="744"/>
    <x v="4"/>
    <s v="USA"/>
    <x v="95"/>
    <x v="3"/>
    <x v="13"/>
    <n v="95000"/>
  </r>
  <r>
    <s v="ID1377"/>
    <d v="2012-05-29T21:07:27"/>
    <n v="24000"/>
    <n v="24000"/>
    <s v="USD"/>
    <n v="24000"/>
    <s v="clerk 24 hrs per week"/>
    <x v="1005"/>
    <x v="4"/>
    <s v="USA"/>
    <x v="95"/>
    <x v="2"/>
    <x v="56"/>
    <n v="24000"/>
  </r>
  <r>
    <s v="ID1378"/>
    <d v="2012-05-29T21:17:26"/>
    <n v="50000"/>
    <n v="50000"/>
    <s v="USD"/>
    <n v="50000"/>
    <s v="Engineering Intern"/>
    <x v="1006"/>
    <x v="8"/>
    <s v="USA"/>
    <x v="95"/>
    <x v="0"/>
    <x v="36"/>
    <n v="50000"/>
  </r>
  <r>
    <s v="ID1379"/>
    <d v="2012-05-29T21:25:03"/>
    <n v="103000"/>
    <n v="103000"/>
    <s v="USD"/>
    <n v="103000"/>
    <s v="Controller"/>
    <x v="83"/>
    <x v="7"/>
    <s v="USA"/>
    <x v="95"/>
    <x v="0"/>
    <x v="38"/>
    <n v="103000"/>
  </r>
  <r>
    <s v="ID1380"/>
    <d v="2012-05-29T21:27:23"/>
    <n v="36000"/>
    <n v="36000"/>
    <s v="USD"/>
    <n v="36000"/>
    <s v="Data Specialist"/>
    <x v="470"/>
    <x v="6"/>
    <s v="USA"/>
    <x v="95"/>
    <x v="1"/>
    <x v="0"/>
    <n v="36000"/>
  </r>
  <r>
    <s v="ID1381"/>
    <d v="2012-05-29T21:28:07"/>
    <n v="85000"/>
    <n v="85000"/>
    <s v="USD"/>
    <n v="85000"/>
    <s v="Senior Analyst"/>
    <x v="304"/>
    <x v="4"/>
    <s v="USA"/>
    <x v="95"/>
    <x v="0"/>
    <x v="23"/>
    <n v="85000"/>
  </r>
  <r>
    <s v="ID1384"/>
    <d v="2012-05-29T21:38:10"/>
    <n v="85000"/>
    <n v="85000"/>
    <s v="USD"/>
    <n v="85000"/>
    <s v="energy engineer"/>
    <x v="1007"/>
    <x v="8"/>
    <s v="USA"/>
    <x v="95"/>
    <x v="3"/>
    <x v="14"/>
    <n v="85000"/>
  </r>
  <r>
    <s v="ID1385"/>
    <d v="2012-05-29T21:42:44"/>
    <n v="120000"/>
    <n v="120000"/>
    <s v="USD"/>
    <n v="120000"/>
    <s v="Finance Manager"/>
    <x v="277"/>
    <x v="1"/>
    <s v="USA"/>
    <x v="95"/>
    <x v="3"/>
    <x v="2"/>
    <n v="120000"/>
  </r>
  <r>
    <s v="ID1386"/>
    <d v="2012-05-29T21:44:00"/>
    <n v="69960"/>
    <n v="69960"/>
    <s v="USD"/>
    <n v="69960"/>
    <s v="Measurement &amp; Verification Engineer"/>
    <x v="1008"/>
    <x v="8"/>
    <s v="USA"/>
    <x v="95"/>
    <x v="3"/>
    <x v="38"/>
    <n v="69960"/>
  </r>
  <r>
    <s v="ID1387"/>
    <d v="2012-05-29T21:46:28"/>
    <s v="97,000 USD"/>
    <n v="97000"/>
    <s v="USD"/>
    <n v="97000"/>
    <s v="Sr. Manager of Finance"/>
    <x v="1009"/>
    <x v="1"/>
    <s v="USA"/>
    <x v="95"/>
    <x v="0"/>
    <x v="20"/>
    <n v="97000"/>
  </r>
  <r>
    <s v="ID1391"/>
    <d v="2012-05-29T21:54:33"/>
    <n v="62000"/>
    <n v="62000"/>
    <s v="USD"/>
    <n v="62000"/>
    <s v="Measurement Specialist"/>
    <x v="1010"/>
    <x v="6"/>
    <s v="USA"/>
    <x v="95"/>
    <x v="1"/>
    <x v="14"/>
    <n v="62000"/>
  </r>
  <r>
    <s v="ID1392"/>
    <d v="2012-05-29T21:59:35"/>
    <n v="44000"/>
    <n v="44000"/>
    <s v="USD"/>
    <n v="44000"/>
    <s v="Test engineer"/>
    <x v="1011"/>
    <x v="8"/>
    <s v="USA"/>
    <x v="95"/>
    <x v="0"/>
    <x v="17"/>
    <n v="44000"/>
  </r>
  <r>
    <s v="ID1393"/>
    <d v="2012-05-29T22:02:31"/>
    <n v="150000"/>
    <n v="150000"/>
    <s v="USD"/>
    <n v="150000"/>
    <s v="VP, Business Management"/>
    <x v="1012"/>
    <x v="1"/>
    <s v="USA"/>
    <x v="95"/>
    <x v="3"/>
    <x v="21"/>
    <n v="150000"/>
  </r>
  <r>
    <s v="ID1395"/>
    <d v="2012-05-29T22:13:08"/>
    <n v="73500"/>
    <n v="73500"/>
    <s v="USD"/>
    <n v="73500"/>
    <s v="Senior Underwriting Analyst"/>
    <x v="1013"/>
    <x v="4"/>
    <s v="USA"/>
    <x v="95"/>
    <x v="1"/>
    <x v="15"/>
    <n v="73500"/>
  </r>
  <r>
    <s v="ID1396"/>
    <d v="2012-05-29T22:14:19"/>
    <n v="77500"/>
    <n v="77500"/>
    <s v="USD"/>
    <n v="77500"/>
    <s v="Sr Financial Analyst"/>
    <x v="838"/>
    <x v="4"/>
    <s v="USA"/>
    <x v="95"/>
    <x v="0"/>
    <x v="13"/>
    <n v="77500"/>
  </r>
  <r>
    <s v="ID1397"/>
    <d v="2012-05-29T22:18:48"/>
    <n v="60800"/>
    <n v="60800"/>
    <s v="USD"/>
    <n v="60800"/>
    <s v="Data Integrity &amp; Reporting Tool Analyst"/>
    <x v="1014"/>
    <x v="4"/>
    <s v="USA"/>
    <x v="95"/>
    <x v="1"/>
    <x v="8"/>
    <n v="60800"/>
  </r>
  <r>
    <s v="ID1398"/>
    <d v="2012-05-29T22:24:28"/>
    <n v="136000"/>
    <n v="136000"/>
    <s v="USD"/>
    <n v="136000"/>
    <s v="Manager FP and A"/>
    <x v="1015"/>
    <x v="1"/>
    <s v="USA"/>
    <x v="95"/>
    <x v="0"/>
    <x v="8"/>
    <n v="136000"/>
  </r>
  <r>
    <s v="ID1400"/>
    <d v="2012-05-29T22:35:17"/>
    <n v="95000"/>
    <n v="95000"/>
    <s v="USD"/>
    <n v="95000"/>
    <s v="Stress Engineer"/>
    <x v="570"/>
    <x v="8"/>
    <s v="USA"/>
    <x v="95"/>
    <x v="0"/>
    <x v="20"/>
    <n v="95000"/>
  </r>
  <r>
    <s v="ID1401"/>
    <d v="2012-05-29T22:47:10"/>
    <n v="130000"/>
    <n v="130000"/>
    <s v="USD"/>
    <n v="130000"/>
    <s v="Manager"/>
    <x v="4"/>
    <x v="1"/>
    <s v="USA"/>
    <x v="95"/>
    <x v="2"/>
    <x v="14"/>
    <n v="130000"/>
  </r>
  <r>
    <s v="ID1402"/>
    <d v="2012-05-29T22:50:16"/>
    <n v="65000"/>
    <n v="65000"/>
    <s v="USD"/>
    <n v="65000"/>
    <s v="eeo analyst"/>
    <x v="1016"/>
    <x v="4"/>
    <s v="USA"/>
    <x v="95"/>
    <x v="3"/>
    <x v="8"/>
    <n v="65000"/>
  </r>
  <r>
    <s v="ID1403"/>
    <d v="2012-05-29T22:50:20"/>
    <n v="80000"/>
    <n v="80000"/>
    <s v="USD"/>
    <n v="80000"/>
    <s v="Sr Process Consultant"/>
    <x v="1017"/>
    <x v="3"/>
    <s v="USA"/>
    <x v="95"/>
    <x v="3"/>
    <x v="0"/>
    <n v="80000"/>
  </r>
  <r>
    <s v="ID1404"/>
    <d v="2012-05-29T22:56:24"/>
    <s v="37K"/>
    <n v="37000"/>
    <s v="USD"/>
    <n v="37000"/>
    <s v="Credentialing Coordinator &amp; Productivity Reports &quot;Guru&quot;"/>
    <x v="1018"/>
    <x v="2"/>
    <s v="USA"/>
    <x v="95"/>
    <x v="3"/>
    <x v="21"/>
    <n v="37000"/>
  </r>
  <r>
    <s v="ID1405"/>
    <d v="2012-05-29T23:06:00"/>
    <n v="40000"/>
    <n v="40000"/>
    <s v="USD"/>
    <n v="40000"/>
    <s v="Transportation Planner"/>
    <x v="1019"/>
    <x v="1"/>
    <s v="USA"/>
    <x v="95"/>
    <x v="2"/>
    <x v="0"/>
    <n v="40000"/>
  </r>
  <r>
    <s v="ID1406"/>
    <d v="2012-05-29T23:08:45"/>
    <n v="49000"/>
    <n v="49000"/>
    <s v="USD"/>
    <n v="49000"/>
    <s v="Research Analyst"/>
    <x v="745"/>
    <x v="4"/>
    <s v="USA"/>
    <x v="95"/>
    <x v="0"/>
    <x v="8"/>
    <n v="49000"/>
  </r>
  <r>
    <s v="ID1407"/>
    <d v="2012-05-29T23:09:29"/>
    <n v="65000"/>
    <n v="65000"/>
    <s v="USD"/>
    <n v="65000"/>
    <s v="Data Analyst"/>
    <x v="34"/>
    <x v="4"/>
    <s v="USA"/>
    <x v="95"/>
    <x v="1"/>
    <x v="20"/>
    <n v="65000"/>
  </r>
  <r>
    <s v="ID1408"/>
    <d v="2012-05-29T23:13:32"/>
    <n v="55000"/>
    <n v="55000"/>
    <s v="USD"/>
    <n v="55000"/>
    <s v="Risk Analyst"/>
    <x v="94"/>
    <x v="4"/>
    <s v="USA"/>
    <x v="95"/>
    <x v="1"/>
    <x v="10"/>
    <n v="55000"/>
  </r>
  <r>
    <s v="ID1409"/>
    <d v="2012-05-29T23:20:41"/>
    <n v="40000"/>
    <n v="40000"/>
    <s v="USD"/>
    <n v="40000"/>
    <s v="Project Coordinator"/>
    <x v="121"/>
    <x v="1"/>
    <s v="USA"/>
    <x v="95"/>
    <x v="0"/>
    <x v="10"/>
    <n v="40000"/>
  </r>
  <r>
    <s v="ID1410"/>
    <d v="2012-05-29T23:21:25"/>
    <n v="60000"/>
    <n v="60000"/>
    <s v="USD"/>
    <n v="60000"/>
    <s v="business analyst"/>
    <x v="9"/>
    <x v="4"/>
    <s v="USA"/>
    <x v="95"/>
    <x v="0"/>
    <x v="17"/>
    <n v="60000"/>
  </r>
  <r>
    <s v="ID1412"/>
    <d v="2012-05-29T23:39:13"/>
    <n v="150000"/>
    <n v="150000"/>
    <s v="USD"/>
    <n v="150000"/>
    <s v="Senior Analyst"/>
    <x v="304"/>
    <x v="4"/>
    <s v="USA"/>
    <x v="95"/>
    <x v="3"/>
    <x v="21"/>
    <n v="150000"/>
  </r>
  <r>
    <s v="ID1413"/>
    <d v="2012-05-29T23:44:26"/>
    <n v="88000"/>
    <n v="88000"/>
    <s v="USD"/>
    <n v="88000"/>
    <s v="Manager, Financial Planning &amp; Analysis"/>
    <x v="1020"/>
    <x v="1"/>
    <s v="USA"/>
    <x v="95"/>
    <x v="0"/>
    <x v="1"/>
    <n v="88000"/>
  </r>
  <r>
    <s v="ID1414"/>
    <d v="2012-05-30T00:02:08"/>
    <n v="64500"/>
    <n v="64500"/>
    <s v="USD"/>
    <n v="64500"/>
    <s v="Lead Budget/Financial Analyst"/>
    <x v="1021"/>
    <x v="4"/>
    <s v="USA"/>
    <x v="95"/>
    <x v="0"/>
    <x v="3"/>
    <n v="64500"/>
  </r>
  <r>
    <s v="ID1416"/>
    <d v="2012-05-30T00:22:28"/>
    <n v="50000"/>
    <n v="50000"/>
    <s v="USD"/>
    <n v="50000"/>
    <s v="Accounting Supervisor"/>
    <x v="1022"/>
    <x v="5"/>
    <s v="USA"/>
    <x v="95"/>
    <x v="0"/>
    <x v="17"/>
    <n v="50000"/>
  </r>
  <r>
    <s v="ID1417"/>
    <d v="2012-05-30T00:25:43"/>
    <n v="120000"/>
    <n v="120000"/>
    <s v="USD"/>
    <n v="120000"/>
    <s v="Finance Manager"/>
    <x v="277"/>
    <x v="1"/>
    <s v="USA"/>
    <x v="95"/>
    <x v="3"/>
    <x v="8"/>
    <n v="120000"/>
  </r>
  <r>
    <s v="ID1418"/>
    <d v="2012-05-30T00:34:53"/>
    <n v="107000"/>
    <n v="107000"/>
    <s v="USD"/>
    <n v="107000"/>
    <s v="Tax Manager"/>
    <x v="1023"/>
    <x v="1"/>
    <s v="USA"/>
    <x v="95"/>
    <x v="1"/>
    <x v="42"/>
    <n v="107000"/>
  </r>
  <r>
    <s v="ID1419"/>
    <d v="2012-05-30T00:42:50"/>
    <n v="40000"/>
    <n v="40000"/>
    <s v="USD"/>
    <n v="40000"/>
    <s v="Metrics Analyst"/>
    <x v="927"/>
    <x v="4"/>
    <s v="USA"/>
    <x v="95"/>
    <x v="3"/>
    <x v="15"/>
    <n v="40000"/>
  </r>
  <r>
    <s v="ID1420"/>
    <d v="2012-05-30T00:50:03"/>
    <n v="81000"/>
    <n v="81000"/>
    <s v="USD"/>
    <n v="81000"/>
    <s v="Finance &amp; IT Manager"/>
    <x v="1024"/>
    <x v="1"/>
    <s v="USA"/>
    <x v="95"/>
    <x v="2"/>
    <x v="24"/>
    <n v="81000"/>
  </r>
  <r>
    <s v="ID1421"/>
    <d v="2012-05-30T01:05:26"/>
    <n v="45000"/>
    <n v="45000"/>
    <s v="USD"/>
    <n v="45000"/>
    <s v="Technical Support Specialist"/>
    <x v="109"/>
    <x v="6"/>
    <s v="USA"/>
    <x v="95"/>
    <x v="0"/>
    <x v="6"/>
    <n v="45000"/>
  </r>
  <r>
    <s v="ID1422"/>
    <d v="2012-05-30T01:12:04"/>
    <n v="49000"/>
    <n v="49000"/>
    <s v="USD"/>
    <n v="49000"/>
    <s v="Clinical Data Specialist"/>
    <x v="1025"/>
    <x v="6"/>
    <s v="USA"/>
    <x v="95"/>
    <x v="0"/>
    <x v="2"/>
    <n v="49000"/>
  </r>
  <r>
    <s v="ID1424"/>
    <d v="2012-05-30T01:15:32"/>
    <n v="72000"/>
    <n v="72000"/>
    <s v="USD"/>
    <n v="72000"/>
    <s v="Manager"/>
    <x v="4"/>
    <x v="1"/>
    <s v="USA"/>
    <x v="95"/>
    <x v="2"/>
    <x v="6"/>
    <n v="72000"/>
  </r>
  <r>
    <s v="ID1425"/>
    <d v="2012-05-30T01:25:17"/>
    <n v="50000"/>
    <n v="50000"/>
    <s v="USD"/>
    <n v="50000"/>
    <s v="Digital Analyst"/>
    <x v="1026"/>
    <x v="4"/>
    <s v="USA"/>
    <x v="95"/>
    <x v="0"/>
    <x v="13"/>
    <n v="50000"/>
  </r>
  <r>
    <s v="ID1426"/>
    <d v="2012-05-30T01:25:26"/>
    <n v="57678.400000000001"/>
    <n v="57678"/>
    <s v="USD"/>
    <n v="57678"/>
    <s v="Financial Analyst"/>
    <x v="25"/>
    <x v="4"/>
    <s v="USA"/>
    <x v="95"/>
    <x v="0"/>
    <x v="16"/>
    <n v="57678"/>
  </r>
  <r>
    <s v="ID1427"/>
    <d v="2012-05-30T01:29:51"/>
    <n v="80442"/>
    <n v="80442"/>
    <s v="USD"/>
    <n v="80442"/>
    <s v="Senior Budget Analyst"/>
    <x v="1027"/>
    <x v="4"/>
    <s v="USA"/>
    <x v="95"/>
    <x v="0"/>
    <x v="9"/>
    <n v="80442"/>
  </r>
  <r>
    <s v="ID1428"/>
    <d v="2012-05-30T01:48:18"/>
    <n v="75000"/>
    <n v="75000"/>
    <s v="USD"/>
    <n v="75000"/>
    <s v="HR Cordinator"/>
    <x v="1028"/>
    <x v="1"/>
    <s v="USA"/>
    <x v="95"/>
    <x v="2"/>
    <x v="27"/>
    <n v="75000"/>
  </r>
  <r>
    <s v="ID1429"/>
    <d v="2012-05-30T01:52:33"/>
    <n v="61000"/>
    <n v="61000"/>
    <s v="USD"/>
    <n v="61000"/>
    <s v="Treasury Analyst"/>
    <x v="1029"/>
    <x v="4"/>
    <s v="USA"/>
    <x v="95"/>
    <x v="0"/>
    <x v="24"/>
    <n v="61000"/>
  </r>
  <r>
    <s v="ID1430"/>
    <d v="2012-05-30T01:57:58"/>
    <n v="77000"/>
    <n v="77000"/>
    <s v="USD"/>
    <n v="77000"/>
    <s v="Assistant Engineer"/>
    <x v="1030"/>
    <x v="8"/>
    <s v="USA"/>
    <x v="95"/>
    <x v="0"/>
    <x v="8"/>
    <n v="77000"/>
  </r>
  <r>
    <s v="ID1431"/>
    <d v="2012-05-30T02:18:02"/>
    <s v="92000 USD"/>
    <n v="92000"/>
    <s v="USD"/>
    <n v="92000"/>
    <s v="Controller"/>
    <x v="83"/>
    <x v="7"/>
    <s v="USA"/>
    <x v="95"/>
    <x v="3"/>
    <x v="27"/>
    <n v="92000"/>
  </r>
  <r>
    <s v="ID1432"/>
    <d v="2012-05-30T02:18:30"/>
    <n v="72000"/>
    <n v="72000"/>
    <s v="USD"/>
    <n v="72000"/>
    <s v="sr. senior analyst"/>
    <x v="1031"/>
    <x v="4"/>
    <s v="USA"/>
    <x v="95"/>
    <x v="1"/>
    <x v="8"/>
    <n v="72000"/>
  </r>
  <r>
    <s v="ID1434"/>
    <d v="2012-05-30T02:22:59"/>
    <n v="111000"/>
    <n v="111000"/>
    <s v="USD"/>
    <n v="111000"/>
    <s v="Project Manager - Finance"/>
    <x v="1032"/>
    <x v="1"/>
    <s v="USA"/>
    <x v="95"/>
    <x v="3"/>
    <x v="8"/>
    <n v="111000"/>
  </r>
  <r>
    <s v="ID1435"/>
    <d v="2012-05-30T02:32:17"/>
    <n v="80000"/>
    <n v="80000"/>
    <s v="USD"/>
    <n v="80000"/>
    <s v="Senior analyst, ops support"/>
    <x v="1033"/>
    <x v="4"/>
    <s v="USA"/>
    <x v="95"/>
    <x v="0"/>
    <x v="6"/>
    <n v="80000"/>
  </r>
  <r>
    <s v="ID1438"/>
    <d v="2012-05-30T03:20:17"/>
    <s v="24000 USD"/>
    <n v="24000"/>
    <s v="USD"/>
    <n v="24000"/>
    <s v="inventory controller"/>
    <x v="1034"/>
    <x v="7"/>
    <s v="USA"/>
    <x v="95"/>
    <x v="2"/>
    <x v="16"/>
    <n v="24000"/>
  </r>
  <r>
    <s v="ID1439"/>
    <d v="2012-05-30T04:13:50"/>
    <n v="61000"/>
    <n v="61000"/>
    <s v="USD"/>
    <n v="61000"/>
    <s v="Accounting manager"/>
    <x v="902"/>
    <x v="1"/>
    <s v="USA"/>
    <x v="95"/>
    <x v="3"/>
    <x v="14"/>
    <n v="61000"/>
  </r>
  <r>
    <s v="ID1443"/>
    <d v="2012-05-30T10:11:19"/>
    <n v="96230"/>
    <n v="96230"/>
    <s v="USD"/>
    <n v="96230"/>
    <s v="Manager, Data Management"/>
    <x v="1035"/>
    <x v="1"/>
    <s v="USA"/>
    <x v="95"/>
    <x v="0"/>
    <x v="29"/>
    <n v="96230"/>
  </r>
  <r>
    <s v="ID1444"/>
    <d v="2012-05-30T10:40:24"/>
    <n v="75000"/>
    <n v="75000"/>
    <s v="USD"/>
    <n v="75000"/>
    <s v="Business Analyst"/>
    <x v="9"/>
    <x v="4"/>
    <s v="USA"/>
    <x v="95"/>
    <x v="3"/>
    <x v="25"/>
    <n v="75000"/>
  </r>
  <r>
    <s v="ID1445"/>
    <d v="2012-05-30T10:57:38"/>
    <n v="8500"/>
    <n v="102000"/>
    <s v="USD"/>
    <n v="102000"/>
    <s v="Sales Analyst"/>
    <x v="12"/>
    <x v="4"/>
    <s v="USA"/>
    <x v="95"/>
    <x v="0"/>
    <x v="2"/>
    <n v="102000"/>
  </r>
  <r>
    <s v="ID1449"/>
    <d v="2012-05-30T12:12:38"/>
    <n v="67000"/>
    <n v="67000"/>
    <s v="USD"/>
    <n v="67000"/>
    <s v="accounting systems manager "/>
    <x v="1036"/>
    <x v="1"/>
    <s v="USA"/>
    <x v="95"/>
    <x v="3"/>
    <x v="6"/>
    <n v="67000"/>
  </r>
  <r>
    <s v="ID1459"/>
    <d v="2012-05-30T13:41:41"/>
    <n v="60000"/>
    <n v="60000"/>
    <s v="USD"/>
    <n v="60000"/>
    <s v="Business Intelligence Supervisor"/>
    <x v="1037"/>
    <x v="1"/>
    <s v="USA"/>
    <x v="95"/>
    <x v="3"/>
    <x v="11"/>
    <n v="60000"/>
  </r>
  <r>
    <s v="ID1480"/>
    <d v="2012-05-30T18:16:05"/>
    <n v="42000"/>
    <n v="42000"/>
    <s v="USD"/>
    <n v="42000"/>
    <s v="Service Solution Rep"/>
    <x v="1038"/>
    <x v="4"/>
    <s v="USA"/>
    <x v="95"/>
    <x v="1"/>
    <x v="16"/>
    <n v="42000"/>
  </r>
  <r>
    <s v="ID1483"/>
    <d v="2012-05-30T19:01:20"/>
    <n v="85000"/>
    <n v="85000"/>
    <s v="USD"/>
    <n v="85000"/>
    <s v="sr analyst"/>
    <x v="491"/>
    <x v="4"/>
    <s v="USA"/>
    <x v="95"/>
    <x v="0"/>
    <x v="27"/>
    <n v="85000"/>
  </r>
  <r>
    <s v="ID1484"/>
    <d v="2012-05-30T19:04:44"/>
    <n v="109000"/>
    <n v="109000"/>
    <s v="USD"/>
    <n v="109000"/>
    <s v="Mgr Technology"/>
    <x v="1039"/>
    <x v="1"/>
    <s v="USA"/>
    <x v="95"/>
    <x v="0"/>
    <x v="17"/>
    <n v="109000"/>
  </r>
  <r>
    <s v="ID1486"/>
    <d v="2012-05-30T19:42:50"/>
    <n v="77000"/>
    <n v="77000"/>
    <s v="USD"/>
    <n v="77000"/>
    <s v="Chemical Engineer"/>
    <x v="1040"/>
    <x v="8"/>
    <s v="USA"/>
    <x v="95"/>
    <x v="3"/>
    <x v="3"/>
    <n v="77000"/>
  </r>
  <r>
    <s v="ID1488"/>
    <d v="2012-05-30T20:19:51"/>
    <n v="64000"/>
    <n v="64000"/>
    <s v="USD"/>
    <n v="64000"/>
    <s v="Program Manager"/>
    <x v="117"/>
    <x v="1"/>
    <s v="USA"/>
    <x v="95"/>
    <x v="3"/>
    <x v="24"/>
    <n v="64000"/>
  </r>
  <r>
    <s v="ID1490"/>
    <d v="2012-05-30T20:40:45"/>
    <n v="76000"/>
    <n v="76000"/>
    <s v="USD"/>
    <n v="76000"/>
    <s v="Sr. Analyst"/>
    <x v="944"/>
    <x v="4"/>
    <s v="USA"/>
    <x v="95"/>
    <x v="1"/>
    <x v="8"/>
    <n v="76000"/>
  </r>
  <r>
    <s v="ID1496"/>
    <d v="2012-05-30T21:19:31"/>
    <n v="45000"/>
    <n v="45000"/>
    <s v="USD"/>
    <n v="45000"/>
    <s v="Data Specialist"/>
    <x v="470"/>
    <x v="6"/>
    <s v="USA"/>
    <x v="95"/>
    <x v="3"/>
    <x v="8"/>
    <n v="45000"/>
  </r>
  <r>
    <s v="ID1501"/>
    <d v="2012-05-30T22:31:35"/>
    <s v="61K"/>
    <n v="61000"/>
    <s v="USD"/>
    <n v="61000"/>
    <s v="Financial Analyst"/>
    <x v="25"/>
    <x v="4"/>
    <s v="USA"/>
    <x v="95"/>
    <x v="0"/>
    <x v="2"/>
    <n v="61000"/>
  </r>
  <r>
    <s v="ID1502"/>
    <d v="2012-05-30T22:32:21"/>
    <n v="66000"/>
    <n v="66000"/>
    <s v="USD"/>
    <n v="66000"/>
    <s v="Director of Business Analytics"/>
    <x v="1041"/>
    <x v="4"/>
    <s v="USA"/>
    <x v="95"/>
    <x v="0"/>
    <x v="16"/>
    <n v="66000"/>
  </r>
  <r>
    <s v="ID1504"/>
    <d v="2012-05-30T23:01:48"/>
    <n v="55000"/>
    <n v="55000"/>
    <s v="USD"/>
    <n v="55000"/>
    <s v="Supplier Manager"/>
    <x v="1042"/>
    <x v="1"/>
    <s v="USA"/>
    <x v="95"/>
    <x v="3"/>
    <x v="20"/>
    <n v="55000"/>
  </r>
  <r>
    <s v="ID1505"/>
    <d v="2012-05-30T23:26:00"/>
    <n v="32000"/>
    <n v="32000"/>
    <s v="USD"/>
    <n v="32000"/>
    <s v="Reports Writer"/>
    <x v="1043"/>
    <x v="2"/>
    <s v="USA"/>
    <x v="95"/>
    <x v="0"/>
    <x v="8"/>
    <n v="32000"/>
  </r>
  <r>
    <s v="ID1511"/>
    <d v="2012-05-31T01:17:16"/>
    <n v="74300"/>
    <n v="74300"/>
    <s v="USD"/>
    <n v="74300"/>
    <s v="Senior Business Research Analyst"/>
    <x v="1044"/>
    <x v="4"/>
    <s v="USA"/>
    <x v="95"/>
    <x v="0"/>
    <x v="4"/>
    <n v="74300"/>
  </r>
  <r>
    <s v="ID1514"/>
    <d v="2012-05-31T01:50:26"/>
    <n v="95000"/>
    <n v="95000"/>
    <s v="USD"/>
    <n v="95000"/>
    <s v="Sr Financial Analyst"/>
    <x v="838"/>
    <x v="4"/>
    <s v="USA"/>
    <x v="95"/>
    <x v="0"/>
    <x v="17"/>
    <n v="95000"/>
  </r>
  <r>
    <s v="ID1515"/>
    <d v="2012-05-31T02:24:37"/>
    <n v="64300"/>
    <n v="64300"/>
    <s v="USD"/>
    <n v="64300"/>
    <s v="Financial Analst"/>
    <x v="1045"/>
    <x v="5"/>
    <s v="USA"/>
    <x v="95"/>
    <x v="0"/>
    <x v="17"/>
    <n v="64300"/>
  </r>
  <r>
    <s v="ID1516"/>
    <d v="2012-05-31T02:37:09"/>
    <n v="250000"/>
    <n v="250000"/>
    <s v="USD"/>
    <n v="250000"/>
    <s v="consultant"/>
    <x v="5"/>
    <x v="3"/>
    <s v="USA"/>
    <x v="95"/>
    <x v="1"/>
    <x v="6"/>
    <n v="250000"/>
  </r>
  <r>
    <s v="ID1519"/>
    <d v="2012-05-31T03:07:09"/>
    <n v="89000"/>
    <n v="89000"/>
    <s v="USD"/>
    <n v="89000"/>
    <s v="Finance Manager"/>
    <x v="277"/>
    <x v="1"/>
    <s v="USA"/>
    <x v="95"/>
    <x v="3"/>
    <x v="8"/>
    <n v="89000"/>
  </r>
  <r>
    <s v="ID1520"/>
    <d v="2012-05-31T04:12:19"/>
    <n v="75000"/>
    <n v="75000"/>
    <s v="USD"/>
    <n v="75000"/>
    <s v="Financial Analyst"/>
    <x v="25"/>
    <x v="4"/>
    <s v="USA"/>
    <x v="95"/>
    <x v="1"/>
    <x v="25"/>
    <n v="75000"/>
  </r>
  <r>
    <s v="ID1521"/>
    <d v="2012-05-31T05:02:59"/>
    <n v="45000"/>
    <n v="45000"/>
    <s v="USD"/>
    <n v="45000"/>
    <s v="Excel Business Analyst"/>
    <x v="1046"/>
    <x v="4"/>
    <s v="USA"/>
    <x v="95"/>
    <x v="1"/>
    <x v="2"/>
    <n v="45000"/>
  </r>
  <r>
    <s v="ID1522"/>
    <d v="2012-05-31T05:23:58"/>
    <n v="127500"/>
    <n v="127500"/>
    <s v="USD"/>
    <n v="127500"/>
    <s v="SVP"/>
    <x v="1047"/>
    <x v="0"/>
    <s v="USA"/>
    <x v="95"/>
    <x v="1"/>
    <x v="38"/>
    <n v="127500"/>
  </r>
  <r>
    <s v="ID1523"/>
    <d v="2012-05-31T05:31:54"/>
    <n v="170000"/>
    <n v="170000"/>
    <s v="USD"/>
    <n v="170000"/>
    <s v="CFO"/>
    <x v="0"/>
    <x v="0"/>
    <s v="USA"/>
    <x v="95"/>
    <x v="3"/>
    <x v="29"/>
    <n v="170000"/>
  </r>
  <r>
    <s v="ID1525"/>
    <d v="2012-05-31T06:13:42"/>
    <n v="62000"/>
    <n v="62000"/>
    <s v="USD"/>
    <n v="62000"/>
    <s v="info analyst"/>
    <x v="1048"/>
    <x v="4"/>
    <s v="USA"/>
    <x v="95"/>
    <x v="1"/>
    <x v="7"/>
    <n v="62000"/>
  </r>
  <r>
    <s v="ID1526"/>
    <d v="2012-05-31T06:23:09"/>
    <n v="22000"/>
    <n v="22000"/>
    <s v="USD"/>
    <n v="22000"/>
    <s v="Data Manager"/>
    <x v="1049"/>
    <x v="1"/>
    <s v="USA"/>
    <x v="95"/>
    <x v="0"/>
    <x v="4"/>
    <n v="22000"/>
  </r>
  <r>
    <s v="ID1527"/>
    <d v="2012-05-31T06:23:55"/>
    <n v="45000"/>
    <n v="45000"/>
    <s v="USD"/>
    <n v="45000"/>
    <s v="Business Analyst"/>
    <x v="9"/>
    <x v="4"/>
    <s v="USA"/>
    <x v="95"/>
    <x v="0"/>
    <x v="0"/>
    <n v="45000"/>
  </r>
  <r>
    <s v="ID1528"/>
    <d v="2012-05-31T07:17:36"/>
    <n v="145000"/>
    <n v="145000"/>
    <s v="USD"/>
    <n v="145000"/>
    <s v="Associate"/>
    <x v="359"/>
    <x v="4"/>
    <s v="USA"/>
    <x v="95"/>
    <x v="0"/>
    <x v="15"/>
    <n v="145000"/>
  </r>
  <r>
    <s v="ID1529"/>
    <d v="2012-05-31T08:20:03"/>
    <n v="89000"/>
    <n v="89000"/>
    <s v="USD"/>
    <n v="89000"/>
    <s v="BI Analyst"/>
    <x v="979"/>
    <x v="4"/>
    <s v="USA"/>
    <x v="95"/>
    <x v="1"/>
    <x v="20"/>
    <n v="89000"/>
  </r>
  <r>
    <s v="ID1530"/>
    <d v="2012-05-31T09:28:05"/>
    <n v="38000"/>
    <n v="38000"/>
    <s v="USD"/>
    <n v="38000"/>
    <s v="Accountant"/>
    <x v="13"/>
    <x v="5"/>
    <s v="USA"/>
    <x v="95"/>
    <x v="0"/>
    <x v="12"/>
    <n v="38000"/>
  </r>
  <r>
    <s v="ID1534"/>
    <d v="2012-05-31T10:37:38"/>
    <n v="105000"/>
    <n v="105000"/>
    <s v="USD"/>
    <n v="105000"/>
    <s v="Business Banker"/>
    <x v="1050"/>
    <x v="1"/>
    <s v="USA"/>
    <x v="95"/>
    <x v="2"/>
    <x v="21"/>
    <n v="105000"/>
  </r>
  <r>
    <s v="ID1554"/>
    <d v="2012-05-31T21:06:45"/>
    <n v="70970"/>
    <n v="70970"/>
    <s v="USD"/>
    <n v="70970"/>
    <s v="Sr. Risk Analyst"/>
    <x v="1051"/>
    <x v="4"/>
    <s v="USA"/>
    <x v="95"/>
    <x v="0"/>
    <x v="23"/>
    <n v="70970"/>
  </r>
  <r>
    <s v="ID1558"/>
    <d v="2012-05-31T22:05:03"/>
    <n v="125000"/>
    <n v="125000"/>
    <s v="USD"/>
    <n v="125000"/>
    <s v="Consultant"/>
    <x v="5"/>
    <x v="3"/>
    <s v="USA"/>
    <x v="95"/>
    <x v="1"/>
    <x v="0"/>
    <n v="125000"/>
  </r>
  <r>
    <s v="ID1560"/>
    <d v="2012-05-31T22:56:21"/>
    <s v="$59,000 USD"/>
    <n v="59000"/>
    <s v="USD"/>
    <n v="59000"/>
    <s v="Operations Manager"/>
    <x v="1052"/>
    <x v="1"/>
    <s v="USA"/>
    <x v="95"/>
    <x v="0"/>
    <x v="17"/>
    <n v="59000"/>
  </r>
  <r>
    <s v="ID1561"/>
    <d v="2012-05-31T23:08:12"/>
    <n v="71500"/>
    <n v="71500"/>
    <s v="USD"/>
    <n v="71500"/>
    <s v="Management Reporting Analyst"/>
    <x v="1053"/>
    <x v="4"/>
    <s v="USA"/>
    <x v="95"/>
    <x v="0"/>
    <x v="2"/>
    <n v="71500"/>
  </r>
  <r>
    <s v="ID1564"/>
    <d v="2012-05-31T23:48:36"/>
    <s v="USD90,000"/>
    <n v="90000"/>
    <s v="USD"/>
    <n v="90000"/>
    <s v="Operationsl Regional Manager"/>
    <x v="1054"/>
    <x v="1"/>
    <s v="USA"/>
    <x v="95"/>
    <x v="0"/>
    <x v="14"/>
    <n v="90000"/>
  </r>
  <r>
    <s v="ID1566"/>
    <d v="2012-06-01T00:18:35"/>
    <s v="$40,000 USD"/>
    <n v="40000"/>
    <s v="USD"/>
    <n v="40000"/>
    <s v="QA Data Analyst"/>
    <x v="1055"/>
    <x v="4"/>
    <s v="USA"/>
    <x v="95"/>
    <x v="0"/>
    <x v="0"/>
    <n v="40000"/>
  </r>
  <r>
    <s v="ID1569"/>
    <d v="2012-06-01T01:29:02"/>
    <n v="46325"/>
    <n v="46325"/>
    <s v="USD"/>
    <n v="46325"/>
    <s v="Work Force Scheduler for Call Center"/>
    <x v="1056"/>
    <x v="7"/>
    <s v="USA"/>
    <x v="95"/>
    <x v="0"/>
    <x v="10"/>
    <n v="46325"/>
  </r>
  <r>
    <s v="ID1570"/>
    <d v="2012-06-01T01:47:43"/>
    <n v="15000"/>
    <n v="15000"/>
    <s v="USD"/>
    <n v="15000"/>
    <s v="Application Developer"/>
    <x v="128"/>
    <x v="4"/>
    <s v="USA"/>
    <x v="95"/>
    <x v="1"/>
    <x v="0"/>
    <n v="15000"/>
  </r>
  <r>
    <s v="ID1571"/>
    <d v="2012-06-01T02:33:02"/>
    <n v="31200"/>
    <n v="31200"/>
    <s v="USD"/>
    <n v="31200"/>
    <s v="Data Analyst"/>
    <x v="34"/>
    <x v="4"/>
    <s v="USA"/>
    <x v="95"/>
    <x v="0"/>
    <x v="17"/>
    <n v="31200"/>
  </r>
  <r>
    <s v="ID1575"/>
    <d v="2012-06-01T04:10:52"/>
    <n v="41000"/>
    <n v="41000"/>
    <s v="USD"/>
    <n v="41000"/>
    <s v="Excel Developer"/>
    <x v="166"/>
    <x v="3"/>
    <s v="USA"/>
    <x v="95"/>
    <x v="0"/>
    <x v="8"/>
    <n v="41000"/>
  </r>
  <r>
    <s v="ID1581"/>
    <d v="2012-06-01T06:17:19"/>
    <n v="50000"/>
    <n v="50000"/>
    <s v="USD"/>
    <n v="50000"/>
    <s v="Staff Accountant"/>
    <x v="987"/>
    <x v="5"/>
    <s v="USA"/>
    <x v="95"/>
    <x v="0"/>
    <x v="17"/>
    <n v="50000"/>
  </r>
  <r>
    <s v="ID1583"/>
    <d v="2012-06-01T06:53:52"/>
    <n v="85000"/>
    <n v="85000"/>
    <s v="USD"/>
    <n v="85000"/>
    <s v="Sr Report Developer"/>
    <x v="1057"/>
    <x v="2"/>
    <s v="USA"/>
    <x v="95"/>
    <x v="0"/>
    <x v="8"/>
    <n v="85000"/>
  </r>
  <r>
    <s v="ID1589"/>
    <d v="2012-06-01T13:03:18"/>
    <n v="44000"/>
    <n v="44000"/>
    <s v="USD"/>
    <n v="44000"/>
    <s v="Quality Assurance Analyst"/>
    <x v="1058"/>
    <x v="4"/>
    <s v="USA"/>
    <x v="95"/>
    <x v="0"/>
    <x v="32"/>
    <n v="44000"/>
  </r>
  <r>
    <s v="ID1593"/>
    <d v="2012-06-01T15:39:20"/>
    <s v="U$52,000/annual"/>
    <n v="52000"/>
    <s v="USD"/>
    <n v="52000"/>
    <s v="Planner"/>
    <x v="466"/>
    <x v="4"/>
    <s v="USA"/>
    <x v="95"/>
    <x v="1"/>
    <x v="2"/>
    <n v="52000"/>
  </r>
  <r>
    <s v="ID1603"/>
    <d v="2012-06-01T20:37:53"/>
    <n v="50000"/>
    <n v="50000"/>
    <s v="USD"/>
    <n v="50000"/>
    <s v="Sales Operations Analyst"/>
    <x v="900"/>
    <x v="4"/>
    <s v="USA"/>
    <x v="95"/>
    <x v="1"/>
    <x v="16"/>
    <n v="50000"/>
  </r>
  <r>
    <s v="ID1605"/>
    <d v="2012-06-01T20:53:08"/>
    <n v="50000"/>
    <n v="50000"/>
    <s v="USD"/>
    <n v="50000"/>
    <s v="Catalog Circulation Analyst"/>
    <x v="1059"/>
    <x v="4"/>
    <s v="USA"/>
    <x v="95"/>
    <x v="1"/>
    <x v="24"/>
    <n v="50000"/>
  </r>
  <r>
    <s v="ID1610"/>
    <d v="2012-06-02T02:24:39"/>
    <n v="55000"/>
    <n v="55000"/>
    <s v="USD"/>
    <n v="55000"/>
    <s v="Business Analyst"/>
    <x v="9"/>
    <x v="4"/>
    <s v="USA"/>
    <x v="95"/>
    <x v="0"/>
    <x v="16"/>
    <n v="55000"/>
  </r>
  <r>
    <s v="ID1611"/>
    <d v="2012-06-02T02:28:30"/>
    <n v="38000"/>
    <n v="38000"/>
    <s v="USD"/>
    <n v="38000"/>
    <s v="Business Analyst"/>
    <x v="9"/>
    <x v="4"/>
    <s v="USA"/>
    <x v="95"/>
    <x v="1"/>
    <x v="10"/>
    <n v="38000"/>
  </r>
  <r>
    <s v="ID1613"/>
    <d v="2012-06-02T03:13:57"/>
    <n v="35500"/>
    <n v="35500"/>
    <s v="USD"/>
    <n v="35500"/>
    <s v="SAS Adminstrator"/>
    <x v="1060"/>
    <x v="4"/>
    <s v="USA"/>
    <x v="95"/>
    <x v="0"/>
    <x v="6"/>
    <n v="35500"/>
  </r>
  <r>
    <s v="ID1614"/>
    <d v="2012-06-02T03:23:09"/>
    <n v="62000"/>
    <n v="62000"/>
    <s v="USD"/>
    <n v="62000"/>
    <s v="Financial Analyst"/>
    <x v="25"/>
    <x v="4"/>
    <s v="USA"/>
    <x v="95"/>
    <x v="3"/>
    <x v="2"/>
    <n v="62000"/>
  </r>
  <r>
    <s v="ID1616"/>
    <d v="2012-06-02T04:49:42"/>
    <n v="60000"/>
    <n v="60000"/>
    <s v="USD"/>
    <n v="60000"/>
    <s v="Data Analyst"/>
    <x v="34"/>
    <x v="4"/>
    <s v="USA"/>
    <x v="95"/>
    <x v="3"/>
    <x v="10"/>
    <n v="60000"/>
  </r>
  <r>
    <s v="ID1617"/>
    <d v="2012-06-02T06:21:45"/>
    <n v="32884.800000000003"/>
    <n v="32884"/>
    <s v="USD"/>
    <n v="32884"/>
    <s v="Administrative Assistant"/>
    <x v="531"/>
    <x v="4"/>
    <s v="USA"/>
    <x v="95"/>
    <x v="1"/>
    <x v="8"/>
    <n v="32884"/>
  </r>
  <r>
    <s v="ID1618"/>
    <d v="2012-06-02T06:31:21"/>
    <s v="42000 US"/>
    <n v="42000"/>
    <s v="USD"/>
    <n v="42000"/>
    <s v="production clerk"/>
    <x v="1061"/>
    <x v="4"/>
    <s v="USA"/>
    <x v="95"/>
    <x v="0"/>
    <x v="16"/>
    <n v="42000"/>
  </r>
  <r>
    <s v="ID1619"/>
    <d v="2012-06-02T06:43:25"/>
    <n v="68000"/>
    <n v="68000"/>
    <s v="USD"/>
    <n v="68000"/>
    <s v="Supply Chain Analyst"/>
    <x v="882"/>
    <x v="4"/>
    <s v="USA"/>
    <x v="95"/>
    <x v="0"/>
    <x v="24"/>
    <n v="68000"/>
  </r>
  <r>
    <s v="ID1620"/>
    <d v="2012-06-02T07:42:02"/>
    <n v="85000"/>
    <n v="85000"/>
    <s v="USD"/>
    <n v="85000"/>
    <s v="Senior Accountant"/>
    <x v="680"/>
    <x v="5"/>
    <s v="USA"/>
    <x v="95"/>
    <x v="3"/>
    <x v="0"/>
    <n v="85000"/>
  </r>
  <r>
    <s v="ID1626"/>
    <d v="2012-06-02T19:14:35"/>
    <n v="140000"/>
    <n v="140000"/>
    <s v="USD"/>
    <n v="140000"/>
    <s v="sr manager"/>
    <x v="467"/>
    <x v="1"/>
    <s v="USA"/>
    <x v="95"/>
    <x v="0"/>
    <x v="24"/>
    <n v="140000"/>
  </r>
  <r>
    <s v="ID1630"/>
    <d v="2012-06-02T22:33:32"/>
    <n v="55000"/>
    <n v="55000"/>
    <s v="USD"/>
    <n v="55000"/>
    <s v="Supply Chain Analyst"/>
    <x v="882"/>
    <x v="4"/>
    <s v="USA"/>
    <x v="95"/>
    <x v="0"/>
    <x v="10"/>
    <n v="55000"/>
  </r>
  <r>
    <s v="ID1642"/>
    <d v="2012-06-03T12:16:15"/>
    <n v="54000"/>
    <n v="54000"/>
    <s v="USD"/>
    <n v="54000"/>
    <s v="assistant director of finance"/>
    <x v="1062"/>
    <x v="0"/>
    <s v="USA"/>
    <x v="95"/>
    <x v="0"/>
    <x v="8"/>
    <n v="54000"/>
  </r>
  <r>
    <s v="ID1643"/>
    <d v="2012-06-03T12:27:07"/>
    <n v="100000"/>
    <n v="100000"/>
    <s v="USD"/>
    <n v="100000"/>
    <s v="Consultant"/>
    <x v="5"/>
    <x v="3"/>
    <s v="USA"/>
    <x v="95"/>
    <x v="3"/>
    <x v="11"/>
    <n v="100000"/>
  </r>
  <r>
    <s v="ID1654"/>
    <d v="2012-06-04T04:31:53"/>
    <n v="70000"/>
    <n v="70000"/>
    <s v="USD"/>
    <n v="70000"/>
    <s v="Sr financial analyst"/>
    <x v="838"/>
    <x v="4"/>
    <s v="USA"/>
    <x v="95"/>
    <x v="0"/>
    <x v="27"/>
    <n v="70000"/>
  </r>
  <r>
    <s v="ID1655"/>
    <d v="2012-06-04T09:49:44"/>
    <n v="155000"/>
    <n v="155000"/>
    <s v="USD"/>
    <n v="155000"/>
    <s v="Consulting Practice Manager"/>
    <x v="1063"/>
    <x v="1"/>
    <s v="USA"/>
    <x v="95"/>
    <x v="2"/>
    <x v="20"/>
    <n v="155000"/>
  </r>
  <r>
    <s v="ID1656"/>
    <d v="2012-06-04T10:23:27"/>
    <n v="225000"/>
    <n v="225000"/>
    <s v="USD"/>
    <n v="225000"/>
    <s v="SVP of Acquisitions"/>
    <x v="1064"/>
    <x v="0"/>
    <s v="USA"/>
    <x v="95"/>
    <x v="0"/>
    <x v="17"/>
    <n v="225000"/>
  </r>
  <r>
    <s v="ID1668"/>
    <d v="2012-06-04T23:00:10"/>
    <n v="92000"/>
    <n v="92000"/>
    <s v="USD"/>
    <n v="92000"/>
    <s v="BI director"/>
    <x v="1065"/>
    <x v="2"/>
    <s v="USA"/>
    <x v="95"/>
    <x v="3"/>
    <x v="24"/>
    <n v="92000"/>
  </r>
  <r>
    <s v="ID1669"/>
    <d v="2012-06-04T23:18:41"/>
    <n v="85000"/>
    <n v="85000"/>
    <s v="USD"/>
    <n v="85000"/>
    <s v="Sr Manager"/>
    <x v="467"/>
    <x v="1"/>
    <s v="USA"/>
    <x v="95"/>
    <x v="1"/>
    <x v="8"/>
    <n v="85000"/>
  </r>
  <r>
    <s v="ID1672"/>
    <d v="2012-06-04T23:41:47"/>
    <n v="49000"/>
    <n v="49000"/>
    <s v="USD"/>
    <n v="49000"/>
    <s v="Marketing Data Analyst"/>
    <x v="1066"/>
    <x v="4"/>
    <s v="USA"/>
    <x v="95"/>
    <x v="3"/>
    <x v="4"/>
    <n v="49000"/>
  </r>
  <r>
    <s v="ID1673"/>
    <d v="2012-06-05T00:22:14"/>
    <n v="59000"/>
    <n v="59000"/>
    <s v="USD"/>
    <n v="59000"/>
    <s v="Category Leader"/>
    <x v="1067"/>
    <x v="1"/>
    <s v="USA"/>
    <x v="95"/>
    <x v="2"/>
    <x v="4"/>
    <n v="59000"/>
  </r>
  <r>
    <s v="ID1674"/>
    <d v="2012-06-05T02:03:48"/>
    <n v="55000"/>
    <n v="55000"/>
    <s v="USD"/>
    <n v="55000"/>
    <s v="Customer Sales Analyst"/>
    <x v="1068"/>
    <x v="4"/>
    <s v="USA"/>
    <x v="95"/>
    <x v="0"/>
    <x v="17"/>
    <n v="55000"/>
  </r>
  <r>
    <s v="ID1675"/>
    <d v="2012-06-05T02:21:01"/>
    <n v="75000"/>
    <n v="75000"/>
    <s v="USD"/>
    <n v="75000"/>
    <s v="Accountant"/>
    <x v="13"/>
    <x v="5"/>
    <s v="USA"/>
    <x v="95"/>
    <x v="0"/>
    <x v="8"/>
    <n v="75000"/>
  </r>
  <r>
    <s v="ID1679"/>
    <d v="2012-06-05T04:06:09"/>
    <n v="80000"/>
    <n v="80000"/>
    <s v="USD"/>
    <n v="80000"/>
    <s v="Data Resource Specialist"/>
    <x v="1069"/>
    <x v="6"/>
    <s v="USA"/>
    <x v="95"/>
    <x v="3"/>
    <x v="16"/>
    <n v="80000"/>
  </r>
  <r>
    <s v="ID1680"/>
    <d v="2012-06-05T05:03:04"/>
    <n v="1000"/>
    <n v="12000"/>
    <s v="USD"/>
    <n v="12000"/>
    <s v="Waiter"/>
    <x v="1070"/>
    <x v="4"/>
    <s v="USA"/>
    <x v="95"/>
    <x v="3"/>
    <x v="10"/>
    <n v="12000"/>
  </r>
  <r>
    <s v="ID1681"/>
    <d v="2012-06-05T05:03:20"/>
    <n v="48500"/>
    <n v="48500"/>
    <s v="USD"/>
    <n v="48500"/>
    <s v="Business Systems Analyst I"/>
    <x v="1071"/>
    <x v="4"/>
    <s v="USA"/>
    <x v="95"/>
    <x v="0"/>
    <x v="15"/>
    <n v="48500"/>
  </r>
  <r>
    <s v="ID1688"/>
    <d v="2012-06-05T19:14:04"/>
    <n v="62000"/>
    <n v="62000"/>
    <s v="USD"/>
    <n v="62000"/>
    <s v="Quality Engineer"/>
    <x v="188"/>
    <x v="8"/>
    <s v="USA"/>
    <x v="95"/>
    <x v="3"/>
    <x v="24"/>
    <n v="62000"/>
  </r>
  <r>
    <s v="ID1692"/>
    <d v="2012-06-05T20:43:21"/>
    <n v="90000"/>
    <n v="90000"/>
    <s v="USD"/>
    <n v="90000"/>
    <s v="Senior QA Tester"/>
    <x v="1072"/>
    <x v="4"/>
    <s v="USA"/>
    <x v="95"/>
    <x v="3"/>
    <x v="0"/>
    <n v="90000"/>
  </r>
  <r>
    <s v="ID1694"/>
    <d v="2012-06-05T21:33:47"/>
    <n v="85000"/>
    <n v="85000"/>
    <s v="USD"/>
    <n v="85000"/>
    <s v="Financial Analyst"/>
    <x v="25"/>
    <x v="4"/>
    <s v="USA"/>
    <x v="95"/>
    <x v="0"/>
    <x v="24"/>
    <n v="85000"/>
  </r>
  <r>
    <s v="ID1696"/>
    <d v="2012-06-05T21:59:40"/>
    <n v="65000"/>
    <n v="65000"/>
    <s v="USD"/>
    <n v="65000"/>
    <s v="Business Analyst"/>
    <x v="9"/>
    <x v="4"/>
    <s v="USA"/>
    <x v="95"/>
    <x v="0"/>
    <x v="0"/>
    <n v="65000"/>
  </r>
  <r>
    <s v="ID1697"/>
    <d v="2012-06-05T22:05:10"/>
    <n v="75000"/>
    <n v="75000"/>
    <s v="USD"/>
    <n v="75000"/>
    <s v="Directer of Sales Support"/>
    <x v="1073"/>
    <x v="0"/>
    <s v="USA"/>
    <x v="95"/>
    <x v="3"/>
    <x v="4"/>
    <n v="75000"/>
  </r>
  <r>
    <s v="ID1698"/>
    <d v="2012-06-05T22:44:27"/>
    <n v="92000"/>
    <n v="92000"/>
    <s v="USD"/>
    <n v="92000"/>
    <s v="Anallyst"/>
    <x v="1074"/>
    <x v="4"/>
    <s v="USA"/>
    <x v="95"/>
    <x v="0"/>
    <x v="27"/>
    <n v="92000"/>
  </r>
  <r>
    <s v="ID1701"/>
    <d v="2012-06-06T00:49:15"/>
    <n v="45000"/>
    <n v="45000"/>
    <s v="USD"/>
    <n v="45000"/>
    <s v="Bussiness Analyst"/>
    <x v="1075"/>
    <x v="4"/>
    <s v="USA"/>
    <x v="95"/>
    <x v="3"/>
    <x v="11"/>
    <n v="45000"/>
  </r>
  <r>
    <s v="ID1705"/>
    <d v="2012-06-06T02:11:58"/>
    <s v="US$60000"/>
    <n v="60000"/>
    <s v="USD"/>
    <n v="60000"/>
    <s v="Analyst"/>
    <x v="8"/>
    <x v="4"/>
    <s v="USA"/>
    <x v="95"/>
    <x v="1"/>
    <x v="10"/>
    <n v="60000"/>
  </r>
  <r>
    <s v="ID1706"/>
    <d v="2012-06-06T02:17:14"/>
    <n v="65000"/>
    <n v="65000"/>
    <s v="USD"/>
    <n v="65000"/>
    <s v="Actuarial Analyst"/>
    <x v="1076"/>
    <x v="4"/>
    <s v="USA"/>
    <x v="95"/>
    <x v="1"/>
    <x v="11"/>
    <n v="65000"/>
  </r>
  <r>
    <s v="ID1707"/>
    <d v="2012-06-06T03:14:56"/>
    <n v="73000"/>
    <n v="73000"/>
    <s v="USD"/>
    <n v="73000"/>
    <s v="process coordinator"/>
    <x v="1077"/>
    <x v="1"/>
    <s v="USA"/>
    <x v="95"/>
    <x v="3"/>
    <x v="15"/>
    <n v="73000"/>
  </r>
  <r>
    <s v="ID1708"/>
    <d v="2012-06-06T04:00:52"/>
    <n v="54000"/>
    <n v="54000"/>
    <s v="USD"/>
    <n v="54000"/>
    <s v="Energy Analyst"/>
    <x v="735"/>
    <x v="4"/>
    <s v="USA"/>
    <x v="95"/>
    <x v="1"/>
    <x v="15"/>
    <n v="54000"/>
  </r>
  <r>
    <s v="ID1710"/>
    <d v="2012-06-06T05:52:59"/>
    <n v="81000"/>
    <n v="81000"/>
    <s v="USD"/>
    <n v="81000"/>
    <s v="Contact Operations Analyst"/>
    <x v="1078"/>
    <x v="4"/>
    <s v="USA"/>
    <x v="95"/>
    <x v="0"/>
    <x v="15"/>
    <n v="81000"/>
  </r>
  <r>
    <s v="ID1711"/>
    <d v="2012-06-06T07:28:48"/>
    <n v="10000"/>
    <n v="10000"/>
    <s v="USD"/>
    <n v="10000"/>
    <s v="Student assistant"/>
    <x v="1079"/>
    <x v="4"/>
    <s v="USA"/>
    <x v="95"/>
    <x v="0"/>
    <x v="16"/>
    <n v="10000"/>
  </r>
  <r>
    <s v="ID1712"/>
    <d v="2012-06-06T08:25:56"/>
    <n v="42000"/>
    <n v="42000"/>
    <s v="USD"/>
    <n v="42000"/>
    <s v="Staff Accountant"/>
    <x v="987"/>
    <x v="5"/>
    <s v="USA"/>
    <x v="95"/>
    <x v="0"/>
    <x v="10"/>
    <n v="42000"/>
  </r>
  <r>
    <s v="ID1740"/>
    <d v="2012-06-07T23:33:23"/>
    <n v="45000"/>
    <n v="45000"/>
    <s v="USD"/>
    <n v="45000"/>
    <s v="Sourcing Analyst"/>
    <x v="1080"/>
    <x v="4"/>
    <s v="USA"/>
    <x v="95"/>
    <x v="1"/>
    <x v="16"/>
    <n v="45000"/>
  </r>
  <r>
    <s v="ID1741"/>
    <d v="2012-06-07T23:48:29"/>
    <n v="36000"/>
    <n v="36000"/>
    <s v="USD"/>
    <n v="36000"/>
    <s v="clerk"/>
    <x v="232"/>
    <x v="4"/>
    <s v="USA"/>
    <x v="95"/>
    <x v="0"/>
    <x v="11"/>
    <n v="36000"/>
  </r>
  <r>
    <s v="ID1742"/>
    <d v="2012-06-08T00:01:49"/>
    <n v="68000"/>
    <n v="68000"/>
    <s v="USD"/>
    <n v="68000"/>
    <s v="Tax Associate"/>
    <x v="1081"/>
    <x v="4"/>
    <s v="USA"/>
    <x v="95"/>
    <x v="0"/>
    <x v="18"/>
    <n v="68000"/>
  </r>
  <r>
    <s v="ID1743"/>
    <d v="2012-06-08T00:21:23"/>
    <n v="75000"/>
    <n v="75000"/>
    <s v="USD"/>
    <n v="75000"/>
    <s v="Senior Financial Analyst"/>
    <x v="527"/>
    <x v="4"/>
    <s v="USA"/>
    <x v="95"/>
    <x v="1"/>
    <x v="2"/>
    <n v="75000"/>
  </r>
  <r>
    <s v="ID1744"/>
    <d v="2012-06-08T02:27:13"/>
    <n v="88000"/>
    <n v="88000"/>
    <s v="USD"/>
    <n v="88000"/>
    <s v="Senior Fiancial Analyst"/>
    <x v="1082"/>
    <x v="4"/>
    <s v="USA"/>
    <x v="95"/>
    <x v="1"/>
    <x v="8"/>
    <n v="88000"/>
  </r>
  <r>
    <s v="ID1746"/>
    <d v="2012-06-08T03:23:20"/>
    <n v="69000"/>
    <n v="69000"/>
    <s v="USD"/>
    <n v="69000"/>
    <s v="Business Analyst II"/>
    <x v="1083"/>
    <x v="4"/>
    <s v="USA"/>
    <x v="95"/>
    <x v="1"/>
    <x v="17"/>
    <n v="69000"/>
  </r>
  <r>
    <s v="ID1747"/>
    <d v="2012-06-08T03:34:51"/>
    <n v="30000"/>
    <n v="30000"/>
    <s v="USD"/>
    <n v="30000"/>
    <s v="Inventory Manager"/>
    <x v="350"/>
    <x v="1"/>
    <s v="USA"/>
    <x v="95"/>
    <x v="0"/>
    <x v="10"/>
    <n v="30000"/>
  </r>
  <r>
    <s v="ID1748"/>
    <d v="2012-06-08T04:51:45"/>
    <n v="80000"/>
    <n v="80000"/>
    <s v="USD"/>
    <n v="80000"/>
    <s v="Sales / Finance Manager"/>
    <x v="1084"/>
    <x v="1"/>
    <s v="USA"/>
    <x v="95"/>
    <x v="0"/>
    <x v="13"/>
    <n v="80000"/>
  </r>
  <r>
    <s v="ID1749"/>
    <d v="2012-06-08T06:42:32"/>
    <n v="75000"/>
    <n v="75000"/>
    <s v="USD"/>
    <n v="75000"/>
    <s v="actuary"/>
    <x v="616"/>
    <x v="5"/>
    <s v="USA"/>
    <x v="95"/>
    <x v="1"/>
    <x v="10"/>
    <n v="75000"/>
  </r>
  <r>
    <s v="ID1751"/>
    <d v="2012-06-08T09:46:59"/>
    <n v="85000"/>
    <n v="85000"/>
    <s v="USD"/>
    <n v="85000"/>
    <s v="Actuary"/>
    <x v="616"/>
    <x v="5"/>
    <s v="USA"/>
    <x v="95"/>
    <x v="0"/>
    <x v="6"/>
    <n v="85000"/>
  </r>
  <r>
    <s v="ID1754"/>
    <d v="2012-06-08T14:43:05"/>
    <n v="60000"/>
    <n v="60000"/>
    <s v="USD"/>
    <n v="60000"/>
    <s v="Project Lead "/>
    <x v="1085"/>
    <x v="1"/>
    <s v="USA"/>
    <x v="95"/>
    <x v="1"/>
    <x v="16"/>
    <n v="60000"/>
  </r>
  <r>
    <s v="ID1755"/>
    <d v="2012-06-08T14:43:40"/>
    <n v="60000"/>
    <n v="60000"/>
    <s v="USD"/>
    <n v="60000"/>
    <s v="Project Lead "/>
    <x v="1085"/>
    <x v="1"/>
    <s v="USA"/>
    <x v="95"/>
    <x v="1"/>
    <x v="16"/>
    <n v="60000"/>
  </r>
  <r>
    <s v="ID1762"/>
    <d v="2012-06-08T21:00:25"/>
    <n v="67000"/>
    <n v="67000"/>
    <s v="USD"/>
    <n v="67000"/>
    <s v="Manager"/>
    <x v="4"/>
    <x v="1"/>
    <s v="USA"/>
    <x v="95"/>
    <x v="0"/>
    <x v="9"/>
    <n v="67000"/>
  </r>
  <r>
    <s v="ID1763"/>
    <d v="2012-06-08T21:02:48"/>
    <n v="30000"/>
    <n v="30000"/>
    <s v="USD"/>
    <n v="30000"/>
    <s v="Customer Service"/>
    <x v="1086"/>
    <x v="4"/>
    <s v="USA"/>
    <x v="95"/>
    <x v="3"/>
    <x v="11"/>
    <n v="30000"/>
  </r>
  <r>
    <s v="ID1765"/>
    <d v="2012-06-08T23:20:36"/>
    <n v="71500"/>
    <n v="71500"/>
    <s v="USD"/>
    <n v="71500"/>
    <s v="Pricing Manager"/>
    <x v="743"/>
    <x v="1"/>
    <s v="USA"/>
    <x v="95"/>
    <x v="1"/>
    <x v="12"/>
    <n v="71500"/>
  </r>
  <r>
    <s v="ID1766"/>
    <d v="2012-06-08T23:46:11"/>
    <n v="67000"/>
    <n v="67000"/>
    <s v="USD"/>
    <n v="67000"/>
    <s v="Manager"/>
    <x v="4"/>
    <x v="1"/>
    <s v="USA"/>
    <x v="95"/>
    <x v="4"/>
    <x v="15"/>
    <n v="67000"/>
  </r>
  <r>
    <s v="ID1767"/>
    <d v="2012-06-09T00:49:07"/>
    <n v="40000"/>
    <n v="40000"/>
    <s v="USD"/>
    <n v="40000"/>
    <s v="Market Research Analyst"/>
    <x v="813"/>
    <x v="4"/>
    <s v="USA"/>
    <x v="95"/>
    <x v="0"/>
    <x v="2"/>
    <n v="40000"/>
  </r>
  <r>
    <s v="ID1768"/>
    <d v="2012-06-09T01:15:44"/>
    <n v="65000"/>
    <n v="65000"/>
    <s v="USD"/>
    <n v="65000"/>
    <s v="Compliance Officer"/>
    <x v="1087"/>
    <x v="1"/>
    <s v="USA"/>
    <x v="95"/>
    <x v="0"/>
    <x v="16"/>
    <n v="65000"/>
  </r>
  <r>
    <s v="ID1769"/>
    <d v="2012-06-09T01:47:30"/>
    <n v="72000"/>
    <n v="72000"/>
    <s v="USD"/>
    <n v="72000"/>
    <s v="Consultant"/>
    <x v="5"/>
    <x v="3"/>
    <s v="USA"/>
    <x v="95"/>
    <x v="3"/>
    <x v="3"/>
    <n v="72000"/>
  </r>
  <r>
    <s v="ID1770"/>
    <d v="2012-06-09T03:20:15"/>
    <n v="52500"/>
    <n v="52500"/>
    <s v="USD"/>
    <n v="52500"/>
    <s v="Data Management Solutions Supervisor"/>
    <x v="1088"/>
    <x v="1"/>
    <s v="USA"/>
    <x v="95"/>
    <x v="1"/>
    <x v="4"/>
    <n v="52500"/>
  </r>
  <r>
    <s v="ID1775"/>
    <d v="2012-06-10T02:20:05"/>
    <n v="85000"/>
    <n v="85000"/>
    <s v="USD"/>
    <n v="85000"/>
    <s v="purchasing manager"/>
    <x v="16"/>
    <x v="1"/>
    <s v="USA"/>
    <x v="95"/>
    <x v="3"/>
    <x v="17"/>
    <n v="85000"/>
  </r>
  <r>
    <s v="ID1778"/>
    <d v="2012-06-10T12:31:48"/>
    <n v="125000"/>
    <n v="125000"/>
    <s v="USD"/>
    <n v="125000"/>
    <s v="project manager"/>
    <x v="102"/>
    <x v="1"/>
    <s v="USA"/>
    <x v="95"/>
    <x v="1"/>
    <x v="8"/>
    <n v="125000"/>
  </r>
  <r>
    <s v="ID1788"/>
    <d v="2012-06-11T10:04:43"/>
    <n v="74461"/>
    <n v="74461"/>
    <s v="USD"/>
    <n v="74461"/>
    <s v="Scientist III"/>
    <x v="1089"/>
    <x v="9"/>
    <s v="USA"/>
    <x v="95"/>
    <x v="2"/>
    <x v="27"/>
    <n v="74461"/>
  </r>
  <r>
    <s v="ID1794"/>
    <d v="2012-06-11T21:03:36"/>
    <n v="40000"/>
    <n v="40000"/>
    <s v="USD"/>
    <n v="40000"/>
    <s v="Intern"/>
    <x v="268"/>
    <x v="4"/>
    <s v="USA"/>
    <x v="95"/>
    <x v="3"/>
    <x v="16"/>
    <n v="40000"/>
  </r>
  <r>
    <s v="ID1796"/>
    <d v="2012-06-11T21:52:14"/>
    <n v="56600"/>
    <n v="56600"/>
    <s v="USD"/>
    <n v="56600"/>
    <s v="ECommerce Manager"/>
    <x v="1090"/>
    <x v="1"/>
    <s v="USA"/>
    <x v="95"/>
    <x v="0"/>
    <x v="24"/>
    <n v="56600"/>
  </r>
  <r>
    <s v="ID1799"/>
    <d v="2012-06-12T00:26:07"/>
    <n v="100000"/>
    <n v="100000"/>
    <s v="USD"/>
    <n v="100000"/>
    <s v="analyst"/>
    <x v="8"/>
    <x v="4"/>
    <s v="USA"/>
    <x v="95"/>
    <x v="1"/>
    <x v="24"/>
    <n v="100000"/>
  </r>
  <r>
    <s v="ID1802"/>
    <d v="2012-06-12T02:43:17"/>
    <s v="$65,000 US"/>
    <n v="65000"/>
    <s v="USD"/>
    <n v="65000"/>
    <s v="Sr Financial Systems Analyst"/>
    <x v="1091"/>
    <x v="4"/>
    <s v="USA"/>
    <x v="95"/>
    <x v="0"/>
    <x v="20"/>
    <n v="65000"/>
  </r>
  <r>
    <s v="ID1803"/>
    <d v="2012-06-12T02:59:16"/>
    <n v="65000"/>
    <n v="65000"/>
    <s v="USD"/>
    <n v="65000"/>
    <s v="Data Analyst"/>
    <x v="34"/>
    <x v="4"/>
    <s v="USA"/>
    <x v="95"/>
    <x v="3"/>
    <x v="8"/>
    <n v="65000"/>
  </r>
  <r>
    <s v="ID1804"/>
    <d v="2012-06-12T03:32:27"/>
    <n v="65000"/>
    <n v="65000"/>
    <s v="USD"/>
    <n v="65000"/>
    <s v="Assistant Controller"/>
    <x v="847"/>
    <x v="7"/>
    <s v="USA"/>
    <x v="95"/>
    <x v="3"/>
    <x v="3"/>
    <n v="65000"/>
  </r>
  <r>
    <s v="ID1806"/>
    <d v="2012-06-12T06:36:12"/>
    <n v="63000"/>
    <n v="63000"/>
    <s v="USD"/>
    <n v="63000"/>
    <s v="Sales Analyst"/>
    <x v="12"/>
    <x v="4"/>
    <s v="USA"/>
    <x v="95"/>
    <x v="1"/>
    <x v="8"/>
    <n v="63000"/>
  </r>
  <r>
    <s v="ID1807"/>
    <d v="2012-06-12T08:36:15"/>
    <n v="87000"/>
    <n v="87000"/>
    <s v="USD"/>
    <n v="87000"/>
    <s v="Ð˜Ð¨ Ð¤Ñ‚Ñ„Ð´Ð½Ñ‹Ðµ"/>
    <x v="1092"/>
    <x v="9"/>
    <s v="USA"/>
    <x v="95"/>
    <x v="0"/>
    <x v="4"/>
    <n v="87000"/>
  </r>
  <r>
    <s v="ID1808"/>
    <d v="2012-06-12T08:46:15"/>
    <n v="45000"/>
    <n v="45000"/>
    <s v="USD"/>
    <n v="45000"/>
    <s v="ba"/>
    <x v="45"/>
    <x v="4"/>
    <s v="USA"/>
    <x v="95"/>
    <x v="0"/>
    <x v="11"/>
    <n v="45000"/>
  </r>
  <r>
    <s v="ID1809"/>
    <d v="2012-06-12T12:15:46"/>
    <n v="85000"/>
    <n v="85000"/>
    <s v="USD"/>
    <n v="85000"/>
    <s v="Lead Financial Analyst"/>
    <x v="1093"/>
    <x v="4"/>
    <s v="USA"/>
    <x v="95"/>
    <x v="1"/>
    <x v="4"/>
    <n v="85000"/>
  </r>
  <r>
    <s v="ID1821"/>
    <d v="2012-06-13T00:23:31"/>
    <n v="80000"/>
    <n v="80000"/>
    <s v="USD"/>
    <n v="80000"/>
    <s v="Manager, Operations"/>
    <x v="1094"/>
    <x v="1"/>
    <s v="USA"/>
    <x v="95"/>
    <x v="0"/>
    <x v="16"/>
    <n v="80000"/>
  </r>
  <r>
    <s v="ID1824"/>
    <d v="2012-06-13T01:56:23"/>
    <n v="70000"/>
    <n v="70000"/>
    <s v="USD"/>
    <n v="70000"/>
    <s v="business analyst"/>
    <x v="9"/>
    <x v="4"/>
    <s v="USA"/>
    <x v="95"/>
    <x v="3"/>
    <x v="2"/>
    <n v="70000"/>
  </r>
  <r>
    <s v="ID1825"/>
    <d v="2012-06-13T03:23:05"/>
    <s v="$214,000  USD"/>
    <n v="214000"/>
    <s v="USD"/>
    <n v="214000"/>
    <s v="Assistant Corporate Controller"/>
    <x v="1095"/>
    <x v="7"/>
    <s v="USA"/>
    <x v="95"/>
    <x v="1"/>
    <x v="6"/>
    <n v="214000"/>
  </r>
  <r>
    <s v="ID1826"/>
    <d v="2012-06-13T03:48:39"/>
    <n v="78000"/>
    <n v="78000"/>
    <s v="USD"/>
    <n v="78000"/>
    <s v="Data Integration Engenieer"/>
    <x v="1096"/>
    <x v="8"/>
    <s v="USA"/>
    <x v="95"/>
    <x v="1"/>
    <x v="2"/>
    <n v="78000"/>
  </r>
  <r>
    <s v="ID1827"/>
    <d v="2012-06-13T04:39:37"/>
    <n v="42307.199999999997"/>
    <n v="42307"/>
    <s v="USD"/>
    <n v="42307"/>
    <s v="purchasing operations administrator"/>
    <x v="1097"/>
    <x v="4"/>
    <s v="USA"/>
    <x v="95"/>
    <x v="3"/>
    <x v="14"/>
    <n v="42307"/>
  </r>
  <r>
    <s v="ID1828"/>
    <d v="2012-06-13T04:40:03"/>
    <n v="33250"/>
    <n v="33250"/>
    <s v="USD"/>
    <n v="33250"/>
    <s v="Planning and Logistics Coordinator"/>
    <x v="1098"/>
    <x v="1"/>
    <s v="USA"/>
    <x v="95"/>
    <x v="1"/>
    <x v="6"/>
    <n v="33250"/>
  </r>
  <r>
    <s v="ID1830"/>
    <d v="2012-06-13T06:19:24"/>
    <n v="120000"/>
    <n v="120000"/>
    <s v="USD"/>
    <n v="120000"/>
    <s v="Financial Modeler"/>
    <x v="1099"/>
    <x v="5"/>
    <s v="USA"/>
    <x v="95"/>
    <x v="0"/>
    <x v="6"/>
    <n v="120000"/>
  </r>
  <r>
    <s v="ID1839"/>
    <d v="2012-06-14T01:55:13"/>
    <n v="60000"/>
    <n v="60000"/>
    <s v="USD"/>
    <n v="60000"/>
    <s v="Business Analyst"/>
    <x v="9"/>
    <x v="4"/>
    <s v="USA"/>
    <x v="95"/>
    <x v="0"/>
    <x v="17"/>
    <n v="60000"/>
  </r>
  <r>
    <s v="ID1840"/>
    <d v="2012-06-14T02:44:43"/>
    <n v="57000"/>
    <n v="57000"/>
    <s v="USD"/>
    <n v="57000"/>
    <s v="Staff Accountant"/>
    <x v="987"/>
    <x v="5"/>
    <s v="USA"/>
    <x v="95"/>
    <x v="0"/>
    <x v="27"/>
    <n v="57000"/>
  </r>
  <r>
    <s v="ID1841"/>
    <d v="2012-06-14T04:22:36"/>
    <n v="40000"/>
    <n v="40000"/>
    <s v="USD"/>
    <n v="40000"/>
    <s v="Rates Analyst"/>
    <x v="1100"/>
    <x v="4"/>
    <s v="USA"/>
    <x v="95"/>
    <x v="3"/>
    <x v="31"/>
    <n v="40000"/>
  </r>
  <r>
    <s v="ID1842"/>
    <d v="2012-06-14T07:16:41"/>
    <n v="80000"/>
    <n v="80000"/>
    <s v="USD"/>
    <n v="80000"/>
    <s v="Project Controller"/>
    <x v="1101"/>
    <x v="7"/>
    <s v="USA"/>
    <x v="95"/>
    <x v="0"/>
    <x v="27"/>
    <n v="80000"/>
  </r>
  <r>
    <s v="ID1843"/>
    <d v="2012-06-14T12:27:30"/>
    <n v="118000"/>
    <n v="118000"/>
    <s v="USD"/>
    <n v="118000"/>
    <s v="AVP"/>
    <x v="409"/>
    <x v="0"/>
    <s v="USA"/>
    <x v="95"/>
    <x v="0"/>
    <x v="15"/>
    <n v="118000"/>
  </r>
  <r>
    <s v="ID1847"/>
    <d v="2012-06-15T00:35:45"/>
    <n v="50000"/>
    <n v="50000"/>
    <s v="USD"/>
    <n v="50000"/>
    <s v="Digital Media Analyst"/>
    <x v="1102"/>
    <x v="4"/>
    <s v="USA"/>
    <x v="95"/>
    <x v="1"/>
    <x v="17"/>
    <n v="50000"/>
  </r>
  <r>
    <s v="ID1849"/>
    <d v="2012-06-15T01:02:48"/>
    <n v="60000"/>
    <n v="60000"/>
    <s v="USD"/>
    <n v="60000"/>
    <s v="Business Analyst"/>
    <x v="9"/>
    <x v="4"/>
    <s v="USA"/>
    <x v="95"/>
    <x v="3"/>
    <x v="4"/>
    <n v="60000"/>
  </r>
  <r>
    <s v="ID1851"/>
    <d v="2012-06-15T02:24:44"/>
    <n v="40000"/>
    <n v="40000"/>
    <s v="USD"/>
    <n v="40000"/>
    <s v="Research Support Specialist"/>
    <x v="1103"/>
    <x v="6"/>
    <s v="USA"/>
    <x v="95"/>
    <x v="0"/>
    <x v="10"/>
    <n v="40000"/>
  </r>
  <r>
    <s v="ID1852"/>
    <d v="2012-06-15T02:30:11"/>
    <s v="US$ 85000"/>
    <n v="85000"/>
    <s v="USD"/>
    <n v="85000"/>
    <s v="Chief Financial Officer"/>
    <x v="1104"/>
    <x v="0"/>
    <s v="USA"/>
    <x v="95"/>
    <x v="3"/>
    <x v="17"/>
    <n v="85000"/>
  </r>
  <r>
    <s v="ID1855"/>
    <d v="2012-06-15T05:44:30"/>
    <n v="29000"/>
    <n v="29000"/>
    <s v="USD"/>
    <n v="29000"/>
    <s v="Customer Experence Engineer"/>
    <x v="1105"/>
    <x v="8"/>
    <s v="USA"/>
    <x v="95"/>
    <x v="1"/>
    <x v="10"/>
    <n v="29000"/>
  </r>
  <r>
    <s v="ID1857"/>
    <d v="2012-06-15T09:00:08"/>
    <n v="48000"/>
    <n v="48000"/>
    <s v="USD"/>
    <n v="48000"/>
    <s v="Accountant"/>
    <x v="13"/>
    <x v="5"/>
    <s v="USA"/>
    <x v="95"/>
    <x v="0"/>
    <x v="10"/>
    <n v="48000"/>
  </r>
  <r>
    <s v="ID1858"/>
    <d v="2012-06-15T09:01:23"/>
    <n v="48000"/>
    <n v="48000"/>
    <s v="USD"/>
    <n v="48000"/>
    <s v="Accountant"/>
    <x v="13"/>
    <x v="5"/>
    <s v="USA"/>
    <x v="95"/>
    <x v="0"/>
    <x v="10"/>
    <n v="48000"/>
  </r>
  <r>
    <s v="ID1865"/>
    <d v="2012-06-15T18:13:12"/>
    <n v="112000"/>
    <n v="112000"/>
    <s v="USD"/>
    <n v="112000"/>
    <s v="manager"/>
    <x v="4"/>
    <x v="1"/>
    <s v="USA"/>
    <x v="95"/>
    <x v="3"/>
    <x v="0"/>
    <n v="112000"/>
  </r>
  <r>
    <s v="ID1869"/>
    <d v="2012-06-15T22:36:45"/>
    <n v="72000"/>
    <n v="72000"/>
    <s v="USD"/>
    <n v="72000"/>
    <s v="HR Supervisor"/>
    <x v="1106"/>
    <x v="1"/>
    <s v="USA"/>
    <x v="95"/>
    <x v="0"/>
    <x v="8"/>
    <n v="72000"/>
  </r>
  <r>
    <s v="ID1870"/>
    <d v="2012-06-15T23:21:00"/>
    <n v="60000"/>
    <n v="60000"/>
    <s v="USD"/>
    <n v="60000"/>
    <s v="Marketing Initatities Analyst"/>
    <x v="1107"/>
    <x v="4"/>
    <s v="USA"/>
    <x v="95"/>
    <x v="1"/>
    <x v="8"/>
    <n v="60000"/>
  </r>
  <r>
    <s v="ID1871"/>
    <d v="2012-06-15T23:50:11"/>
    <n v="67000"/>
    <n v="67000"/>
    <s v="USD"/>
    <n v="67000"/>
    <s v="Sales Compensation Analyst"/>
    <x v="1108"/>
    <x v="4"/>
    <s v="USA"/>
    <x v="95"/>
    <x v="0"/>
    <x v="15"/>
    <n v="67000"/>
  </r>
  <r>
    <s v="ID1872"/>
    <d v="2012-06-16T02:50:49"/>
    <n v="54000"/>
    <n v="54000"/>
    <s v="USD"/>
    <n v="54000"/>
    <s v="materials"/>
    <x v="1109"/>
    <x v="4"/>
    <s v="USA"/>
    <x v="95"/>
    <x v="0"/>
    <x v="29"/>
    <n v="54000"/>
  </r>
  <r>
    <s v="ID1874"/>
    <d v="2012-06-16T06:17:53"/>
    <n v="63000"/>
    <n v="63000"/>
    <s v="USD"/>
    <n v="63000"/>
    <s v="Marketing Database Analyst"/>
    <x v="1110"/>
    <x v="4"/>
    <s v="USA"/>
    <x v="95"/>
    <x v="0"/>
    <x v="15"/>
    <n v="63000"/>
  </r>
  <r>
    <s v="ID1875"/>
    <d v="2012-06-16T08:10:59"/>
    <s v="63000 USD"/>
    <n v="63000"/>
    <s v="USD"/>
    <n v="63000"/>
    <s v="Financial Analyst"/>
    <x v="25"/>
    <x v="4"/>
    <s v="USA"/>
    <x v="95"/>
    <x v="1"/>
    <x v="10"/>
    <n v="63000"/>
  </r>
  <r>
    <s v="ID1891"/>
    <d v="2012-06-18T06:14:35"/>
    <n v="46000"/>
    <n v="46000"/>
    <s v="USD"/>
    <n v="46000"/>
    <s v="AML Analyst"/>
    <x v="1111"/>
    <x v="4"/>
    <s v="USA"/>
    <x v="95"/>
    <x v="1"/>
    <x v="10"/>
    <n v="46000"/>
  </r>
  <r>
    <s v="ID1896"/>
    <d v="2012-06-19T00:23:24"/>
    <n v="45000"/>
    <n v="45000"/>
    <s v="USD"/>
    <n v="45000"/>
    <s v="Senior Accountant"/>
    <x v="680"/>
    <x v="5"/>
    <s v="USA"/>
    <x v="95"/>
    <x v="3"/>
    <x v="2"/>
    <n v="45000"/>
  </r>
  <r>
    <s v="ID1898"/>
    <d v="2012-06-19T03:25:34"/>
    <n v="43000"/>
    <n v="43000"/>
    <s v="USD"/>
    <n v="43000"/>
    <s v="Performance Improvement Analyst"/>
    <x v="943"/>
    <x v="4"/>
    <s v="USA"/>
    <x v="95"/>
    <x v="0"/>
    <x v="2"/>
    <n v="43000"/>
  </r>
  <r>
    <s v="ID1900"/>
    <d v="2012-06-19T06:50:47"/>
    <n v="48000"/>
    <n v="48000"/>
    <s v="USD"/>
    <n v="48000"/>
    <s v="Inventory Analyst"/>
    <x v="1112"/>
    <x v="4"/>
    <s v="USA"/>
    <x v="95"/>
    <x v="0"/>
    <x v="24"/>
    <n v="48000"/>
  </r>
  <r>
    <s v="ID1910"/>
    <d v="2012-06-19T21:06:16"/>
    <n v="62000"/>
    <n v="62000"/>
    <s v="USD"/>
    <n v="62000"/>
    <s v="Analyst"/>
    <x v="8"/>
    <x v="4"/>
    <s v="USA"/>
    <x v="95"/>
    <x v="0"/>
    <x v="11"/>
    <n v="62000"/>
  </r>
  <r>
    <s v="ID1911"/>
    <d v="2012-06-19T21:32:36"/>
    <n v="48000"/>
    <n v="48000"/>
    <s v="USD"/>
    <n v="48000"/>
    <s v="Marketing Analyst Co-op"/>
    <x v="1113"/>
    <x v="4"/>
    <s v="USA"/>
    <x v="95"/>
    <x v="0"/>
    <x v="10"/>
    <n v="48000"/>
  </r>
  <r>
    <s v="ID1915"/>
    <d v="2012-06-20T00:55:28"/>
    <n v="75000"/>
    <n v="75000"/>
    <s v="USD"/>
    <n v="75000"/>
    <s v="Data Analyst"/>
    <x v="34"/>
    <x v="4"/>
    <s v="USA"/>
    <x v="95"/>
    <x v="2"/>
    <x v="4"/>
    <n v="75000"/>
  </r>
  <r>
    <s v="ID1919"/>
    <d v="2012-06-20T02:31:52"/>
    <n v="110000"/>
    <n v="110000"/>
    <s v="USD"/>
    <n v="110000"/>
    <s v="Vice President - Finance"/>
    <x v="1114"/>
    <x v="0"/>
    <s v="USA"/>
    <x v="95"/>
    <x v="0"/>
    <x v="8"/>
    <n v="110000"/>
  </r>
  <r>
    <s v="ID1920"/>
    <d v="2012-06-20T03:52:40"/>
    <n v="50000"/>
    <n v="50000"/>
    <s v="USD"/>
    <n v="50000"/>
    <s v="Operations Analyst "/>
    <x v="1115"/>
    <x v="4"/>
    <s v="USA"/>
    <x v="95"/>
    <x v="1"/>
    <x v="32"/>
    <n v="50000"/>
  </r>
  <r>
    <s v="ID1921"/>
    <d v="2012-06-20T03:55:55"/>
    <n v="46000"/>
    <n v="46000"/>
    <s v="USD"/>
    <n v="46000"/>
    <s v="Poultry Analyst"/>
    <x v="1116"/>
    <x v="4"/>
    <s v="USA"/>
    <x v="95"/>
    <x v="0"/>
    <x v="0"/>
    <n v="46000"/>
  </r>
  <r>
    <s v="ID1922"/>
    <d v="2012-06-20T05:03:44"/>
    <n v="115000"/>
    <n v="115000"/>
    <s v="USD"/>
    <n v="115000"/>
    <s v="Business Analyst"/>
    <x v="9"/>
    <x v="4"/>
    <s v="USA"/>
    <x v="95"/>
    <x v="1"/>
    <x v="17"/>
    <n v="115000"/>
  </r>
  <r>
    <s v="ID1930"/>
    <d v="2012-06-21T04:06:15"/>
    <n v="40000"/>
    <n v="40000"/>
    <s v="USD"/>
    <n v="40000"/>
    <s v="Corporate Trainer"/>
    <x v="1117"/>
    <x v="4"/>
    <s v="USA"/>
    <x v="95"/>
    <x v="2"/>
    <x v="4"/>
    <n v="40000"/>
  </r>
  <r>
    <s v="ID1931"/>
    <d v="2012-06-21T04:44:20"/>
    <n v="46359"/>
    <n v="46359"/>
    <s v="USD"/>
    <n v="46359"/>
    <s v="Data Analyst"/>
    <x v="34"/>
    <x v="4"/>
    <s v="USA"/>
    <x v="95"/>
    <x v="1"/>
    <x v="2"/>
    <n v="46359"/>
  </r>
  <r>
    <s v="ID1932"/>
    <d v="2012-06-21T04:46:24"/>
    <n v="70000"/>
    <n v="70000"/>
    <s v="USD"/>
    <n v="70000"/>
    <s v="Administrative Coordinator"/>
    <x v="1118"/>
    <x v="4"/>
    <s v="USA"/>
    <x v="95"/>
    <x v="0"/>
    <x v="8"/>
    <n v="70000"/>
  </r>
  <r>
    <s v="ID0890"/>
    <d v="2012-05-27T13:41:05"/>
    <n v="10000"/>
    <n v="10000"/>
    <s v="USD"/>
    <n v="10000"/>
    <s v="Finance Staff"/>
    <x v="1119"/>
    <x v="5"/>
    <s v="Vietnam"/>
    <x v="96"/>
    <x v="0"/>
    <x v="11"/>
    <s v="Missing PPP adjusted information"/>
  </r>
  <r>
    <s v="ID1533"/>
    <d v="2012-05-31T10:33:07"/>
    <s v="10000 US$"/>
    <n v="10000"/>
    <s v="USD"/>
    <n v="10000"/>
    <s v="Project management"/>
    <x v="392"/>
    <x v="1"/>
    <s v="Vietnam"/>
    <x v="96"/>
    <x v="3"/>
    <x v="0"/>
    <s v="Missing PPP adjusted information"/>
  </r>
  <r>
    <s v="ID0950"/>
    <d v="2012-05-28T00:48:23"/>
    <n v="20000"/>
    <n v="20000"/>
    <s v="USD"/>
    <n v="20000"/>
    <s v="Financial Modeller"/>
    <x v="710"/>
    <x v="5"/>
    <s v="Zambia"/>
    <x v="97"/>
    <x v="1"/>
    <x v="16"/>
    <n v="7.8026582876520205"/>
  </r>
  <r>
    <s v="ID1151"/>
    <d v="2012-05-28T20:19:57"/>
    <n v="6000"/>
    <n v="6000"/>
    <s v="USD"/>
    <n v="6000"/>
    <s v="Assistant Accountant"/>
    <x v="54"/>
    <x v="5"/>
    <s v="Zambia"/>
    <x v="97"/>
    <x v="1"/>
    <x v="2"/>
    <n v="2.3407974862956062"/>
  </r>
  <r>
    <s v="ID0917"/>
    <d v="2012-05-27T17:24:09"/>
    <n v="36400"/>
    <n v="36400"/>
    <s v="USD"/>
    <n v="36400"/>
    <s v="Analyst"/>
    <x v="8"/>
    <x v="4"/>
    <s v="Zimbabwe"/>
    <x v="98"/>
    <x v="0"/>
    <x v="6"/>
    <n v="10270.8803611738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errorCaption="Missing PPP adjusted Information" showError="1" updatedVersion="6" minRefreshableVersion="3" useAutoFormatting="1" itemPrintTitles="1" createdVersion="4" indent="0" compact="0" compactData="0" multipleFieldFilters="0" chartFormat="9">
  <location ref="A6:B13" firstHeaderRow="1" firstDataRow="1" firstDataCol="1" rowPageCount="3" colPageCount="1"/>
  <pivotFields count="14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Page" compact="0" outline="0" showAll="0" sortType="descending">
      <items count="11">
        <item x="5"/>
        <item x="4"/>
        <item x="3"/>
        <item x="7"/>
        <item x="0"/>
        <item x="8"/>
        <item x="1"/>
        <item x="9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defaultSubtotal="0">
      <items count="9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x="95"/>
        <item h="1" x="96"/>
        <item h="1" x="97"/>
        <item h="1" x="98"/>
      </items>
    </pivotField>
    <pivotField axis="axisPage" compact="0" outline="0" showAll="0">
      <items count="6">
        <item x="2"/>
        <item x="3"/>
        <item x="0"/>
        <item x="1"/>
        <item x="4"/>
        <item t="default"/>
      </items>
    </pivotField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 defaultSubtotal="0"/>
  </pivotFields>
  <rowFields count="1">
    <field x="10"/>
  </rowFields>
  <rowItems count="7">
    <i>
      <x v="5"/>
    </i>
    <i>
      <x v="16"/>
    </i>
    <i>
      <x v="39"/>
    </i>
    <i>
      <x v="66"/>
    </i>
    <i>
      <x v="91"/>
    </i>
    <i>
      <x v="95"/>
    </i>
    <i t="grand">
      <x/>
    </i>
  </rowItems>
  <colItems count="1">
    <i/>
  </colItems>
  <pageFields count="3">
    <pageField fld="12" hier="-1"/>
    <pageField fld="8" hier="-1"/>
    <pageField fld="11" hier="-1"/>
  </pageFields>
  <dataFields count="1">
    <dataField name="Average of PPP Adjusted Salary(USD)" fld="13" subtotal="average" baseField="9" baseItem="0" numFmtId="1"/>
  </dataFields>
  <formats count="1">
    <format dxfId="1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errorCaption="Missing PPP adjusted Information" showError="1" updatedVersion="6" minRefreshableVersion="3" useAutoFormatting="1" itemPrintTitles="1" createdVersion="4" indent="0" compact="0" compactData="0" multipleFieldFilters="0" chartFormat="5">
  <location ref="I6:J16" firstHeaderRow="1" firstDataRow="1" firstDataCol="1" rowPageCount="3" colPageCount="1"/>
  <pivotFields count="14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Page" compact="0" outline="0" showAll="0" sortType="descending">
      <items count="11">
        <item x="5"/>
        <item x="4"/>
        <item x="3"/>
        <item x="7"/>
        <item x="0"/>
        <item x="8"/>
        <item x="1"/>
        <item x="9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Page" compact="0" outline="0" multipleItemSelectionAllowed="1" showAll="0" defaultSubtotal="0">
      <items count="9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x="95"/>
        <item h="1" x="96"/>
        <item h="1" x="97"/>
        <item h="1" x="98"/>
      </items>
    </pivotField>
    <pivotField axis="axisPage" compact="0" outline="0" showAll="0">
      <items count="6">
        <item x="2"/>
        <item x="3"/>
        <item x="0"/>
        <item x="1"/>
        <item x="4"/>
        <item t="default"/>
      </items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 defaultSubtota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0" hier="-1"/>
    <pageField fld="8" hier="-1"/>
    <pageField fld="11" hier="-1"/>
  </pageFields>
  <dataFields count="1">
    <dataField name="Average of PPP Adjusted Salary(USD)" fld="13" subtotal="average" baseField="9" baseItem="0" numFmtId="1"/>
  </dataFields>
  <formats count="1">
    <format dxfId="15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errorCaption="Missing PPP adjusted Information" showError="1" updatedVersion="6" minRefreshableVersion="3" useAutoFormatting="1" itemPrintTitles="1" createdVersion="4" indent="0" compact="0" compactData="0" multipleFieldFilters="0">
  <location ref="U5:W12" firstHeaderRow="1" firstDataRow="1" firstDataCol="2"/>
  <pivotFields count="14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measureFilter="1"/>
    <pivotField axis="axisRow" compact="0" outline="0" showAll="0" measureFilter="1" defaultSubtotal="0">
      <items count="1120">
        <item x="437"/>
        <item x="507"/>
        <item x="783"/>
        <item x="620"/>
        <item x="119"/>
        <item x="310"/>
        <item x="13"/>
        <item x="564"/>
        <item x="825"/>
        <item x="551"/>
        <item x="845"/>
        <item x="626"/>
        <item x="606"/>
        <item x="902"/>
        <item x="928"/>
        <item x="774"/>
        <item x="1022"/>
        <item x="1036"/>
        <item x="836"/>
        <item x="266"/>
        <item x="589"/>
        <item x="584"/>
        <item x="336"/>
        <item x="403"/>
        <item x="419"/>
        <item x="581"/>
        <item x="259"/>
        <item x="776"/>
        <item x="504"/>
        <item x="1076"/>
        <item x="656"/>
        <item x="616"/>
        <item x="418"/>
        <item x="1"/>
        <item x="592"/>
        <item x="209"/>
        <item x="531"/>
        <item x="1118"/>
        <item x="216"/>
        <item x="59"/>
        <item x="88"/>
        <item x="193"/>
        <item x="500"/>
        <item x="243"/>
        <item x="907"/>
        <item x="432"/>
        <item x="382"/>
        <item x="478"/>
        <item x="1111"/>
        <item x="155"/>
        <item x="1074"/>
        <item x="753"/>
        <item x="145"/>
        <item x="8"/>
        <item x="505"/>
        <item x="862"/>
        <item x="780"/>
        <item x="650"/>
        <item x="632"/>
        <item x="408"/>
        <item x="200"/>
        <item x="858"/>
        <item x="299"/>
        <item x="410"/>
        <item x="128"/>
        <item x="194"/>
        <item x="456"/>
        <item x="307"/>
        <item x="602"/>
        <item x="258"/>
        <item x="326"/>
        <item x="142"/>
        <item x="889"/>
        <item x="169"/>
        <item x="755"/>
        <item x="54"/>
        <item x="847"/>
        <item x="1095"/>
        <item x="483"/>
        <item x="720"/>
        <item x="1062"/>
        <item x="242"/>
        <item x="1030"/>
        <item x="739"/>
        <item x="68"/>
        <item x="315"/>
        <item x="670"/>
        <item x="254"/>
        <item x="223"/>
        <item x="597"/>
        <item x="886"/>
        <item x="343"/>
        <item x="762"/>
        <item x="359"/>
        <item x="390"/>
        <item x="328"/>
        <item x="428"/>
        <item x="423"/>
        <item x="284"/>
        <item x="495"/>
        <item x="308"/>
        <item x="325"/>
        <item x="375"/>
        <item x="206"/>
        <item x="452"/>
        <item x="274"/>
        <item x="462"/>
        <item x="404"/>
        <item x="312"/>
        <item x="265"/>
        <item x="330"/>
        <item x="207"/>
        <item x="454"/>
        <item x="321"/>
        <item x="595"/>
        <item x="287"/>
        <item x="767"/>
        <item x="270"/>
        <item x="369"/>
        <item x="481"/>
        <item x="535"/>
        <item x="331"/>
        <item x="324"/>
        <item x="269"/>
        <item x="580"/>
        <item x="246"/>
        <item x="86"/>
        <item x="409"/>
        <item x="539"/>
        <item x="828"/>
        <item x="45"/>
        <item x="421"/>
        <item x="525"/>
        <item x="285"/>
        <item x="925"/>
        <item x="464"/>
        <item x="473"/>
        <item x="979"/>
        <item x="253"/>
        <item x="627"/>
        <item x="1065"/>
        <item x="24"/>
        <item x="301"/>
        <item x="659"/>
        <item x="966"/>
        <item x="239"/>
        <item x="296"/>
        <item x="282"/>
        <item x="214"/>
        <item x="534"/>
        <item x="827"/>
        <item x="684"/>
        <item x="51"/>
        <item x="146"/>
        <item x="559"/>
        <item x="320"/>
        <item x="657"/>
        <item x="446"/>
        <item x="300"/>
        <item x="494"/>
        <item x="219"/>
        <item x="9"/>
        <item x="761"/>
        <item x="362"/>
        <item x="1083"/>
        <item x="1000"/>
        <item x="978"/>
        <item x="1050"/>
        <item x="235"/>
        <item x="43"/>
        <item x="578"/>
        <item x="712"/>
        <item x="856"/>
        <item x="36"/>
        <item x="340"/>
        <item x="555"/>
        <item x="457"/>
        <item x="715"/>
        <item x="1001"/>
        <item x="688"/>
        <item x="177"/>
        <item x="611"/>
        <item x="1037"/>
        <item x="118"/>
        <item x="704"/>
        <item x="486"/>
        <item x="127"/>
        <item x="717"/>
        <item x="542"/>
        <item x="837"/>
        <item x="27"/>
        <item x="567"/>
        <item x="319"/>
        <item x="708"/>
        <item x="788"/>
        <item x="1071"/>
        <item x="818"/>
        <item x="1075"/>
        <item x="138"/>
        <item x="609"/>
        <item x="453"/>
        <item x="96"/>
        <item x="898"/>
        <item x="212"/>
        <item x="290"/>
        <item x="395"/>
        <item x="1059"/>
        <item x="923"/>
        <item x="1067"/>
        <item x="412"/>
        <item x="530"/>
        <item x="479"/>
        <item x="698"/>
        <item x="450"/>
        <item x="992"/>
        <item x="0"/>
        <item x="823"/>
        <item x="798"/>
        <item x="1040"/>
        <item x="233"/>
        <item x="623"/>
        <item x="1104"/>
        <item x="210"/>
        <item x="629"/>
        <item x="631"/>
        <item x="232"/>
        <item x="1005"/>
        <item x="971"/>
        <item x="722"/>
        <item x="1025"/>
        <item x="608"/>
        <item x="249"/>
        <item x="313"/>
        <item x="569"/>
        <item x="654"/>
        <item x="566"/>
        <item x="286"/>
        <item x="572"/>
        <item x="707"/>
        <item x="1087"/>
        <item x="73"/>
        <item x="972"/>
        <item x="742"/>
        <item x="519"/>
        <item x="5"/>
        <item x="648"/>
        <item x="107"/>
        <item x="560"/>
        <item x="826"/>
        <item x="153"/>
        <item x="633"/>
        <item x="1063"/>
        <item x="790"/>
        <item x="1078"/>
        <item x="953"/>
        <item x="97"/>
        <item x="896"/>
        <item x="47"/>
        <item x="751"/>
        <item x="143"/>
        <item x="83"/>
        <item x="178"/>
        <item x="163"/>
        <item x="930"/>
        <item x="256"/>
        <item x="618"/>
        <item x="197"/>
        <item x="348"/>
        <item x="14"/>
        <item x="84"/>
        <item x="19"/>
        <item x="727"/>
        <item x="31"/>
        <item x="1117"/>
        <item x="267"/>
        <item x="744"/>
        <item x="149"/>
        <item x="622"/>
        <item x="305"/>
        <item x="939"/>
        <item x="1018"/>
        <item x="337"/>
        <item x="643"/>
        <item x="388"/>
        <item x="323"/>
        <item x="536"/>
        <item x="1105"/>
        <item x="854"/>
        <item x="442"/>
        <item x="1068"/>
        <item x="1086"/>
        <item x="1092"/>
        <item x="550"/>
        <item x="79"/>
        <item x="34"/>
        <item x="21"/>
        <item x="520"/>
        <item x="981"/>
        <item x="476"/>
        <item x="1096"/>
        <item x="1014"/>
        <item x="724"/>
        <item x="1088"/>
        <item x="1049"/>
        <item x="129"/>
        <item x="701"/>
        <item x="963"/>
        <item x="1069"/>
        <item x="470"/>
        <item x="754"/>
        <item x="881"/>
        <item x="685"/>
        <item x="679"/>
        <item x="812"/>
        <item x="692"/>
        <item x="58"/>
        <item x="860"/>
        <item x="108"/>
        <item x="398"/>
        <item x="625"/>
        <item x="237"/>
        <item x="621"/>
        <item x="782"/>
        <item x="990"/>
        <item x="402"/>
        <item x="721"/>
        <item x="427"/>
        <item x="165"/>
        <item x="493"/>
        <item x="1026"/>
        <item x="1102"/>
        <item x="962"/>
        <item x="638"/>
        <item x="914"/>
        <item x="1073"/>
        <item x="44"/>
        <item x="831"/>
        <item x="1041"/>
        <item x="843"/>
        <item x="851"/>
        <item x="795"/>
        <item x="891"/>
        <item x="139"/>
        <item x="999"/>
        <item x="949"/>
        <item x="33"/>
        <item x="959"/>
        <item x="967"/>
        <item x="937"/>
        <item x="50"/>
        <item x="529"/>
        <item x="363"/>
        <item x="189"/>
        <item x="763"/>
        <item x="445"/>
        <item x="93"/>
        <item x="236"/>
        <item x="1090"/>
        <item x="575"/>
        <item x="523"/>
        <item x="562"/>
        <item x="579"/>
        <item x="1016"/>
        <item x="77"/>
        <item x="735"/>
        <item x="1007"/>
        <item x="314"/>
        <item x="56"/>
        <item x="787"/>
        <item x="1006"/>
        <item x="737"/>
        <item x="865"/>
        <item x="863"/>
        <item x="568"/>
        <item x="72"/>
        <item x="736"/>
        <item x="443"/>
        <item x="426"/>
        <item x="276"/>
        <item x="156"/>
        <item x="1046"/>
        <item x="691"/>
        <item x="585"/>
        <item x="166"/>
        <item x="593"/>
        <item x="644"/>
        <item x="791"/>
        <item x="653"/>
        <item x="164"/>
        <item x="792"/>
        <item x="499"/>
        <item x="74"/>
        <item x="136"/>
        <item x="416"/>
        <item x="872"/>
        <item x="95"/>
        <item x="671"/>
        <item x="916"/>
        <item x="140"/>
        <item x="1024"/>
        <item x="39"/>
        <item x="713"/>
        <item x="346"/>
        <item x="666"/>
        <item x="277"/>
        <item x="11"/>
        <item x="29"/>
        <item x="552"/>
        <item x="1119"/>
        <item x="876"/>
        <item x="651"/>
        <item x="732"/>
        <item x="548"/>
        <item x="1045"/>
        <item x="303"/>
        <item x="911"/>
        <item x="594"/>
        <item x="980"/>
        <item x="25"/>
        <item x="424"/>
        <item x="634"/>
        <item x="789"/>
        <item x="55"/>
        <item x="199"/>
        <item x="514"/>
        <item x="62"/>
        <item x="516"/>
        <item x="908"/>
        <item x="1099"/>
        <item x="710"/>
        <item x="63"/>
        <item x="385"/>
        <item x="447"/>
        <item x="883"/>
        <item x="877"/>
        <item x="984"/>
        <item x="676"/>
        <item x="615"/>
        <item x="588"/>
        <item x="785"/>
        <item x="610"/>
        <item x="78"/>
        <item x="380"/>
        <item x="603"/>
        <item x="444"/>
        <item x="354"/>
        <item x="513"/>
        <item x="262"/>
        <item x="695"/>
        <item x="796"/>
        <item x="919"/>
        <item x="668"/>
        <item x="946"/>
        <item x="573"/>
        <item x="512"/>
        <item x="6"/>
        <item x="729"/>
        <item x="601"/>
        <item x="702"/>
        <item x="947"/>
        <item x="961"/>
        <item x="711"/>
        <item x="302"/>
        <item x="1028"/>
        <item x="624"/>
        <item x="628"/>
        <item x="612"/>
        <item x="1106"/>
        <item x="399"/>
        <item x="850"/>
        <item x="41"/>
        <item x="374"/>
        <item x="655"/>
        <item x="696"/>
        <item x="271"/>
        <item x="186"/>
        <item x="241"/>
        <item x="814"/>
        <item x="829"/>
        <item x="734"/>
        <item x="1048"/>
        <item x="817"/>
        <item x="830"/>
        <item x="144"/>
        <item x="351"/>
        <item x="844"/>
        <item x="903"/>
        <item x="809"/>
        <item x="645"/>
        <item x="111"/>
        <item x="10"/>
        <item x="268"/>
        <item x="1112"/>
        <item x="1034"/>
        <item x="350"/>
        <item x="103"/>
        <item x="731"/>
        <item x="255"/>
        <item x="764"/>
        <item x="897"/>
        <item x="909"/>
        <item x="870"/>
        <item x="391"/>
        <item x="468"/>
        <item x="125"/>
        <item x="100"/>
        <item x="965"/>
        <item x="673"/>
        <item x="605"/>
        <item x="154"/>
        <item x="126"/>
        <item x="700"/>
        <item x="190"/>
        <item x="935"/>
        <item x="766"/>
        <item x="540"/>
        <item x="556"/>
        <item x="705"/>
        <item x="211"/>
        <item x="176"/>
        <item x="182"/>
        <item x="353"/>
        <item x="67"/>
        <item x="431"/>
        <item x="1021"/>
        <item x="368"/>
        <item x="1093"/>
        <item x="357"/>
        <item x="538"/>
        <item x="183"/>
        <item x="148"/>
        <item x="703"/>
        <item x="174"/>
        <item x="82"/>
        <item x="349"/>
        <item x="958"/>
        <item x="208"/>
        <item x="547"/>
        <item x="487"/>
        <item x="496"/>
        <item x="131"/>
        <item x="425"/>
        <item x="955"/>
        <item x="162"/>
        <item x="37"/>
        <item x="878"/>
        <item x="899"/>
        <item x="229"/>
        <item x="682"/>
        <item x="658"/>
        <item x="159"/>
        <item x="184"/>
        <item x="465"/>
        <item x="1053"/>
        <item x="294"/>
        <item x="4"/>
        <item x="405"/>
        <item x="311"/>
        <item x="433"/>
        <item x="379"/>
        <item x="931"/>
        <item x="993"/>
        <item x="228"/>
        <item x="498"/>
        <item x="201"/>
        <item x="852"/>
        <item x="151"/>
        <item x="394"/>
        <item x="533"/>
        <item x="436"/>
        <item x="366"/>
        <item x="342"/>
        <item x="234"/>
        <item x="1015"/>
        <item x="316"/>
        <item x="586"/>
        <item x="1003"/>
        <item x="885"/>
        <item x="672"/>
        <item x="261"/>
        <item x="853"/>
        <item x="440"/>
        <item x="105"/>
        <item x="1035"/>
        <item x="1020"/>
        <item x="793"/>
        <item x="1094"/>
        <item x="983"/>
        <item x="203"/>
        <item x="358"/>
        <item x="697"/>
        <item x="475"/>
        <item x="614"/>
        <item x="714"/>
        <item x="22"/>
        <item x="80"/>
        <item x="813"/>
        <item x="217"/>
        <item x="528"/>
        <item x="1113"/>
        <item x="613"/>
        <item x="1066"/>
        <item x="1110"/>
        <item x="778"/>
        <item x="1107"/>
        <item x="973"/>
        <item x="124"/>
        <item x="598"/>
        <item x="596"/>
        <item x="396"/>
        <item x="571"/>
        <item x="994"/>
        <item x="288"/>
        <item x="1109"/>
        <item x="868"/>
        <item x="718"/>
        <item x="1008"/>
        <item x="1010"/>
        <item x="389"/>
        <item x="213"/>
        <item x="549"/>
        <item x="170"/>
        <item x="637"/>
        <item x="461"/>
        <item x="927"/>
        <item x="699"/>
        <item x="941"/>
        <item x="1039"/>
        <item x="726"/>
        <item x="723"/>
        <item x="250"/>
        <item x="329"/>
        <item x="191"/>
        <item x="383"/>
        <item x="160"/>
        <item x="377"/>
        <item x="335"/>
        <item x="463"/>
        <item x="244"/>
        <item x="485"/>
        <item x="372"/>
        <item x="441"/>
        <item x="356"/>
        <item x="202"/>
        <item x="318"/>
        <item x="430"/>
        <item x="652"/>
        <item x="295"/>
        <item x="66"/>
        <item x="866"/>
        <item x="334"/>
        <item x="508"/>
        <item x="175"/>
        <item x="730"/>
        <item x="752"/>
        <item x="617"/>
        <item x="414"/>
        <item x="509"/>
        <item x="116"/>
        <item x="71"/>
        <item x="361"/>
        <item x="489"/>
        <item x="365"/>
        <item x="114"/>
        <item x="662"/>
        <item x="558"/>
        <item x="317"/>
        <item x="639"/>
        <item x="400"/>
        <item x="449"/>
        <item x="32"/>
        <item x="57"/>
        <item x="64"/>
        <item x="1115"/>
        <item x="30"/>
        <item x="806"/>
        <item x="842"/>
        <item x="297"/>
        <item x="471"/>
        <item x="1052"/>
        <item x="805"/>
        <item x="960"/>
        <item x="70"/>
        <item x="917"/>
        <item x="1054"/>
        <item x="506"/>
        <item x="283"/>
        <item x="264"/>
        <item x="693"/>
        <item x="252"/>
        <item x="152"/>
        <item x="747"/>
        <item x="53"/>
        <item x="797"/>
        <item x="231"/>
        <item x="133"/>
        <item x="943"/>
        <item x="977"/>
        <item x="187"/>
        <item x="466"/>
        <item x="517"/>
        <item x="740"/>
        <item x="888"/>
        <item x="1098"/>
        <item x="247"/>
        <item x="1002"/>
        <item x="635"/>
        <item x="180"/>
        <item x="257"/>
        <item x="420"/>
        <item x="524"/>
        <item x="3"/>
        <item x="716"/>
        <item x="781"/>
        <item x="1116"/>
        <item x="173"/>
        <item x="60"/>
        <item x="367"/>
        <item x="482"/>
        <item x="484"/>
        <item x="545"/>
        <item x="15"/>
        <item x="743"/>
        <item x="52"/>
        <item x="42"/>
        <item x="20"/>
        <item x="922"/>
        <item x="968"/>
        <item x="543"/>
        <item x="758"/>
        <item x="397"/>
        <item x="490"/>
        <item x="1077"/>
        <item x="932"/>
        <item x="537"/>
        <item x="765"/>
        <item x="99"/>
        <item x="448"/>
        <item x="104"/>
        <item x="460"/>
        <item x="690"/>
        <item x="918"/>
        <item x="113"/>
        <item x="98"/>
        <item x="451"/>
        <item x="544"/>
        <item x="801"/>
        <item x="874"/>
        <item x="1061"/>
        <item x="360"/>
        <item x="800"/>
        <item x="341"/>
        <item x="989"/>
        <item x="822"/>
        <item x="954"/>
        <item x="458"/>
        <item x="117"/>
        <item x="819"/>
        <item x="948"/>
        <item x="649"/>
        <item x="81"/>
        <item x="122"/>
        <item x="339"/>
        <item x="665"/>
        <item x="1101"/>
        <item x="474"/>
        <item x="577"/>
        <item x="121"/>
        <item x="158"/>
        <item x="561"/>
        <item x="501"/>
        <item x="522"/>
        <item x="278"/>
        <item x="1085"/>
        <item x="75"/>
        <item x="392"/>
        <item x="102"/>
        <item x="1032"/>
        <item x="816"/>
        <item x="835"/>
        <item x="168"/>
        <item x="521"/>
        <item x="591"/>
        <item x="832"/>
        <item x="686"/>
        <item x="49"/>
        <item x="640"/>
        <item x="675"/>
        <item x="600"/>
        <item x="996"/>
        <item x="16"/>
        <item x="1097"/>
        <item x="661"/>
        <item x="1055"/>
        <item x="204"/>
        <item x="150"/>
        <item x="970"/>
        <item x="884"/>
        <item x="669"/>
        <item x="894"/>
        <item x="1058"/>
        <item x="985"/>
        <item x="892"/>
        <item x="934"/>
        <item x="587"/>
        <item x="1004"/>
        <item x="188"/>
        <item x="469"/>
        <item x="982"/>
        <item x="678"/>
        <item x="245"/>
        <item x="1100"/>
        <item x="590"/>
        <item x="488"/>
        <item x="281"/>
        <item x="230"/>
        <item x="147"/>
        <item x="381"/>
        <item x="371"/>
        <item x="90"/>
        <item x="333"/>
        <item x="725"/>
        <item x="40"/>
        <item x="841"/>
        <item x="69"/>
        <item x="709"/>
        <item x="2"/>
        <item x="393"/>
        <item x="604"/>
        <item x="607"/>
        <item x="746"/>
        <item x="933"/>
        <item x="1043"/>
        <item x="745"/>
        <item x="48"/>
        <item x="238"/>
        <item x="1103"/>
        <item x="141"/>
        <item x="920"/>
        <item x="157"/>
        <item x="997"/>
        <item x="110"/>
        <item x="926"/>
        <item x="322"/>
        <item x="438"/>
        <item x="459"/>
        <item x="94"/>
        <item x="563"/>
        <item x="875"/>
        <item x="664"/>
        <item x="760"/>
        <item x="582"/>
        <item x="667"/>
        <item x="554"/>
        <item x="306"/>
        <item x="1084"/>
        <item x="12"/>
        <item x="880"/>
        <item x="779"/>
        <item x="799"/>
        <item x="950"/>
        <item x="1108"/>
        <item x="952"/>
        <item x="455"/>
        <item x="833"/>
        <item x="429"/>
        <item x="280"/>
        <item x="974"/>
        <item x="900"/>
        <item x="940"/>
        <item x="951"/>
        <item x="619"/>
        <item x="869"/>
        <item x="681"/>
        <item x="986"/>
        <item x="167"/>
        <item x="1060"/>
        <item x="810"/>
        <item x="784"/>
        <item x="1089"/>
        <item x="964"/>
        <item x="957"/>
        <item x="181"/>
        <item x="192"/>
        <item x="680"/>
        <item x="859"/>
        <item x="786"/>
        <item x="733"/>
        <item x="106"/>
        <item x="304"/>
        <item x="1033"/>
        <item x="503"/>
        <item x="387"/>
        <item x="61"/>
        <item x="413"/>
        <item x="222"/>
        <item x="1027"/>
        <item x="18"/>
        <item x="373"/>
        <item x="1044"/>
        <item x="913"/>
        <item x="28"/>
        <item x="401"/>
        <item x="576"/>
        <item x="719"/>
        <item x="422"/>
        <item x="821"/>
        <item x="220"/>
        <item x="636"/>
        <item x="248"/>
        <item x="988"/>
        <item x="1082"/>
        <item x="815"/>
        <item x="527"/>
        <item x="683"/>
        <item x="775"/>
        <item x="757"/>
        <item x="23"/>
        <item x="991"/>
        <item x="411"/>
        <item x="756"/>
        <item x="137"/>
        <item x="741"/>
        <item x="130"/>
        <item x="172"/>
        <item x="768"/>
        <item x="1072"/>
        <item x="26"/>
        <item x="794"/>
        <item x="376"/>
        <item x="630"/>
        <item x="834"/>
        <item x="89"/>
        <item x="1013"/>
        <item x="728"/>
        <item x="497"/>
        <item x="839"/>
        <item x="1038"/>
        <item x="689"/>
        <item x="132"/>
        <item x="38"/>
        <item x="855"/>
        <item x="492"/>
        <item x="647"/>
        <item x="472"/>
        <item x="646"/>
        <item x="355"/>
        <item x="867"/>
        <item x="677"/>
        <item x="1080"/>
        <item x="879"/>
        <item x="599"/>
        <item x="574"/>
        <item x="196"/>
        <item x="820"/>
        <item x="179"/>
        <item x="811"/>
        <item x="541"/>
        <item x="491"/>
        <item x="275"/>
        <item x="406"/>
        <item x="338"/>
        <item x="502"/>
        <item x="417"/>
        <item x="838"/>
        <item x="904"/>
        <item x="273"/>
        <item x="1091"/>
        <item x="901"/>
        <item x="467"/>
        <item x="226"/>
        <item x="1017"/>
        <item x="251"/>
        <item x="777"/>
        <item x="769"/>
        <item x="1057"/>
        <item x="887"/>
        <item x="906"/>
        <item x="279"/>
        <item x="808"/>
        <item x="944"/>
        <item x="205"/>
        <item x="112"/>
        <item x="364"/>
        <item x="292"/>
        <item x="770"/>
        <item x="378"/>
        <item x="293"/>
        <item x="532"/>
        <item x="857"/>
        <item x="942"/>
        <item x="912"/>
        <item x="477"/>
        <item x="1009"/>
        <item x="120"/>
        <item x="344"/>
        <item x="272"/>
        <item x="802"/>
        <item x="1051"/>
        <item x="1031"/>
        <item x="848"/>
        <item x="434"/>
        <item x="91"/>
        <item x="224"/>
        <item x="352"/>
        <item x="327"/>
        <item x="435"/>
        <item x="347"/>
        <item x="987"/>
        <item x="976"/>
        <item x="995"/>
        <item x="905"/>
        <item x="553"/>
        <item x="134"/>
        <item x="641"/>
        <item x="415"/>
        <item x="969"/>
        <item x="803"/>
        <item x="583"/>
        <item x="840"/>
        <item x="759"/>
        <item x="195"/>
        <item x="570"/>
        <item x="1079"/>
        <item x="773"/>
        <item x="910"/>
        <item x="480"/>
        <item x="893"/>
        <item x="1042"/>
        <item x="772"/>
        <item x="882"/>
        <item x="546"/>
        <item x="511"/>
        <item x="87"/>
        <item x="749"/>
        <item x="161"/>
        <item x="386"/>
        <item x="871"/>
        <item x="35"/>
        <item x="1047"/>
        <item x="1064"/>
        <item x="956"/>
        <item x="526"/>
        <item x="221"/>
        <item x="46"/>
        <item x="65"/>
        <item x="565"/>
        <item x="510"/>
        <item x="240"/>
        <item x="1081"/>
        <item x="1023"/>
        <item x="846"/>
        <item x="515"/>
        <item x="332"/>
        <item x="309"/>
        <item x="291"/>
        <item x="198"/>
        <item x="135"/>
        <item x="263"/>
        <item x="260"/>
        <item x="407"/>
        <item x="370"/>
        <item x="771"/>
        <item x="439"/>
        <item x="750"/>
        <item x="109"/>
        <item x="936"/>
        <item x="7"/>
        <item x="748"/>
        <item x="663"/>
        <item x="945"/>
        <item x="824"/>
        <item x="694"/>
        <item x="218"/>
        <item x="1011"/>
        <item x="384"/>
        <item x="557"/>
        <item x="92"/>
        <item x="687"/>
        <item x="17"/>
        <item x="895"/>
        <item x="642"/>
        <item x="518"/>
        <item x="76"/>
        <item x="890"/>
        <item x="1019"/>
        <item x="804"/>
        <item x="171"/>
        <item x="1029"/>
        <item x="864"/>
        <item x="807"/>
        <item x="85"/>
        <item x="706"/>
        <item x="738"/>
        <item x="674"/>
        <item x="345"/>
        <item x="1114"/>
        <item x="998"/>
        <item x="929"/>
        <item x="921"/>
        <item x="660"/>
        <item x="849"/>
        <item x="861"/>
        <item x="123"/>
        <item x="873"/>
        <item x="1012"/>
        <item x="975"/>
        <item x="1070"/>
        <item x="185"/>
        <item x="298"/>
        <item x="101"/>
        <item x="115"/>
        <item x="227"/>
        <item x="215"/>
        <item x="225"/>
        <item x="915"/>
        <item x="1056"/>
        <item x="938"/>
        <item x="924"/>
        <item x="289"/>
      </items>
    </pivotField>
    <pivotField compact="0" outline="0" showAll="0" sortType="descending">
      <items count="11">
        <item x="5"/>
        <item x="4"/>
        <item x="3"/>
        <item x="7"/>
        <item x="0"/>
        <item x="8"/>
        <item x="1"/>
        <item x="9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defaultSubtotal="0">
      <items count="9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x="95"/>
        <item h="1" x="96"/>
        <item h="1" x="97"/>
        <item h="1" x="98"/>
      </items>
    </pivotField>
    <pivotField compact="0" outline="0" showAll="0">
      <items count="6">
        <item x="2"/>
        <item x="3"/>
        <item x="0"/>
        <item x="1"/>
        <item x="4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 defaultSubtotal="0"/>
  </pivotFields>
  <rowFields count="2">
    <field x="10"/>
    <field x="7"/>
  </rowFields>
  <rowItems count="7">
    <i>
      <x v="5"/>
      <x v="272"/>
    </i>
    <i>
      <x v="16"/>
      <x v="161"/>
    </i>
    <i>
      <x v="39"/>
      <x v="231"/>
    </i>
    <i>
      <x v="66"/>
      <x v="382"/>
    </i>
    <i>
      <x v="91"/>
      <x v="591"/>
    </i>
    <i>
      <x v="95"/>
      <x v="434"/>
    </i>
    <i t="grand">
      <x/>
    </i>
  </rowItems>
  <colItems count="1">
    <i/>
  </colItems>
  <dataFields count="1">
    <dataField name="Average of PPP Adjusted Salary(USD)" fld="13" subtotal="average" baseField="9" baseItem="0" numFmtId="1"/>
  </dataFields>
  <formats count="1">
    <format dxfId="16">
      <pivotArea outline="0" collapsedLevelsAreSubtotals="1" fieldPosition="0"/>
    </format>
  </formats>
  <pivotTableStyleInfo name="PivotStyleMedium5" showRowHeaders="1" showColHeaders="1" showRowStripes="0" showColStripes="0" showLastColumn="1"/>
  <filters count="2">
    <filter fld="6" type="count" evalOrder="-1" id="2" iMeasureFld="0">
      <autoFilter ref="A1">
        <filterColumn colId="0">
          <top10 val="1" filterVal="1"/>
        </filterColumn>
      </autoFilter>
    </filter>
    <filter fld="7" type="count" evalOrder="-1" id="3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errorCaption="Missing PPP adjusted Information" showError="1" updatedVersion="6" minRefreshableVersion="3" useAutoFormatting="1" itemPrintTitles="1" createdVersion="4" indent="0" outline="1" outlineData="1" multipleFieldFilters="0" chartFormat="3">
  <location ref="E6:F17" firstHeaderRow="1" firstDataRow="1" firstDataCol="1" rowPageCount="3" colPageCount="1"/>
  <pivotFields count="14">
    <pivotField showAll="0"/>
    <pivotField numFmtId="164" showAll="0"/>
    <pivotField showAll="0"/>
    <pivotField showAll="0"/>
    <pivotField showAll="0"/>
    <pivotField showAll="0"/>
    <pivotField showAll="0"/>
    <pivotField showAll="0" defaultSubtotal="0"/>
    <pivotField axis="axisRow" showAll="0" sortType="descending">
      <items count="11">
        <item x="5"/>
        <item x="4"/>
        <item x="3"/>
        <item x="7"/>
        <item x="0"/>
        <item x="8"/>
        <item x="1"/>
        <item x="9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 defaultSubtotal="0">
      <items count="9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x="95"/>
        <item h="1" x="96"/>
        <item h="1" x="97"/>
        <item h="1" x="98"/>
      </items>
    </pivotField>
    <pivotField axis="axisPage" showAll="0">
      <items count="6">
        <item x="2"/>
        <item x="3"/>
        <item x="0"/>
        <item x="1"/>
        <item x="4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 defaultSubtotal="0"/>
  </pivotFields>
  <rowFields count="1">
    <field x="8"/>
  </rowFields>
  <rowItems count="11">
    <i>
      <x v="4"/>
    </i>
    <i>
      <x v="3"/>
    </i>
    <i>
      <x v="2"/>
    </i>
    <i>
      <x v="7"/>
    </i>
    <i>
      <x v="9"/>
    </i>
    <i>
      <x v="5"/>
    </i>
    <i>
      <x v="6"/>
    </i>
    <i>
      <x/>
    </i>
    <i>
      <x v="1"/>
    </i>
    <i>
      <x v="8"/>
    </i>
    <i t="grand">
      <x/>
    </i>
  </rowItems>
  <colItems count="1">
    <i/>
  </colItems>
  <pageFields count="3">
    <pageField fld="10" hier="-1"/>
    <pageField fld="12" hier="-1"/>
    <pageField fld="11" hier="-1"/>
  </pageFields>
  <dataFields count="1">
    <dataField name="Average of PPP Adjusted Salary(USD)" fld="13" subtotal="average" baseField="9" baseItem="0" numFmtId="1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errorCaption="Missing PPP adjusted Information" showError="1" updatedVersion="6" minRefreshableVersion="3" useAutoFormatting="1" itemPrintTitles="1" createdVersion="4" indent="0" outline="1" outlineData="1" multipleFieldFilters="0">
  <location ref="Q5:R12" firstHeaderRow="1" firstDataRow="1" firstDataCol="1"/>
  <pivotFields count="14">
    <pivotField dataField="1" showAll="0"/>
    <pivotField numFmtId="164" showAll="0"/>
    <pivotField showAll="0"/>
    <pivotField showAll="0"/>
    <pivotField showAll="0"/>
    <pivotField showAll="0"/>
    <pivotField showAll="0"/>
    <pivotField showAll="0" defaultSubtotal="0"/>
    <pivotField showAll="0">
      <items count="11">
        <item x="5"/>
        <item x="4"/>
        <item x="3"/>
        <item x="7"/>
        <item x="0"/>
        <item x="8"/>
        <item x="1"/>
        <item x="9"/>
        <item x="2"/>
        <item x="6"/>
        <item t="default"/>
      </items>
    </pivotField>
    <pivotField showAll="0"/>
    <pivotField axis="axisRow" showAll="0" sortType="descending" defaultSubtotal="0">
      <items count="9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x="95"/>
        <item h="1" x="96"/>
        <item h="1" x="97"/>
        <item h="1" x="9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3"/>
        <item x="0"/>
        <item x="1"/>
        <item x="4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</pivotFields>
  <rowFields count="1">
    <field x="10"/>
  </rowFields>
  <rowItems count="7">
    <i>
      <x v="95"/>
    </i>
    <i>
      <x v="39"/>
    </i>
    <i>
      <x v="91"/>
    </i>
    <i>
      <x v="5"/>
    </i>
    <i>
      <x v="16"/>
    </i>
    <i>
      <x v="66"/>
    </i>
    <i t="grand">
      <x/>
    </i>
  </rowItems>
  <colItems count="1">
    <i/>
  </colItems>
  <dataFields count="1">
    <dataField name="Count of Unique ID" fld="0" subtotal="count" baseField="0" baseItem="0"/>
  </dataFields>
  <formats count="1">
    <format dxfId="18">
      <pivotArea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errorCaption="Missing PPP adjusted Information" showError="1" updatedVersion="6" minRefreshableVersion="3" useAutoFormatting="1" itemPrintTitles="1" createdVersion="4" indent="0" outline="1" outlineData="1" multipleFieldFilters="0" chartFormat="3">
  <location ref="M6:N12" firstHeaderRow="1" firstDataRow="1" firstDataCol="1" rowPageCount="3" colPageCount="1"/>
  <pivotFields count="14">
    <pivotField showAll="0"/>
    <pivotField numFmtId="164" showAll="0"/>
    <pivotField showAll="0"/>
    <pivotField showAll="0"/>
    <pivotField showAll="0"/>
    <pivotField showAll="0"/>
    <pivotField showAll="0"/>
    <pivotField showAll="0" defaultSubtotal="0"/>
    <pivotField axis="axisPage" showAll="0" sortType="descending">
      <items count="11">
        <item x="5"/>
        <item x="4"/>
        <item x="3"/>
        <item x="7"/>
        <item x="0"/>
        <item x="8"/>
        <item x="1"/>
        <item x="9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 defaultSubtotal="0">
      <items count="99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x="95"/>
        <item h="1" x="96"/>
        <item h="1" x="97"/>
        <item h="1" x="98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 defaultSubtota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10" hier="-1"/>
    <pageField fld="8" hier="-1"/>
    <pageField fld="12" hier="-1"/>
  </pageFields>
  <dataFields count="1">
    <dataField name="Average of PPP Adjusted Salary(USD)" fld="13" subtotal="average" baseField="9" baseItem="0" numFmtId="1"/>
  </dataFields>
  <formats count="1">
    <format dxfId="1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blSalaries" displayName="tblSalaries" ref="B5:O1888" totalsRowShown="0">
  <autoFilter ref="B5:O1888"/>
  <sortState ref="B6:O1888">
    <sortCondition ref="L6:L1888"/>
    <sortCondition ref="F6:F1888"/>
  </sortState>
  <tableColumns count="14">
    <tableColumn id="1" name="Unique ID"/>
    <tableColumn id="2" name="Timestamp" dataDxfId="13"/>
    <tableColumn id="3" name="Your Salary" dataDxfId="12"/>
    <tableColumn id="4" name="clean Salary (in local currency)"/>
    <tableColumn id="5" name="Currency"/>
    <tableColumn id="13" name="Salary in USD" dataDxfId="11">
      <calculatedColumnFormula>tblSalaries[[#This Row],[clean Salary (in local currency)]]*VLOOKUP(tblSalaries[[#This Row],[Currency]],tblXrate[],2,FALSE)</calculatedColumnFormula>
    </tableColumn>
    <tableColumn id="7" name="Your Job Title"/>
    <tableColumn id="11" name="Job Title" dataDxfId="10"/>
    <tableColumn id="6" name="Job Type"/>
    <tableColumn id="8" name="Where do you work"/>
    <tableColumn id="10" name="Country" dataDxfId="9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8"/>
    <tableColumn id="14" name="PPP Adjusted Salary(USD)" dataDxfId="7">
      <calculatedColumnFormula>IFERROR(E6/IFERROR(VLOOKUP(tblSalaries[[#This Row],[Country]],Table3[],3,0),""),"Missing PPP adjusted information")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95" totalsRowShown="0" headerRowBorderDxfId="6" tableBorderDxfId="5">
  <autoFilter ref="A1:C195"/>
  <tableColumns count="3">
    <tableColumn id="1" name="Country" dataDxfId="4" dataCellStyle="Normal 2"/>
    <tableColumn id="2" name="WHO Region" dataDxfId="3" dataCellStyle="Normal 2"/>
    <tableColumn id="3" name="PPP" dataDxfId="2" dataCellStyle="Normal 2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showGridLines="0" tabSelected="1" zoomScaleNormal="100" workbookViewId="0">
      <selection activeCell="P30" sqref="P30"/>
    </sheetView>
  </sheetViews>
  <sheetFormatPr defaultColWidth="0" defaultRowHeight="0" customHeight="1" zeroHeight="1" x14ac:dyDescent="0.25"/>
  <cols>
    <col min="1" max="9" width="9.140625" style="60" customWidth="1"/>
    <col min="10" max="10" width="12.5703125" style="60" customWidth="1"/>
    <col min="11" max="11" width="2.42578125" style="60" hidden="1" customWidth="1"/>
    <col min="12" max="17" width="9.140625" style="60" customWidth="1"/>
    <col min="18" max="18" width="12.7109375" style="60" customWidth="1"/>
    <col min="19" max="23" width="9.140625" style="60" customWidth="1"/>
    <col min="24" max="16384" width="9.140625" style="61" hidden="1"/>
  </cols>
  <sheetData>
    <row r="1" spans="4:18" ht="15" customHeight="1" x14ac:dyDescent="0.25"/>
    <row r="2" spans="4:18" ht="18.75" x14ac:dyDescent="0.3">
      <c r="F2" s="45" t="s">
        <v>4536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4:18" ht="18.75" x14ac:dyDescent="0.3"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65" t="s">
        <v>4537</v>
      </c>
    </row>
    <row r="4" spans="4:18" ht="15" x14ac:dyDescent="0.25">
      <c r="D4" s="62" t="s">
        <v>4133</v>
      </c>
      <c r="E4" s="62"/>
      <c r="F4" s="62"/>
      <c r="G4" s="62"/>
      <c r="H4" s="62"/>
      <c r="I4" s="62"/>
      <c r="J4" s="62"/>
      <c r="M4" s="62" t="s">
        <v>4134</v>
      </c>
      <c r="N4" s="62"/>
      <c r="O4" s="62"/>
      <c r="P4" s="62"/>
      <c r="Q4" s="62"/>
      <c r="R4" s="62"/>
    </row>
    <row r="5" spans="4:18" ht="15.75" customHeight="1" x14ac:dyDescent="0.25"/>
    <row r="6" spans="4:18" ht="15" x14ac:dyDescent="0.25"/>
    <row r="7" spans="4:18" ht="15" x14ac:dyDescent="0.25"/>
    <row r="8" spans="4:18" ht="15" x14ac:dyDescent="0.25"/>
    <row r="9" spans="4:18" ht="15" x14ac:dyDescent="0.25"/>
    <row r="10" spans="4:18" ht="15" x14ac:dyDescent="0.25"/>
    <row r="11" spans="4:18" ht="15" x14ac:dyDescent="0.25"/>
    <row r="12" spans="4:18" ht="15" x14ac:dyDescent="0.25"/>
    <row r="13" spans="4:18" ht="15" x14ac:dyDescent="0.25"/>
    <row r="14" spans="4:18" ht="15" x14ac:dyDescent="0.25"/>
    <row r="15" spans="4:18" ht="15" x14ac:dyDescent="0.25"/>
    <row r="16" spans="4:18" ht="15" x14ac:dyDescent="0.25"/>
    <row r="17" spans="12:18" ht="15" x14ac:dyDescent="0.25"/>
    <row r="18" spans="12:18" ht="13.5" customHeight="1" x14ac:dyDescent="0.25"/>
    <row r="19" spans="12:18" ht="15" x14ac:dyDescent="0.25">
      <c r="L19" s="62"/>
      <c r="M19" s="62"/>
      <c r="N19" s="62"/>
      <c r="O19" s="62"/>
      <c r="P19" s="62"/>
      <c r="Q19" s="62"/>
      <c r="R19" s="62"/>
    </row>
    <row r="20" spans="12:18" ht="15" x14ac:dyDescent="0.25"/>
    <row r="21" spans="12:18" ht="15" x14ac:dyDescent="0.25"/>
    <row r="22" spans="12:18" ht="15" x14ac:dyDescent="0.25"/>
    <row r="23" spans="12:18" ht="15" x14ac:dyDescent="0.25"/>
    <row r="24" spans="12:18" ht="15" x14ac:dyDescent="0.25"/>
    <row r="25" spans="12:18" ht="15" x14ac:dyDescent="0.25"/>
    <row r="26" spans="12:18" ht="15" x14ac:dyDescent="0.25"/>
    <row r="27" spans="12:18" ht="15" x14ac:dyDescent="0.25"/>
    <row r="28" spans="12:18" ht="15" x14ac:dyDescent="0.25"/>
    <row r="29" spans="12:18" ht="15" x14ac:dyDescent="0.25"/>
    <row r="30" spans="12:18" ht="15" x14ac:dyDescent="0.25"/>
    <row r="31" spans="12:18" ht="15" x14ac:dyDescent="0.25"/>
    <row r="32" spans="12:18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spans="1:17" ht="15" x14ac:dyDescent="0.25"/>
    <row r="50" spans="1:17" ht="15" x14ac:dyDescent="0.25"/>
    <row r="51" spans="1:17" ht="15" x14ac:dyDescent="0.25"/>
    <row r="52" spans="1:17" ht="15" x14ac:dyDescent="0.25"/>
    <row r="53" spans="1:17" ht="15" x14ac:dyDescent="0.25"/>
    <row r="54" spans="1:17" ht="15" x14ac:dyDescent="0.25"/>
    <row r="55" spans="1:17" ht="15" x14ac:dyDescent="0.25"/>
    <row r="56" spans="1:17" ht="15" x14ac:dyDescent="0.25">
      <c r="N56" s="63" t="s">
        <v>4535</v>
      </c>
      <c r="O56" s="63"/>
      <c r="P56" s="63"/>
      <c r="Q56" s="63"/>
    </row>
    <row r="57" spans="1:17" ht="15" x14ac:dyDescent="0.25">
      <c r="A57" s="64" t="s">
        <v>4533</v>
      </c>
    </row>
    <row r="58" spans="1:17" ht="15" x14ac:dyDescent="0.25"/>
    <row r="59" spans="1:17" ht="15" x14ac:dyDescent="0.25"/>
    <row r="60" spans="1:17" ht="15" x14ac:dyDescent="0.25"/>
    <row r="61" spans="1:17" ht="15" x14ac:dyDescent="0.25"/>
    <row r="62" spans="1:17" ht="15" x14ac:dyDescent="0.25"/>
    <row r="63" spans="1:17" ht="15" x14ac:dyDescent="0.25"/>
    <row r="64" spans="1:17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customHeight="1" x14ac:dyDescent="0.25"/>
  </sheetData>
  <mergeCells count="5">
    <mergeCell ref="F2:Q2"/>
    <mergeCell ref="D4:J4"/>
    <mergeCell ref="L19:R19"/>
    <mergeCell ref="N56:Q56"/>
    <mergeCell ref="M4:R4"/>
  </mergeCell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72"/>
  <sheetViews>
    <sheetView showGridLines="0" zoomScaleNormal="100" workbookViewId="0">
      <selection activeCell="E27" sqref="E26:E27"/>
    </sheetView>
  </sheetViews>
  <sheetFormatPr defaultColWidth="0" defaultRowHeight="15" zeroHeight="1" x14ac:dyDescent="0.25"/>
  <cols>
    <col min="1" max="9" width="9.140625" customWidth="1"/>
    <col min="10" max="10" width="12.5703125" customWidth="1"/>
    <col min="11" max="11" width="2.42578125" hidden="1" customWidth="1"/>
    <col min="12" max="17" width="9.140625" customWidth="1"/>
    <col min="18" max="18" width="12.7109375" customWidth="1"/>
    <col min="19" max="23" width="9.140625" customWidth="1"/>
    <col min="24" max="16384" width="9.140625" hidden="1"/>
  </cols>
  <sheetData>
    <row r="1" spans="4:18" ht="15.75" thickBot="1" x14ac:dyDescent="0.3">
      <c r="I1" s="46" t="s">
        <v>4135</v>
      </c>
      <c r="J1" s="47"/>
      <c r="K1" s="47"/>
      <c r="L1" s="47"/>
      <c r="M1" s="48"/>
    </row>
    <row r="2" spans="4:18" ht="19.5" thickBot="1" x14ac:dyDescent="0.35">
      <c r="F2" s="52" t="s">
        <v>4536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4:18" x14ac:dyDescent="0.25">
      <c r="D3" s="55" t="s">
        <v>4133</v>
      </c>
      <c r="E3" s="55"/>
      <c r="F3" s="55"/>
      <c r="G3" s="55"/>
      <c r="H3" s="55"/>
      <c r="I3" s="55"/>
      <c r="J3" s="55"/>
      <c r="L3" s="56" t="s">
        <v>4134</v>
      </c>
      <c r="M3" s="56"/>
      <c r="N3" s="56"/>
      <c r="O3" s="56"/>
      <c r="P3" s="56"/>
      <c r="Q3" s="56"/>
      <c r="R3" s="56"/>
    </row>
    <row r="4" spans="4:18" x14ac:dyDescent="0.25"/>
    <row r="5" spans="4:18" x14ac:dyDescent="0.25"/>
    <row r="6" spans="4:18" x14ac:dyDescent="0.25"/>
    <row r="7" spans="4:18" x14ac:dyDescent="0.25"/>
    <row r="8" spans="4:18" x14ac:dyDescent="0.25"/>
    <row r="9" spans="4:18" x14ac:dyDescent="0.25"/>
    <row r="10" spans="4:18" x14ac:dyDescent="0.25"/>
    <row r="11" spans="4:18" x14ac:dyDescent="0.25"/>
    <row r="12" spans="4:18" x14ac:dyDescent="0.25"/>
    <row r="13" spans="4:18" x14ac:dyDescent="0.25"/>
    <row r="14" spans="4:18" x14ac:dyDescent="0.25"/>
    <row r="15" spans="4:18" x14ac:dyDescent="0.25"/>
    <row r="16" spans="4:18" x14ac:dyDescent="0.25"/>
    <row r="17" spans="12:18" ht="13.5" customHeight="1" x14ac:dyDescent="0.25"/>
    <row r="18" spans="12:18" x14ac:dyDescent="0.25">
      <c r="L18" s="57"/>
      <c r="M18" s="57"/>
      <c r="N18" s="57"/>
      <c r="O18" s="57"/>
      <c r="P18" s="57"/>
      <c r="Q18" s="57"/>
      <c r="R18" s="57"/>
    </row>
    <row r="19" spans="12:18" x14ac:dyDescent="0.25"/>
    <row r="20" spans="12:18" x14ac:dyDescent="0.25"/>
    <row r="21" spans="12:18" x14ac:dyDescent="0.25"/>
    <row r="22" spans="12:18" x14ac:dyDescent="0.25"/>
    <row r="23" spans="12:18" x14ac:dyDescent="0.25"/>
    <row r="24" spans="12:18" x14ac:dyDescent="0.25"/>
    <row r="25" spans="12:18" x14ac:dyDescent="0.25"/>
    <row r="26" spans="12:18" x14ac:dyDescent="0.25"/>
    <row r="27" spans="12:18" x14ac:dyDescent="0.25"/>
    <row r="28" spans="12:18" x14ac:dyDescent="0.25"/>
    <row r="29" spans="12:18" x14ac:dyDescent="0.25"/>
    <row r="30" spans="12:18" x14ac:dyDescent="0.25"/>
    <row r="31" spans="12:18" x14ac:dyDescent="0.25"/>
    <row r="32" spans="12:1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spans="1:17" x14ac:dyDescent="0.25"/>
    <row r="50" spans="1:17" x14ac:dyDescent="0.25"/>
    <row r="51" spans="1:17" x14ac:dyDescent="0.25"/>
    <row r="52" spans="1:17" x14ac:dyDescent="0.25"/>
    <row r="53" spans="1:17" x14ac:dyDescent="0.25"/>
    <row r="54" spans="1:17" ht="15.75" thickBot="1" x14ac:dyDescent="0.3"/>
    <row r="55" spans="1:17" ht="15.75" thickBot="1" x14ac:dyDescent="0.3">
      <c r="N55" s="49" t="s">
        <v>4535</v>
      </c>
      <c r="O55" s="50"/>
      <c r="P55" s="50"/>
      <c r="Q55" s="51"/>
    </row>
    <row r="56" spans="1:17" ht="15.75" thickBot="1" x14ac:dyDescent="0.3">
      <c r="A56" s="41" t="s">
        <v>4533</v>
      </c>
      <c r="B56" s="42"/>
      <c r="C56" s="42"/>
      <c r="D56" s="42"/>
      <c r="E56" s="42"/>
      <c r="F56" s="43"/>
    </row>
    <row r="57" spans="1:17" x14ac:dyDescent="0.25"/>
    <row r="58" spans="1:17" x14ac:dyDescent="0.25"/>
    <row r="59" spans="1:17" x14ac:dyDescent="0.25"/>
    <row r="60" spans="1:17" x14ac:dyDescent="0.25"/>
    <row r="61" spans="1:17" x14ac:dyDescent="0.25"/>
    <row r="62" spans="1:17" x14ac:dyDescent="0.25"/>
    <row r="63" spans="1:17" x14ac:dyDescent="0.25"/>
    <row r="64" spans="1:17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</sheetData>
  <mergeCells count="6">
    <mergeCell ref="I1:M1"/>
    <mergeCell ref="N55:Q55"/>
    <mergeCell ref="F2:Q2"/>
    <mergeCell ref="D3:J3"/>
    <mergeCell ref="L3:R3"/>
    <mergeCell ref="L18:R18"/>
  </mergeCells>
  <pageMargins left="0.7" right="0.7" top="0.75" bottom="0.75" header="0.3" footer="0.3"/>
  <pageSetup paperSize="9"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22"/>
  <sheetViews>
    <sheetView showGridLines="0" zoomScale="80" zoomScaleNormal="80" workbookViewId="0"/>
  </sheetViews>
  <sheetFormatPr defaultRowHeight="15" x14ac:dyDescent="0.25"/>
  <cols>
    <col min="1" max="1" width="44.28515625" customWidth="1"/>
    <col min="2" max="2" width="37.140625" customWidth="1"/>
    <col min="3" max="3" width="9.85546875" customWidth="1"/>
    <col min="5" max="5" width="44.28515625" customWidth="1"/>
    <col min="6" max="6" width="37.140625" bestFit="1" customWidth="1"/>
    <col min="9" max="9" width="44.28515625" bestFit="1" customWidth="1"/>
    <col min="10" max="10" width="37.140625" bestFit="1" customWidth="1"/>
    <col min="11" max="11" width="10.140625" customWidth="1"/>
    <col min="13" max="13" width="31" customWidth="1"/>
    <col min="14" max="14" width="37.140625" bestFit="1" customWidth="1"/>
    <col min="17" max="17" width="15.140625" customWidth="1"/>
    <col min="18" max="18" width="20" customWidth="1"/>
    <col min="21" max="21" width="20" customWidth="1"/>
    <col min="22" max="22" width="28.7109375" customWidth="1"/>
    <col min="23" max="23" width="37.140625" customWidth="1"/>
    <col min="24" max="25" width="11.42578125" customWidth="1"/>
    <col min="26" max="26" width="14" customWidth="1"/>
    <col min="27" max="27" width="34.42578125" bestFit="1" customWidth="1"/>
  </cols>
  <sheetData>
    <row r="1" spans="1:28" x14ac:dyDescent="0.25">
      <c r="A1" s="40" t="s">
        <v>4126</v>
      </c>
      <c r="E1" s="38" t="s">
        <v>4108</v>
      </c>
      <c r="I1" s="39" t="s">
        <v>4109</v>
      </c>
      <c r="M1" s="30" t="s">
        <v>4121</v>
      </c>
    </row>
    <row r="2" spans="1:28" x14ac:dyDescent="0.25">
      <c r="A2" s="8" t="s">
        <v>3978</v>
      </c>
      <c r="B2" t="s">
        <v>4127</v>
      </c>
      <c r="E2" s="8" t="s">
        <v>3991</v>
      </c>
      <c r="F2" t="s">
        <v>4532</v>
      </c>
      <c r="I2" s="8" t="s">
        <v>3991</v>
      </c>
      <c r="J2" t="s">
        <v>4532</v>
      </c>
      <c r="M2" s="8" t="s">
        <v>3991</v>
      </c>
      <c r="N2" t="s">
        <v>4532</v>
      </c>
    </row>
    <row r="3" spans="1:28" x14ac:dyDescent="0.25">
      <c r="A3" s="8" t="s">
        <v>3980</v>
      </c>
      <c r="B3" t="s">
        <v>4127</v>
      </c>
      <c r="E3" s="8" t="s">
        <v>3978</v>
      </c>
      <c r="F3" t="s">
        <v>4127</v>
      </c>
      <c r="I3" s="8" t="s">
        <v>3980</v>
      </c>
      <c r="J3" t="s">
        <v>4127</v>
      </c>
      <c r="M3" s="8" t="s">
        <v>3980</v>
      </c>
      <c r="N3" t="s">
        <v>4127</v>
      </c>
      <c r="Q3" s="31" t="s">
        <v>4118</v>
      </c>
      <c r="U3" s="32" t="s">
        <v>4120</v>
      </c>
    </row>
    <row r="4" spans="1:28" x14ac:dyDescent="0.25">
      <c r="A4" s="8" t="s">
        <v>5</v>
      </c>
      <c r="B4" t="s">
        <v>4127</v>
      </c>
      <c r="E4" s="8" t="s">
        <v>5</v>
      </c>
      <c r="F4" t="s">
        <v>4127</v>
      </c>
      <c r="I4" s="8" t="s">
        <v>5</v>
      </c>
      <c r="J4" t="s">
        <v>4127</v>
      </c>
      <c r="M4" s="8" t="s">
        <v>3978</v>
      </c>
      <c r="N4" t="s">
        <v>4127</v>
      </c>
    </row>
    <row r="5" spans="1:28" x14ac:dyDescent="0.25">
      <c r="Q5" s="8" t="s">
        <v>3989</v>
      </c>
      <c r="R5" t="s">
        <v>4119</v>
      </c>
      <c r="U5" s="8" t="s">
        <v>3991</v>
      </c>
      <c r="V5" s="8" t="s">
        <v>4531</v>
      </c>
      <c r="W5" t="s">
        <v>4107</v>
      </c>
    </row>
    <row r="6" spans="1:28" x14ac:dyDescent="0.25">
      <c r="A6" s="8" t="s">
        <v>3991</v>
      </c>
      <c r="B6" t="s">
        <v>4107</v>
      </c>
      <c r="C6" s="27"/>
      <c r="E6" s="8" t="s">
        <v>3989</v>
      </c>
      <c r="F6" t="s">
        <v>4107</v>
      </c>
      <c r="I6" s="8" t="s">
        <v>3978</v>
      </c>
      <c r="J6" t="s">
        <v>4107</v>
      </c>
      <c r="M6" s="8" t="s">
        <v>3989</v>
      </c>
      <c r="N6" t="s">
        <v>4107</v>
      </c>
      <c r="Q6" s="9" t="s">
        <v>15</v>
      </c>
      <c r="R6" s="27">
        <v>618</v>
      </c>
      <c r="U6" t="s">
        <v>84</v>
      </c>
      <c r="V6" t="s">
        <v>850</v>
      </c>
      <c r="W6" s="27">
        <v>144092.21902017292</v>
      </c>
    </row>
    <row r="7" spans="1:28" x14ac:dyDescent="0.25">
      <c r="A7" t="s">
        <v>84</v>
      </c>
      <c r="B7" s="27">
        <v>65673.284235243904</v>
      </c>
      <c r="C7" s="27"/>
      <c r="E7" s="9" t="s">
        <v>3983</v>
      </c>
      <c r="F7" s="27">
        <v>115377.74501198654</v>
      </c>
      <c r="I7" t="s">
        <v>4125</v>
      </c>
      <c r="J7" s="27">
        <v>68049.954845918357</v>
      </c>
      <c r="M7" s="9" t="s">
        <v>25</v>
      </c>
      <c r="N7" s="27">
        <v>64941.671768931221</v>
      </c>
      <c r="Q7" s="9" t="s">
        <v>8</v>
      </c>
      <c r="R7" s="27">
        <v>565</v>
      </c>
      <c r="U7" t="s">
        <v>88</v>
      </c>
      <c r="V7" t="s">
        <v>207</v>
      </c>
      <c r="W7" s="27">
        <v>120000</v>
      </c>
    </row>
    <row r="8" spans="1:28" x14ac:dyDescent="0.25">
      <c r="A8" t="s">
        <v>88</v>
      </c>
      <c r="B8" s="27">
        <v>57184.910344827586</v>
      </c>
      <c r="C8" s="27"/>
      <c r="E8" s="9" t="s">
        <v>487</v>
      </c>
      <c r="F8" s="27">
        <v>76150.714082862134</v>
      </c>
      <c r="I8" t="s">
        <v>4110</v>
      </c>
      <c r="J8" s="27">
        <v>40855.942078555934</v>
      </c>
      <c r="M8" s="9" t="s">
        <v>18</v>
      </c>
      <c r="N8" s="27">
        <v>62010.570095498959</v>
      </c>
      <c r="Q8" s="9" t="s">
        <v>71</v>
      </c>
      <c r="R8" s="27">
        <v>154</v>
      </c>
      <c r="U8" t="s">
        <v>8</v>
      </c>
      <c r="V8" t="s">
        <v>4530</v>
      </c>
      <c r="W8" s="27">
        <v>287429.73939703626</v>
      </c>
    </row>
    <row r="9" spans="1:28" x14ac:dyDescent="0.25">
      <c r="A9" t="s">
        <v>8</v>
      </c>
      <c r="B9" s="27">
        <v>44332.755798336788</v>
      </c>
      <c r="C9" s="27"/>
      <c r="E9" s="9" t="s">
        <v>356</v>
      </c>
      <c r="F9" s="27">
        <v>73776.46043785548</v>
      </c>
      <c r="I9" t="s">
        <v>4111</v>
      </c>
      <c r="J9" s="27">
        <v>52919.388164950469</v>
      </c>
      <c r="M9" s="9" t="s">
        <v>9</v>
      </c>
      <c r="N9" s="27">
        <v>59380.657738015412</v>
      </c>
      <c r="Q9" s="9" t="s">
        <v>84</v>
      </c>
      <c r="R9" s="27">
        <v>81</v>
      </c>
      <c r="U9" t="s">
        <v>17</v>
      </c>
      <c r="V9" t="s">
        <v>1324</v>
      </c>
      <c r="W9" s="27">
        <v>113642.82061480766</v>
      </c>
    </row>
    <row r="10" spans="1:28" x14ac:dyDescent="0.25">
      <c r="A10" t="s">
        <v>17</v>
      </c>
      <c r="B10" s="27">
        <v>14701.319236398618</v>
      </c>
      <c r="C10" s="27"/>
      <c r="E10" s="9" t="s">
        <v>3982</v>
      </c>
      <c r="F10" s="27">
        <v>70435.938900649679</v>
      </c>
      <c r="I10" t="s">
        <v>4112</v>
      </c>
      <c r="J10" s="27">
        <v>71484.934070218864</v>
      </c>
      <c r="M10" s="9" t="s">
        <v>13</v>
      </c>
      <c r="N10" s="27">
        <v>55869.188121160805</v>
      </c>
      <c r="Q10" s="9" t="s">
        <v>88</v>
      </c>
      <c r="R10" s="27">
        <v>58</v>
      </c>
      <c r="U10" t="s">
        <v>71</v>
      </c>
      <c r="V10" t="s">
        <v>589</v>
      </c>
      <c r="W10" s="27">
        <v>306451.61290322582</v>
      </c>
    </row>
    <row r="11" spans="1:28" x14ac:dyDescent="0.25">
      <c r="A11" t="s">
        <v>71</v>
      </c>
      <c r="B11" s="27">
        <v>70609.174696271468</v>
      </c>
      <c r="C11" s="27"/>
      <c r="E11" s="9" t="s">
        <v>67</v>
      </c>
      <c r="F11" s="27">
        <v>68481.187130444087</v>
      </c>
      <c r="I11" t="s">
        <v>4113</v>
      </c>
      <c r="J11" s="27">
        <v>69163.884759032706</v>
      </c>
      <c r="M11" s="9" t="s">
        <v>186</v>
      </c>
      <c r="N11" s="27">
        <v>78719.306094864471</v>
      </c>
      <c r="Q11" s="9" t="s">
        <v>17</v>
      </c>
      <c r="R11" s="27">
        <v>29</v>
      </c>
      <c r="U11" t="s">
        <v>15</v>
      </c>
      <c r="V11" t="s">
        <v>393</v>
      </c>
      <c r="W11" s="27">
        <v>400000</v>
      </c>
    </row>
    <row r="12" spans="1:28" x14ac:dyDescent="0.25">
      <c r="A12" t="s">
        <v>15</v>
      </c>
      <c r="B12" s="27">
        <v>72746.644012944977</v>
      </c>
      <c r="C12" s="27"/>
      <c r="E12" s="9" t="s">
        <v>279</v>
      </c>
      <c r="F12" s="27">
        <v>62350.447959272824</v>
      </c>
      <c r="I12" t="s">
        <v>4114</v>
      </c>
      <c r="J12" s="27">
        <v>76776.07552178709</v>
      </c>
      <c r="M12" s="9" t="s">
        <v>3990</v>
      </c>
      <c r="N12" s="27">
        <v>59762.023262588642</v>
      </c>
      <c r="Q12" s="9" t="s">
        <v>3990</v>
      </c>
      <c r="R12" s="27">
        <v>1505</v>
      </c>
      <c r="U12" t="s">
        <v>3990</v>
      </c>
      <c r="W12" s="27">
        <v>213088.05599074898</v>
      </c>
    </row>
    <row r="13" spans="1:28" x14ac:dyDescent="0.25">
      <c r="A13" t="s">
        <v>3990</v>
      </c>
      <c r="B13" s="27">
        <v>59762.023262588955</v>
      </c>
      <c r="C13" s="27"/>
      <c r="E13" s="9" t="s">
        <v>52</v>
      </c>
      <c r="F13" s="27">
        <v>60652.144306091424</v>
      </c>
      <c r="I13" t="s">
        <v>4115</v>
      </c>
      <c r="J13" s="27">
        <v>81059.29408896745</v>
      </c>
      <c r="AB13" s="37"/>
    </row>
    <row r="14" spans="1:28" x14ac:dyDescent="0.25">
      <c r="C14" s="27"/>
      <c r="E14" s="9" t="s">
        <v>310</v>
      </c>
      <c r="F14" s="27">
        <v>55117.985779781011</v>
      </c>
      <c r="I14" t="s">
        <v>4116</v>
      </c>
      <c r="J14" s="27">
        <v>97199.153141709263</v>
      </c>
    </row>
    <row r="15" spans="1:28" x14ac:dyDescent="0.25">
      <c r="C15" s="27"/>
      <c r="E15" s="9" t="s">
        <v>20</v>
      </c>
      <c r="F15" s="27">
        <v>54175.964573581135</v>
      </c>
      <c r="I15" t="s">
        <v>4117</v>
      </c>
      <c r="J15" s="27">
        <v>51911.961024630662</v>
      </c>
    </row>
    <row r="16" spans="1:28" x14ac:dyDescent="0.25">
      <c r="C16" s="27"/>
      <c r="E16" s="9" t="s">
        <v>3981</v>
      </c>
      <c r="F16" s="27">
        <v>31925.775675580779</v>
      </c>
      <c r="I16" t="s">
        <v>3990</v>
      </c>
      <c r="J16" s="27">
        <v>59762.023262588547</v>
      </c>
    </row>
    <row r="17" spans="3:6" x14ac:dyDescent="0.25">
      <c r="C17" s="27"/>
      <c r="E17" s="9" t="s">
        <v>3990</v>
      </c>
      <c r="F17" s="27">
        <v>59762.023262588686</v>
      </c>
    </row>
    <row r="18" spans="3:6" x14ac:dyDescent="0.25">
      <c r="C18" s="27"/>
    </row>
    <row r="19" spans="3:6" x14ac:dyDescent="0.25">
      <c r="C19" s="27"/>
    </row>
    <row r="20" spans="3:6" x14ac:dyDescent="0.25">
      <c r="C20" s="27"/>
    </row>
    <row r="21" spans="3:6" x14ac:dyDescent="0.25">
      <c r="C21" s="27"/>
    </row>
    <row r="22" spans="3:6" x14ac:dyDescent="0.25">
      <c r="C22" s="27"/>
    </row>
    <row r="23" spans="3:6" x14ac:dyDescent="0.25">
      <c r="C23" s="27"/>
    </row>
    <row r="24" spans="3:6" x14ac:dyDescent="0.25">
      <c r="C24" s="27"/>
    </row>
    <row r="25" spans="3:6" x14ac:dyDescent="0.25">
      <c r="C25" s="27"/>
    </row>
    <row r="26" spans="3:6" x14ac:dyDescent="0.25">
      <c r="C26" s="27"/>
    </row>
    <row r="27" spans="3:6" x14ac:dyDescent="0.25">
      <c r="C27" s="27"/>
    </row>
    <row r="28" spans="3:6" x14ac:dyDescent="0.25">
      <c r="C28" s="27"/>
    </row>
    <row r="29" spans="3:6" x14ac:dyDescent="0.25">
      <c r="C29" s="27"/>
    </row>
    <row r="30" spans="3:6" x14ac:dyDescent="0.25">
      <c r="C30" s="27"/>
    </row>
    <row r="31" spans="3:6" x14ac:dyDescent="0.25">
      <c r="C31" s="27"/>
    </row>
    <row r="32" spans="3:6" x14ac:dyDescent="0.25">
      <c r="C32" s="27"/>
    </row>
    <row r="33" spans="3:3" x14ac:dyDescent="0.25">
      <c r="C33" s="27"/>
    </row>
    <row r="34" spans="3:3" x14ac:dyDescent="0.25">
      <c r="C34" s="27"/>
    </row>
    <row r="35" spans="3:3" x14ac:dyDescent="0.25">
      <c r="C35" s="27"/>
    </row>
    <row r="36" spans="3:3" x14ac:dyDescent="0.25">
      <c r="C36" s="27"/>
    </row>
    <row r="37" spans="3:3" x14ac:dyDescent="0.25">
      <c r="C37" s="27"/>
    </row>
    <row r="38" spans="3:3" x14ac:dyDescent="0.25">
      <c r="C38" s="27"/>
    </row>
    <row r="39" spans="3:3" x14ac:dyDescent="0.25">
      <c r="C39" s="27"/>
    </row>
    <row r="40" spans="3:3" x14ac:dyDescent="0.25">
      <c r="C40" s="27"/>
    </row>
    <row r="41" spans="3:3" x14ac:dyDescent="0.25">
      <c r="C41" s="27"/>
    </row>
    <row r="42" spans="3:3" x14ac:dyDescent="0.25">
      <c r="C42" s="27"/>
    </row>
    <row r="43" spans="3:3" x14ac:dyDescent="0.25">
      <c r="C43" s="27"/>
    </row>
    <row r="44" spans="3:3" x14ac:dyDescent="0.25">
      <c r="C44" s="27"/>
    </row>
    <row r="45" spans="3:3" x14ac:dyDescent="0.25">
      <c r="C45" s="27"/>
    </row>
    <row r="46" spans="3:3" x14ac:dyDescent="0.25">
      <c r="C46" s="27"/>
    </row>
    <row r="47" spans="3:3" x14ac:dyDescent="0.25">
      <c r="C47" s="27"/>
    </row>
    <row r="48" spans="3:3" x14ac:dyDescent="0.25">
      <c r="C48" s="27"/>
    </row>
    <row r="49" spans="3:3" x14ac:dyDescent="0.25">
      <c r="C49" s="27"/>
    </row>
    <row r="50" spans="3:3" x14ac:dyDescent="0.25">
      <c r="C50" s="27"/>
    </row>
    <row r="51" spans="3:3" x14ac:dyDescent="0.25">
      <c r="C51" s="27"/>
    </row>
    <row r="52" spans="3:3" x14ac:dyDescent="0.25">
      <c r="C52" s="27"/>
    </row>
    <row r="53" spans="3:3" x14ac:dyDescent="0.25">
      <c r="C53" s="27"/>
    </row>
    <row r="54" spans="3:3" x14ac:dyDescent="0.25">
      <c r="C54" s="27"/>
    </row>
    <row r="55" spans="3:3" x14ac:dyDescent="0.25">
      <c r="C55" s="27"/>
    </row>
    <row r="56" spans="3:3" x14ac:dyDescent="0.25">
      <c r="C56" s="27"/>
    </row>
    <row r="57" spans="3:3" x14ac:dyDescent="0.25">
      <c r="C57" s="27"/>
    </row>
    <row r="58" spans="3:3" x14ac:dyDescent="0.25">
      <c r="C58" s="27"/>
    </row>
    <row r="59" spans="3:3" x14ac:dyDescent="0.25">
      <c r="C59" s="27"/>
    </row>
    <row r="60" spans="3:3" x14ac:dyDescent="0.25">
      <c r="C60" s="27"/>
    </row>
    <row r="61" spans="3:3" x14ac:dyDescent="0.25">
      <c r="C61" s="27"/>
    </row>
    <row r="62" spans="3:3" x14ac:dyDescent="0.25">
      <c r="C62" s="27"/>
    </row>
    <row r="63" spans="3:3" x14ac:dyDescent="0.25">
      <c r="C63" s="27"/>
    </row>
    <row r="64" spans="3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20" spans="1:14" x14ac:dyDescent="0.25">
      <c r="A120" t="s">
        <v>4122</v>
      </c>
      <c r="B120">
        <v>45</v>
      </c>
      <c r="E120" t="s">
        <v>4123</v>
      </c>
      <c r="F120">
        <v>8</v>
      </c>
      <c r="I120" t="s">
        <v>4124</v>
      </c>
      <c r="J120">
        <v>1</v>
      </c>
      <c r="M120" t="s">
        <v>4132</v>
      </c>
      <c r="N120">
        <v>3</v>
      </c>
    </row>
    <row r="121" spans="1:14" x14ac:dyDescent="0.25">
      <c r="A121" t="s">
        <v>4128</v>
      </c>
      <c r="B121" t="str">
        <f>INDEX($A$124:$A$222,B120)</f>
        <v>italy</v>
      </c>
      <c r="E121" t="s">
        <v>4128</v>
      </c>
      <c r="F121" t="str">
        <f>INDEX($E$124:$E$133,F120)</f>
        <v>Analyst</v>
      </c>
      <c r="I121" t="s">
        <v>4128</v>
      </c>
      <c r="J121" t="str">
        <f>INDEX($I$124:$I$131,J120)</f>
        <v>0-5</v>
      </c>
      <c r="M121" t="s">
        <v>4128</v>
      </c>
      <c r="N121" t="str">
        <f>INDEX($M$124:$M$128,N120)</f>
        <v>4 to 6 hours a day</v>
      </c>
    </row>
    <row r="123" spans="1:14" x14ac:dyDescent="0.25">
      <c r="A123" t="s">
        <v>3991</v>
      </c>
      <c r="E123" t="s">
        <v>4129</v>
      </c>
      <c r="I123" t="s">
        <v>4130</v>
      </c>
      <c r="M123" t="s">
        <v>4131</v>
      </c>
    </row>
    <row r="124" spans="1:14" x14ac:dyDescent="0.25">
      <c r="A124" s="33" t="s">
        <v>1066</v>
      </c>
      <c r="E124" s="34" t="s">
        <v>3983</v>
      </c>
      <c r="I124" s="35" t="s">
        <v>4110</v>
      </c>
      <c r="M124" s="36" t="s">
        <v>25</v>
      </c>
    </row>
    <row r="125" spans="1:14" x14ac:dyDescent="0.25">
      <c r="A125" s="33" t="s">
        <v>1321</v>
      </c>
      <c r="E125" s="34" t="s">
        <v>3982</v>
      </c>
      <c r="I125" s="35" t="s">
        <v>4111</v>
      </c>
      <c r="M125" s="36" t="s">
        <v>18</v>
      </c>
    </row>
    <row r="126" spans="1:14" x14ac:dyDescent="0.25">
      <c r="A126" s="33" t="s">
        <v>1842</v>
      </c>
      <c r="E126" s="34" t="s">
        <v>356</v>
      </c>
      <c r="I126" s="35" t="s">
        <v>4112</v>
      </c>
      <c r="M126" s="36" t="s">
        <v>9</v>
      </c>
    </row>
    <row r="127" spans="1:14" x14ac:dyDescent="0.25">
      <c r="A127" s="33" t="s">
        <v>984</v>
      </c>
      <c r="E127" s="34" t="s">
        <v>67</v>
      </c>
      <c r="I127" s="35" t="s">
        <v>4113</v>
      </c>
      <c r="M127" s="36" t="s">
        <v>13</v>
      </c>
    </row>
    <row r="128" spans="1:14" x14ac:dyDescent="0.25">
      <c r="A128" s="33" t="s">
        <v>1117</v>
      </c>
      <c r="E128" s="34" t="s">
        <v>52</v>
      </c>
      <c r="I128" s="35" t="s">
        <v>4114</v>
      </c>
      <c r="M128" s="36" t="s">
        <v>186</v>
      </c>
    </row>
    <row r="129" spans="1:9" x14ac:dyDescent="0.25">
      <c r="A129" s="33" t="s">
        <v>84</v>
      </c>
      <c r="E129" s="34" t="s">
        <v>487</v>
      </c>
      <c r="I129" s="35" t="s">
        <v>4115</v>
      </c>
    </row>
    <row r="130" spans="1:9" x14ac:dyDescent="0.25">
      <c r="A130" s="33" t="s">
        <v>1506</v>
      </c>
      <c r="E130" s="34" t="s">
        <v>279</v>
      </c>
      <c r="I130" s="35" t="s">
        <v>4116</v>
      </c>
    </row>
    <row r="131" spans="1:9" x14ac:dyDescent="0.25">
      <c r="A131" s="33" t="s">
        <v>1756</v>
      </c>
      <c r="E131" s="34" t="s">
        <v>20</v>
      </c>
      <c r="I131" s="35" t="s">
        <v>4117</v>
      </c>
    </row>
    <row r="132" spans="1:9" x14ac:dyDescent="0.25">
      <c r="A132" s="33" t="s">
        <v>1933</v>
      </c>
      <c r="E132" s="34" t="s">
        <v>310</v>
      </c>
    </row>
    <row r="133" spans="1:9" x14ac:dyDescent="0.25">
      <c r="A133" s="33" t="s">
        <v>425</v>
      </c>
      <c r="E133" s="34" t="s">
        <v>3981</v>
      </c>
    </row>
    <row r="134" spans="1:9" x14ac:dyDescent="0.25">
      <c r="A134" s="33" t="s">
        <v>59</v>
      </c>
    </row>
    <row r="135" spans="1:9" x14ac:dyDescent="0.25">
      <c r="A135" s="33" t="s">
        <v>845</v>
      </c>
    </row>
    <row r="136" spans="1:9" x14ac:dyDescent="0.25">
      <c r="A136" s="33" t="s">
        <v>1657</v>
      </c>
    </row>
    <row r="137" spans="1:9" x14ac:dyDescent="0.25">
      <c r="A137" s="33" t="s">
        <v>143</v>
      </c>
    </row>
    <row r="138" spans="1:9" x14ac:dyDescent="0.25">
      <c r="A138" s="33" t="s">
        <v>1693</v>
      </c>
    </row>
    <row r="139" spans="1:9" x14ac:dyDescent="0.25">
      <c r="A139" s="33" t="s">
        <v>794</v>
      </c>
    </row>
    <row r="140" spans="1:9" x14ac:dyDescent="0.25">
      <c r="A140" s="33" t="s">
        <v>88</v>
      </c>
    </row>
    <row r="141" spans="1:9" x14ac:dyDescent="0.25">
      <c r="A141" s="33" t="s">
        <v>635</v>
      </c>
    </row>
    <row r="142" spans="1:9" x14ac:dyDescent="0.25">
      <c r="A142" s="33" t="s">
        <v>685</v>
      </c>
    </row>
    <row r="143" spans="1:9" x14ac:dyDescent="0.25">
      <c r="A143" s="33" t="s">
        <v>184</v>
      </c>
    </row>
    <row r="144" spans="1:9" x14ac:dyDescent="0.25">
      <c r="A144" s="33" t="s">
        <v>498</v>
      </c>
    </row>
    <row r="145" spans="1:1" x14ac:dyDescent="0.25">
      <c r="A145" s="33" t="s">
        <v>928</v>
      </c>
    </row>
    <row r="146" spans="1:1" x14ac:dyDescent="0.25">
      <c r="A146" s="33" t="s">
        <v>1044</v>
      </c>
    </row>
    <row r="147" spans="1:1" x14ac:dyDescent="0.25">
      <c r="A147" s="33" t="s">
        <v>871</v>
      </c>
    </row>
    <row r="148" spans="1:1" x14ac:dyDescent="0.25">
      <c r="A148" s="33" t="s">
        <v>525</v>
      </c>
    </row>
    <row r="149" spans="1:1" x14ac:dyDescent="0.25">
      <c r="A149" s="33" t="s">
        <v>841</v>
      </c>
    </row>
    <row r="150" spans="1:1" x14ac:dyDescent="0.25">
      <c r="A150" s="33" t="s">
        <v>571</v>
      </c>
    </row>
    <row r="151" spans="1:1" x14ac:dyDescent="0.25">
      <c r="A151" s="33" t="s">
        <v>1973</v>
      </c>
    </row>
    <row r="152" spans="1:1" x14ac:dyDescent="0.25">
      <c r="A152" s="33" t="s">
        <v>975</v>
      </c>
    </row>
    <row r="153" spans="1:1" x14ac:dyDescent="0.25">
      <c r="A153" s="33" t="s">
        <v>514</v>
      </c>
    </row>
    <row r="154" spans="1:1" x14ac:dyDescent="0.25">
      <c r="A154" s="33" t="s">
        <v>106</v>
      </c>
    </row>
    <row r="155" spans="1:1" x14ac:dyDescent="0.25">
      <c r="A155" s="33" t="s">
        <v>4037</v>
      </c>
    </row>
    <row r="156" spans="1:1" x14ac:dyDescent="0.25">
      <c r="A156" s="33" t="s">
        <v>24</v>
      </c>
    </row>
    <row r="157" spans="1:1" x14ac:dyDescent="0.25">
      <c r="A157" s="33" t="s">
        <v>1490</v>
      </c>
    </row>
    <row r="158" spans="1:1" x14ac:dyDescent="0.25">
      <c r="A158" s="33" t="s">
        <v>169</v>
      </c>
    </row>
    <row r="159" spans="1:1" x14ac:dyDescent="0.25">
      <c r="A159" s="33" t="s">
        <v>675</v>
      </c>
    </row>
    <row r="160" spans="1:1" x14ac:dyDescent="0.25">
      <c r="A160" s="33" t="s">
        <v>1915</v>
      </c>
    </row>
    <row r="161" spans="1:1" x14ac:dyDescent="0.25">
      <c r="A161" s="33" t="s">
        <v>38</v>
      </c>
    </row>
    <row r="162" spans="1:1" x14ac:dyDescent="0.25">
      <c r="A162" s="33" t="s">
        <v>21</v>
      </c>
    </row>
    <row r="163" spans="1:1" x14ac:dyDescent="0.25">
      <c r="A163" s="33" t="s">
        <v>8</v>
      </c>
    </row>
    <row r="164" spans="1:1" x14ac:dyDescent="0.25">
      <c r="A164" s="33" t="s">
        <v>721</v>
      </c>
    </row>
    <row r="165" spans="1:1" x14ac:dyDescent="0.25">
      <c r="A165" s="33" t="s">
        <v>511</v>
      </c>
    </row>
    <row r="166" spans="1:1" x14ac:dyDescent="0.25">
      <c r="A166" s="33" t="s">
        <v>36</v>
      </c>
    </row>
    <row r="167" spans="1:1" x14ac:dyDescent="0.25">
      <c r="A167" s="33" t="s">
        <v>416</v>
      </c>
    </row>
    <row r="168" spans="1:1" x14ac:dyDescent="0.25">
      <c r="A168" s="33" t="s">
        <v>888</v>
      </c>
    </row>
    <row r="169" spans="1:1" x14ac:dyDescent="0.25">
      <c r="A169" s="33" t="s">
        <v>650</v>
      </c>
    </row>
    <row r="170" spans="1:1" x14ac:dyDescent="0.25">
      <c r="A170" s="33" t="s">
        <v>1333</v>
      </c>
    </row>
    <row r="171" spans="1:1" x14ac:dyDescent="0.25">
      <c r="A171" s="33" t="s">
        <v>1167</v>
      </c>
    </row>
    <row r="172" spans="1:1" x14ac:dyDescent="0.25">
      <c r="A172" s="33" t="s">
        <v>1360</v>
      </c>
    </row>
    <row r="173" spans="1:1" x14ac:dyDescent="0.25">
      <c r="A173" s="33" t="s">
        <v>1731</v>
      </c>
    </row>
    <row r="174" spans="1:1" x14ac:dyDescent="0.25">
      <c r="A174" s="33" t="s">
        <v>1686</v>
      </c>
    </row>
    <row r="175" spans="1:1" x14ac:dyDescent="0.25">
      <c r="A175" s="33" t="s">
        <v>813</v>
      </c>
    </row>
    <row r="176" spans="1:1" x14ac:dyDescent="0.25">
      <c r="A176" s="33" t="s">
        <v>1109</v>
      </c>
    </row>
    <row r="177" spans="1:1" x14ac:dyDescent="0.25">
      <c r="A177" s="33" t="s">
        <v>1754</v>
      </c>
    </row>
    <row r="178" spans="1:1" x14ac:dyDescent="0.25">
      <c r="A178" s="33" t="s">
        <v>166</v>
      </c>
    </row>
    <row r="179" spans="1:1" x14ac:dyDescent="0.25">
      <c r="A179" s="33" t="s">
        <v>1400</v>
      </c>
    </row>
    <row r="180" spans="1:1" x14ac:dyDescent="0.25">
      <c r="A180" s="33" t="s">
        <v>1281</v>
      </c>
    </row>
    <row r="181" spans="1:1" x14ac:dyDescent="0.25">
      <c r="A181" s="33" t="s">
        <v>1717</v>
      </c>
    </row>
    <row r="182" spans="1:1" x14ac:dyDescent="0.25">
      <c r="A182" s="33" t="s">
        <v>574</v>
      </c>
    </row>
    <row r="183" spans="1:1" x14ac:dyDescent="0.25">
      <c r="A183" s="33" t="s">
        <v>1432</v>
      </c>
    </row>
    <row r="184" spans="1:1" x14ac:dyDescent="0.25">
      <c r="A184" s="33" t="s">
        <v>1665</v>
      </c>
    </row>
    <row r="185" spans="1:1" x14ac:dyDescent="0.25">
      <c r="A185" s="33" t="s">
        <v>624</v>
      </c>
    </row>
    <row r="186" spans="1:1" x14ac:dyDescent="0.25">
      <c r="A186" s="33" t="s">
        <v>668</v>
      </c>
    </row>
    <row r="187" spans="1:1" x14ac:dyDescent="0.25">
      <c r="A187" s="33" t="s">
        <v>864</v>
      </c>
    </row>
    <row r="188" spans="1:1" x14ac:dyDescent="0.25">
      <c r="A188" s="33" t="s">
        <v>580</v>
      </c>
    </row>
    <row r="189" spans="1:1" x14ac:dyDescent="0.25">
      <c r="A189" s="33" t="s">
        <v>1986</v>
      </c>
    </row>
    <row r="190" spans="1:1" x14ac:dyDescent="0.25">
      <c r="A190" s="33" t="s">
        <v>17</v>
      </c>
    </row>
    <row r="191" spans="1:1" x14ac:dyDescent="0.25">
      <c r="A191" s="33" t="s">
        <v>136</v>
      </c>
    </row>
    <row r="192" spans="1:1" x14ac:dyDescent="0.25">
      <c r="A192" s="33" t="s">
        <v>1147</v>
      </c>
    </row>
    <row r="193" spans="1:1" x14ac:dyDescent="0.25">
      <c r="A193" s="33" t="s">
        <v>1708</v>
      </c>
    </row>
    <row r="194" spans="1:1" x14ac:dyDescent="0.25">
      <c r="A194" s="33" t="s">
        <v>347</v>
      </c>
    </row>
    <row r="195" spans="1:1" x14ac:dyDescent="0.25">
      <c r="A195" s="33" t="s">
        <v>75</v>
      </c>
    </row>
    <row r="196" spans="1:1" x14ac:dyDescent="0.25">
      <c r="A196" s="33" t="s">
        <v>30</v>
      </c>
    </row>
    <row r="197" spans="1:1" x14ac:dyDescent="0.25">
      <c r="A197" s="33" t="s">
        <v>1003</v>
      </c>
    </row>
    <row r="198" spans="1:1" x14ac:dyDescent="0.25">
      <c r="A198" s="33" t="s">
        <v>73</v>
      </c>
    </row>
    <row r="199" spans="1:1" x14ac:dyDescent="0.25">
      <c r="A199" s="33" t="s">
        <v>65</v>
      </c>
    </row>
    <row r="200" spans="1:1" x14ac:dyDescent="0.25">
      <c r="A200" s="33" t="s">
        <v>133</v>
      </c>
    </row>
    <row r="201" spans="1:1" x14ac:dyDescent="0.25">
      <c r="A201" s="33" t="s">
        <v>640</v>
      </c>
    </row>
    <row r="202" spans="1:1" x14ac:dyDescent="0.25">
      <c r="A202" s="33" t="s">
        <v>171</v>
      </c>
    </row>
    <row r="203" spans="1:1" x14ac:dyDescent="0.25">
      <c r="A203" s="33" t="s">
        <v>1786</v>
      </c>
    </row>
    <row r="204" spans="1:1" x14ac:dyDescent="0.25">
      <c r="A204" s="33" t="s">
        <v>1058</v>
      </c>
    </row>
    <row r="205" spans="1:1" x14ac:dyDescent="0.25">
      <c r="A205" s="33" t="s">
        <v>546</v>
      </c>
    </row>
    <row r="206" spans="1:1" x14ac:dyDescent="0.25">
      <c r="A206" s="33" t="s">
        <v>48</v>
      </c>
    </row>
    <row r="207" spans="1:1" x14ac:dyDescent="0.25">
      <c r="A207" s="33" t="s">
        <v>604</v>
      </c>
    </row>
    <row r="208" spans="1:1" x14ac:dyDescent="0.25">
      <c r="A208" s="33" t="s">
        <v>711</v>
      </c>
    </row>
    <row r="209" spans="1:1" x14ac:dyDescent="0.25">
      <c r="A209" s="33" t="s">
        <v>446</v>
      </c>
    </row>
    <row r="210" spans="1:1" x14ac:dyDescent="0.25">
      <c r="A210" s="33" t="s">
        <v>46</v>
      </c>
    </row>
    <row r="211" spans="1:1" x14ac:dyDescent="0.25">
      <c r="A211" s="33" t="s">
        <v>299</v>
      </c>
    </row>
    <row r="212" spans="1:1" x14ac:dyDescent="0.25">
      <c r="A212" s="33" t="s">
        <v>1791</v>
      </c>
    </row>
    <row r="213" spans="1:1" x14ac:dyDescent="0.25">
      <c r="A213" s="33" t="s">
        <v>197</v>
      </c>
    </row>
    <row r="214" spans="1:1" x14ac:dyDescent="0.25">
      <c r="A214" s="33" t="s">
        <v>1445</v>
      </c>
    </row>
    <row r="215" spans="1:1" x14ac:dyDescent="0.25">
      <c r="A215" s="33" t="s">
        <v>71</v>
      </c>
    </row>
    <row r="216" spans="1:1" x14ac:dyDescent="0.25">
      <c r="A216" s="33" t="s">
        <v>27</v>
      </c>
    </row>
    <row r="217" spans="1:1" x14ac:dyDescent="0.25">
      <c r="A217" s="33" t="s">
        <v>126</v>
      </c>
    </row>
    <row r="218" spans="1:1" x14ac:dyDescent="0.25">
      <c r="A218" s="33" t="s">
        <v>981</v>
      </c>
    </row>
    <row r="219" spans="1:1" x14ac:dyDescent="0.25">
      <c r="A219" s="33" t="s">
        <v>15</v>
      </c>
    </row>
    <row r="220" spans="1:1" x14ac:dyDescent="0.25">
      <c r="A220" s="33" t="s">
        <v>1662</v>
      </c>
    </row>
    <row r="221" spans="1:1" x14ac:dyDescent="0.25">
      <c r="A221" s="33" t="s">
        <v>1077</v>
      </c>
    </row>
    <row r="222" spans="1:1" x14ac:dyDescent="0.25">
      <c r="A222" s="33" t="s">
        <v>1047</v>
      </c>
    </row>
  </sheetData>
  <pageMargins left="0.7" right="0.7" top="0.75" bottom="0.75" header="0.3" footer="0.3"/>
  <pageSetup paperSize="9" orientation="portrait" r:id="rId7"/>
  <ignoredErrors>
    <ignoredError sqref="I12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888"/>
  <sheetViews>
    <sheetView showGridLines="0" workbookViewId="0"/>
  </sheetViews>
  <sheetFormatPr defaultRowHeight="15" x14ac:dyDescent="0.2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11.5703125" customWidth="1"/>
    <col min="7" max="7" width="12.7109375" customWidth="1"/>
    <col min="8" max="9" width="24.42578125" customWidth="1"/>
    <col min="10" max="10" width="20" customWidth="1"/>
    <col min="11" max="12" width="15.140625" customWidth="1"/>
    <col min="13" max="13" width="28" customWidth="1"/>
    <col min="14" max="14" width="18" customWidth="1"/>
    <col min="15" max="15" width="24.140625" customWidth="1"/>
    <col min="16" max="16" width="17.140625" customWidth="1"/>
  </cols>
  <sheetData>
    <row r="1" spans="2:15" ht="23.25" x14ac:dyDescent="0.35">
      <c r="B1" s="58" t="s">
        <v>3976</v>
      </c>
      <c r="C1" s="58"/>
      <c r="D1" s="58"/>
      <c r="E1" s="58"/>
      <c r="G1">
        <v>12</v>
      </c>
    </row>
    <row r="3" spans="2:15" x14ac:dyDescent="0.25">
      <c r="B3" s="3" t="s">
        <v>3977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2:15" x14ac:dyDescent="0.25">
      <c r="B5" t="s">
        <v>1990</v>
      </c>
      <c r="C5" t="s">
        <v>0</v>
      </c>
      <c r="D5" t="s">
        <v>1</v>
      </c>
      <c r="E5" t="s">
        <v>3960</v>
      </c>
      <c r="F5" t="s">
        <v>2</v>
      </c>
      <c r="G5" t="s">
        <v>3961</v>
      </c>
      <c r="H5" t="s">
        <v>3</v>
      </c>
      <c r="I5" t="s">
        <v>4531</v>
      </c>
      <c r="J5" t="s">
        <v>3980</v>
      </c>
      <c r="K5" t="s">
        <v>4</v>
      </c>
      <c r="L5" t="s">
        <v>3991</v>
      </c>
      <c r="M5" t="s">
        <v>5</v>
      </c>
      <c r="N5" t="s">
        <v>3978</v>
      </c>
      <c r="O5" t="s">
        <v>4106</v>
      </c>
    </row>
    <row r="6" spans="2:15" ht="15" customHeight="1" x14ac:dyDescent="0.25">
      <c r="B6" t="s">
        <v>2908</v>
      </c>
      <c r="C6" s="1">
        <v>41056.980902777781</v>
      </c>
      <c r="D6" s="4">
        <v>20571</v>
      </c>
      <c r="E6">
        <v>20571</v>
      </c>
      <c r="F6" t="s">
        <v>6</v>
      </c>
      <c r="G6">
        <f>tblSalaries[[#This Row],[clean Salary (in local currency)]]*VLOOKUP(tblSalaries[[#This Row],[Currency]],tblXrate[],2,FALSE)</f>
        <v>20571</v>
      </c>
      <c r="H6" t="s">
        <v>29</v>
      </c>
      <c r="I6" t="s">
        <v>29</v>
      </c>
      <c r="J6" t="s">
        <v>3983</v>
      </c>
      <c r="K6" t="s">
        <v>1066</v>
      </c>
      <c r="L6" t="str">
        <f>VLOOKUP(tblSalaries[[#This Row],[Where do you work]],tblCountries[[Actual]:[Mapping]],2,FALSE)</f>
        <v>Albania</v>
      </c>
      <c r="M6" t="s">
        <v>9</v>
      </c>
      <c r="N6">
        <v>8</v>
      </c>
      <c r="O6" s="27">
        <f>IFERROR(E6/IFERROR(VLOOKUP(tblSalaries[[#This Row],[Country]],Table3[],3,0),""),"Missing PPP adjusted information")</f>
        <v>430.01379656340146</v>
      </c>
    </row>
    <row r="7" spans="2:15" ht="15" customHeight="1" x14ac:dyDescent="0.25">
      <c r="B7" t="s">
        <v>3149</v>
      </c>
      <c r="C7" s="1">
        <v>41057.957824074074</v>
      </c>
      <c r="D7" s="4">
        <v>2000</v>
      </c>
      <c r="E7">
        <v>24000</v>
      </c>
      <c r="F7" t="s">
        <v>6</v>
      </c>
      <c r="G7">
        <f>tblSalaries[[#This Row],[clean Salary (in local currency)]]*VLOOKUP(tblSalaries[[#This Row],[Currency]],tblXrate[],2,FALSE)</f>
        <v>24000</v>
      </c>
      <c r="H7" t="s">
        <v>1320</v>
      </c>
      <c r="I7" t="s">
        <v>1320</v>
      </c>
      <c r="J7" t="s">
        <v>52</v>
      </c>
      <c r="K7" t="s">
        <v>1321</v>
      </c>
      <c r="L7" t="str">
        <f>VLOOKUP(tblSalaries[[#This Row],[Where do you work]],tblCountries[[Actual]:[Mapping]],2,FALSE)</f>
        <v>Argentina</v>
      </c>
      <c r="M7" t="s">
        <v>9</v>
      </c>
      <c r="N7">
        <v>21</v>
      </c>
      <c r="O7" s="27">
        <f>IFERROR(E7/IFERROR(VLOOKUP(tblSalaries[[#This Row],[Country]],Table3[],3,0),""),"Missing PPP adjusted information")</f>
        <v>26115.342763873774</v>
      </c>
    </row>
    <row r="8" spans="2:15" ht="15" customHeight="1" x14ac:dyDescent="0.25">
      <c r="B8" t="s">
        <v>3678</v>
      </c>
      <c r="C8" s="1">
        <v>41067.587939814817</v>
      </c>
      <c r="D8" s="4" t="s">
        <v>1840</v>
      </c>
      <c r="E8">
        <v>6000</v>
      </c>
      <c r="F8" t="s">
        <v>6</v>
      </c>
      <c r="G8">
        <f>tblSalaries[[#This Row],[clean Salary (in local currency)]]*VLOOKUP(tblSalaries[[#This Row],[Currency]],tblXrate[],2,FALSE)</f>
        <v>6000</v>
      </c>
      <c r="H8" t="s">
        <v>1841</v>
      </c>
      <c r="I8" t="s">
        <v>1841</v>
      </c>
      <c r="J8" t="s">
        <v>3981</v>
      </c>
      <c r="K8" t="s">
        <v>1842</v>
      </c>
      <c r="L8" t="str">
        <f>VLOOKUP(tblSalaries[[#This Row],[Where do you work]],tblCountries[[Actual]:[Mapping]],2,FALSE)</f>
        <v>Armenia</v>
      </c>
      <c r="M8" t="s">
        <v>13</v>
      </c>
      <c r="N8">
        <v>5</v>
      </c>
      <c r="O8" s="27">
        <f>IFERROR(E8/IFERROR(VLOOKUP(tblSalaries[[#This Row],[Country]],Table3[],3,0),""),"Missing PPP adjusted information")</f>
        <v>40.322580645161288</v>
      </c>
    </row>
    <row r="9" spans="2:15" ht="15" customHeight="1" x14ac:dyDescent="0.25">
      <c r="B9" t="s">
        <v>2836</v>
      </c>
      <c r="C9" s="1">
        <v>41056.175046296295</v>
      </c>
      <c r="D9" s="4">
        <v>5000</v>
      </c>
      <c r="E9">
        <v>5000</v>
      </c>
      <c r="F9" t="s">
        <v>6</v>
      </c>
      <c r="G9">
        <f>tblSalaries[[#This Row],[clean Salary (in local currency)]]*VLOOKUP(tblSalaries[[#This Row],[Currency]],tblXrate[],2,FALSE)</f>
        <v>5000</v>
      </c>
      <c r="H9" t="s">
        <v>983</v>
      </c>
      <c r="I9" t="s">
        <v>4137</v>
      </c>
      <c r="J9" t="s">
        <v>356</v>
      </c>
      <c r="K9" t="s">
        <v>984</v>
      </c>
      <c r="L9" t="str">
        <f>VLOOKUP(tblSalaries[[#This Row],[Where do you work]],tblCountries[[Actual]:[Mapping]],2,FALSE)</f>
        <v>Aruba</v>
      </c>
      <c r="M9" t="s">
        <v>25</v>
      </c>
      <c r="N9">
        <v>13</v>
      </c>
      <c r="O9" s="27" t="str">
        <f>IFERROR(E9/IFERROR(VLOOKUP(tblSalaries[[#This Row],[Country]],Table3[],3,0),""),"Missing PPP adjusted information")</f>
        <v>Missing PPP adjusted information</v>
      </c>
    </row>
    <row r="10" spans="2:15" ht="15" customHeight="1" x14ac:dyDescent="0.25">
      <c r="B10" t="s">
        <v>2963</v>
      </c>
      <c r="C10" s="1">
        <v>41057.40289351852</v>
      </c>
      <c r="D10" s="4" t="s">
        <v>1116</v>
      </c>
      <c r="E10">
        <v>12000</v>
      </c>
      <c r="F10" t="s">
        <v>6</v>
      </c>
      <c r="G10">
        <f>tblSalaries[[#This Row],[clean Salary (in local currency)]]*VLOOKUP(tblSalaries[[#This Row],[Currency]],tblXrate[],2,FALSE)</f>
        <v>12000</v>
      </c>
      <c r="H10" t="s">
        <v>52</v>
      </c>
      <c r="I10" t="s">
        <v>52</v>
      </c>
      <c r="J10" t="s">
        <v>52</v>
      </c>
      <c r="K10" t="s">
        <v>1117</v>
      </c>
      <c r="L10" t="str">
        <f>VLOOKUP(tblSalaries[[#This Row],[Where do you work]],tblCountries[[Actual]:[Mapping]],2,FALSE)</f>
        <v>Asia</v>
      </c>
      <c r="M10" t="s">
        <v>13</v>
      </c>
      <c r="N10">
        <v>3</v>
      </c>
      <c r="O10" s="27" t="str">
        <f>IFERROR(E10/IFERROR(VLOOKUP(tblSalaries[[#This Row],[Country]],Table3[],3,0),""),"Missing PPP adjusted information")</f>
        <v>Missing PPP adjusted information</v>
      </c>
    </row>
    <row r="11" spans="2:15" ht="15" customHeight="1" x14ac:dyDescent="0.25">
      <c r="B11" t="s">
        <v>2029</v>
      </c>
      <c r="C11" s="1">
        <v>41054.221388888887</v>
      </c>
      <c r="D11" s="4">
        <v>70000</v>
      </c>
      <c r="E11">
        <v>70000</v>
      </c>
      <c r="F11" t="s">
        <v>82</v>
      </c>
      <c r="G11">
        <f>tblSalaries[[#This Row],[clean Salary (in local currency)]]*VLOOKUP(tblSalaries[[#This Row],[Currency]],tblXrate[],2,FALSE)</f>
        <v>71393.675948184507</v>
      </c>
      <c r="H11" t="s">
        <v>83</v>
      </c>
      <c r="I11" t="s">
        <v>356</v>
      </c>
      <c r="J11" t="s">
        <v>356</v>
      </c>
      <c r="K11" t="s">
        <v>84</v>
      </c>
      <c r="L11" t="str">
        <f>VLOOKUP(tblSalaries[[#This Row],[Where do you work]],tblCountries[[Actual]:[Mapping]],2,FALSE)</f>
        <v>Australia</v>
      </c>
      <c r="M11" t="s">
        <v>18</v>
      </c>
      <c r="O11" s="27">
        <f>IFERROR(E11/IFERROR(VLOOKUP(tblSalaries[[#This Row],[Country]],Table3[],3,0),""),"Missing PPP adjusted information")</f>
        <v>50432.276657060524</v>
      </c>
    </row>
    <row r="12" spans="2:15" ht="15" customHeight="1" x14ac:dyDescent="0.25">
      <c r="B12" t="s">
        <v>2055</v>
      </c>
      <c r="C12" s="1">
        <v>41054.309166666666</v>
      </c>
      <c r="D12" s="4">
        <v>85000</v>
      </c>
      <c r="E12">
        <v>85000</v>
      </c>
      <c r="F12" t="s">
        <v>82</v>
      </c>
      <c r="G12">
        <f>tblSalaries[[#This Row],[clean Salary (in local currency)]]*VLOOKUP(tblSalaries[[#This Row],[Currency]],tblXrate[],2,FALSE)</f>
        <v>86692.320794224041</v>
      </c>
      <c r="H12" t="s">
        <v>116</v>
      </c>
      <c r="I12" t="s">
        <v>4138</v>
      </c>
      <c r="J12" t="s">
        <v>3983</v>
      </c>
      <c r="K12" t="s">
        <v>84</v>
      </c>
      <c r="L12" t="str">
        <f>VLOOKUP(tblSalaries[[#This Row],[Where do you work]],tblCountries[[Actual]:[Mapping]],2,FALSE)</f>
        <v>Australia</v>
      </c>
      <c r="M12" t="s">
        <v>9</v>
      </c>
      <c r="O12" s="27">
        <f>IFERROR(E12/IFERROR(VLOOKUP(tblSalaries[[#This Row],[Country]],Table3[],3,0),""),"Missing PPP adjusted information")</f>
        <v>61239.193083573489</v>
      </c>
    </row>
    <row r="13" spans="2:15" ht="15" customHeight="1" x14ac:dyDescent="0.25">
      <c r="B13" t="s">
        <v>2061</v>
      </c>
      <c r="C13" s="1">
        <v>41054.957696759258</v>
      </c>
      <c r="D13" s="4" t="s">
        <v>123</v>
      </c>
      <c r="E13">
        <v>100000</v>
      </c>
      <c r="F13" t="s">
        <v>82</v>
      </c>
      <c r="G13">
        <f>tblSalaries[[#This Row],[clean Salary (in local currency)]]*VLOOKUP(tblSalaries[[#This Row],[Currency]],tblXrate[],2,FALSE)</f>
        <v>101990.96564026357</v>
      </c>
      <c r="H13" t="s">
        <v>124</v>
      </c>
      <c r="I13" t="s">
        <v>4139</v>
      </c>
      <c r="J13" t="s">
        <v>52</v>
      </c>
      <c r="K13" t="s">
        <v>84</v>
      </c>
      <c r="L13" t="str">
        <f>VLOOKUP(tblSalaries[[#This Row],[Where do you work]],tblCountries[[Actual]:[Mapping]],2,FALSE)</f>
        <v>Australia</v>
      </c>
      <c r="M13" t="s">
        <v>9</v>
      </c>
      <c r="O13" s="27">
        <f>IFERROR(E13/IFERROR(VLOOKUP(tblSalaries[[#This Row],[Country]],Table3[],3,0),""),"Missing PPP adjusted information")</f>
        <v>72046.109510086462</v>
      </c>
    </row>
    <row r="14" spans="2:15" ht="15" customHeight="1" x14ac:dyDescent="0.25">
      <c r="B14" t="s">
        <v>2514</v>
      </c>
      <c r="C14" s="1">
        <v>41055.219375000001</v>
      </c>
      <c r="D14" s="4">
        <v>60000</v>
      </c>
      <c r="E14">
        <v>60000</v>
      </c>
      <c r="F14" t="s">
        <v>82</v>
      </c>
      <c r="G14">
        <f>tblSalaries[[#This Row],[clean Salary (in local currency)]]*VLOOKUP(tblSalaries[[#This Row],[Currency]],tblXrate[],2,FALSE)</f>
        <v>61194.579384158147</v>
      </c>
      <c r="H14" t="s">
        <v>20</v>
      </c>
      <c r="I14" t="s">
        <v>20</v>
      </c>
      <c r="J14" t="s">
        <v>20</v>
      </c>
      <c r="K14" t="s">
        <v>84</v>
      </c>
      <c r="L14" t="str">
        <f>VLOOKUP(tblSalaries[[#This Row],[Where do you work]],tblCountries[[Actual]:[Mapping]],2,FALSE)</f>
        <v>Australia</v>
      </c>
      <c r="M14" t="s">
        <v>18</v>
      </c>
      <c r="O14" s="27">
        <f>IFERROR(E14/IFERROR(VLOOKUP(tblSalaries[[#This Row],[Country]],Table3[],3,0),""),"Missing PPP adjusted information")</f>
        <v>43227.665706051877</v>
      </c>
    </row>
    <row r="15" spans="2:15" ht="15" customHeight="1" x14ac:dyDescent="0.25">
      <c r="B15" t="s">
        <v>2522</v>
      </c>
      <c r="C15" s="1">
        <v>41055.228310185186</v>
      </c>
      <c r="D15" s="4">
        <v>85000</v>
      </c>
      <c r="E15">
        <v>85000</v>
      </c>
      <c r="F15" t="s">
        <v>82</v>
      </c>
      <c r="G15">
        <f>tblSalaries[[#This Row],[clean Salary (in local currency)]]*VLOOKUP(tblSalaries[[#This Row],[Currency]],tblXrate[],2,FALSE)</f>
        <v>86692.320794224041</v>
      </c>
      <c r="H15" t="s">
        <v>643</v>
      </c>
      <c r="I15" t="s">
        <v>207</v>
      </c>
      <c r="J15" t="s">
        <v>20</v>
      </c>
      <c r="K15" t="s">
        <v>84</v>
      </c>
      <c r="L15" t="str">
        <f>VLOOKUP(tblSalaries[[#This Row],[Where do you work]],tblCountries[[Actual]:[Mapping]],2,FALSE)</f>
        <v>Australia</v>
      </c>
      <c r="M15" t="s">
        <v>9</v>
      </c>
      <c r="O15" s="27">
        <f>IFERROR(E15/IFERROR(VLOOKUP(tblSalaries[[#This Row],[Country]],Table3[],3,0),""),"Missing PPP adjusted information")</f>
        <v>61239.193083573489</v>
      </c>
    </row>
    <row r="16" spans="2:15" ht="15" customHeight="1" x14ac:dyDescent="0.25">
      <c r="B16" t="s">
        <v>2535</v>
      </c>
      <c r="C16" s="1">
        <v>41055.243298611109</v>
      </c>
      <c r="D16" s="4">
        <v>77000</v>
      </c>
      <c r="E16">
        <v>77000</v>
      </c>
      <c r="F16" t="s">
        <v>82</v>
      </c>
      <c r="G16">
        <f>tblSalaries[[#This Row],[clean Salary (in local currency)]]*VLOOKUP(tblSalaries[[#This Row],[Currency]],tblXrate[],2,FALSE)</f>
        <v>78533.043543002947</v>
      </c>
      <c r="H16" t="s">
        <v>653</v>
      </c>
      <c r="I16" t="s">
        <v>653</v>
      </c>
      <c r="J16" t="s">
        <v>20</v>
      </c>
      <c r="K16" t="s">
        <v>84</v>
      </c>
      <c r="L16" t="str">
        <f>VLOOKUP(tblSalaries[[#This Row],[Where do you work]],tblCountries[[Actual]:[Mapping]],2,FALSE)</f>
        <v>Australia</v>
      </c>
      <c r="M16" t="s">
        <v>18</v>
      </c>
      <c r="O16" s="27">
        <f>IFERROR(E16/IFERROR(VLOOKUP(tblSalaries[[#This Row],[Country]],Table3[],3,0),""),"Missing PPP adjusted information")</f>
        <v>55475.504322766574</v>
      </c>
    </row>
    <row r="17" spans="2:15" ht="15" customHeight="1" x14ac:dyDescent="0.25">
      <c r="B17" t="s">
        <v>2548</v>
      </c>
      <c r="C17" s="1">
        <v>41055.282638888886</v>
      </c>
      <c r="D17" s="4" t="s">
        <v>663</v>
      </c>
      <c r="E17">
        <v>155000</v>
      </c>
      <c r="F17" t="s">
        <v>82</v>
      </c>
      <c r="G17">
        <f>tblSalaries[[#This Row],[clean Salary (in local currency)]]*VLOOKUP(tblSalaries[[#This Row],[Currency]],tblXrate[],2,FALSE)</f>
        <v>158085.99674240855</v>
      </c>
      <c r="H17" t="s">
        <v>664</v>
      </c>
      <c r="I17" t="s">
        <v>664</v>
      </c>
      <c r="J17" t="s">
        <v>52</v>
      </c>
      <c r="K17" t="s">
        <v>84</v>
      </c>
      <c r="L17" t="str">
        <f>VLOOKUP(tblSalaries[[#This Row],[Where do you work]],tblCountries[[Actual]:[Mapping]],2,FALSE)</f>
        <v>Australia</v>
      </c>
      <c r="M17" t="s">
        <v>9</v>
      </c>
      <c r="N17">
        <v>20</v>
      </c>
      <c r="O17" s="27">
        <f>IFERROR(E17/IFERROR(VLOOKUP(tblSalaries[[#This Row],[Country]],Table3[],3,0),""),"Missing PPP adjusted information")</f>
        <v>111671.46974063401</v>
      </c>
    </row>
    <row r="18" spans="2:15" ht="15" customHeight="1" x14ac:dyDescent="0.25">
      <c r="B18" t="s">
        <v>2556</v>
      </c>
      <c r="C18" s="1">
        <v>41055.30263888889</v>
      </c>
      <c r="D18" s="4" t="s">
        <v>676</v>
      </c>
      <c r="E18">
        <v>22000</v>
      </c>
      <c r="F18" t="s">
        <v>82</v>
      </c>
      <c r="G18">
        <f>tblSalaries[[#This Row],[clean Salary (in local currency)]]*VLOOKUP(tblSalaries[[#This Row],[Currency]],tblXrate[],2,FALSE)</f>
        <v>22438.012440857987</v>
      </c>
      <c r="H18" t="s">
        <v>108</v>
      </c>
      <c r="I18" t="s">
        <v>108</v>
      </c>
      <c r="J18" t="s">
        <v>20</v>
      </c>
      <c r="K18" t="s">
        <v>84</v>
      </c>
      <c r="L18" t="str">
        <f>VLOOKUP(tblSalaries[[#This Row],[Where do you work]],tblCountries[[Actual]:[Mapping]],2,FALSE)</f>
        <v>Australia</v>
      </c>
      <c r="M18" t="s">
        <v>9</v>
      </c>
      <c r="N18">
        <v>8</v>
      </c>
      <c r="O18" s="27">
        <f>IFERROR(E18/IFERROR(VLOOKUP(tblSalaries[[#This Row],[Country]],Table3[],3,0),""),"Missing PPP adjusted information")</f>
        <v>15850.144092219021</v>
      </c>
    </row>
    <row r="19" spans="2:15" ht="15" customHeight="1" x14ac:dyDescent="0.25">
      <c r="B19" t="s">
        <v>2559</v>
      </c>
      <c r="C19" s="1">
        <v>41055.314108796294</v>
      </c>
      <c r="D19" s="4">
        <v>130000</v>
      </c>
      <c r="E19">
        <v>130000</v>
      </c>
      <c r="F19" t="s">
        <v>82</v>
      </c>
      <c r="G19">
        <f>tblSalaries[[#This Row],[clean Salary (in local currency)]]*VLOOKUP(tblSalaries[[#This Row],[Currency]],tblXrate[],2,FALSE)</f>
        <v>132588.25533234264</v>
      </c>
      <c r="H19" t="s">
        <v>310</v>
      </c>
      <c r="I19" t="s">
        <v>310</v>
      </c>
      <c r="J19" t="s">
        <v>310</v>
      </c>
      <c r="K19" t="s">
        <v>84</v>
      </c>
      <c r="L19" t="str">
        <f>VLOOKUP(tblSalaries[[#This Row],[Where do you work]],tblCountries[[Actual]:[Mapping]],2,FALSE)</f>
        <v>Australia</v>
      </c>
      <c r="M19" t="s">
        <v>18</v>
      </c>
      <c r="N19">
        <v>27</v>
      </c>
      <c r="O19" s="27">
        <f>IFERROR(E19/IFERROR(VLOOKUP(tblSalaries[[#This Row],[Country]],Table3[],3,0),""),"Missing PPP adjusted information")</f>
        <v>93659.942363112394</v>
      </c>
    </row>
    <row r="20" spans="2:15" ht="15" customHeight="1" x14ac:dyDescent="0.25">
      <c r="B20" t="s">
        <v>2563</v>
      </c>
      <c r="C20" s="1">
        <v>41055.325335648151</v>
      </c>
      <c r="D20" s="4">
        <v>102000</v>
      </c>
      <c r="E20">
        <v>102000</v>
      </c>
      <c r="F20" t="s">
        <v>82</v>
      </c>
      <c r="G20">
        <f>tblSalaries[[#This Row],[clean Salary (in local currency)]]*VLOOKUP(tblSalaries[[#This Row],[Currency]],tblXrate[],2,FALSE)</f>
        <v>104030.78495306884</v>
      </c>
      <c r="H20" t="s">
        <v>678</v>
      </c>
      <c r="I20" t="s">
        <v>4140</v>
      </c>
      <c r="J20" t="s">
        <v>52</v>
      </c>
      <c r="K20" t="s">
        <v>84</v>
      </c>
      <c r="L20" t="str">
        <f>VLOOKUP(tblSalaries[[#This Row],[Where do you work]],tblCountries[[Actual]:[Mapping]],2,FALSE)</f>
        <v>Australia</v>
      </c>
      <c r="M20" t="s">
        <v>25</v>
      </c>
      <c r="N20">
        <v>10</v>
      </c>
      <c r="O20" s="27">
        <f>IFERROR(E20/IFERROR(VLOOKUP(tblSalaries[[#This Row],[Country]],Table3[],3,0),""),"Missing PPP adjusted information")</f>
        <v>73487.031700288193</v>
      </c>
    </row>
    <row r="21" spans="2:15" ht="15" customHeight="1" x14ac:dyDescent="0.25">
      <c r="B21" t="s">
        <v>2566</v>
      </c>
      <c r="C21" s="1">
        <v>41055.331296296295</v>
      </c>
      <c r="D21" s="4">
        <v>106000</v>
      </c>
      <c r="E21">
        <v>106000</v>
      </c>
      <c r="F21" t="s">
        <v>82</v>
      </c>
      <c r="G21">
        <f>tblSalaries[[#This Row],[clean Salary (in local currency)]]*VLOOKUP(tblSalaries[[#This Row],[Currency]],tblXrate[],2,FALSE)</f>
        <v>108110.42357867939</v>
      </c>
      <c r="H21" t="s">
        <v>680</v>
      </c>
      <c r="I21" t="s">
        <v>4141</v>
      </c>
      <c r="J21" t="s">
        <v>67</v>
      </c>
      <c r="K21" t="s">
        <v>84</v>
      </c>
      <c r="L21" t="str">
        <f>VLOOKUP(tblSalaries[[#This Row],[Where do you work]],tblCountries[[Actual]:[Mapping]],2,FALSE)</f>
        <v>Australia</v>
      </c>
      <c r="M21" t="s">
        <v>9</v>
      </c>
      <c r="N21">
        <v>16</v>
      </c>
      <c r="O21" s="27">
        <f>IFERROR(E21/IFERROR(VLOOKUP(tblSalaries[[#This Row],[Country]],Table3[],3,0),""),"Missing PPP adjusted information")</f>
        <v>76368.876080691654</v>
      </c>
    </row>
    <row r="22" spans="2:15" ht="15" customHeight="1" x14ac:dyDescent="0.25">
      <c r="B22" t="s">
        <v>2586</v>
      </c>
      <c r="C22" s="1">
        <v>41055.411365740743</v>
      </c>
      <c r="D22" s="4">
        <v>100000</v>
      </c>
      <c r="E22">
        <v>100000</v>
      </c>
      <c r="F22" t="s">
        <v>82</v>
      </c>
      <c r="G22">
        <f>tblSalaries[[#This Row],[clean Salary (in local currency)]]*VLOOKUP(tblSalaries[[#This Row],[Currency]],tblXrate[],2,FALSE)</f>
        <v>101990.96564026357</v>
      </c>
      <c r="H22" t="s">
        <v>702</v>
      </c>
      <c r="I22" t="s">
        <v>702</v>
      </c>
      <c r="J22" t="s">
        <v>52</v>
      </c>
      <c r="K22" t="s">
        <v>84</v>
      </c>
      <c r="L22" t="str">
        <f>VLOOKUP(tblSalaries[[#This Row],[Where do you work]],tblCountries[[Actual]:[Mapping]],2,FALSE)</f>
        <v>Australia</v>
      </c>
      <c r="M22" t="s">
        <v>18</v>
      </c>
      <c r="N22">
        <v>20</v>
      </c>
      <c r="O22" s="27">
        <f>IFERROR(E22/IFERROR(VLOOKUP(tblSalaries[[#This Row],[Country]],Table3[],3,0),""),"Missing PPP adjusted information")</f>
        <v>72046.109510086462</v>
      </c>
    </row>
    <row r="23" spans="2:15" ht="15" customHeight="1" x14ac:dyDescent="0.25">
      <c r="B23" t="s">
        <v>2599</v>
      </c>
      <c r="C23" s="1">
        <v>41055.460439814815</v>
      </c>
      <c r="D23" s="4" t="s">
        <v>718</v>
      </c>
      <c r="E23">
        <v>85000</v>
      </c>
      <c r="F23" t="s">
        <v>82</v>
      </c>
      <c r="G23">
        <f>tblSalaries[[#This Row],[clean Salary (in local currency)]]*VLOOKUP(tblSalaries[[#This Row],[Currency]],tblXrate[],2,FALSE)</f>
        <v>86692.320794224041</v>
      </c>
      <c r="H23" t="s">
        <v>642</v>
      </c>
      <c r="I23" t="s">
        <v>642</v>
      </c>
      <c r="J23" t="s">
        <v>356</v>
      </c>
      <c r="K23" t="s">
        <v>84</v>
      </c>
      <c r="L23" t="str">
        <f>VLOOKUP(tblSalaries[[#This Row],[Where do you work]],tblCountries[[Actual]:[Mapping]],2,FALSE)</f>
        <v>Australia</v>
      </c>
      <c r="M23" t="s">
        <v>25</v>
      </c>
      <c r="N23">
        <v>20</v>
      </c>
      <c r="O23" s="27">
        <f>IFERROR(E23/IFERROR(VLOOKUP(tblSalaries[[#This Row],[Country]],Table3[],3,0),""),"Missing PPP adjusted information")</f>
        <v>61239.193083573489</v>
      </c>
    </row>
    <row r="24" spans="2:15" ht="15" customHeight="1" x14ac:dyDescent="0.25">
      <c r="B24" t="s">
        <v>2602</v>
      </c>
      <c r="C24" s="1">
        <v>41055.462326388886</v>
      </c>
      <c r="D24" s="4">
        <v>100000</v>
      </c>
      <c r="E24">
        <v>100000</v>
      </c>
      <c r="F24" t="s">
        <v>82</v>
      </c>
      <c r="G24">
        <f>tblSalaries[[#This Row],[clean Salary (in local currency)]]*VLOOKUP(tblSalaries[[#This Row],[Currency]],tblXrate[],2,FALSE)</f>
        <v>101990.96564026357</v>
      </c>
      <c r="H24" t="s">
        <v>207</v>
      </c>
      <c r="I24" t="s">
        <v>207</v>
      </c>
      <c r="J24" t="s">
        <v>20</v>
      </c>
      <c r="K24" t="s">
        <v>84</v>
      </c>
      <c r="L24" t="str">
        <f>VLOOKUP(tblSalaries[[#This Row],[Where do you work]],tblCountries[[Actual]:[Mapping]],2,FALSE)</f>
        <v>Australia</v>
      </c>
      <c r="M24" t="s">
        <v>13</v>
      </c>
      <c r="N24">
        <v>1</v>
      </c>
      <c r="O24" s="27">
        <f>IFERROR(E24/IFERROR(VLOOKUP(tblSalaries[[#This Row],[Country]],Table3[],3,0),""),"Missing PPP adjusted information")</f>
        <v>72046.109510086462</v>
      </c>
    </row>
    <row r="25" spans="2:15" ht="15" customHeight="1" x14ac:dyDescent="0.25">
      <c r="B25" t="s">
        <v>2609</v>
      </c>
      <c r="C25" s="1">
        <v>41055.479618055557</v>
      </c>
      <c r="D25" s="4" t="s">
        <v>725</v>
      </c>
      <c r="E25">
        <v>170000</v>
      </c>
      <c r="F25" t="s">
        <v>82</v>
      </c>
      <c r="G25">
        <f>tblSalaries[[#This Row],[clean Salary (in local currency)]]*VLOOKUP(tblSalaries[[#This Row],[Currency]],tblXrate[],2,FALSE)</f>
        <v>173384.64158844808</v>
      </c>
      <c r="H25" t="s">
        <v>726</v>
      </c>
      <c r="I25" t="s">
        <v>458</v>
      </c>
      <c r="J25" t="s">
        <v>20</v>
      </c>
      <c r="K25" t="s">
        <v>84</v>
      </c>
      <c r="L25" t="str">
        <f>VLOOKUP(tblSalaries[[#This Row],[Where do you work]],tblCountries[[Actual]:[Mapping]],2,FALSE)</f>
        <v>Australia</v>
      </c>
      <c r="M25" t="s">
        <v>13</v>
      </c>
      <c r="N25">
        <v>10</v>
      </c>
      <c r="O25" s="27">
        <f>IFERROR(E25/IFERROR(VLOOKUP(tblSalaries[[#This Row],[Country]],Table3[],3,0),""),"Missing PPP adjusted information")</f>
        <v>122478.38616714698</v>
      </c>
    </row>
    <row r="26" spans="2:15" ht="15" customHeight="1" x14ac:dyDescent="0.25">
      <c r="B26" t="s">
        <v>2611</v>
      </c>
      <c r="C26" s="1">
        <v>41055.480462962965</v>
      </c>
      <c r="D26" s="4">
        <v>78000</v>
      </c>
      <c r="E26">
        <v>78000</v>
      </c>
      <c r="F26" t="s">
        <v>82</v>
      </c>
      <c r="G26">
        <f>tblSalaries[[#This Row],[clean Salary (in local currency)]]*VLOOKUP(tblSalaries[[#This Row],[Currency]],tblXrate[],2,FALSE)</f>
        <v>79552.953199405587</v>
      </c>
      <c r="H26" t="s">
        <v>727</v>
      </c>
      <c r="I26" t="s">
        <v>727</v>
      </c>
      <c r="J26" t="s">
        <v>310</v>
      </c>
      <c r="K26" t="s">
        <v>84</v>
      </c>
      <c r="L26" t="str">
        <f>VLOOKUP(tblSalaries[[#This Row],[Where do you work]],tblCountries[[Actual]:[Mapping]],2,FALSE)</f>
        <v>Australia</v>
      </c>
      <c r="M26" t="s">
        <v>13</v>
      </c>
      <c r="N26">
        <v>4</v>
      </c>
      <c r="O26" s="27">
        <f>IFERROR(E26/IFERROR(VLOOKUP(tblSalaries[[#This Row],[Country]],Table3[],3,0),""),"Missing PPP adjusted information")</f>
        <v>56195.965417867439</v>
      </c>
    </row>
    <row r="27" spans="2:15" ht="15" customHeight="1" x14ac:dyDescent="0.25">
      <c r="B27" t="s">
        <v>2656</v>
      </c>
      <c r="C27" s="1">
        <v>41055.544421296298</v>
      </c>
      <c r="D27" s="4">
        <v>100000</v>
      </c>
      <c r="E27">
        <v>100000</v>
      </c>
      <c r="F27" t="s">
        <v>82</v>
      </c>
      <c r="G27">
        <f>tblSalaries[[#This Row],[clean Salary (in local currency)]]*VLOOKUP(tblSalaries[[#This Row],[Currency]],tblXrate[],2,FALSE)</f>
        <v>101990.96564026357</v>
      </c>
      <c r="H27" t="s">
        <v>774</v>
      </c>
      <c r="I27" t="s">
        <v>4142</v>
      </c>
      <c r="J27" t="s">
        <v>52</v>
      </c>
      <c r="K27" t="s">
        <v>84</v>
      </c>
      <c r="L27" t="str">
        <f>VLOOKUP(tblSalaries[[#This Row],[Where do you work]],tblCountries[[Actual]:[Mapping]],2,FALSE)</f>
        <v>Australia</v>
      </c>
      <c r="M27" t="s">
        <v>25</v>
      </c>
      <c r="N27">
        <v>20</v>
      </c>
      <c r="O27" s="27">
        <f>IFERROR(E27/IFERROR(VLOOKUP(tblSalaries[[#This Row],[Country]],Table3[],3,0),""),"Missing PPP adjusted information")</f>
        <v>72046.109510086462</v>
      </c>
    </row>
    <row r="28" spans="2:15" ht="15" customHeight="1" x14ac:dyDescent="0.25">
      <c r="B28" t="s">
        <v>2744</v>
      </c>
      <c r="C28" s="1">
        <v>41055.730509259258</v>
      </c>
      <c r="D28" s="4" t="s">
        <v>878</v>
      </c>
      <c r="E28">
        <v>95000</v>
      </c>
      <c r="F28" t="s">
        <v>82</v>
      </c>
      <c r="G28">
        <f>tblSalaries[[#This Row],[clean Salary (in local currency)]]*VLOOKUP(tblSalaries[[#This Row],[Currency]],tblXrate[],2,FALSE)</f>
        <v>96891.417358250401</v>
      </c>
      <c r="H28" t="s">
        <v>879</v>
      </c>
      <c r="I28" t="s">
        <v>879</v>
      </c>
      <c r="J28" t="s">
        <v>20</v>
      </c>
      <c r="K28" t="s">
        <v>84</v>
      </c>
      <c r="L28" t="str">
        <f>VLOOKUP(tblSalaries[[#This Row],[Where do you work]],tblCountries[[Actual]:[Mapping]],2,FALSE)</f>
        <v>Australia</v>
      </c>
      <c r="M28" t="s">
        <v>18</v>
      </c>
      <c r="N28">
        <v>11</v>
      </c>
      <c r="O28" s="27">
        <f>IFERROR(E28/IFERROR(VLOOKUP(tblSalaries[[#This Row],[Country]],Table3[],3,0),""),"Missing PPP adjusted information")</f>
        <v>68443.804034582136</v>
      </c>
    </row>
    <row r="29" spans="2:15" ht="15" customHeight="1" x14ac:dyDescent="0.25">
      <c r="B29" t="s">
        <v>2773</v>
      </c>
      <c r="C29" s="1">
        <v>41055.875462962962</v>
      </c>
      <c r="D29" s="4" t="s">
        <v>912</v>
      </c>
      <c r="E29">
        <v>65000</v>
      </c>
      <c r="F29" t="s">
        <v>82</v>
      </c>
      <c r="G29">
        <f>tblSalaries[[#This Row],[clean Salary (in local currency)]]*VLOOKUP(tblSalaries[[#This Row],[Currency]],tblXrate[],2,FALSE)</f>
        <v>66294.12766617132</v>
      </c>
      <c r="H29" t="s">
        <v>913</v>
      </c>
      <c r="I29" t="s">
        <v>185</v>
      </c>
      <c r="J29" t="s">
        <v>20</v>
      </c>
      <c r="K29" t="s">
        <v>84</v>
      </c>
      <c r="L29" t="str">
        <f>VLOOKUP(tblSalaries[[#This Row],[Where do you work]],tblCountries[[Actual]:[Mapping]],2,FALSE)</f>
        <v>Australia</v>
      </c>
      <c r="M29" t="s">
        <v>13</v>
      </c>
      <c r="N29">
        <v>10</v>
      </c>
      <c r="O29" s="27">
        <f>IFERROR(E29/IFERROR(VLOOKUP(tblSalaries[[#This Row],[Country]],Table3[],3,0),""),"Missing PPP adjusted information")</f>
        <v>46829.971181556197</v>
      </c>
    </row>
    <row r="30" spans="2:15" ht="15" customHeight="1" x14ac:dyDescent="0.25">
      <c r="B30" t="s">
        <v>2893</v>
      </c>
      <c r="C30" s="1">
        <v>41056.846412037034</v>
      </c>
      <c r="D30" s="4" t="s">
        <v>878</v>
      </c>
      <c r="E30">
        <v>95000</v>
      </c>
      <c r="F30" t="s">
        <v>82</v>
      </c>
      <c r="G30">
        <f>tblSalaries[[#This Row],[clean Salary (in local currency)]]*VLOOKUP(tblSalaries[[#This Row],[Currency]],tblXrate[],2,FALSE)</f>
        <v>96891.417358250401</v>
      </c>
      <c r="H30" t="s">
        <v>1052</v>
      </c>
      <c r="I30" t="s">
        <v>1052</v>
      </c>
      <c r="J30" t="s">
        <v>20</v>
      </c>
      <c r="K30" t="s">
        <v>84</v>
      </c>
      <c r="L30" t="str">
        <f>VLOOKUP(tblSalaries[[#This Row],[Where do you work]],tblCountries[[Actual]:[Mapping]],2,FALSE)</f>
        <v>Australia</v>
      </c>
      <c r="M30" t="s">
        <v>25</v>
      </c>
      <c r="N30">
        <v>7</v>
      </c>
      <c r="O30" s="27">
        <f>IFERROR(E30/IFERROR(VLOOKUP(tblSalaries[[#This Row],[Country]],Table3[],3,0),""),"Missing PPP adjusted information")</f>
        <v>68443.804034582136</v>
      </c>
    </row>
    <row r="31" spans="2:15" ht="15" customHeight="1" x14ac:dyDescent="0.25">
      <c r="B31" t="s">
        <v>2931</v>
      </c>
      <c r="C31" s="1">
        <v>41057.222696759258</v>
      </c>
      <c r="D31" s="4">
        <v>80000</v>
      </c>
      <c r="E31">
        <v>80000</v>
      </c>
      <c r="F31" t="s">
        <v>82</v>
      </c>
      <c r="G31">
        <f>tblSalaries[[#This Row],[clean Salary (in local currency)]]*VLOOKUP(tblSalaries[[#This Row],[Currency]],tblXrate[],2,FALSE)</f>
        <v>81592.772512210868</v>
      </c>
      <c r="H31" t="s">
        <v>1092</v>
      </c>
      <c r="I31" t="s">
        <v>4143</v>
      </c>
      <c r="J31" t="s">
        <v>52</v>
      </c>
      <c r="K31" t="s">
        <v>84</v>
      </c>
      <c r="L31" t="str">
        <f>VLOOKUP(tblSalaries[[#This Row],[Where do you work]],tblCountries[[Actual]:[Mapping]],2,FALSE)</f>
        <v>Australia</v>
      </c>
      <c r="M31" t="s">
        <v>9</v>
      </c>
      <c r="N31">
        <v>25</v>
      </c>
      <c r="O31" s="27">
        <f>IFERROR(E31/IFERROR(VLOOKUP(tblSalaries[[#This Row],[Country]],Table3[],3,0),""),"Missing PPP adjusted information")</f>
        <v>57636.88760806917</v>
      </c>
    </row>
    <row r="32" spans="2:15" ht="15" customHeight="1" x14ac:dyDescent="0.25">
      <c r="B32" t="s">
        <v>2932</v>
      </c>
      <c r="C32" s="1">
        <v>41057.242314814815</v>
      </c>
      <c r="D32" s="4">
        <v>95000</v>
      </c>
      <c r="E32">
        <v>95000</v>
      </c>
      <c r="F32" t="s">
        <v>82</v>
      </c>
      <c r="G32">
        <f>tblSalaries[[#This Row],[clean Salary (in local currency)]]*VLOOKUP(tblSalaries[[#This Row],[Currency]],tblXrate[],2,FALSE)</f>
        <v>96891.417358250401</v>
      </c>
      <c r="H32" t="s">
        <v>160</v>
      </c>
      <c r="I32" t="s">
        <v>14</v>
      </c>
      <c r="J32" t="s">
        <v>20</v>
      </c>
      <c r="K32" t="s">
        <v>84</v>
      </c>
      <c r="L32" t="str">
        <f>VLOOKUP(tblSalaries[[#This Row],[Where do you work]],tblCountries[[Actual]:[Mapping]],2,FALSE)</f>
        <v>Australia</v>
      </c>
      <c r="M32" t="s">
        <v>18</v>
      </c>
      <c r="N32">
        <v>20</v>
      </c>
      <c r="O32" s="27">
        <f>IFERROR(E32/IFERROR(VLOOKUP(tblSalaries[[#This Row],[Country]],Table3[],3,0),""),"Missing PPP adjusted information")</f>
        <v>68443.804034582136</v>
      </c>
    </row>
    <row r="33" spans="2:15" ht="15" customHeight="1" x14ac:dyDescent="0.25">
      <c r="B33" t="s">
        <v>2933</v>
      </c>
      <c r="C33" s="1">
        <v>41057.24386574074</v>
      </c>
      <c r="D33" s="4" t="s">
        <v>1093</v>
      </c>
      <c r="E33">
        <v>90000</v>
      </c>
      <c r="F33" t="s">
        <v>82</v>
      </c>
      <c r="G33">
        <f>tblSalaries[[#This Row],[clean Salary (in local currency)]]*VLOOKUP(tblSalaries[[#This Row],[Currency]],tblXrate[],2,FALSE)</f>
        <v>91791.869076237213</v>
      </c>
      <c r="H33" t="s">
        <v>919</v>
      </c>
      <c r="I33" t="s">
        <v>919</v>
      </c>
      <c r="J33" t="s">
        <v>20</v>
      </c>
      <c r="K33" t="s">
        <v>84</v>
      </c>
      <c r="L33" t="str">
        <f>VLOOKUP(tblSalaries[[#This Row],[Where do you work]],tblCountries[[Actual]:[Mapping]],2,FALSE)</f>
        <v>Australia</v>
      </c>
      <c r="M33" t="s">
        <v>9</v>
      </c>
      <c r="N33">
        <v>13</v>
      </c>
      <c r="O33" s="27">
        <f>IFERROR(E33/IFERROR(VLOOKUP(tblSalaries[[#This Row],[Country]],Table3[],3,0),""),"Missing PPP adjusted information")</f>
        <v>64841.498559077816</v>
      </c>
    </row>
    <row r="34" spans="2:15" ht="15" customHeight="1" x14ac:dyDescent="0.25">
      <c r="B34" t="s">
        <v>2935</v>
      </c>
      <c r="C34" s="1">
        <v>41057.267777777779</v>
      </c>
      <c r="D34" s="4" t="s">
        <v>1095</v>
      </c>
      <c r="E34">
        <v>65000</v>
      </c>
      <c r="F34" t="s">
        <v>82</v>
      </c>
      <c r="G34">
        <f>tblSalaries[[#This Row],[clean Salary (in local currency)]]*VLOOKUP(tblSalaries[[#This Row],[Currency]],tblXrate[],2,FALSE)</f>
        <v>66294.12766617132</v>
      </c>
      <c r="H34" t="s">
        <v>1096</v>
      </c>
      <c r="I34" t="s">
        <v>1096</v>
      </c>
      <c r="J34" t="s">
        <v>52</v>
      </c>
      <c r="K34" t="s">
        <v>84</v>
      </c>
      <c r="L34" t="str">
        <f>VLOOKUP(tblSalaries[[#This Row],[Where do you work]],tblCountries[[Actual]:[Mapping]],2,FALSE)</f>
        <v>Australia</v>
      </c>
      <c r="M34" t="s">
        <v>18</v>
      </c>
      <c r="N34">
        <v>5</v>
      </c>
      <c r="O34" s="27">
        <f>IFERROR(E34/IFERROR(VLOOKUP(tblSalaries[[#This Row],[Country]],Table3[],3,0),""),"Missing PPP adjusted information")</f>
        <v>46829.971181556197</v>
      </c>
    </row>
    <row r="35" spans="2:15" ht="15" customHeight="1" x14ac:dyDescent="0.25">
      <c r="B35" t="s">
        <v>2936</v>
      </c>
      <c r="C35" s="1">
        <v>41057.274884259263</v>
      </c>
      <c r="D35" s="4">
        <v>100000</v>
      </c>
      <c r="E35">
        <v>100000</v>
      </c>
      <c r="F35" t="s">
        <v>82</v>
      </c>
      <c r="G35">
        <f>tblSalaries[[#This Row],[clean Salary (in local currency)]]*VLOOKUP(tblSalaries[[#This Row],[Currency]],tblXrate[],2,FALSE)</f>
        <v>101990.96564026357</v>
      </c>
      <c r="H35" t="s">
        <v>76</v>
      </c>
      <c r="I35" t="s">
        <v>76</v>
      </c>
      <c r="J35" t="s">
        <v>356</v>
      </c>
      <c r="K35" t="s">
        <v>84</v>
      </c>
      <c r="L35" t="str">
        <f>VLOOKUP(tblSalaries[[#This Row],[Where do you work]],tblCountries[[Actual]:[Mapping]],2,FALSE)</f>
        <v>Australia</v>
      </c>
      <c r="M35" t="s">
        <v>13</v>
      </c>
      <c r="N35">
        <v>6</v>
      </c>
      <c r="O35" s="27">
        <f>IFERROR(E35/IFERROR(VLOOKUP(tblSalaries[[#This Row],[Country]],Table3[],3,0),""),"Missing PPP adjusted information")</f>
        <v>72046.109510086462</v>
      </c>
    </row>
    <row r="36" spans="2:15" ht="15" customHeight="1" x14ac:dyDescent="0.25">
      <c r="B36" t="s">
        <v>2938</v>
      </c>
      <c r="C36" s="1">
        <v>41057.286168981482</v>
      </c>
      <c r="D36" s="4">
        <v>43000</v>
      </c>
      <c r="E36">
        <v>43000</v>
      </c>
      <c r="F36" t="s">
        <v>82</v>
      </c>
      <c r="G36">
        <f>tblSalaries[[#This Row],[clean Salary (in local currency)]]*VLOOKUP(tblSalaries[[#This Row],[Currency]],tblXrate[],2,FALSE)</f>
        <v>43856.11522531334</v>
      </c>
      <c r="H36" t="s">
        <v>1098</v>
      </c>
      <c r="I36" t="s">
        <v>1098</v>
      </c>
      <c r="J36" t="s">
        <v>52</v>
      </c>
      <c r="K36" t="s">
        <v>84</v>
      </c>
      <c r="L36" t="str">
        <f>VLOOKUP(tblSalaries[[#This Row],[Where do you work]],tblCountries[[Actual]:[Mapping]],2,FALSE)</f>
        <v>Australia</v>
      </c>
      <c r="M36" t="s">
        <v>13</v>
      </c>
      <c r="N36">
        <v>1</v>
      </c>
      <c r="O36" s="27">
        <f>IFERROR(E36/IFERROR(VLOOKUP(tblSalaries[[#This Row],[Country]],Table3[],3,0),""),"Missing PPP adjusted information")</f>
        <v>30979.827089337177</v>
      </c>
    </row>
    <row r="37" spans="2:15" ht="15" customHeight="1" x14ac:dyDescent="0.25">
      <c r="B37" t="s">
        <v>2941</v>
      </c>
      <c r="C37" s="1">
        <v>41057.306388888886</v>
      </c>
      <c r="D37" s="4">
        <v>56600</v>
      </c>
      <c r="E37">
        <v>56600</v>
      </c>
      <c r="F37" t="s">
        <v>82</v>
      </c>
      <c r="G37">
        <f>tblSalaries[[#This Row],[clean Salary (in local currency)]]*VLOOKUP(tblSalaries[[#This Row],[Currency]],tblXrate[],2,FALSE)</f>
        <v>57726.886552389187</v>
      </c>
      <c r="H37" t="s">
        <v>1100</v>
      </c>
      <c r="I37" t="s">
        <v>1100</v>
      </c>
      <c r="J37" t="s">
        <v>52</v>
      </c>
      <c r="K37" t="s">
        <v>84</v>
      </c>
      <c r="L37" t="str">
        <f>VLOOKUP(tblSalaries[[#This Row],[Where do you work]],tblCountries[[Actual]:[Mapping]],2,FALSE)</f>
        <v>Australia</v>
      </c>
      <c r="M37" t="s">
        <v>18</v>
      </c>
      <c r="N37">
        <v>2</v>
      </c>
      <c r="O37" s="27">
        <f>IFERROR(E37/IFERROR(VLOOKUP(tblSalaries[[#This Row],[Country]],Table3[],3,0),""),"Missing PPP adjusted information")</f>
        <v>40778.09798270894</v>
      </c>
    </row>
    <row r="38" spans="2:15" ht="15" customHeight="1" x14ac:dyDescent="0.25">
      <c r="B38" t="s">
        <v>2943</v>
      </c>
      <c r="C38" s="1">
        <v>41057.311192129629</v>
      </c>
      <c r="D38" s="4" t="s">
        <v>1101</v>
      </c>
      <c r="E38">
        <v>200000</v>
      </c>
      <c r="F38" t="s">
        <v>82</v>
      </c>
      <c r="G38">
        <f>tblSalaries[[#This Row],[clean Salary (in local currency)]]*VLOOKUP(tblSalaries[[#This Row],[Currency]],tblXrate[],2,FALSE)</f>
        <v>203981.93128052715</v>
      </c>
      <c r="H38" t="s">
        <v>850</v>
      </c>
      <c r="I38" t="s">
        <v>850</v>
      </c>
      <c r="J38" t="s">
        <v>52</v>
      </c>
      <c r="K38" t="s">
        <v>84</v>
      </c>
      <c r="L38" t="str">
        <f>VLOOKUP(tblSalaries[[#This Row],[Where do you work]],tblCountries[[Actual]:[Mapping]],2,FALSE)</f>
        <v>Australia</v>
      </c>
      <c r="M38" t="s">
        <v>9</v>
      </c>
      <c r="N38">
        <v>15</v>
      </c>
      <c r="O38" s="27">
        <f>IFERROR(E38/IFERROR(VLOOKUP(tblSalaries[[#This Row],[Country]],Table3[],3,0),""),"Missing PPP adjusted information")</f>
        <v>144092.21902017292</v>
      </c>
    </row>
    <row r="39" spans="2:15" ht="15" customHeight="1" x14ac:dyDescent="0.25">
      <c r="B39" t="s">
        <v>2944</v>
      </c>
      <c r="C39" s="1">
        <v>41057.31150462963</v>
      </c>
      <c r="D39" s="4">
        <v>50000</v>
      </c>
      <c r="E39">
        <v>50000</v>
      </c>
      <c r="F39" t="s">
        <v>82</v>
      </c>
      <c r="G39">
        <f>tblSalaries[[#This Row],[clean Salary (in local currency)]]*VLOOKUP(tblSalaries[[#This Row],[Currency]],tblXrate[],2,FALSE)</f>
        <v>50995.482820131787</v>
      </c>
      <c r="H39" t="s">
        <v>695</v>
      </c>
      <c r="I39" t="s">
        <v>695</v>
      </c>
      <c r="J39" t="s">
        <v>487</v>
      </c>
      <c r="K39" t="s">
        <v>84</v>
      </c>
      <c r="L39" t="str">
        <f>VLOOKUP(tblSalaries[[#This Row],[Where do you work]],tblCountries[[Actual]:[Mapping]],2,FALSE)</f>
        <v>Australia</v>
      </c>
      <c r="M39" t="s">
        <v>25</v>
      </c>
      <c r="N39">
        <v>5</v>
      </c>
      <c r="O39" s="27">
        <f>IFERROR(E39/IFERROR(VLOOKUP(tblSalaries[[#This Row],[Country]],Table3[],3,0),""),"Missing PPP adjusted information")</f>
        <v>36023.054755043231</v>
      </c>
    </row>
    <row r="40" spans="2:15" ht="15" customHeight="1" x14ac:dyDescent="0.25">
      <c r="B40" t="s">
        <v>2945</v>
      </c>
      <c r="C40" s="1">
        <v>41057.312303240738</v>
      </c>
      <c r="D40" s="4">
        <v>125000</v>
      </c>
      <c r="E40">
        <v>125000</v>
      </c>
      <c r="F40" t="s">
        <v>82</v>
      </c>
      <c r="G40">
        <f>tblSalaries[[#This Row],[clean Salary (in local currency)]]*VLOOKUP(tblSalaries[[#This Row],[Currency]],tblXrate[],2,FALSE)</f>
        <v>127488.70705032947</v>
      </c>
      <c r="H40" t="s">
        <v>1102</v>
      </c>
      <c r="I40" t="s">
        <v>1102</v>
      </c>
      <c r="J40" t="s">
        <v>3983</v>
      </c>
      <c r="K40" t="s">
        <v>84</v>
      </c>
      <c r="L40" t="str">
        <f>VLOOKUP(tblSalaries[[#This Row],[Where do you work]],tblCountries[[Actual]:[Mapping]],2,FALSE)</f>
        <v>Australia</v>
      </c>
      <c r="M40" t="s">
        <v>9</v>
      </c>
      <c r="N40">
        <v>15</v>
      </c>
      <c r="O40" s="27">
        <f>IFERROR(E40/IFERROR(VLOOKUP(tblSalaries[[#This Row],[Country]],Table3[],3,0),""),"Missing PPP adjusted information")</f>
        <v>90057.636887608081</v>
      </c>
    </row>
    <row r="41" spans="2:15" ht="15" customHeight="1" x14ac:dyDescent="0.25">
      <c r="B41" t="s">
        <v>2946</v>
      </c>
      <c r="C41" s="1">
        <v>41057.314918981479</v>
      </c>
      <c r="D41" s="4">
        <v>65000</v>
      </c>
      <c r="E41">
        <v>65000</v>
      </c>
      <c r="F41" t="s">
        <v>82</v>
      </c>
      <c r="G41">
        <f>tblSalaries[[#This Row],[clean Salary (in local currency)]]*VLOOKUP(tblSalaries[[#This Row],[Currency]],tblXrate[],2,FALSE)</f>
        <v>66294.12766617132</v>
      </c>
      <c r="H41" t="s">
        <v>153</v>
      </c>
      <c r="I41" t="s">
        <v>153</v>
      </c>
      <c r="J41" t="s">
        <v>20</v>
      </c>
      <c r="K41" t="s">
        <v>84</v>
      </c>
      <c r="L41" t="str">
        <f>VLOOKUP(tblSalaries[[#This Row],[Where do you work]],tblCountries[[Actual]:[Mapping]],2,FALSE)</f>
        <v>Australia</v>
      </c>
      <c r="M41" t="s">
        <v>9</v>
      </c>
      <c r="N41">
        <v>4</v>
      </c>
      <c r="O41" s="27">
        <f>IFERROR(E41/IFERROR(VLOOKUP(tblSalaries[[#This Row],[Country]],Table3[],3,0),""),"Missing PPP adjusted information")</f>
        <v>46829.971181556197</v>
      </c>
    </row>
    <row r="42" spans="2:15" ht="15" customHeight="1" x14ac:dyDescent="0.25">
      <c r="B42" t="s">
        <v>2947</v>
      </c>
      <c r="C42" s="1">
        <v>41057.319004629629</v>
      </c>
      <c r="D42" s="4">
        <v>62000</v>
      </c>
      <c r="E42">
        <v>62000</v>
      </c>
      <c r="F42" t="s">
        <v>82</v>
      </c>
      <c r="G42">
        <f>tblSalaries[[#This Row],[clean Salary (in local currency)]]*VLOOKUP(tblSalaries[[#This Row],[Currency]],tblXrate[],2,FALSE)</f>
        <v>63234.398696963413</v>
      </c>
      <c r="H42" t="s">
        <v>207</v>
      </c>
      <c r="I42" t="s">
        <v>207</v>
      </c>
      <c r="J42" t="s">
        <v>20</v>
      </c>
      <c r="K42" t="s">
        <v>84</v>
      </c>
      <c r="L42" t="str">
        <f>VLOOKUP(tblSalaries[[#This Row],[Where do you work]],tblCountries[[Actual]:[Mapping]],2,FALSE)</f>
        <v>Australia</v>
      </c>
      <c r="M42" t="s">
        <v>9</v>
      </c>
      <c r="N42">
        <v>3</v>
      </c>
      <c r="O42" s="27">
        <f>IFERROR(E42/IFERROR(VLOOKUP(tblSalaries[[#This Row],[Country]],Table3[],3,0),""),"Missing PPP adjusted information")</f>
        <v>44668.587896253608</v>
      </c>
    </row>
    <row r="43" spans="2:15" ht="15" customHeight="1" x14ac:dyDescent="0.25">
      <c r="B43" t="s">
        <v>2949</v>
      </c>
      <c r="C43" s="1">
        <v>41057.33320601852</v>
      </c>
      <c r="D43" s="4">
        <v>110000</v>
      </c>
      <c r="E43">
        <v>110000</v>
      </c>
      <c r="F43" t="s">
        <v>82</v>
      </c>
      <c r="G43">
        <f>tblSalaries[[#This Row],[clean Salary (in local currency)]]*VLOOKUP(tblSalaries[[#This Row],[Currency]],tblXrate[],2,FALSE)</f>
        <v>112190.06220428993</v>
      </c>
      <c r="H43" t="s">
        <v>1104</v>
      </c>
      <c r="I43" t="s">
        <v>1104</v>
      </c>
      <c r="J43" t="s">
        <v>52</v>
      </c>
      <c r="K43" t="s">
        <v>84</v>
      </c>
      <c r="L43" t="str">
        <f>VLOOKUP(tblSalaries[[#This Row],[Where do you work]],tblCountries[[Actual]:[Mapping]],2,FALSE)</f>
        <v>Australia</v>
      </c>
      <c r="M43" t="s">
        <v>18</v>
      </c>
      <c r="N43">
        <v>8</v>
      </c>
      <c r="O43" s="27">
        <f>IFERROR(E43/IFERROR(VLOOKUP(tblSalaries[[#This Row],[Country]],Table3[],3,0),""),"Missing PPP adjusted information")</f>
        <v>79250.720461095101</v>
      </c>
    </row>
    <row r="44" spans="2:15" ht="15" customHeight="1" x14ac:dyDescent="0.25">
      <c r="B44" t="s">
        <v>2950</v>
      </c>
      <c r="C44" s="1">
        <v>41057.335532407407</v>
      </c>
      <c r="D44" s="4" t="s">
        <v>1105</v>
      </c>
      <c r="E44">
        <v>70000</v>
      </c>
      <c r="F44" t="s">
        <v>82</v>
      </c>
      <c r="G44">
        <f>tblSalaries[[#This Row],[clean Salary (in local currency)]]*VLOOKUP(tblSalaries[[#This Row],[Currency]],tblXrate[],2,FALSE)</f>
        <v>71393.675948184507</v>
      </c>
      <c r="H44" t="s">
        <v>45</v>
      </c>
      <c r="I44" t="s">
        <v>45</v>
      </c>
      <c r="J44" t="s">
        <v>52</v>
      </c>
      <c r="K44" t="s">
        <v>84</v>
      </c>
      <c r="L44" t="str">
        <f>VLOOKUP(tblSalaries[[#This Row],[Where do you work]],tblCountries[[Actual]:[Mapping]],2,FALSE)</f>
        <v>Australia</v>
      </c>
      <c r="M44" t="s">
        <v>9</v>
      </c>
      <c r="N44">
        <v>7</v>
      </c>
      <c r="O44" s="27">
        <f>IFERROR(E44/IFERROR(VLOOKUP(tblSalaries[[#This Row],[Country]],Table3[],3,0),""),"Missing PPP adjusted information")</f>
        <v>50432.276657060524</v>
      </c>
    </row>
    <row r="45" spans="2:15" ht="15" customHeight="1" x14ac:dyDescent="0.25">
      <c r="B45" t="s">
        <v>2952</v>
      </c>
      <c r="C45" s="1">
        <v>41057.351886574077</v>
      </c>
      <c r="D45" s="4">
        <v>94000</v>
      </c>
      <c r="E45">
        <v>94000</v>
      </c>
      <c r="F45" t="s">
        <v>82</v>
      </c>
      <c r="G45">
        <f>tblSalaries[[#This Row],[clean Salary (in local currency)]]*VLOOKUP(tblSalaries[[#This Row],[Currency]],tblXrate[],2,FALSE)</f>
        <v>95871.50770184776</v>
      </c>
      <c r="H45" t="s">
        <v>207</v>
      </c>
      <c r="I45" t="s">
        <v>207</v>
      </c>
      <c r="J45" t="s">
        <v>20</v>
      </c>
      <c r="K45" t="s">
        <v>84</v>
      </c>
      <c r="L45" t="str">
        <f>VLOOKUP(tblSalaries[[#This Row],[Where do you work]],tblCountries[[Actual]:[Mapping]],2,FALSE)</f>
        <v>Australia</v>
      </c>
      <c r="M45" t="s">
        <v>18</v>
      </c>
      <c r="N45">
        <v>2.5</v>
      </c>
      <c r="O45" s="27">
        <f>IFERROR(E45/IFERROR(VLOOKUP(tblSalaries[[#This Row],[Country]],Table3[],3,0),""),"Missing PPP adjusted information")</f>
        <v>67723.34293948127</v>
      </c>
    </row>
    <row r="46" spans="2:15" ht="15" customHeight="1" x14ac:dyDescent="0.25">
      <c r="B46" t="s">
        <v>2953</v>
      </c>
      <c r="C46" s="1">
        <v>41057.35800925926</v>
      </c>
      <c r="D46" s="4" t="s">
        <v>1108</v>
      </c>
      <c r="E46">
        <v>107000</v>
      </c>
      <c r="F46" t="s">
        <v>82</v>
      </c>
      <c r="G46">
        <f>tblSalaries[[#This Row],[clean Salary (in local currency)]]*VLOOKUP(tblSalaries[[#This Row],[Currency]],tblXrate[],2,FALSE)</f>
        <v>109130.33323508203</v>
      </c>
      <c r="H46" t="s">
        <v>767</v>
      </c>
      <c r="I46" t="s">
        <v>767</v>
      </c>
      <c r="J46" t="s">
        <v>52</v>
      </c>
      <c r="K46" t="s">
        <v>84</v>
      </c>
      <c r="L46" t="str">
        <f>VLOOKUP(tblSalaries[[#This Row],[Where do you work]],tblCountries[[Actual]:[Mapping]],2,FALSE)</f>
        <v>Australia</v>
      </c>
      <c r="M46" t="s">
        <v>9</v>
      </c>
      <c r="N46">
        <v>35</v>
      </c>
      <c r="O46" s="27">
        <f>IFERROR(E46/IFERROR(VLOOKUP(tblSalaries[[#This Row],[Country]],Table3[],3,0),""),"Missing PPP adjusted information")</f>
        <v>77089.33717579252</v>
      </c>
    </row>
    <row r="47" spans="2:15" ht="15" customHeight="1" x14ac:dyDescent="0.25">
      <c r="B47" t="s">
        <v>2955</v>
      </c>
      <c r="C47" s="1">
        <v>41057.361956018518</v>
      </c>
      <c r="D47" s="4">
        <v>120000</v>
      </c>
      <c r="E47">
        <v>120000</v>
      </c>
      <c r="F47" t="s">
        <v>82</v>
      </c>
      <c r="G47">
        <f>tblSalaries[[#This Row],[clean Salary (in local currency)]]*VLOOKUP(tblSalaries[[#This Row],[Currency]],tblXrate[],2,FALSE)</f>
        <v>122389.15876831629</v>
      </c>
      <c r="H47" t="s">
        <v>256</v>
      </c>
      <c r="I47" t="s">
        <v>20</v>
      </c>
      <c r="J47" t="s">
        <v>20</v>
      </c>
      <c r="K47" t="s">
        <v>84</v>
      </c>
      <c r="L47" t="str">
        <f>VLOOKUP(tblSalaries[[#This Row],[Where do you work]],tblCountries[[Actual]:[Mapping]],2,FALSE)</f>
        <v>Australia</v>
      </c>
      <c r="M47" t="s">
        <v>9</v>
      </c>
      <c r="N47">
        <v>2</v>
      </c>
      <c r="O47" s="27">
        <f>IFERROR(E47/IFERROR(VLOOKUP(tblSalaries[[#This Row],[Country]],Table3[],3,0),""),"Missing PPP adjusted information")</f>
        <v>86455.331412103755</v>
      </c>
    </row>
    <row r="48" spans="2:15" ht="15" customHeight="1" x14ac:dyDescent="0.25">
      <c r="B48" t="s">
        <v>2956</v>
      </c>
      <c r="C48" s="1">
        <v>41057.366423611114</v>
      </c>
      <c r="D48" s="4" t="s">
        <v>1110</v>
      </c>
      <c r="E48">
        <v>52000</v>
      </c>
      <c r="F48" t="s">
        <v>82</v>
      </c>
      <c r="G48">
        <f>tblSalaries[[#This Row],[clean Salary (in local currency)]]*VLOOKUP(tblSalaries[[#This Row],[Currency]],tblXrate[],2,FALSE)</f>
        <v>53035.30213293706</v>
      </c>
      <c r="H48" t="s">
        <v>1111</v>
      </c>
      <c r="I48" t="s">
        <v>1111</v>
      </c>
      <c r="J48" t="s">
        <v>20</v>
      </c>
      <c r="K48" t="s">
        <v>84</v>
      </c>
      <c r="L48" t="str">
        <f>VLOOKUP(tblSalaries[[#This Row],[Where do you work]],tblCountries[[Actual]:[Mapping]],2,FALSE)</f>
        <v>Australia</v>
      </c>
      <c r="M48" t="s">
        <v>9</v>
      </c>
      <c r="N48">
        <v>4</v>
      </c>
      <c r="O48" s="27">
        <f>IFERROR(E48/IFERROR(VLOOKUP(tblSalaries[[#This Row],[Country]],Table3[],3,0),""),"Missing PPP adjusted information")</f>
        <v>37463.976945244962</v>
      </c>
    </row>
    <row r="49" spans="2:15" ht="15" customHeight="1" x14ac:dyDescent="0.25">
      <c r="B49" t="s">
        <v>2959</v>
      </c>
      <c r="C49" s="1">
        <v>41057.383645833332</v>
      </c>
      <c r="D49" s="4">
        <v>92000</v>
      </c>
      <c r="E49">
        <v>92000</v>
      </c>
      <c r="F49" t="s">
        <v>82</v>
      </c>
      <c r="G49">
        <f>tblSalaries[[#This Row],[clean Salary (in local currency)]]*VLOOKUP(tblSalaries[[#This Row],[Currency]],tblXrate[],2,FALSE)</f>
        <v>93831.688389042494</v>
      </c>
      <c r="H49" t="s">
        <v>1113</v>
      </c>
      <c r="I49" t="s">
        <v>1060</v>
      </c>
      <c r="J49" t="s">
        <v>20</v>
      </c>
      <c r="K49" t="s">
        <v>84</v>
      </c>
      <c r="L49" t="str">
        <f>VLOOKUP(tblSalaries[[#This Row],[Where do you work]],tblCountries[[Actual]:[Mapping]],2,FALSE)</f>
        <v>Australia</v>
      </c>
      <c r="M49" t="s">
        <v>13</v>
      </c>
      <c r="N49">
        <v>6</v>
      </c>
      <c r="O49" s="27">
        <f>IFERROR(E49/IFERROR(VLOOKUP(tblSalaries[[#This Row],[Country]],Table3[],3,0),""),"Missing PPP adjusted information")</f>
        <v>66282.420749279539</v>
      </c>
    </row>
    <row r="50" spans="2:15" ht="15" customHeight="1" x14ac:dyDescent="0.25">
      <c r="B50" t="s">
        <v>2960</v>
      </c>
      <c r="C50" s="1">
        <v>41057.390231481484</v>
      </c>
      <c r="D50" s="4">
        <v>100000</v>
      </c>
      <c r="E50">
        <v>100000</v>
      </c>
      <c r="F50" t="s">
        <v>82</v>
      </c>
      <c r="G50">
        <f>tblSalaries[[#This Row],[clean Salary (in local currency)]]*VLOOKUP(tblSalaries[[#This Row],[Currency]],tblXrate[],2,FALSE)</f>
        <v>101990.96564026357</v>
      </c>
      <c r="H50" t="s">
        <v>849</v>
      </c>
      <c r="I50" t="s">
        <v>849</v>
      </c>
      <c r="J50" t="s">
        <v>20</v>
      </c>
      <c r="K50" t="s">
        <v>84</v>
      </c>
      <c r="L50" t="str">
        <f>VLOOKUP(tblSalaries[[#This Row],[Where do you work]],tblCountries[[Actual]:[Mapping]],2,FALSE)</f>
        <v>Australia</v>
      </c>
      <c r="M50" t="s">
        <v>9</v>
      </c>
      <c r="N50">
        <v>20</v>
      </c>
      <c r="O50" s="27">
        <f>IFERROR(E50/IFERROR(VLOOKUP(tblSalaries[[#This Row],[Country]],Table3[],3,0),""),"Missing PPP adjusted information")</f>
        <v>72046.109510086462</v>
      </c>
    </row>
    <row r="51" spans="2:15" ht="15" customHeight="1" x14ac:dyDescent="0.25">
      <c r="B51" t="s">
        <v>2961</v>
      </c>
      <c r="C51" s="1">
        <v>41057.393171296295</v>
      </c>
      <c r="D51" s="4">
        <v>120000</v>
      </c>
      <c r="E51">
        <v>120000</v>
      </c>
      <c r="F51" t="s">
        <v>82</v>
      </c>
      <c r="G51">
        <f>tblSalaries[[#This Row],[clean Salary (in local currency)]]*VLOOKUP(tblSalaries[[#This Row],[Currency]],tblXrate[],2,FALSE)</f>
        <v>122389.15876831629</v>
      </c>
      <c r="H51" t="s">
        <v>1115</v>
      </c>
      <c r="I51" t="s">
        <v>4144</v>
      </c>
      <c r="J51" t="s">
        <v>20</v>
      </c>
      <c r="K51" t="s">
        <v>84</v>
      </c>
      <c r="L51" t="str">
        <f>VLOOKUP(tblSalaries[[#This Row],[Where do you work]],tblCountries[[Actual]:[Mapping]],2,FALSE)</f>
        <v>Australia</v>
      </c>
      <c r="M51" t="s">
        <v>9</v>
      </c>
      <c r="N51">
        <v>5</v>
      </c>
      <c r="O51" s="27">
        <f>IFERROR(E51/IFERROR(VLOOKUP(tblSalaries[[#This Row],[Country]],Table3[],3,0),""),"Missing PPP adjusted information")</f>
        <v>86455.331412103755</v>
      </c>
    </row>
    <row r="52" spans="2:15" ht="15" customHeight="1" x14ac:dyDescent="0.25">
      <c r="B52" t="s">
        <v>2974</v>
      </c>
      <c r="C52" s="1">
        <v>41057.4455787037</v>
      </c>
      <c r="D52" s="4">
        <v>94000</v>
      </c>
      <c r="E52">
        <v>94000</v>
      </c>
      <c r="F52" t="s">
        <v>82</v>
      </c>
      <c r="G52">
        <f>tblSalaries[[#This Row],[clean Salary (in local currency)]]*VLOOKUP(tblSalaries[[#This Row],[Currency]],tblXrate[],2,FALSE)</f>
        <v>95871.50770184776</v>
      </c>
      <c r="H52" t="s">
        <v>1132</v>
      </c>
      <c r="I52" t="s">
        <v>1132</v>
      </c>
      <c r="J52" t="s">
        <v>20</v>
      </c>
      <c r="K52" t="s">
        <v>84</v>
      </c>
      <c r="L52" t="str">
        <f>VLOOKUP(tblSalaries[[#This Row],[Where do you work]],tblCountries[[Actual]:[Mapping]],2,FALSE)</f>
        <v>Australia</v>
      </c>
      <c r="M52" t="s">
        <v>18</v>
      </c>
      <c r="N52">
        <v>14</v>
      </c>
      <c r="O52" s="27">
        <f>IFERROR(E52/IFERROR(VLOOKUP(tblSalaries[[#This Row],[Country]],Table3[],3,0),""),"Missing PPP adjusted information")</f>
        <v>67723.34293948127</v>
      </c>
    </row>
    <row r="53" spans="2:15" ht="15" customHeight="1" x14ac:dyDescent="0.25">
      <c r="B53" t="s">
        <v>2975</v>
      </c>
      <c r="C53" s="1">
        <v>41057.445925925924</v>
      </c>
      <c r="D53" s="4">
        <v>170000</v>
      </c>
      <c r="E53">
        <v>170000</v>
      </c>
      <c r="F53" t="s">
        <v>82</v>
      </c>
      <c r="G53">
        <f>tblSalaries[[#This Row],[clean Salary (in local currency)]]*VLOOKUP(tblSalaries[[#This Row],[Currency]],tblXrate[],2,FALSE)</f>
        <v>173384.64158844808</v>
      </c>
      <c r="H53" t="s">
        <v>1133</v>
      </c>
      <c r="I53" t="s">
        <v>1133</v>
      </c>
      <c r="J53" t="s">
        <v>356</v>
      </c>
      <c r="K53" t="s">
        <v>84</v>
      </c>
      <c r="L53" t="str">
        <f>VLOOKUP(tblSalaries[[#This Row],[Where do you work]],tblCountries[[Actual]:[Mapping]],2,FALSE)</f>
        <v>Australia</v>
      </c>
      <c r="M53" t="s">
        <v>18</v>
      </c>
      <c r="N53">
        <v>8</v>
      </c>
      <c r="O53" s="27">
        <f>IFERROR(E53/IFERROR(VLOOKUP(tblSalaries[[#This Row],[Country]],Table3[],3,0),""),"Missing PPP adjusted information")</f>
        <v>122478.38616714698</v>
      </c>
    </row>
    <row r="54" spans="2:15" ht="15" customHeight="1" x14ac:dyDescent="0.25">
      <c r="B54" t="s">
        <v>2978</v>
      </c>
      <c r="C54" s="1">
        <v>41057.481307870374</v>
      </c>
      <c r="D54" s="4" t="s">
        <v>1105</v>
      </c>
      <c r="E54">
        <v>70000</v>
      </c>
      <c r="F54" t="s">
        <v>82</v>
      </c>
      <c r="G54">
        <f>tblSalaries[[#This Row],[clean Salary (in local currency)]]*VLOOKUP(tblSalaries[[#This Row],[Currency]],tblXrate[],2,FALSE)</f>
        <v>71393.675948184507</v>
      </c>
      <c r="H54" t="s">
        <v>139</v>
      </c>
      <c r="I54" t="s">
        <v>139</v>
      </c>
      <c r="J54" t="s">
        <v>3983</v>
      </c>
      <c r="K54" t="s">
        <v>84</v>
      </c>
      <c r="L54" t="str">
        <f>VLOOKUP(tblSalaries[[#This Row],[Where do you work]],tblCountries[[Actual]:[Mapping]],2,FALSE)</f>
        <v>Australia</v>
      </c>
      <c r="M54" t="s">
        <v>13</v>
      </c>
      <c r="N54">
        <v>2</v>
      </c>
      <c r="O54" s="27">
        <f>IFERROR(E54/IFERROR(VLOOKUP(tblSalaries[[#This Row],[Country]],Table3[],3,0),""),"Missing PPP adjusted information")</f>
        <v>50432.276657060524</v>
      </c>
    </row>
    <row r="55" spans="2:15" ht="15" customHeight="1" x14ac:dyDescent="0.25">
      <c r="B55" t="s">
        <v>3021</v>
      </c>
      <c r="C55" s="1">
        <v>41057.598229166666</v>
      </c>
      <c r="D55" s="4">
        <v>50000</v>
      </c>
      <c r="E55">
        <v>50000</v>
      </c>
      <c r="F55" t="s">
        <v>82</v>
      </c>
      <c r="G55">
        <f>tblSalaries[[#This Row],[clean Salary (in local currency)]]*VLOOKUP(tblSalaries[[#This Row],[Currency]],tblXrate[],2,FALSE)</f>
        <v>50995.482820131787</v>
      </c>
      <c r="H55" t="s">
        <v>1183</v>
      </c>
      <c r="I55" t="s">
        <v>4145</v>
      </c>
      <c r="J55" t="s">
        <v>20</v>
      </c>
      <c r="K55" t="s">
        <v>84</v>
      </c>
      <c r="L55" t="str">
        <f>VLOOKUP(tblSalaries[[#This Row],[Where do you work]],tblCountries[[Actual]:[Mapping]],2,FALSE)</f>
        <v>Australia</v>
      </c>
      <c r="M55" t="s">
        <v>9</v>
      </c>
      <c r="N55">
        <v>4</v>
      </c>
      <c r="O55" s="27">
        <f>IFERROR(E55/IFERROR(VLOOKUP(tblSalaries[[#This Row],[Country]],Table3[],3,0),""),"Missing PPP adjusted information")</f>
        <v>36023.054755043231</v>
      </c>
    </row>
    <row r="56" spans="2:15" ht="15" customHeight="1" x14ac:dyDescent="0.25">
      <c r="B56" t="s">
        <v>3199</v>
      </c>
      <c r="C56" s="1">
        <v>41058.136134259257</v>
      </c>
      <c r="D56" s="4">
        <v>150000</v>
      </c>
      <c r="E56">
        <v>150000</v>
      </c>
      <c r="F56" t="s">
        <v>82</v>
      </c>
      <c r="G56">
        <f>tblSalaries[[#This Row],[clean Salary (in local currency)]]*VLOOKUP(tblSalaries[[#This Row],[Currency]],tblXrate[],2,FALSE)</f>
        <v>152986.44846039536</v>
      </c>
      <c r="H56" t="s">
        <v>20</v>
      </c>
      <c r="I56" t="s">
        <v>20</v>
      </c>
      <c r="J56" t="s">
        <v>20</v>
      </c>
      <c r="K56" t="s">
        <v>84</v>
      </c>
      <c r="L56" t="str">
        <f>VLOOKUP(tblSalaries[[#This Row],[Where do you work]],tblCountries[[Actual]:[Mapping]],2,FALSE)</f>
        <v>Australia</v>
      </c>
      <c r="M56" t="s">
        <v>18</v>
      </c>
      <c r="N56">
        <v>10</v>
      </c>
      <c r="O56" s="27">
        <f>IFERROR(E56/IFERROR(VLOOKUP(tblSalaries[[#This Row],[Country]],Table3[],3,0),""),"Missing PPP adjusted information")</f>
        <v>108069.16426512969</v>
      </c>
    </row>
    <row r="57" spans="2:15" ht="15" customHeight="1" x14ac:dyDescent="0.25">
      <c r="B57" t="s">
        <v>3217</v>
      </c>
      <c r="C57" s="1">
        <v>41058.268113425926</v>
      </c>
      <c r="D57" s="4">
        <v>80000</v>
      </c>
      <c r="E57">
        <v>80000</v>
      </c>
      <c r="F57" t="s">
        <v>82</v>
      </c>
      <c r="G57">
        <f>tblSalaries[[#This Row],[clean Salary (in local currency)]]*VLOOKUP(tblSalaries[[#This Row],[Currency]],tblXrate[],2,FALSE)</f>
        <v>81592.772512210868</v>
      </c>
      <c r="H57" t="s">
        <v>1394</v>
      </c>
      <c r="I57" t="s">
        <v>4146</v>
      </c>
      <c r="J57" t="s">
        <v>310</v>
      </c>
      <c r="K57" t="s">
        <v>84</v>
      </c>
      <c r="L57" t="str">
        <f>VLOOKUP(tblSalaries[[#This Row],[Where do you work]],tblCountries[[Actual]:[Mapping]],2,FALSE)</f>
        <v>Australia</v>
      </c>
      <c r="M57" t="s">
        <v>9</v>
      </c>
      <c r="N57">
        <v>5</v>
      </c>
      <c r="O57" s="27">
        <f>IFERROR(E57/IFERROR(VLOOKUP(tblSalaries[[#This Row],[Country]],Table3[],3,0),""),"Missing PPP adjusted information")</f>
        <v>57636.88760806917</v>
      </c>
    </row>
    <row r="58" spans="2:15" ht="15" customHeight="1" x14ac:dyDescent="0.25">
      <c r="B58" t="s">
        <v>3225</v>
      </c>
      <c r="C58" s="1">
        <v>41058.361828703702</v>
      </c>
      <c r="D58" s="4">
        <v>90000</v>
      </c>
      <c r="E58">
        <v>90000</v>
      </c>
      <c r="F58" t="s">
        <v>82</v>
      </c>
      <c r="G58">
        <f>tblSalaries[[#This Row],[clean Salary (in local currency)]]*VLOOKUP(tblSalaries[[#This Row],[Currency]],tblXrate[],2,FALSE)</f>
        <v>91791.869076237213</v>
      </c>
      <c r="H58" t="s">
        <v>207</v>
      </c>
      <c r="I58" t="s">
        <v>207</v>
      </c>
      <c r="J58" t="s">
        <v>20</v>
      </c>
      <c r="K58" t="s">
        <v>84</v>
      </c>
      <c r="L58" t="str">
        <f>VLOOKUP(tblSalaries[[#This Row],[Where do you work]],tblCountries[[Actual]:[Mapping]],2,FALSE)</f>
        <v>Australia</v>
      </c>
      <c r="M58" t="s">
        <v>9</v>
      </c>
      <c r="N58">
        <v>5</v>
      </c>
      <c r="O58" s="27">
        <f>IFERROR(E58/IFERROR(VLOOKUP(tblSalaries[[#This Row],[Country]],Table3[],3,0),""),"Missing PPP adjusted information")</f>
        <v>64841.498559077816</v>
      </c>
    </row>
    <row r="59" spans="2:15" ht="15" customHeight="1" x14ac:dyDescent="0.25">
      <c r="B59" t="s">
        <v>3226</v>
      </c>
      <c r="C59" s="1">
        <v>41058.361967592595</v>
      </c>
      <c r="D59" s="4">
        <v>110000</v>
      </c>
      <c r="E59">
        <v>110000</v>
      </c>
      <c r="F59" t="s">
        <v>82</v>
      </c>
      <c r="G59">
        <f>tblSalaries[[#This Row],[clean Salary (in local currency)]]*VLOOKUP(tblSalaries[[#This Row],[Currency]],tblXrate[],2,FALSE)</f>
        <v>112190.06220428993</v>
      </c>
      <c r="H59" t="s">
        <v>20</v>
      </c>
      <c r="I59" t="s">
        <v>20</v>
      </c>
      <c r="J59" t="s">
        <v>20</v>
      </c>
      <c r="K59" t="s">
        <v>84</v>
      </c>
      <c r="L59" t="str">
        <f>VLOOKUP(tblSalaries[[#This Row],[Where do you work]],tblCountries[[Actual]:[Mapping]],2,FALSE)</f>
        <v>Australia</v>
      </c>
      <c r="M59" t="s">
        <v>18</v>
      </c>
      <c r="N59">
        <v>7</v>
      </c>
      <c r="O59" s="27">
        <f>IFERROR(E59/IFERROR(VLOOKUP(tblSalaries[[#This Row],[Country]],Table3[],3,0),""),"Missing PPP adjusted information")</f>
        <v>79250.720461095101</v>
      </c>
    </row>
    <row r="60" spans="2:15" ht="15" customHeight="1" x14ac:dyDescent="0.25">
      <c r="B60" t="s">
        <v>3230</v>
      </c>
      <c r="C60" s="1">
        <v>41058.39271990741</v>
      </c>
      <c r="D60" s="4">
        <v>100000</v>
      </c>
      <c r="E60">
        <v>100000</v>
      </c>
      <c r="F60" t="s">
        <v>82</v>
      </c>
      <c r="G60">
        <f>tblSalaries[[#This Row],[clean Salary (in local currency)]]*VLOOKUP(tblSalaries[[#This Row],[Currency]],tblXrate[],2,FALSE)</f>
        <v>101990.96564026357</v>
      </c>
      <c r="H60" t="s">
        <v>1408</v>
      </c>
      <c r="I60" t="s">
        <v>1408</v>
      </c>
      <c r="J60" t="s">
        <v>356</v>
      </c>
      <c r="K60" t="s">
        <v>84</v>
      </c>
      <c r="L60" t="str">
        <f>VLOOKUP(tblSalaries[[#This Row],[Where do you work]],tblCountries[[Actual]:[Mapping]],2,FALSE)</f>
        <v>Australia</v>
      </c>
      <c r="M60" t="s">
        <v>9</v>
      </c>
      <c r="N60">
        <v>15</v>
      </c>
      <c r="O60" s="27">
        <f>IFERROR(E60/IFERROR(VLOOKUP(tblSalaries[[#This Row],[Country]],Table3[],3,0),""),"Missing PPP adjusted information")</f>
        <v>72046.109510086462</v>
      </c>
    </row>
    <row r="61" spans="2:15" ht="15" customHeight="1" x14ac:dyDescent="0.25">
      <c r="B61" t="s">
        <v>3234</v>
      </c>
      <c r="C61" s="1">
        <v>41058.411134259259</v>
      </c>
      <c r="D61" s="4" t="s">
        <v>1413</v>
      </c>
      <c r="E61">
        <v>48000</v>
      </c>
      <c r="F61" t="s">
        <v>82</v>
      </c>
      <c r="G61">
        <f>tblSalaries[[#This Row],[clean Salary (in local currency)]]*VLOOKUP(tblSalaries[[#This Row],[Currency]],tblXrate[],2,FALSE)</f>
        <v>48955.663507326513</v>
      </c>
      <c r="H61" t="s">
        <v>636</v>
      </c>
      <c r="I61" t="s">
        <v>636</v>
      </c>
      <c r="J61" t="s">
        <v>20</v>
      </c>
      <c r="K61" t="s">
        <v>84</v>
      </c>
      <c r="L61" t="str">
        <f>VLOOKUP(tblSalaries[[#This Row],[Where do you work]],tblCountries[[Actual]:[Mapping]],2,FALSE)</f>
        <v>Australia</v>
      </c>
      <c r="M61" t="s">
        <v>25</v>
      </c>
      <c r="N61">
        <v>2</v>
      </c>
      <c r="O61" s="27">
        <f>IFERROR(E61/IFERROR(VLOOKUP(tblSalaries[[#This Row],[Country]],Table3[],3,0),""),"Missing PPP adjusted information")</f>
        <v>34582.1325648415</v>
      </c>
    </row>
    <row r="62" spans="2:15" ht="15" customHeight="1" x14ac:dyDescent="0.25">
      <c r="B62" t="s">
        <v>3264</v>
      </c>
      <c r="C62" s="1">
        <v>41058.582800925928</v>
      </c>
      <c r="D62" s="4">
        <v>68000</v>
      </c>
      <c r="E62">
        <v>68000</v>
      </c>
      <c r="F62" t="s">
        <v>82</v>
      </c>
      <c r="G62">
        <f>tblSalaries[[#This Row],[clean Salary (in local currency)]]*VLOOKUP(tblSalaries[[#This Row],[Currency]],tblXrate[],2,FALSE)</f>
        <v>69353.856635379227</v>
      </c>
      <c r="H62" t="s">
        <v>1446</v>
      </c>
      <c r="I62" t="s">
        <v>1446</v>
      </c>
      <c r="J62" t="s">
        <v>52</v>
      </c>
      <c r="K62" t="s">
        <v>84</v>
      </c>
      <c r="L62" t="str">
        <f>VLOOKUP(tblSalaries[[#This Row],[Where do you work]],tblCountries[[Actual]:[Mapping]],2,FALSE)</f>
        <v>Australia</v>
      </c>
      <c r="M62" t="s">
        <v>9</v>
      </c>
      <c r="N62">
        <v>10</v>
      </c>
      <c r="O62" s="27">
        <f>IFERROR(E62/IFERROR(VLOOKUP(tblSalaries[[#This Row],[Country]],Table3[],3,0),""),"Missing PPP adjusted information")</f>
        <v>48991.354466858793</v>
      </c>
    </row>
    <row r="63" spans="2:15" ht="15" customHeight="1" x14ac:dyDescent="0.25">
      <c r="B63" t="s">
        <v>3265</v>
      </c>
      <c r="C63" s="1">
        <v>41058.590601851851</v>
      </c>
      <c r="D63" s="4" t="s">
        <v>1447</v>
      </c>
      <c r="E63">
        <v>49000</v>
      </c>
      <c r="F63" t="s">
        <v>82</v>
      </c>
      <c r="G63">
        <f>tblSalaries[[#This Row],[clean Salary (in local currency)]]*VLOOKUP(tblSalaries[[#This Row],[Currency]],tblXrate[],2,FALSE)</f>
        <v>49975.573163729154</v>
      </c>
      <c r="H63" t="s">
        <v>1448</v>
      </c>
      <c r="I63" t="s">
        <v>1448</v>
      </c>
      <c r="J63" t="s">
        <v>487</v>
      </c>
      <c r="K63" t="s">
        <v>84</v>
      </c>
      <c r="L63" t="str">
        <f>VLOOKUP(tblSalaries[[#This Row],[Where do you work]],tblCountries[[Actual]:[Mapping]],2,FALSE)</f>
        <v>Australia</v>
      </c>
      <c r="M63" t="s">
        <v>9</v>
      </c>
      <c r="N63">
        <v>30</v>
      </c>
      <c r="O63" s="27">
        <f>IFERROR(E63/IFERROR(VLOOKUP(tblSalaries[[#This Row],[Country]],Table3[],3,0),""),"Missing PPP adjusted information")</f>
        <v>35302.593659942366</v>
      </c>
    </row>
    <row r="64" spans="2:15" ht="15" customHeight="1" x14ac:dyDescent="0.25">
      <c r="B64" t="s">
        <v>3311</v>
      </c>
      <c r="C64" s="1">
        <v>41058.774664351855</v>
      </c>
      <c r="D64" s="4" t="s">
        <v>1501</v>
      </c>
      <c r="E64">
        <v>150000</v>
      </c>
      <c r="F64" t="s">
        <v>82</v>
      </c>
      <c r="G64">
        <f>tblSalaries[[#This Row],[clean Salary (in local currency)]]*VLOOKUP(tblSalaries[[#This Row],[Currency]],tblXrate[],2,FALSE)</f>
        <v>152986.44846039536</v>
      </c>
      <c r="H64" t="s">
        <v>1502</v>
      </c>
      <c r="I64" t="s">
        <v>1502</v>
      </c>
      <c r="J64" t="s">
        <v>20</v>
      </c>
      <c r="K64" t="s">
        <v>84</v>
      </c>
      <c r="L64" t="str">
        <f>VLOOKUP(tblSalaries[[#This Row],[Where do you work]],tblCountries[[Actual]:[Mapping]],2,FALSE)</f>
        <v>Australia</v>
      </c>
      <c r="M64" t="s">
        <v>25</v>
      </c>
      <c r="N64">
        <v>5.5</v>
      </c>
      <c r="O64" s="27">
        <f>IFERROR(E64/IFERROR(VLOOKUP(tblSalaries[[#This Row],[Country]],Table3[],3,0),""),"Missing PPP adjusted information")</f>
        <v>108069.16426512969</v>
      </c>
    </row>
    <row r="65" spans="2:15" ht="15" customHeight="1" x14ac:dyDescent="0.25">
      <c r="B65" t="s">
        <v>3313</v>
      </c>
      <c r="C65" s="1">
        <v>41058.788402777776</v>
      </c>
      <c r="D65" s="4">
        <v>100000</v>
      </c>
      <c r="E65">
        <v>100000</v>
      </c>
      <c r="F65" t="s">
        <v>82</v>
      </c>
      <c r="G65">
        <f>tblSalaries[[#This Row],[clean Salary (in local currency)]]*VLOOKUP(tblSalaries[[#This Row],[Currency]],tblXrate[],2,FALSE)</f>
        <v>101990.96564026357</v>
      </c>
      <c r="H65" t="s">
        <v>1504</v>
      </c>
      <c r="I65" t="s">
        <v>4147</v>
      </c>
      <c r="J65" t="s">
        <v>356</v>
      </c>
      <c r="K65" t="s">
        <v>84</v>
      </c>
      <c r="L65" t="str">
        <f>VLOOKUP(tblSalaries[[#This Row],[Where do you work]],tblCountries[[Actual]:[Mapping]],2,FALSE)</f>
        <v>Australia</v>
      </c>
      <c r="M65" t="s">
        <v>25</v>
      </c>
      <c r="N65">
        <v>30</v>
      </c>
      <c r="O65" s="27">
        <f>IFERROR(E65/IFERROR(VLOOKUP(tblSalaries[[#This Row],[Country]],Table3[],3,0),""),"Missing PPP adjusted information")</f>
        <v>72046.109510086462</v>
      </c>
    </row>
    <row r="66" spans="2:15" ht="15" customHeight="1" x14ac:dyDescent="0.25">
      <c r="B66" t="s">
        <v>3397</v>
      </c>
      <c r="C66" s="1">
        <v>41059.33699074074</v>
      </c>
      <c r="D66" s="4" t="s">
        <v>1581</v>
      </c>
      <c r="E66">
        <v>55000</v>
      </c>
      <c r="F66" t="s">
        <v>82</v>
      </c>
      <c r="G66">
        <f>tblSalaries[[#This Row],[clean Salary (in local currency)]]*VLOOKUP(tblSalaries[[#This Row],[Currency]],tblXrate[],2,FALSE)</f>
        <v>56095.031102144967</v>
      </c>
      <c r="H66" t="s">
        <v>1582</v>
      </c>
      <c r="I66" t="s">
        <v>4148</v>
      </c>
      <c r="J66" t="s">
        <v>20</v>
      </c>
      <c r="K66" t="s">
        <v>84</v>
      </c>
      <c r="L66" t="str">
        <f>VLOOKUP(tblSalaries[[#This Row],[Where do you work]],tblCountries[[Actual]:[Mapping]],2,FALSE)</f>
        <v>Australia</v>
      </c>
      <c r="M66" t="s">
        <v>18</v>
      </c>
      <c r="N66">
        <v>11</v>
      </c>
      <c r="O66" s="27">
        <f>IFERROR(E66/IFERROR(VLOOKUP(tblSalaries[[#This Row],[Country]],Table3[],3,0),""),"Missing PPP adjusted information")</f>
        <v>39625.360230547551</v>
      </c>
    </row>
    <row r="67" spans="2:15" ht="15" customHeight="1" x14ac:dyDescent="0.25">
      <c r="B67" t="s">
        <v>3398</v>
      </c>
      <c r="C67" s="1">
        <v>41059.404178240744</v>
      </c>
      <c r="D67" s="4">
        <v>70000</v>
      </c>
      <c r="E67">
        <v>70000</v>
      </c>
      <c r="F67" t="s">
        <v>82</v>
      </c>
      <c r="G67">
        <f>tblSalaries[[#This Row],[clean Salary (in local currency)]]*VLOOKUP(tblSalaries[[#This Row],[Currency]],tblXrate[],2,FALSE)</f>
        <v>71393.675948184507</v>
      </c>
      <c r="H67" t="s">
        <v>1277</v>
      </c>
      <c r="I67" t="s">
        <v>1277</v>
      </c>
      <c r="J67" t="s">
        <v>310</v>
      </c>
      <c r="K67" t="s">
        <v>84</v>
      </c>
      <c r="L67" t="str">
        <f>VLOOKUP(tblSalaries[[#This Row],[Where do you work]],tblCountries[[Actual]:[Mapping]],2,FALSE)</f>
        <v>Australia</v>
      </c>
      <c r="M67" t="s">
        <v>18</v>
      </c>
      <c r="N67">
        <v>5</v>
      </c>
      <c r="O67" s="27">
        <f>IFERROR(E67/IFERROR(VLOOKUP(tblSalaries[[#This Row],[Country]],Table3[],3,0),""),"Missing PPP adjusted information")</f>
        <v>50432.276657060524</v>
      </c>
    </row>
    <row r="68" spans="2:15" ht="15" customHeight="1" x14ac:dyDescent="0.25">
      <c r="B68" t="s">
        <v>3412</v>
      </c>
      <c r="C68" s="1">
        <v>41059.563599537039</v>
      </c>
      <c r="D68" s="4">
        <v>86000</v>
      </c>
      <c r="E68">
        <v>86000</v>
      </c>
      <c r="F68" t="s">
        <v>82</v>
      </c>
      <c r="G68">
        <f>tblSalaries[[#This Row],[clean Salary (in local currency)]]*VLOOKUP(tblSalaries[[#This Row],[Currency]],tblXrate[],2,FALSE)</f>
        <v>87712.230450626681</v>
      </c>
      <c r="H68" t="s">
        <v>214</v>
      </c>
      <c r="I68" t="s">
        <v>153</v>
      </c>
      <c r="J68" t="s">
        <v>20</v>
      </c>
      <c r="K68" t="s">
        <v>84</v>
      </c>
      <c r="L68" t="str">
        <f>VLOOKUP(tblSalaries[[#This Row],[Where do you work]],tblCountries[[Actual]:[Mapping]],2,FALSE)</f>
        <v>Australia</v>
      </c>
      <c r="M68" t="s">
        <v>9</v>
      </c>
      <c r="N68">
        <v>10</v>
      </c>
      <c r="O68" s="27">
        <f>IFERROR(E68/IFERROR(VLOOKUP(tblSalaries[[#This Row],[Country]],Table3[],3,0),""),"Missing PPP adjusted information")</f>
        <v>61959.654178674355</v>
      </c>
    </row>
    <row r="69" spans="2:15" ht="15" customHeight="1" x14ac:dyDescent="0.25">
      <c r="B69" t="s">
        <v>3431</v>
      </c>
      <c r="C69" s="1">
        <v>41059.711724537039</v>
      </c>
      <c r="D69" s="4" t="s">
        <v>1612</v>
      </c>
      <c r="E69">
        <v>125000</v>
      </c>
      <c r="F69" t="s">
        <v>82</v>
      </c>
      <c r="G69">
        <f>tblSalaries[[#This Row],[clean Salary (in local currency)]]*VLOOKUP(tblSalaries[[#This Row],[Currency]],tblXrate[],2,FALSE)</f>
        <v>127488.70705032947</v>
      </c>
      <c r="H69" t="s">
        <v>1613</v>
      </c>
      <c r="I69" t="s">
        <v>1613</v>
      </c>
      <c r="J69" t="s">
        <v>310</v>
      </c>
      <c r="K69" t="s">
        <v>84</v>
      </c>
      <c r="L69" t="str">
        <f>VLOOKUP(tblSalaries[[#This Row],[Where do you work]],tblCountries[[Actual]:[Mapping]],2,FALSE)</f>
        <v>Australia</v>
      </c>
      <c r="M69" t="s">
        <v>9</v>
      </c>
      <c r="N69">
        <v>7</v>
      </c>
      <c r="O69" s="27">
        <f>IFERROR(E69/IFERROR(VLOOKUP(tblSalaries[[#This Row],[Country]],Table3[],3,0),""),"Missing PPP adjusted information")</f>
        <v>90057.636887608081</v>
      </c>
    </row>
    <row r="70" spans="2:15" ht="15" customHeight="1" x14ac:dyDescent="0.25">
      <c r="B70" t="s">
        <v>3448</v>
      </c>
      <c r="C70" s="1">
        <v>41059.863043981481</v>
      </c>
      <c r="D70" s="4" t="s">
        <v>1630</v>
      </c>
      <c r="E70">
        <v>165000</v>
      </c>
      <c r="F70" t="s">
        <v>82</v>
      </c>
      <c r="G70">
        <f>tblSalaries[[#This Row],[clean Salary (in local currency)]]*VLOOKUP(tblSalaries[[#This Row],[Currency]],tblXrate[],2,FALSE)</f>
        <v>168285.09330643489</v>
      </c>
      <c r="H70" t="s">
        <v>279</v>
      </c>
      <c r="I70" t="s">
        <v>279</v>
      </c>
      <c r="J70" t="s">
        <v>279</v>
      </c>
      <c r="K70" t="s">
        <v>84</v>
      </c>
      <c r="L70" t="str">
        <f>VLOOKUP(tblSalaries[[#This Row],[Where do you work]],tblCountries[[Actual]:[Mapping]],2,FALSE)</f>
        <v>Australia</v>
      </c>
      <c r="M70" t="s">
        <v>18</v>
      </c>
      <c r="N70">
        <v>17</v>
      </c>
      <c r="O70" s="27">
        <f>IFERROR(E70/IFERROR(VLOOKUP(tblSalaries[[#This Row],[Country]],Table3[],3,0),""),"Missing PPP adjusted information")</f>
        <v>118876.08069164267</v>
      </c>
    </row>
    <row r="71" spans="2:15" ht="15" customHeight="1" x14ac:dyDescent="0.25">
      <c r="B71" t="s">
        <v>3454</v>
      </c>
      <c r="C71" s="1">
        <v>41059.906319444446</v>
      </c>
      <c r="D71" s="4">
        <v>74000</v>
      </c>
      <c r="E71">
        <v>74000</v>
      </c>
      <c r="F71" t="s">
        <v>82</v>
      </c>
      <c r="G71">
        <f>tblSalaries[[#This Row],[clean Salary (in local currency)]]*VLOOKUP(tblSalaries[[#This Row],[Currency]],tblXrate[],2,FALSE)</f>
        <v>75473.31457379504</v>
      </c>
      <c r="H71" t="s">
        <v>1636</v>
      </c>
      <c r="I71" t="s">
        <v>4149</v>
      </c>
      <c r="J71" t="s">
        <v>20</v>
      </c>
      <c r="K71" t="s">
        <v>84</v>
      </c>
      <c r="L71" t="str">
        <f>VLOOKUP(tblSalaries[[#This Row],[Where do you work]],tblCountries[[Actual]:[Mapping]],2,FALSE)</f>
        <v>Australia</v>
      </c>
      <c r="M71" t="s">
        <v>13</v>
      </c>
      <c r="N71">
        <v>20</v>
      </c>
      <c r="O71" s="27">
        <f>IFERROR(E71/IFERROR(VLOOKUP(tblSalaries[[#This Row],[Country]],Table3[],3,0),""),"Missing PPP adjusted information")</f>
        <v>53314.121037463978</v>
      </c>
    </row>
    <row r="72" spans="2:15" ht="15" customHeight="1" x14ac:dyDescent="0.25">
      <c r="B72" t="s">
        <v>3491</v>
      </c>
      <c r="C72" s="1">
        <v>41060.559594907405</v>
      </c>
      <c r="D72" s="4" t="s">
        <v>1668</v>
      </c>
      <c r="E72">
        <v>85000</v>
      </c>
      <c r="F72" t="s">
        <v>82</v>
      </c>
      <c r="G72">
        <f>tblSalaries[[#This Row],[clean Salary (in local currency)]]*VLOOKUP(tblSalaries[[#This Row],[Currency]],tblXrate[],2,FALSE)</f>
        <v>86692.320794224041</v>
      </c>
      <c r="H72" t="s">
        <v>1669</v>
      </c>
      <c r="I72" t="s">
        <v>1669</v>
      </c>
      <c r="J72" t="s">
        <v>20</v>
      </c>
      <c r="K72" t="s">
        <v>84</v>
      </c>
      <c r="L72" t="str">
        <f>VLOOKUP(tblSalaries[[#This Row],[Where do you work]],tblCountries[[Actual]:[Mapping]],2,FALSE)</f>
        <v>Australia</v>
      </c>
      <c r="M72" t="s">
        <v>25</v>
      </c>
      <c r="N72">
        <v>5</v>
      </c>
      <c r="O72" s="27">
        <f>IFERROR(E72/IFERROR(VLOOKUP(tblSalaries[[#This Row],[Country]],Table3[],3,0),""),"Missing PPP adjusted information")</f>
        <v>61239.193083573489</v>
      </c>
    </row>
    <row r="73" spans="2:15" ht="15" customHeight="1" x14ac:dyDescent="0.25">
      <c r="B73" t="s">
        <v>3536</v>
      </c>
      <c r="C73" s="1">
        <v>41061.30736111111</v>
      </c>
      <c r="D73" s="4">
        <v>100000</v>
      </c>
      <c r="E73">
        <v>100000</v>
      </c>
      <c r="F73" t="s">
        <v>82</v>
      </c>
      <c r="G73">
        <f>tblSalaries[[#This Row],[clean Salary (in local currency)]]*VLOOKUP(tblSalaries[[#This Row],[Currency]],tblXrate[],2,FALSE)</f>
        <v>101990.96564026357</v>
      </c>
      <c r="H73" t="s">
        <v>767</v>
      </c>
      <c r="I73" t="s">
        <v>767</v>
      </c>
      <c r="J73" t="s">
        <v>52</v>
      </c>
      <c r="K73" t="s">
        <v>84</v>
      </c>
      <c r="L73" t="str">
        <f>VLOOKUP(tblSalaries[[#This Row],[Where do you work]],tblCountries[[Actual]:[Mapping]],2,FALSE)</f>
        <v>Australia</v>
      </c>
      <c r="M73" t="s">
        <v>9</v>
      </c>
      <c r="N73">
        <v>20</v>
      </c>
      <c r="O73" s="27">
        <f>IFERROR(E73/IFERROR(VLOOKUP(tblSalaries[[#This Row],[Country]],Table3[],3,0),""),"Missing PPP adjusted information")</f>
        <v>72046.109510086462</v>
      </c>
    </row>
    <row r="74" spans="2:15" ht="15" customHeight="1" x14ac:dyDescent="0.25">
      <c r="B74" t="s">
        <v>3538</v>
      </c>
      <c r="C74" s="1">
        <v>41061.369803240741</v>
      </c>
      <c r="D74" s="4">
        <v>85000</v>
      </c>
      <c r="E74">
        <v>85000</v>
      </c>
      <c r="F74" t="s">
        <v>82</v>
      </c>
      <c r="G74">
        <f>tblSalaries[[#This Row],[clean Salary (in local currency)]]*VLOOKUP(tblSalaries[[#This Row],[Currency]],tblXrate[],2,FALSE)</f>
        <v>86692.320794224041</v>
      </c>
      <c r="H74" t="s">
        <v>1721</v>
      </c>
      <c r="I74" t="s">
        <v>1721</v>
      </c>
      <c r="J74" t="s">
        <v>20</v>
      </c>
      <c r="K74" t="s">
        <v>84</v>
      </c>
      <c r="L74" t="str">
        <f>VLOOKUP(tblSalaries[[#This Row],[Where do you work]],tblCountries[[Actual]:[Mapping]],2,FALSE)</f>
        <v>Australia</v>
      </c>
      <c r="M74" t="s">
        <v>9</v>
      </c>
      <c r="N74">
        <v>30</v>
      </c>
      <c r="O74" s="27">
        <f>IFERROR(E74/IFERROR(VLOOKUP(tblSalaries[[#This Row],[Country]],Table3[],3,0),""),"Missing PPP adjusted information")</f>
        <v>61239.193083573489</v>
      </c>
    </row>
    <row r="75" spans="2:15" ht="15" customHeight="1" x14ac:dyDescent="0.25">
      <c r="B75" t="s">
        <v>3539</v>
      </c>
      <c r="C75" s="1">
        <v>41061.45517361111</v>
      </c>
      <c r="D75" s="4" t="s">
        <v>1722</v>
      </c>
      <c r="E75">
        <v>120000</v>
      </c>
      <c r="F75" t="s">
        <v>82</v>
      </c>
      <c r="G75">
        <f>tblSalaries[[#This Row],[clean Salary (in local currency)]]*VLOOKUP(tblSalaries[[#This Row],[Currency]],tblXrate[],2,FALSE)</f>
        <v>122389.15876831629</v>
      </c>
      <c r="H75" t="s">
        <v>849</v>
      </c>
      <c r="I75" t="s">
        <v>849</v>
      </c>
      <c r="J75" t="s">
        <v>20</v>
      </c>
      <c r="K75" t="s">
        <v>84</v>
      </c>
      <c r="L75" t="str">
        <f>VLOOKUP(tblSalaries[[#This Row],[Where do you work]],tblCountries[[Actual]:[Mapping]],2,FALSE)</f>
        <v>Australia</v>
      </c>
      <c r="M75" t="s">
        <v>18</v>
      </c>
      <c r="N75">
        <v>5</v>
      </c>
      <c r="O75" s="27">
        <f>IFERROR(E75/IFERROR(VLOOKUP(tblSalaries[[#This Row],[Country]],Table3[],3,0),""),"Missing PPP adjusted information")</f>
        <v>86455.331412103755</v>
      </c>
    </row>
    <row r="76" spans="2:15" ht="15" customHeight="1" x14ac:dyDescent="0.25">
      <c r="B76" t="s">
        <v>3609</v>
      </c>
      <c r="C76" s="1">
        <v>41064.563090277778</v>
      </c>
      <c r="D76" s="4">
        <v>84000</v>
      </c>
      <c r="E76">
        <v>84000</v>
      </c>
      <c r="F76" t="s">
        <v>82</v>
      </c>
      <c r="G76">
        <f>tblSalaries[[#This Row],[clean Salary (in local currency)]]*VLOOKUP(tblSalaries[[#This Row],[Currency]],tblXrate[],2,FALSE)</f>
        <v>85672.4111378214</v>
      </c>
      <c r="H76" t="s">
        <v>83</v>
      </c>
      <c r="I76" t="s">
        <v>356</v>
      </c>
      <c r="J76" t="s">
        <v>356</v>
      </c>
      <c r="K76" t="s">
        <v>84</v>
      </c>
      <c r="L76" t="str">
        <f>VLOOKUP(tblSalaries[[#This Row],[Where do you work]],tblCountries[[Actual]:[Mapping]],2,FALSE)</f>
        <v>Australia</v>
      </c>
      <c r="M76" t="s">
        <v>9</v>
      </c>
      <c r="N76">
        <v>6</v>
      </c>
      <c r="O76" s="27">
        <f>IFERROR(E76/IFERROR(VLOOKUP(tblSalaries[[#This Row],[Country]],Table3[],3,0),""),"Missing PPP adjusted information")</f>
        <v>60518.731988472624</v>
      </c>
    </row>
    <row r="77" spans="2:15" ht="15" customHeight="1" x14ac:dyDescent="0.25">
      <c r="B77" t="s">
        <v>3661</v>
      </c>
      <c r="C77" s="1">
        <v>41066.39707175926</v>
      </c>
      <c r="D77" s="4">
        <v>80000</v>
      </c>
      <c r="E77">
        <v>80000</v>
      </c>
      <c r="F77" t="s">
        <v>82</v>
      </c>
      <c r="G77">
        <f>tblSalaries[[#This Row],[clean Salary (in local currency)]]*VLOOKUP(tblSalaries[[#This Row],[Currency]],tblXrate[],2,FALSE)</f>
        <v>81592.772512210868</v>
      </c>
      <c r="H77" t="s">
        <v>1826</v>
      </c>
      <c r="I77" t="s">
        <v>4150</v>
      </c>
      <c r="J77" t="s">
        <v>67</v>
      </c>
      <c r="K77" t="s">
        <v>84</v>
      </c>
      <c r="L77" t="str">
        <f>VLOOKUP(tblSalaries[[#This Row],[Where do you work]],tblCountries[[Actual]:[Mapping]],2,FALSE)</f>
        <v>Australia</v>
      </c>
      <c r="M77" t="s">
        <v>9</v>
      </c>
      <c r="N77">
        <v>5</v>
      </c>
      <c r="O77" s="27">
        <f>IFERROR(E77/IFERROR(VLOOKUP(tblSalaries[[#This Row],[Country]],Table3[],3,0),""),"Missing PPP adjusted information")</f>
        <v>57636.88760806917</v>
      </c>
    </row>
    <row r="78" spans="2:15" ht="15" customHeight="1" x14ac:dyDescent="0.25">
      <c r="B78" t="s">
        <v>3684</v>
      </c>
      <c r="C78" s="1">
        <v>41067.840752314813</v>
      </c>
      <c r="D78" s="4">
        <v>60000</v>
      </c>
      <c r="E78">
        <v>60000</v>
      </c>
      <c r="F78" t="s">
        <v>82</v>
      </c>
      <c r="G78">
        <f>tblSalaries[[#This Row],[clean Salary (in local currency)]]*VLOOKUP(tblSalaries[[#This Row],[Currency]],tblXrate[],2,FALSE)</f>
        <v>61194.579384158147</v>
      </c>
      <c r="H78" t="s">
        <v>42</v>
      </c>
      <c r="I78" t="s">
        <v>207</v>
      </c>
      <c r="J78" t="s">
        <v>20</v>
      </c>
      <c r="K78" t="s">
        <v>84</v>
      </c>
      <c r="L78" t="str">
        <f>VLOOKUP(tblSalaries[[#This Row],[Where do you work]],tblCountries[[Actual]:[Mapping]],2,FALSE)</f>
        <v>Australia</v>
      </c>
      <c r="M78" t="s">
        <v>18</v>
      </c>
      <c r="N78">
        <v>3</v>
      </c>
      <c r="O78" s="27">
        <f>IFERROR(E78/IFERROR(VLOOKUP(tblSalaries[[#This Row],[Country]],Table3[],3,0),""),"Missing PPP adjusted information")</f>
        <v>43227.665706051877</v>
      </c>
    </row>
    <row r="79" spans="2:15" ht="15" customHeight="1" x14ac:dyDescent="0.25">
      <c r="B79" t="s">
        <v>3756</v>
      </c>
      <c r="C79" s="1">
        <v>41072.631504629629</v>
      </c>
      <c r="D79" s="4">
        <v>156000</v>
      </c>
      <c r="E79">
        <v>156000</v>
      </c>
      <c r="F79" t="s">
        <v>82</v>
      </c>
      <c r="G79">
        <f>tblSalaries[[#This Row],[clean Salary (in local currency)]]*VLOOKUP(tblSalaries[[#This Row],[Currency]],tblXrate[],2,FALSE)</f>
        <v>159105.90639881117</v>
      </c>
      <c r="H79" t="s">
        <v>1896</v>
      </c>
      <c r="I79" t="s">
        <v>1896</v>
      </c>
      <c r="J79" t="s">
        <v>279</v>
      </c>
      <c r="K79" t="s">
        <v>84</v>
      </c>
      <c r="L79" t="str">
        <f>VLOOKUP(tblSalaries[[#This Row],[Where do you work]],tblCountries[[Actual]:[Mapping]],2,FALSE)</f>
        <v>Australia</v>
      </c>
      <c r="M79" t="s">
        <v>18</v>
      </c>
      <c r="N79">
        <v>12</v>
      </c>
      <c r="O79" s="27">
        <f>IFERROR(E79/IFERROR(VLOOKUP(tblSalaries[[#This Row],[Country]],Table3[],3,0),""),"Missing PPP adjusted information")</f>
        <v>112391.93083573488</v>
      </c>
    </row>
    <row r="80" spans="2:15" ht="15" customHeight="1" x14ac:dyDescent="0.25">
      <c r="B80" t="s">
        <v>3762</v>
      </c>
      <c r="C80" s="1">
        <v>41072.866354166668</v>
      </c>
      <c r="D80" s="4" t="s">
        <v>1899</v>
      </c>
      <c r="E80">
        <v>145000</v>
      </c>
      <c r="F80" t="s">
        <v>82</v>
      </c>
      <c r="G80">
        <f>tblSalaries[[#This Row],[clean Salary (in local currency)]]*VLOOKUP(tblSalaries[[#This Row],[Currency]],tblXrate[],2,FALSE)</f>
        <v>147886.90017838217</v>
      </c>
      <c r="H80" t="s">
        <v>937</v>
      </c>
      <c r="I80" t="s">
        <v>181</v>
      </c>
      <c r="J80" t="s">
        <v>487</v>
      </c>
      <c r="K80" t="s">
        <v>84</v>
      </c>
      <c r="L80" t="str">
        <f>VLOOKUP(tblSalaries[[#This Row],[Where do you work]],tblCountries[[Actual]:[Mapping]],2,FALSE)</f>
        <v>Australia</v>
      </c>
      <c r="M80" t="s">
        <v>18</v>
      </c>
      <c r="N80">
        <v>15</v>
      </c>
      <c r="O80" s="27">
        <f>IFERROR(E80/IFERROR(VLOOKUP(tblSalaries[[#This Row],[Country]],Table3[],3,0),""),"Missing PPP adjusted information")</f>
        <v>104466.85878962537</v>
      </c>
    </row>
    <row r="81" spans="2:15" ht="15" customHeight="1" x14ac:dyDescent="0.25">
      <c r="B81" t="s">
        <v>3832</v>
      </c>
      <c r="C81" s="1">
        <v>41077.560162037036</v>
      </c>
      <c r="D81" s="4" t="s">
        <v>1957</v>
      </c>
      <c r="E81">
        <v>63000</v>
      </c>
      <c r="F81" t="s">
        <v>82</v>
      </c>
      <c r="G81">
        <f>tblSalaries[[#This Row],[clean Salary (in local currency)]]*VLOOKUP(tblSalaries[[#This Row],[Currency]],tblXrate[],2,FALSE)</f>
        <v>64254.308353366054</v>
      </c>
      <c r="H81" t="s">
        <v>1958</v>
      </c>
      <c r="I81" t="s">
        <v>4151</v>
      </c>
      <c r="J81" t="s">
        <v>310</v>
      </c>
      <c r="K81" t="s">
        <v>84</v>
      </c>
      <c r="L81" t="str">
        <f>VLOOKUP(tblSalaries[[#This Row],[Where do you work]],tblCountries[[Actual]:[Mapping]],2,FALSE)</f>
        <v>Australia</v>
      </c>
      <c r="M81" t="s">
        <v>13</v>
      </c>
      <c r="N81">
        <v>3</v>
      </c>
      <c r="O81" s="27">
        <f>IFERROR(E81/IFERROR(VLOOKUP(tblSalaries[[#This Row],[Country]],Table3[],3,0),""),"Missing PPP adjusted information")</f>
        <v>45389.048991354473</v>
      </c>
    </row>
    <row r="82" spans="2:15" ht="15" customHeight="1" x14ac:dyDescent="0.25">
      <c r="B82" t="s">
        <v>3837</v>
      </c>
      <c r="C82" s="1">
        <v>41078.602766203701</v>
      </c>
      <c r="D82" s="4" t="s">
        <v>1963</v>
      </c>
      <c r="E82">
        <v>76300</v>
      </c>
      <c r="F82" t="s">
        <v>82</v>
      </c>
      <c r="G82">
        <f>tblSalaries[[#This Row],[clean Salary (in local currency)]]*VLOOKUP(tblSalaries[[#This Row],[Currency]],tblXrate[],2,FALSE)</f>
        <v>77819.106783521114</v>
      </c>
      <c r="H82" t="s">
        <v>386</v>
      </c>
      <c r="I82" t="s">
        <v>386</v>
      </c>
      <c r="J82" t="s">
        <v>20</v>
      </c>
      <c r="K82" t="s">
        <v>84</v>
      </c>
      <c r="L82" t="str">
        <f>VLOOKUP(tblSalaries[[#This Row],[Where do you work]],tblCountries[[Actual]:[Mapping]],2,FALSE)</f>
        <v>Australia</v>
      </c>
      <c r="M82" t="s">
        <v>13</v>
      </c>
      <c r="N82">
        <v>3</v>
      </c>
      <c r="O82" s="27">
        <f>IFERROR(E82/IFERROR(VLOOKUP(tblSalaries[[#This Row],[Country]],Table3[],3,0),""),"Missing PPP adjusted information")</f>
        <v>54971.181556195967</v>
      </c>
    </row>
    <row r="83" spans="2:15" ht="15" customHeight="1" x14ac:dyDescent="0.25">
      <c r="B83" t="s">
        <v>3845</v>
      </c>
      <c r="C83" s="1">
        <v>41079.332638888889</v>
      </c>
      <c r="D83" s="4">
        <v>120000</v>
      </c>
      <c r="E83">
        <v>120000</v>
      </c>
      <c r="F83" t="s">
        <v>82</v>
      </c>
      <c r="G83">
        <f>tblSalaries[[#This Row],[clean Salary (in local currency)]]*VLOOKUP(tblSalaries[[#This Row],[Currency]],tblXrate[],2,FALSE)</f>
        <v>122389.15876831629</v>
      </c>
      <c r="H83" t="s">
        <v>52</v>
      </c>
      <c r="I83" t="s">
        <v>52</v>
      </c>
      <c r="J83" t="s">
        <v>52</v>
      </c>
      <c r="K83" t="s">
        <v>84</v>
      </c>
      <c r="L83" t="str">
        <f>VLOOKUP(tblSalaries[[#This Row],[Where do you work]],tblCountries[[Actual]:[Mapping]],2,FALSE)</f>
        <v>Australia</v>
      </c>
      <c r="M83" t="s">
        <v>25</v>
      </c>
      <c r="N83">
        <v>8</v>
      </c>
      <c r="O83" s="27">
        <f>IFERROR(E83/IFERROR(VLOOKUP(tblSalaries[[#This Row],[Country]],Table3[],3,0),""),"Missing PPP adjusted information")</f>
        <v>86455.331412103755</v>
      </c>
    </row>
    <row r="84" spans="2:15" ht="15" customHeight="1" x14ac:dyDescent="0.25">
      <c r="B84" t="s">
        <v>3850</v>
      </c>
      <c r="C84" s="1">
        <v>41079.814872685187</v>
      </c>
      <c r="D84" s="4">
        <v>74000</v>
      </c>
      <c r="E84">
        <v>74000</v>
      </c>
      <c r="F84" t="s">
        <v>82</v>
      </c>
      <c r="G84">
        <f>tblSalaries[[#This Row],[clean Salary (in local currency)]]*VLOOKUP(tblSalaries[[#This Row],[Currency]],tblXrate[],2,FALSE)</f>
        <v>75473.31457379504</v>
      </c>
      <c r="H84" t="s">
        <v>1231</v>
      </c>
      <c r="I84" t="s">
        <v>1231</v>
      </c>
      <c r="J84" t="s">
        <v>20</v>
      </c>
      <c r="K84" t="s">
        <v>84</v>
      </c>
      <c r="L84" t="str">
        <f>VLOOKUP(tblSalaries[[#This Row],[Where do you work]],tblCountries[[Actual]:[Mapping]],2,FALSE)</f>
        <v>Australia</v>
      </c>
      <c r="M84" t="s">
        <v>9</v>
      </c>
      <c r="N84">
        <v>8</v>
      </c>
      <c r="O84" s="27">
        <f>IFERROR(E84/IFERROR(VLOOKUP(tblSalaries[[#This Row],[Country]],Table3[],3,0),""),"Missing PPP adjusted information")</f>
        <v>53314.121037463978</v>
      </c>
    </row>
    <row r="85" spans="2:15" ht="15" customHeight="1" x14ac:dyDescent="0.25">
      <c r="B85" t="s">
        <v>2547</v>
      </c>
      <c r="C85" s="1">
        <v>41055.28197916667</v>
      </c>
      <c r="D85" s="4" t="s">
        <v>662</v>
      </c>
      <c r="E85">
        <v>95000</v>
      </c>
      <c r="F85" t="s">
        <v>6</v>
      </c>
      <c r="G85">
        <f>tblSalaries[[#This Row],[clean Salary (in local currency)]]*VLOOKUP(tblSalaries[[#This Row],[Currency]],tblXrate[],2,FALSE)</f>
        <v>95000</v>
      </c>
      <c r="H85" t="s">
        <v>207</v>
      </c>
      <c r="I85" t="s">
        <v>207</v>
      </c>
      <c r="J85" t="s">
        <v>20</v>
      </c>
      <c r="K85" t="s">
        <v>84</v>
      </c>
      <c r="L85" t="str">
        <f>VLOOKUP(tblSalaries[[#This Row],[Where do you work]],tblCountries[[Actual]:[Mapping]],2,FALSE)</f>
        <v>Australia</v>
      </c>
      <c r="M85" t="s">
        <v>18</v>
      </c>
      <c r="N85">
        <v>11</v>
      </c>
      <c r="O85" s="27">
        <f>IFERROR(E85/IFERROR(VLOOKUP(tblSalaries[[#This Row],[Country]],Table3[],3,0),""),"Missing PPP adjusted information")</f>
        <v>68443.804034582136</v>
      </c>
    </row>
    <row r="86" spans="2:15" ht="15" customHeight="1" x14ac:dyDescent="0.25">
      <c r="B86" t="s">
        <v>2700</v>
      </c>
      <c r="C86" s="1">
        <v>41055.625694444447</v>
      </c>
      <c r="D86" s="4" t="s">
        <v>826</v>
      </c>
      <c r="E86">
        <v>130000</v>
      </c>
      <c r="F86" t="s">
        <v>6</v>
      </c>
      <c r="G86">
        <f>tblSalaries[[#This Row],[clean Salary (in local currency)]]*VLOOKUP(tblSalaries[[#This Row],[Currency]],tblXrate[],2,FALSE)</f>
        <v>130000</v>
      </c>
      <c r="H86" t="s">
        <v>827</v>
      </c>
      <c r="I86" t="s">
        <v>827</v>
      </c>
      <c r="J86" t="s">
        <v>52</v>
      </c>
      <c r="K86" t="s">
        <v>84</v>
      </c>
      <c r="L86" t="str">
        <f>VLOOKUP(tblSalaries[[#This Row],[Where do you work]],tblCountries[[Actual]:[Mapping]],2,FALSE)</f>
        <v>Australia</v>
      </c>
      <c r="M86" t="s">
        <v>9</v>
      </c>
      <c r="N86">
        <v>3</v>
      </c>
      <c r="O86" s="27">
        <f>IFERROR(E86/IFERROR(VLOOKUP(tblSalaries[[#This Row],[Country]],Table3[],3,0),""),"Missing PPP adjusted information")</f>
        <v>93659.942363112394</v>
      </c>
    </row>
    <row r="87" spans="2:15" ht="15" customHeight="1" x14ac:dyDescent="0.25">
      <c r="B87" t="s">
        <v>2759</v>
      </c>
      <c r="C87" s="1">
        <v>41055.807557870372</v>
      </c>
      <c r="D87" s="4" t="s">
        <v>894</v>
      </c>
      <c r="E87">
        <v>36000</v>
      </c>
      <c r="F87" t="s">
        <v>6</v>
      </c>
      <c r="G87">
        <f>tblSalaries[[#This Row],[clean Salary (in local currency)]]*VLOOKUP(tblSalaries[[#This Row],[Currency]],tblXrate[],2,FALSE)</f>
        <v>36000</v>
      </c>
      <c r="H87" t="s">
        <v>895</v>
      </c>
      <c r="I87" t="s">
        <v>895</v>
      </c>
      <c r="J87" t="s">
        <v>52</v>
      </c>
      <c r="K87" t="s">
        <v>84</v>
      </c>
      <c r="L87" t="str">
        <f>VLOOKUP(tblSalaries[[#This Row],[Where do you work]],tblCountries[[Actual]:[Mapping]],2,FALSE)</f>
        <v>Australia</v>
      </c>
      <c r="M87" t="s">
        <v>18</v>
      </c>
      <c r="N87">
        <v>12</v>
      </c>
      <c r="O87" s="27">
        <f>IFERROR(E87/IFERROR(VLOOKUP(tblSalaries[[#This Row],[Country]],Table3[],3,0),""),"Missing PPP adjusted information")</f>
        <v>25936.599423631127</v>
      </c>
    </row>
    <row r="88" spans="2:15" ht="15" customHeight="1" x14ac:dyDescent="0.25">
      <c r="B88" t="s">
        <v>2939</v>
      </c>
      <c r="C88" s="1">
        <v>41057.286168981482</v>
      </c>
      <c r="D88" s="4">
        <v>45616</v>
      </c>
      <c r="E88">
        <v>45616</v>
      </c>
      <c r="F88" t="s">
        <v>6</v>
      </c>
      <c r="G88">
        <f>tblSalaries[[#This Row],[clean Salary (in local currency)]]*VLOOKUP(tblSalaries[[#This Row],[Currency]],tblXrate[],2,FALSE)</f>
        <v>45616</v>
      </c>
      <c r="H88" t="s">
        <v>1099</v>
      </c>
      <c r="I88" t="s">
        <v>1099</v>
      </c>
      <c r="J88" t="s">
        <v>20</v>
      </c>
      <c r="K88" t="s">
        <v>84</v>
      </c>
      <c r="L88" t="str">
        <f>VLOOKUP(tblSalaries[[#This Row],[Where do you work]],tblCountries[[Actual]:[Mapping]],2,FALSE)</f>
        <v>Australia</v>
      </c>
      <c r="M88" t="s">
        <v>9</v>
      </c>
      <c r="N88">
        <v>1.5</v>
      </c>
      <c r="O88" s="27">
        <f>IFERROR(E88/IFERROR(VLOOKUP(tblSalaries[[#This Row],[Country]],Table3[],3,0),""),"Missing PPP adjusted information")</f>
        <v>32864.55331412104</v>
      </c>
    </row>
    <row r="89" spans="2:15" ht="15" customHeight="1" x14ac:dyDescent="0.25">
      <c r="B89" t="s">
        <v>2942</v>
      </c>
      <c r="C89" s="1">
        <v>41057.307719907411</v>
      </c>
      <c r="D89" s="4">
        <v>20000</v>
      </c>
      <c r="E89">
        <v>20000</v>
      </c>
      <c r="F89" t="s">
        <v>6</v>
      </c>
      <c r="G89">
        <f>tblSalaries[[#This Row],[clean Salary (in local currency)]]*VLOOKUP(tblSalaries[[#This Row],[Currency]],tblXrate[],2,FALSE)</f>
        <v>20000</v>
      </c>
      <c r="H89" t="s">
        <v>214</v>
      </c>
      <c r="I89" t="s">
        <v>153</v>
      </c>
      <c r="J89" t="s">
        <v>20</v>
      </c>
      <c r="K89" t="s">
        <v>84</v>
      </c>
      <c r="L89" t="str">
        <f>VLOOKUP(tblSalaries[[#This Row],[Where do you work]],tblCountries[[Actual]:[Mapping]],2,FALSE)</f>
        <v>Australia</v>
      </c>
      <c r="M89" t="s">
        <v>18</v>
      </c>
      <c r="N89">
        <v>2</v>
      </c>
      <c r="O89" s="27">
        <f>IFERROR(E89/IFERROR(VLOOKUP(tblSalaries[[#This Row],[Country]],Table3[],3,0),""),"Missing PPP adjusted information")</f>
        <v>14409.221902017292</v>
      </c>
    </row>
    <row r="90" spans="2:15" ht="15" customHeight="1" x14ac:dyDescent="0.25">
      <c r="B90" t="s">
        <v>2951</v>
      </c>
      <c r="C90" s="1">
        <v>41057.349120370367</v>
      </c>
      <c r="D90" s="4" t="s">
        <v>1106</v>
      </c>
      <c r="E90">
        <v>85000</v>
      </c>
      <c r="F90" t="s">
        <v>6</v>
      </c>
      <c r="G90">
        <f>tblSalaries[[#This Row],[clean Salary (in local currency)]]*VLOOKUP(tblSalaries[[#This Row],[Currency]],tblXrate[],2,FALSE)</f>
        <v>85000</v>
      </c>
      <c r="H90" t="s">
        <v>1107</v>
      </c>
      <c r="I90" t="s">
        <v>4152</v>
      </c>
      <c r="J90" t="s">
        <v>3981</v>
      </c>
      <c r="K90" t="s">
        <v>84</v>
      </c>
      <c r="L90" t="str">
        <f>VLOOKUP(tblSalaries[[#This Row],[Where do you work]],tblCountries[[Actual]:[Mapping]],2,FALSE)</f>
        <v>Australia</v>
      </c>
      <c r="M90" t="s">
        <v>9</v>
      </c>
      <c r="N90">
        <v>8</v>
      </c>
      <c r="O90" s="27">
        <f>IFERROR(E90/IFERROR(VLOOKUP(tblSalaries[[#This Row],[Country]],Table3[],3,0),""),"Missing PPP adjusted information")</f>
        <v>61239.193083573489</v>
      </c>
    </row>
    <row r="91" spans="2:15" ht="15" customHeight="1" x14ac:dyDescent="0.25">
      <c r="B91" t="s">
        <v>3231</v>
      </c>
      <c r="C91" s="1">
        <v>41058.40115740741</v>
      </c>
      <c r="D91" s="4" t="s">
        <v>1409</v>
      </c>
      <c r="E91">
        <v>43000</v>
      </c>
      <c r="F91" t="s">
        <v>6</v>
      </c>
      <c r="G91">
        <f>tblSalaries[[#This Row],[clean Salary (in local currency)]]*VLOOKUP(tblSalaries[[#This Row],[Currency]],tblXrate[],2,FALSE)</f>
        <v>43000</v>
      </c>
      <c r="H91" t="s">
        <v>1410</v>
      </c>
      <c r="I91" t="s">
        <v>1410</v>
      </c>
      <c r="J91" t="s">
        <v>52</v>
      </c>
      <c r="K91" t="s">
        <v>84</v>
      </c>
      <c r="L91" t="str">
        <f>VLOOKUP(tblSalaries[[#This Row],[Where do you work]],tblCountries[[Actual]:[Mapping]],2,FALSE)</f>
        <v>Australia</v>
      </c>
      <c r="M91" t="s">
        <v>18</v>
      </c>
      <c r="N91">
        <v>4</v>
      </c>
      <c r="O91" s="27">
        <f>IFERROR(E91/IFERROR(VLOOKUP(tblSalaries[[#This Row],[Country]],Table3[],3,0),""),"Missing PPP adjusted information")</f>
        <v>30979.827089337177</v>
      </c>
    </row>
    <row r="92" spans="2:15" ht="15" customHeight="1" x14ac:dyDescent="0.25">
      <c r="B92" t="s">
        <v>3315</v>
      </c>
      <c r="C92" s="1">
        <v>41058.79241898148</v>
      </c>
      <c r="D92" s="4">
        <v>40000</v>
      </c>
      <c r="E92">
        <v>40000</v>
      </c>
      <c r="F92" t="s">
        <v>22</v>
      </c>
      <c r="G92">
        <f>tblSalaries[[#This Row],[clean Salary (in local currency)]]*VLOOKUP(tblSalaries[[#This Row],[Currency]],tblXrate[],2,FALSE)</f>
        <v>50815.977559664309</v>
      </c>
      <c r="H92" t="s">
        <v>1254</v>
      </c>
      <c r="I92" t="s">
        <v>1868</v>
      </c>
      <c r="J92" t="s">
        <v>52</v>
      </c>
      <c r="K92" t="s">
        <v>1506</v>
      </c>
      <c r="L92" t="str">
        <f>VLOOKUP(tblSalaries[[#This Row],[Where do you work]],tblCountries[[Actual]:[Mapping]],2,FALSE)</f>
        <v>Austria</v>
      </c>
      <c r="M92" t="s">
        <v>9</v>
      </c>
      <c r="N92">
        <v>20</v>
      </c>
      <c r="O92" s="27">
        <f>IFERROR(E92/IFERROR(VLOOKUP(tblSalaries[[#This Row],[Country]],Table3[],3,0),""),"Missing PPP adjusted information")</f>
        <v>45977.011494252874</v>
      </c>
    </row>
    <row r="93" spans="2:15" ht="15" customHeight="1" x14ac:dyDescent="0.25">
      <c r="B93" t="s">
        <v>3585</v>
      </c>
      <c r="C93" s="1">
        <v>41063.121203703704</v>
      </c>
      <c r="D93" s="4">
        <v>36000</v>
      </c>
      <c r="E93">
        <v>36000</v>
      </c>
      <c r="F93" t="s">
        <v>6</v>
      </c>
      <c r="G93">
        <f>tblSalaries[[#This Row],[clean Salary (in local currency)]]*VLOOKUP(tblSalaries[[#This Row],[Currency]],tblXrate[],2,FALSE)</f>
        <v>36000</v>
      </c>
      <c r="H93" t="s">
        <v>1755</v>
      </c>
      <c r="I93" t="s">
        <v>1755</v>
      </c>
      <c r="J93" t="s">
        <v>356</v>
      </c>
      <c r="K93" t="s">
        <v>1756</v>
      </c>
      <c r="L93" t="str">
        <f>VLOOKUP(tblSalaries[[#This Row],[Where do you work]],tblCountries[[Actual]:[Mapping]],2,FALSE)</f>
        <v>Azerbaijan</v>
      </c>
      <c r="M93" t="s">
        <v>9</v>
      </c>
      <c r="N93">
        <v>5</v>
      </c>
      <c r="O93" s="27">
        <f>IFERROR(E93/IFERROR(VLOOKUP(tblSalaries[[#This Row],[Country]],Table3[],3,0),""),"Missing PPP adjusted information")</f>
        <v>119205.29801324503</v>
      </c>
    </row>
    <row r="94" spans="2:15" ht="15" customHeight="1" x14ac:dyDescent="0.25">
      <c r="B94" t="s">
        <v>3803</v>
      </c>
      <c r="C94" s="1">
        <v>41075.629988425928</v>
      </c>
      <c r="D94" s="4">
        <v>700</v>
      </c>
      <c r="E94">
        <v>8400</v>
      </c>
      <c r="F94" t="s">
        <v>6</v>
      </c>
      <c r="G94">
        <f>tblSalaries[[#This Row],[clean Salary (in local currency)]]*VLOOKUP(tblSalaries[[#This Row],[Currency]],tblXrate[],2,FALSE)</f>
        <v>8400</v>
      </c>
      <c r="H94" t="s">
        <v>20</v>
      </c>
      <c r="I94" t="s">
        <v>20</v>
      </c>
      <c r="J94" t="s">
        <v>20</v>
      </c>
      <c r="K94" t="s">
        <v>1933</v>
      </c>
      <c r="L94" t="str">
        <f>VLOOKUP(tblSalaries[[#This Row],[Where do you work]],tblCountries[[Actual]:[Mapping]],2,FALSE)</f>
        <v>Baltic</v>
      </c>
      <c r="M94" t="s">
        <v>13</v>
      </c>
      <c r="N94">
        <v>0.3</v>
      </c>
      <c r="O94" s="27" t="str">
        <f>IFERROR(E94/IFERROR(VLOOKUP(tblSalaries[[#This Row],[Country]],Table3[],3,0),""),"Missing PPP adjusted information")</f>
        <v>Missing PPP adjusted information</v>
      </c>
    </row>
    <row r="95" spans="2:15" ht="15" customHeight="1" x14ac:dyDescent="0.25">
      <c r="B95" t="s">
        <v>2380</v>
      </c>
      <c r="C95" s="1">
        <v>41055.086168981485</v>
      </c>
      <c r="D95" s="4" t="s">
        <v>481</v>
      </c>
      <c r="E95">
        <v>1440000</v>
      </c>
      <c r="F95" t="s">
        <v>482</v>
      </c>
      <c r="G95">
        <f>tblSalaries[[#This Row],[clean Salary (in local currency)]]*VLOOKUP(tblSalaries[[#This Row],[Currency]],tblXrate[],2,FALSE)</f>
        <v>17598.017290051986</v>
      </c>
      <c r="H95" t="s">
        <v>483</v>
      </c>
      <c r="I95" t="s">
        <v>483</v>
      </c>
      <c r="J95" t="s">
        <v>20</v>
      </c>
      <c r="K95" t="s">
        <v>425</v>
      </c>
      <c r="L95" t="str">
        <f>VLOOKUP(tblSalaries[[#This Row],[Where do you work]],tblCountries[[Actual]:[Mapping]],2,FALSE)</f>
        <v>Bangladesh</v>
      </c>
      <c r="M95" t="s">
        <v>18</v>
      </c>
      <c r="O95" s="27">
        <f>IFERROR(E95/IFERROR(VLOOKUP(tblSalaries[[#This Row],[Country]],Table3[],3,0),""),"Missing PPP adjusted information")</f>
        <v>110548.13450023031</v>
      </c>
    </row>
    <row r="96" spans="2:15" ht="15" customHeight="1" x14ac:dyDescent="0.25">
      <c r="B96" t="s">
        <v>3738</v>
      </c>
      <c r="C96" s="1">
        <v>41071.819988425923</v>
      </c>
      <c r="D96" s="4" t="s">
        <v>792</v>
      </c>
      <c r="E96">
        <v>3000</v>
      </c>
      <c r="F96" t="s">
        <v>6</v>
      </c>
      <c r="G96">
        <f>tblSalaries[[#This Row],[clean Salary (in local currency)]]*VLOOKUP(tblSalaries[[#This Row],[Currency]],tblXrate[],2,FALSE)</f>
        <v>3000</v>
      </c>
      <c r="H96" t="s">
        <v>720</v>
      </c>
      <c r="I96" t="s">
        <v>744</v>
      </c>
      <c r="J96" t="s">
        <v>20</v>
      </c>
      <c r="K96" t="s">
        <v>425</v>
      </c>
      <c r="L96" t="str">
        <f>VLOOKUP(tblSalaries[[#This Row],[Where do you work]],tblCountries[[Actual]:[Mapping]],2,FALSE)</f>
        <v>Bangladesh</v>
      </c>
      <c r="M96" t="s">
        <v>25</v>
      </c>
      <c r="N96">
        <v>12</v>
      </c>
      <c r="O96" s="27">
        <f>IFERROR(E96/IFERROR(VLOOKUP(tblSalaries[[#This Row],[Country]],Table3[],3,0),""),"Missing PPP adjusted information")</f>
        <v>230.30861354214647</v>
      </c>
    </row>
    <row r="97" spans="2:15" ht="15" customHeight="1" x14ac:dyDescent="0.25">
      <c r="B97" t="s">
        <v>2017</v>
      </c>
      <c r="C97" s="1">
        <v>41054.200381944444</v>
      </c>
      <c r="D97" s="4">
        <v>2700</v>
      </c>
      <c r="E97">
        <v>32400</v>
      </c>
      <c r="F97" t="s">
        <v>22</v>
      </c>
      <c r="G97">
        <f>tblSalaries[[#This Row],[clean Salary (in local currency)]]*VLOOKUP(tblSalaries[[#This Row],[Currency]],tblXrate[],2,FALSE)</f>
        <v>41160.941823328096</v>
      </c>
      <c r="H97" t="s">
        <v>58</v>
      </c>
      <c r="I97" t="s">
        <v>58</v>
      </c>
      <c r="J97" t="s">
        <v>52</v>
      </c>
      <c r="K97" t="s">
        <v>59</v>
      </c>
      <c r="L97" t="str">
        <f>VLOOKUP(tblSalaries[[#This Row],[Where do you work]],tblCountries[[Actual]:[Mapping]],2,FALSE)</f>
        <v>Belgium</v>
      </c>
      <c r="M97" t="s">
        <v>9</v>
      </c>
      <c r="O97" s="27">
        <f>IFERROR(E97/IFERROR(VLOOKUP(tblSalaries[[#This Row],[Country]],Table3[],3,0),""),"Missing PPP adjusted information")</f>
        <v>37543.453070683659</v>
      </c>
    </row>
    <row r="98" spans="2:15" ht="15" customHeight="1" x14ac:dyDescent="0.25">
      <c r="B98" t="s">
        <v>3106</v>
      </c>
      <c r="C98" s="1">
        <v>41057.798344907409</v>
      </c>
      <c r="D98" s="4">
        <v>30000</v>
      </c>
      <c r="E98">
        <v>30000</v>
      </c>
      <c r="F98" t="s">
        <v>22</v>
      </c>
      <c r="G98">
        <f>tblSalaries[[#This Row],[clean Salary (in local currency)]]*VLOOKUP(tblSalaries[[#This Row],[Currency]],tblXrate[],2,FALSE)</f>
        <v>38111.983169748237</v>
      </c>
      <c r="H98" t="s">
        <v>1267</v>
      </c>
      <c r="I98" t="s">
        <v>1267</v>
      </c>
      <c r="J98" t="s">
        <v>20</v>
      </c>
      <c r="K98" t="s">
        <v>59</v>
      </c>
      <c r="L98" t="str">
        <f>VLOOKUP(tblSalaries[[#This Row],[Where do you work]],tblCountries[[Actual]:[Mapping]],2,FALSE)</f>
        <v>Belgium</v>
      </c>
      <c r="M98" t="s">
        <v>25</v>
      </c>
      <c r="N98">
        <v>15</v>
      </c>
      <c r="O98" s="27">
        <f>IFERROR(E98/IFERROR(VLOOKUP(tblSalaries[[#This Row],[Country]],Table3[],3,0),""),"Missing PPP adjusted information")</f>
        <v>34762.456546929316</v>
      </c>
    </row>
    <row r="99" spans="2:15" ht="15" customHeight="1" x14ac:dyDescent="0.25">
      <c r="B99" t="s">
        <v>3257</v>
      </c>
      <c r="C99" s="1">
        <v>41058.553460648145</v>
      </c>
      <c r="D99" s="4" t="s">
        <v>1436</v>
      </c>
      <c r="E99">
        <v>30000</v>
      </c>
      <c r="F99" t="s">
        <v>22</v>
      </c>
      <c r="G99">
        <f>tblSalaries[[#This Row],[clean Salary (in local currency)]]*VLOOKUP(tblSalaries[[#This Row],[Currency]],tblXrate[],2,FALSE)</f>
        <v>38111.983169748237</v>
      </c>
      <c r="H99" t="s">
        <v>1437</v>
      </c>
      <c r="I99" t="s">
        <v>1437</v>
      </c>
      <c r="J99" t="s">
        <v>20</v>
      </c>
      <c r="K99" t="s">
        <v>59</v>
      </c>
      <c r="L99" t="str">
        <f>VLOOKUP(tblSalaries[[#This Row],[Where do you work]],tblCountries[[Actual]:[Mapping]],2,FALSE)</f>
        <v>Belgium</v>
      </c>
      <c r="M99" t="s">
        <v>18</v>
      </c>
      <c r="N99">
        <v>15</v>
      </c>
      <c r="O99" s="27">
        <f>IFERROR(E99/IFERROR(VLOOKUP(tblSalaries[[#This Row],[Country]],Table3[],3,0),""),"Missing PPP adjusted information")</f>
        <v>34762.456546929316</v>
      </c>
    </row>
    <row r="100" spans="2:15" ht="15" customHeight="1" x14ac:dyDescent="0.25">
      <c r="B100" t="s">
        <v>3652</v>
      </c>
      <c r="C100" s="1">
        <v>41066.060370370367</v>
      </c>
      <c r="D100" s="4" t="s">
        <v>1818</v>
      </c>
      <c r="E100">
        <v>38920</v>
      </c>
      <c r="F100" t="s">
        <v>22</v>
      </c>
      <c r="G100">
        <f>tblSalaries[[#This Row],[clean Salary (in local currency)]]*VLOOKUP(tblSalaries[[#This Row],[Currency]],tblXrate[],2,FALSE)</f>
        <v>49443.946165553374</v>
      </c>
      <c r="H100" t="s">
        <v>1819</v>
      </c>
      <c r="I100" t="s">
        <v>4153</v>
      </c>
      <c r="J100" t="s">
        <v>20</v>
      </c>
      <c r="K100" t="s">
        <v>59</v>
      </c>
      <c r="L100" t="str">
        <f>VLOOKUP(tblSalaries[[#This Row],[Where do you work]],tblCountries[[Actual]:[Mapping]],2,FALSE)</f>
        <v>Belgium</v>
      </c>
      <c r="M100" t="s">
        <v>9</v>
      </c>
      <c r="N100">
        <v>1.5</v>
      </c>
      <c r="O100" s="27">
        <f>IFERROR(E100/IFERROR(VLOOKUP(tblSalaries[[#This Row],[Country]],Table3[],3,0),""),"Missing PPP adjusted information")</f>
        <v>45098.49362688297</v>
      </c>
    </row>
    <row r="101" spans="2:15" ht="15" customHeight="1" x14ac:dyDescent="0.25">
      <c r="B101" t="s">
        <v>2717</v>
      </c>
      <c r="C101" s="1">
        <v>41055.664548611108</v>
      </c>
      <c r="D101" s="4" t="s">
        <v>843</v>
      </c>
      <c r="E101">
        <v>4800</v>
      </c>
      <c r="F101" t="s">
        <v>6</v>
      </c>
      <c r="G101">
        <f>tblSalaries[[#This Row],[clean Salary (in local currency)]]*VLOOKUP(tblSalaries[[#This Row],[Currency]],tblXrate[],2,FALSE)</f>
        <v>4800</v>
      </c>
      <c r="H101" t="s">
        <v>844</v>
      </c>
      <c r="I101" t="s">
        <v>844</v>
      </c>
      <c r="J101" t="s">
        <v>20</v>
      </c>
      <c r="K101" t="s">
        <v>845</v>
      </c>
      <c r="L101" t="str">
        <f>VLOOKUP(tblSalaries[[#This Row],[Where do you work]],tblCountries[[Actual]:[Mapping]],2,FALSE)</f>
        <v>Bhutan</v>
      </c>
      <c r="M101" t="s">
        <v>9</v>
      </c>
      <c r="N101">
        <v>2</v>
      </c>
      <c r="O101" s="27">
        <f>IFERROR(E101/IFERROR(VLOOKUP(tblSalaries[[#This Row],[Country]],Table3[],3,0),""),"Missing PPP adjusted information")</f>
        <v>178.18033334570697</v>
      </c>
    </row>
    <row r="102" spans="2:15" ht="15" customHeight="1" x14ac:dyDescent="0.25">
      <c r="B102" t="s">
        <v>3478</v>
      </c>
      <c r="C102" s="1">
        <v>41060.234363425923</v>
      </c>
      <c r="D102" s="4">
        <v>800</v>
      </c>
      <c r="E102">
        <v>9600</v>
      </c>
      <c r="F102" t="s">
        <v>6</v>
      </c>
      <c r="G102">
        <f>tblSalaries[[#This Row],[clean Salary (in local currency)]]*VLOOKUP(tblSalaries[[#This Row],[Currency]],tblXrate[],2,FALSE)</f>
        <v>9600</v>
      </c>
      <c r="H102" t="s">
        <v>849</v>
      </c>
      <c r="I102" t="s">
        <v>849</v>
      </c>
      <c r="J102" t="s">
        <v>20</v>
      </c>
      <c r="K102" t="s">
        <v>1657</v>
      </c>
      <c r="L102" t="str">
        <f>VLOOKUP(tblSalaries[[#This Row],[Where do you work]],tblCountries[[Actual]:[Mapping]],2,FALSE)</f>
        <v>Bolivia</v>
      </c>
      <c r="M102" t="s">
        <v>13</v>
      </c>
      <c r="N102">
        <v>2</v>
      </c>
      <c r="O102" s="27">
        <f>IFERROR(E102/IFERROR(VLOOKUP(tblSalaries[[#This Row],[Country]],Table3[],3,0),""),"Missing PPP adjusted information")</f>
        <v>3379.0918690601898</v>
      </c>
    </row>
    <row r="103" spans="2:15" ht="15" customHeight="1" x14ac:dyDescent="0.25">
      <c r="B103" t="s">
        <v>2796</v>
      </c>
      <c r="C103" s="1">
        <v>41055.948078703703</v>
      </c>
      <c r="D103" s="4" t="s">
        <v>938</v>
      </c>
      <c r="E103">
        <v>300000</v>
      </c>
      <c r="F103" t="s">
        <v>3882</v>
      </c>
      <c r="G103">
        <f>tblSalaries[[#This Row],[clean Salary (in local currency)]]*VLOOKUP(tblSalaries[[#This Row],[Currency]],tblXrate[],2,FALSE)</f>
        <v>148284.35006969364</v>
      </c>
      <c r="H103" t="s">
        <v>939</v>
      </c>
      <c r="I103" t="s">
        <v>939</v>
      </c>
      <c r="J103" t="s">
        <v>20</v>
      </c>
      <c r="K103" t="s">
        <v>143</v>
      </c>
      <c r="L103" t="str">
        <f>VLOOKUP(tblSalaries[[#This Row],[Where do you work]],tblCountries[[Actual]:[Mapping]],2,FALSE)</f>
        <v>Brazil</v>
      </c>
      <c r="M103" t="s">
        <v>13</v>
      </c>
      <c r="N103">
        <v>3</v>
      </c>
      <c r="O103" s="27">
        <f>IFERROR(E103/IFERROR(VLOOKUP(tblSalaries[[#This Row],[Country]],Table3[],3,0),""),"Missing PPP adjusted information")</f>
        <v>250417.36227045077</v>
      </c>
    </row>
    <row r="104" spans="2:15" ht="15" customHeight="1" x14ac:dyDescent="0.25">
      <c r="B104" t="s">
        <v>2904</v>
      </c>
      <c r="C104" s="1">
        <v>41056.944884259261</v>
      </c>
      <c r="D104" s="4" t="s">
        <v>1062</v>
      </c>
      <c r="E104">
        <v>19200</v>
      </c>
      <c r="F104" t="s">
        <v>3882</v>
      </c>
      <c r="G104">
        <f>tblSalaries[[#This Row],[clean Salary (in local currency)]]*VLOOKUP(tblSalaries[[#This Row],[Currency]],tblXrate[],2,FALSE)</f>
        <v>9490.1984044603923</v>
      </c>
      <c r="H104" t="s">
        <v>1063</v>
      </c>
      <c r="I104" t="s">
        <v>1063</v>
      </c>
      <c r="J104" t="s">
        <v>20</v>
      </c>
      <c r="K104" t="s">
        <v>143</v>
      </c>
      <c r="L104" t="str">
        <f>VLOOKUP(tblSalaries[[#This Row],[Where do you work]],tblCountries[[Actual]:[Mapping]],2,FALSE)</f>
        <v>Brazil</v>
      </c>
      <c r="M104" t="s">
        <v>13</v>
      </c>
      <c r="N104">
        <v>8</v>
      </c>
      <c r="O104" s="27">
        <f>IFERROR(E104/IFERROR(VLOOKUP(tblSalaries[[#This Row],[Country]],Table3[],3,0),""),"Missing PPP adjusted information")</f>
        <v>16026.711185308848</v>
      </c>
    </row>
    <row r="105" spans="2:15" ht="15" customHeight="1" x14ac:dyDescent="0.25">
      <c r="B105" t="s">
        <v>3134</v>
      </c>
      <c r="C105" s="1">
        <v>41057.945150462961</v>
      </c>
      <c r="D105" s="4" t="s">
        <v>1301</v>
      </c>
      <c r="E105">
        <v>54000</v>
      </c>
      <c r="F105" t="s">
        <v>3882</v>
      </c>
      <c r="G105">
        <f>tblSalaries[[#This Row],[clean Salary (in local currency)]]*VLOOKUP(tblSalaries[[#This Row],[Currency]],tblXrate[],2,FALSE)</f>
        <v>26691.183012544854</v>
      </c>
      <c r="H105" t="s">
        <v>1302</v>
      </c>
      <c r="I105" t="s">
        <v>1302</v>
      </c>
      <c r="J105" t="s">
        <v>52</v>
      </c>
      <c r="K105" t="s">
        <v>143</v>
      </c>
      <c r="L105" t="str">
        <f>VLOOKUP(tblSalaries[[#This Row],[Where do you work]],tblCountries[[Actual]:[Mapping]],2,FALSE)</f>
        <v>Brazil</v>
      </c>
      <c r="M105" t="s">
        <v>25</v>
      </c>
      <c r="N105">
        <v>7</v>
      </c>
      <c r="O105" s="27">
        <f>IFERROR(E105/IFERROR(VLOOKUP(tblSalaries[[#This Row],[Country]],Table3[],3,0),""),"Missing PPP adjusted information")</f>
        <v>45075.125208681136</v>
      </c>
    </row>
    <row r="106" spans="2:15" ht="15" customHeight="1" x14ac:dyDescent="0.25">
      <c r="B106" t="s">
        <v>2540</v>
      </c>
      <c r="C106" s="1">
        <v>41055.251354166663</v>
      </c>
      <c r="D106" s="4">
        <v>1300</v>
      </c>
      <c r="E106">
        <v>15600</v>
      </c>
      <c r="F106" t="s">
        <v>6</v>
      </c>
      <c r="G106">
        <f>tblSalaries[[#This Row],[clean Salary (in local currency)]]*VLOOKUP(tblSalaries[[#This Row],[Currency]],tblXrate[],2,FALSE)</f>
        <v>15600</v>
      </c>
      <c r="H106" t="s">
        <v>657</v>
      </c>
      <c r="I106" t="s">
        <v>487</v>
      </c>
      <c r="J106" t="s">
        <v>487</v>
      </c>
      <c r="K106" t="s">
        <v>658</v>
      </c>
      <c r="L106" t="str">
        <f>VLOOKUP(tblSalaries[[#This Row],[Where do you work]],tblCountries[[Actual]:[Mapping]],2,FALSE)</f>
        <v>Brazil</v>
      </c>
      <c r="M106" t="s">
        <v>9</v>
      </c>
      <c r="N106">
        <v>20</v>
      </c>
      <c r="O106" s="27">
        <f>IFERROR(E106/IFERROR(VLOOKUP(tblSalaries[[#This Row],[Country]],Table3[],3,0),""),"Missing PPP adjusted information")</f>
        <v>13021.70283806344</v>
      </c>
    </row>
    <row r="107" spans="2:15" ht="15" customHeight="1" x14ac:dyDescent="0.25">
      <c r="B107" t="s">
        <v>2051</v>
      </c>
      <c r="C107" s="1">
        <v>41054.302222222221</v>
      </c>
      <c r="D107" s="4">
        <v>61000</v>
      </c>
      <c r="E107">
        <v>61000</v>
      </c>
      <c r="F107" t="s">
        <v>6</v>
      </c>
      <c r="G107">
        <f>tblSalaries[[#This Row],[clean Salary (in local currency)]]*VLOOKUP(tblSalaries[[#This Row],[Currency]],tblXrate[],2,FALSE)</f>
        <v>61000</v>
      </c>
      <c r="H107" t="s">
        <v>110</v>
      </c>
      <c r="I107" t="s">
        <v>4154</v>
      </c>
      <c r="J107" t="s">
        <v>52</v>
      </c>
      <c r="K107" t="s">
        <v>143</v>
      </c>
      <c r="L107" t="str">
        <f>VLOOKUP(tblSalaries[[#This Row],[Where do you work]],tblCountries[[Actual]:[Mapping]],2,FALSE)</f>
        <v>Brazil</v>
      </c>
      <c r="M107" t="s">
        <v>13</v>
      </c>
      <c r="O107" s="27">
        <f>IFERROR(E107/IFERROR(VLOOKUP(tblSalaries[[#This Row],[Country]],Table3[],3,0),""),"Missing PPP adjusted information")</f>
        <v>50918.196994991653</v>
      </c>
    </row>
    <row r="108" spans="2:15" ht="15" customHeight="1" x14ac:dyDescent="0.25">
      <c r="B108" t="s">
        <v>2074</v>
      </c>
      <c r="C108" s="1">
        <v>41055.007881944446</v>
      </c>
      <c r="D108" s="4" t="s">
        <v>141</v>
      </c>
      <c r="E108">
        <v>31330</v>
      </c>
      <c r="F108" t="s">
        <v>6</v>
      </c>
      <c r="G108">
        <f>tblSalaries[[#This Row],[clean Salary (in local currency)]]*VLOOKUP(tblSalaries[[#This Row],[Currency]],tblXrate[],2,FALSE)</f>
        <v>31330</v>
      </c>
      <c r="H108" t="s">
        <v>142</v>
      </c>
      <c r="I108" t="s">
        <v>4155</v>
      </c>
      <c r="J108" t="s">
        <v>20</v>
      </c>
      <c r="K108" t="s">
        <v>143</v>
      </c>
      <c r="L108" t="str">
        <f>VLOOKUP(tblSalaries[[#This Row],[Where do you work]],tblCountries[[Actual]:[Mapping]],2,FALSE)</f>
        <v>Brazil</v>
      </c>
      <c r="M108" t="s">
        <v>13</v>
      </c>
      <c r="O108" s="27">
        <f>IFERROR(E108/IFERROR(VLOOKUP(tblSalaries[[#This Row],[Country]],Table3[],3,0),""),"Missing PPP adjusted information")</f>
        <v>26151.919866444074</v>
      </c>
    </row>
    <row r="109" spans="2:15" ht="15" customHeight="1" x14ac:dyDescent="0.25">
      <c r="B109" t="s">
        <v>2266</v>
      </c>
      <c r="C109" s="1">
        <v>41055.052025462966</v>
      </c>
      <c r="D109" s="4">
        <v>14000</v>
      </c>
      <c r="E109">
        <v>14000</v>
      </c>
      <c r="F109" t="s">
        <v>6</v>
      </c>
      <c r="G109">
        <f>tblSalaries[[#This Row],[clean Salary (in local currency)]]*VLOOKUP(tblSalaries[[#This Row],[Currency]],tblXrate[],2,FALSE)</f>
        <v>14000</v>
      </c>
      <c r="H109" t="s">
        <v>350</v>
      </c>
      <c r="I109" t="s">
        <v>350</v>
      </c>
      <c r="J109" t="s">
        <v>20</v>
      </c>
      <c r="K109" t="s">
        <v>143</v>
      </c>
      <c r="L109" t="str">
        <f>VLOOKUP(tblSalaries[[#This Row],[Where do you work]],tblCountries[[Actual]:[Mapping]],2,FALSE)</f>
        <v>Brazil</v>
      </c>
      <c r="M109" t="s">
        <v>25</v>
      </c>
      <c r="O109" s="27">
        <f>IFERROR(E109/IFERROR(VLOOKUP(tblSalaries[[#This Row],[Country]],Table3[],3,0),""),"Missing PPP adjusted information")</f>
        <v>11686.143572621035</v>
      </c>
    </row>
    <row r="110" spans="2:15" ht="15" customHeight="1" x14ac:dyDescent="0.25">
      <c r="B110" t="s">
        <v>2308</v>
      </c>
      <c r="C110" s="1">
        <v>41055.062175925923</v>
      </c>
      <c r="D110" s="4" t="s">
        <v>398</v>
      </c>
      <c r="E110">
        <v>4545</v>
      </c>
      <c r="F110" t="s">
        <v>6</v>
      </c>
      <c r="G110">
        <f>tblSalaries[[#This Row],[clean Salary (in local currency)]]*VLOOKUP(tblSalaries[[#This Row],[Currency]],tblXrate[],2,FALSE)</f>
        <v>4545</v>
      </c>
      <c r="H110" t="s">
        <v>399</v>
      </c>
      <c r="I110" t="s">
        <v>399</v>
      </c>
      <c r="J110" t="s">
        <v>20</v>
      </c>
      <c r="K110" t="s">
        <v>143</v>
      </c>
      <c r="L110" t="str">
        <f>VLOOKUP(tblSalaries[[#This Row],[Where do you work]],tblCountries[[Actual]:[Mapping]],2,FALSE)</f>
        <v>Brazil</v>
      </c>
      <c r="M110" t="s">
        <v>13</v>
      </c>
      <c r="O110" s="27">
        <f>IFERROR(E110/IFERROR(VLOOKUP(tblSalaries[[#This Row],[Country]],Table3[],3,0),""),"Missing PPP adjusted information")</f>
        <v>3793.8230383973291</v>
      </c>
    </row>
    <row r="111" spans="2:15" ht="15" customHeight="1" x14ac:dyDescent="0.25">
      <c r="B111" t="s">
        <v>2331</v>
      </c>
      <c r="C111" s="1">
        <v>41055.069502314815</v>
      </c>
      <c r="D111" s="4">
        <v>950</v>
      </c>
      <c r="E111">
        <v>11400</v>
      </c>
      <c r="F111" t="s">
        <v>6</v>
      </c>
      <c r="G111">
        <f>tblSalaries[[#This Row],[clean Salary (in local currency)]]*VLOOKUP(tblSalaries[[#This Row],[Currency]],tblXrate[],2,FALSE)</f>
        <v>11400</v>
      </c>
      <c r="H111" t="s">
        <v>429</v>
      </c>
      <c r="I111" t="s">
        <v>429</v>
      </c>
      <c r="J111" t="s">
        <v>356</v>
      </c>
      <c r="K111" t="s">
        <v>143</v>
      </c>
      <c r="L111" t="str">
        <f>VLOOKUP(tblSalaries[[#This Row],[Where do you work]],tblCountries[[Actual]:[Mapping]],2,FALSE)</f>
        <v>Brazil</v>
      </c>
      <c r="M111" t="s">
        <v>9</v>
      </c>
      <c r="O111" s="27">
        <f>IFERROR(E111/IFERROR(VLOOKUP(tblSalaries[[#This Row],[Country]],Table3[],3,0),""),"Missing PPP adjusted information")</f>
        <v>9515.8597662771281</v>
      </c>
    </row>
    <row r="112" spans="2:15" ht="15" customHeight="1" x14ac:dyDescent="0.25">
      <c r="B112" t="s">
        <v>2350</v>
      </c>
      <c r="C112" s="1">
        <v>41055.076388888891</v>
      </c>
      <c r="D112" s="4">
        <v>35000</v>
      </c>
      <c r="E112">
        <v>35000</v>
      </c>
      <c r="F112" t="s">
        <v>6</v>
      </c>
      <c r="G112">
        <f>tblSalaries[[#This Row],[clean Salary (in local currency)]]*VLOOKUP(tblSalaries[[#This Row],[Currency]],tblXrate[],2,FALSE)</f>
        <v>35000</v>
      </c>
      <c r="H112" t="s">
        <v>449</v>
      </c>
      <c r="I112" t="s">
        <v>449</v>
      </c>
      <c r="J112" t="s">
        <v>20</v>
      </c>
      <c r="K112" t="s">
        <v>143</v>
      </c>
      <c r="L112" t="str">
        <f>VLOOKUP(tblSalaries[[#This Row],[Where do you work]],tblCountries[[Actual]:[Mapping]],2,FALSE)</f>
        <v>Brazil</v>
      </c>
      <c r="M112" t="s">
        <v>13</v>
      </c>
      <c r="O112" s="27">
        <f>IFERROR(E112/IFERROR(VLOOKUP(tblSalaries[[#This Row],[Country]],Table3[],3,0),""),"Missing PPP adjusted information")</f>
        <v>29215.35893155259</v>
      </c>
    </row>
    <row r="113" spans="2:15" ht="15" customHeight="1" x14ac:dyDescent="0.25">
      <c r="B113" t="s">
        <v>2356</v>
      </c>
      <c r="C113" s="1">
        <v>41055.077789351853</v>
      </c>
      <c r="D113" s="4" t="s">
        <v>454</v>
      </c>
      <c r="E113">
        <v>220700</v>
      </c>
      <c r="F113" t="s">
        <v>6</v>
      </c>
      <c r="G113">
        <f>tblSalaries[[#This Row],[clean Salary (in local currency)]]*VLOOKUP(tblSalaries[[#This Row],[Currency]],tblXrate[],2,FALSE)</f>
        <v>220700</v>
      </c>
      <c r="H113" t="s">
        <v>356</v>
      </c>
      <c r="I113" t="s">
        <v>356</v>
      </c>
      <c r="J113" t="s">
        <v>356</v>
      </c>
      <c r="K113" t="s">
        <v>143</v>
      </c>
      <c r="L113" t="str">
        <f>VLOOKUP(tblSalaries[[#This Row],[Where do you work]],tblCountries[[Actual]:[Mapping]],2,FALSE)</f>
        <v>Brazil</v>
      </c>
      <c r="M113" t="s">
        <v>13</v>
      </c>
      <c r="O113" s="27">
        <f>IFERROR(E113/IFERROR(VLOOKUP(tblSalaries[[#This Row],[Country]],Table3[],3,0),""),"Missing PPP adjusted information")</f>
        <v>184223.7061769616</v>
      </c>
    </row>
    <row r="114" spans="2:15" ht="15" customHeight="1" x14ac:dyDescent="0.25">
      <c r="B114" t="s">
        <v>2491</v>
      </c>
      <c r="C114" s="1">
        <v>41055.178703703707</v>
      </c>
      <c r="D114" s="4">
        <v>12000</v>
      </c>
      <c r="E114">
        <v>12000</v>
      </c>
      <c r="F114" t="s">
        <v>6</v>
      </c>
      <c r="G114">
        <f>tblSalaries[[#This Row],[clean Salary (in local currency)]]*VLOOKUP(tblSalaries[[#This Row],[Currency]],tblXrate[],2,FALSE)</f>
        <v>12000</v>
      </c>
      <c r="H114" t="s">
        <v>603</v>
      </c>
      <c r="I114" t="s">
        <v>603</v>
      </c>
      <c r="J114" t="s">
        <v>20</v>
      </c>
      <c r="K114" t="s">
        <v>143</v>
      </c>
      <c r="L114" t="str">
        <f>VLOOKUP(tblSalaries[[#This Row],[Where do you work]],tblCountries[[Actual]:[Mapping]],2,FALSE)</f>
        <v>Brazil</v>
      </c>
      <c r="M114" t="s">
        <v>13</v>
      </c>
      <c r="O114" s="27">
        <f>IFERROR(E114/IFERROR(VLOOKUP(tblSalaries[[#This Row],[Country]],Table3[],3,0),""),"Missing PPP adjusted information")</f>
        <v>10016.69449081803</v>
      </c>
    </row>
    <row r="115" spans="2:15" ht="15" customHeight="1" x14ac:dyDescent="0.25">
      <c r="B115" t="s">
        <v>2525</v>
      </c>
      <c r="C115" s="1">
        <v>41055.229305555556</v>
      </c>
      <c r="D115" s="4">
        <v>1500</v>
      </c>
      <c r="E115">
        <v>18000</v>
      </c>
      <c r="F115" t="s">
        <v>6</v>
      </c>
      <c r="G115">
        <f>tblSalaries[[#This Row],[clean Salary (in local currency)]]*VLOOKUP(tblSalaries[[#This Row],[Currency]],tblXrate[],2,FALSE)</f>
        <v>18000</v>
      </c>
      <c r="H115" t="s">
        <v>279</v>
      </c>
      <c r="I115" t="s">
        <v>279</v>
      </c>
      <c r="J115" t="s">
        <v>279</v>
      </c>
      <c r="K115" t="s">
        <v>143</v>
      </c>
      <c r="L115" t="str">
        <f>VLOOKUP(tblSalaries[[#This Row],[Where do you work]],tblCountries[[Actual]:[Mapping]],2,FALSE)</f>
        <v>Brazil</v>
      </c>
      <c r="M115" t="s">
        <v>9</v>
      </c>
      <c r="O115" s="27">
        <f>IFERROR(E115/IFERROR(VLOOKUP(tblSalaries[[#This Row],[Country]],Table3[],3,0),""),"Missing PPP adjusted information")</f>
        <v>15025.041736227045</v>
      </c>
    </row>
    <row r="116" spans="2:15" ht="15" customHeight="1" x14ac:dyDescent="0.25">
      <c r="B116" t="s">
        <v>3218</v>
      </c>
      <c r="C116" s="1">
        <v>41058.30672453704</v>
      </c>
      <c r="D116" s="4">
        <v>50700</v>
      </c>
      <c r="E116">
        <v>50700</v>
      </c>
      <c r="F116" t="s">
        <v>6</v>
      </c>
      <c r="G116">
        <f>tblSalaries[[#This Row],[clean Salary (in local currency)]]*VLOOKUP(tblSalaries[[#This Row],[Currency]],tblXrate[],2,FALSE)</f>
        <v>50700</v>
      </c>
      <c r="H116" t="s">
        <v>1395</v>
      </c>
      <c r="I116" t="s">
        <v>1395</v>
      </c>
      <c r="J116" t="s">
        <v>20</v>
      </c>
      <c r="K116" t="s">
        <v>143</v>
      </c>
      <c r="L116" t="str">
        <f>VLOOKUP(tblSalaries[[#This Row],[Where do you work]],tblCountries[[Actual]:[Mapping]],2,FALSE)</f>
        <v>Brazil</v>
      </c>
      <c r="M116" t="s">
        <v>25</v>
      </c>
      <c r="N116">
        <v>15</v>
      </c>
      <c r="O116" s="27">
        <f>IFERROR(E116/IFERROR(VLOOKUP(tblSalaries[[#This Row],[Country]],Table3[],3,0),""),"Missing PPP adjusted information")</f>
        <v>42320.534223706178</v>
      </c>
    </row>
    <row r="117" spans="2:15" ht="15" customHeight="1" x14ac:dyDescent="0.25">
      <c r="B117" t="s">
        <v>3466</v>
      </c>
      <c r="C117" s="1">
        <v>41060.047986111109</v>
      </c>
      <c r="D117" s="4" t="s">
        <v>1649</v>
      </c>
      <c r="E117">
        <v>10000</v>
      </c>
      <c r="F117" t="s">
        <v>6</v>
      </c>
      <c r="G117">
        <f>tblSalaries[[#This Row],[clean Salary (in local currency)]]*VLOOKUP(tblSalaries[[#This Row],[Currency]],tblXrate[],2,FALSE)</f>
        <v>10000</v>
      </c>
      <c r="H117" t="s">
        <v>1650</v>
      </c>
      <c r="I117" t="s">
        <v>1650</v>
      </c>
      <c r="J117" t="s">
        <v>20</v>
      </c>
      <c r="K117" t="s">
        <v>143</v>
      </c>
      <c r="L117" t="str">
        <f>VLOOKUP(tblSalaries[[#This Row],[Where do you work]],tblCountries[[Actual]:[Mapping]],2,FALSE)</f>
        <v>Brazil</v>
      </c>
      <c r="M117" t="s">
        <v>9</v>
      </c>
      <c r="N117">
        <v>1</v>
      </c>
      <c r="O117" s="27">
        <f>IFERROR(E117/IFERROR(VLOOKUP(tblSalaries[[#This Row],[Country]],Table3[],3,0),""),"Missing PPP adjusted information")</f>
        <v>8347.2454090150259</v>
      </c>
    </row>
    <row r="118" spans="2:15" ht="15" customHeight="1" x14ac:dyDescent="0.25">
      <c r="B118" t="s">
        <v>3572</v>
      </c>
      <c r="C118" s="1">
        <v>41062.466180555559</v>
      </c>
      <c r="D118" s="4" t="s">
        <v>1742</v>
      </c>
      <c r="E118">
        <v>13000</v>
      </c>
      <c r="F118" t="s">
        <v>6</v>
      </c>
      <c r="G118">
        <f>tblSalaries[[#This Row],[clean Salary (in local currency)]]*VLOOKUP(tblSalaries[[#This Row],[Currency]],tblXrate[],2,FALSE)</f>
        <v>13000</v>
      </c>
      <c r="H118" t="s">
        <v>1743</v>
      </c>
      <c r="I118" t="s">
        <v>1743</v>
      </c>
      <c r="J118" t="s">
        <v>20</v>
      </c>
      <c r="K118" t="s">
        <v>143</v>
      </c>
      <c r="L118" t="str">
        <f>VLOOKUP(tblSalaries[[#This Row],[Where do you work]],tblCountries[[Actual]:[Mapping]],2,FALSE)</f>
        <v>Brazil</v>
      </c>
      <c r="M118" t="s">
        <v>13</v>
      </c>
      <c r="N118">
        <v>4</v>
      </c>
      <c r="O118" s="27">
        <f>IFERROR(E118/IFERROR(VLOOKUP(tblSalaries[[#This Row],[Country]],Table3[],3,0),""),"Missing PPP adjusted information")</f>
        <v>10851.419031719533</v>
      </c>
    </row>
    <row r="119" spans="2:15" ht="15" customHeight="1" x14ac:dyDescent="0.25">
      <c r="B119" t="s">
        <v>3627</v>
      </c>
      <c r="C119" s="1">
        <v>41065.163611111115</v>
      </c>
      <c r="D119" s="4" t="s">
        <v>1798</v>
      </c>
      <c r="E119">
        <v>30500</v>
      </c>
      <c r="F119" t="s">
        <v>6</v>
      </c>
      <c r="G119">
        <f>tblSalaries[[#This Row],[clean Salary (in local currency)]]*VLOOKUP(tblSalaries[[#This Row],[Currency]],tblXrate[],2,FALSE)</f>
        <v>30500</v>
      </c>
      <c r="H119" t="s">
        <v>14</v>
      </c>
      <c r="I119" t="s">
        <v>14</v>
      </c>
      <c r="J119" t="s">
        <v>20</v>
      </c>
      <c r="K119" t="s">
        <v>143</v>
      </c>
      <c r="L119" t="str">
        <f>VLOOKUP(tblSalaries[[#This Row],[Where do you work]],tblCountries[[Actual]:[Mapping]],2,FALSE)</f>
        <v>Brazil</v>
      </c>
      <c r="M119" t="s">
        <v>13</v>
      </c>
      <c r="N119">
        <v>8</v>
      </c>
      <c r="O119" s="27">
        <f>IFERROR(E119/IFERROR(VLOOKUP(tblSalaries[[#This Row],[Country]],Table3[],3,0),""),"Missing PPP adjusted information")</f>
        <v>25459.098497495826</v>
      </c>
    </row>
    <row r="120" spans="2:15" ht="15" customHeight="1" x14ac:dyDescent="0.25">
      <c r="B120" t="s">
        <v>3696</v>
      </c>
      <c r="C120" s="1">
        <v>41068.344375000001</v>
      </c>
      <c r="D120" s="4">
        <v>31200</v>
      </c>
      <c r="E120">
        <v>31200</v>
      </c>
      <c r="F120" t="s">
        <v>6</v>
      </c>
      <c r="G120">
        <f>tblSalaries[[#This Row],[clean Salary (in local currency)]]*VLOOKUP(tblSalaries[[#This Row],[Currency]],tblXrate[],2,FALSE)</f>
        <v>31200</v>
      </c>
      <c r="H120" t="s">
        <v>1081</v>
      </c>
      <c r="I120" t="s">
        <v>1552</v>
      </c>
      <c r="J120" t="s">
        <v>20</v>
      </c>
      <c r="K120" t="s">
        <v>143</v>
      </c>
      <c r="L120" t="str">
        <f>VLOOKUP(tblSalaries[[#This Row],[Where do you work]],tblCountries[[Actual]:[Mapping]],2,FALSE)</f>
        <v>Brazil</v>
      </c>
      <c r="M120" t="s">
        <v>9</v>
      </c>
      <c r="N120">
        <v>4</v>
      </c>
      <c r="O120" s="27">
        <f>IFERROR(E120/IFERROR(VLOOKUP(tblSalaries[[#This Row],[Country]],Table3[],3,0),""),"Missing PPP adjusted information")</f>
        <v>26043.40567612688</v>
      </c>
    </row>
    <row r="121" spans="2:15" ht="15" customHeight="1" x14ac:dyDescent="0.25">
      <c r="B121" t="s">
        <v>3722</v>
      </c>
      <c r="C121" s="1">
        <v>41070.104131944441</v>
      </c>
      <c r="D121" s="4">
        <v>80000</v>
      </c>
      <c r="E121">
        <v>80000</v>
      </c>
      <c r="F121" t="s">
        <v>6</v>
      </c>
      <c r="G121">
        <f>tblSalaries[[#This Row],[clean Salary (in local currency)]]*VLOOKUP(tblSalaries[[#This Row],[Currency]],tblXrate[],2,FALSE)</f>
        <v>80000</v>
      </c>
      <c r="H121" t="s">
        <v>279</v>
      </c>
      <c r="I121" t="s">
        <v>279</v>
      </c>
      <c r="J121" t="s">
        <v>279</v>
      </c>
      <c r="K121" t="s">
        <v>143</v>
      </c>
      <c r="L121" t="str">
        <f>VLOOKUP(tblSalaries[[#This Row],[Where do you work]],tblCountries[[Actual]:[Mapping]],2,FALSE)</f>
        <v>Brazil</v>
      </c>
      <c r="M121" t="s">
        <v>25</v>
      </c>
      <c r="N121">
        <v>9</v>
      </c>
      <c r="O121" s="27">
        <f>IFERROR(E121/IFERROR(VLOOKUP(tblSalaries[[#This Row],[Country]],Table3[],3,0),""),"Missing PPP adjusted information")</f>
        <v>66777.963272120207</v>
      </c>
    </row>
    <row r="122" spans="2:15" ht="15" customHeight="1" x14ac:dyDescent="0.25">
      <c r="B122" t="s">
        <v>3798</v>
      </c>
      <c r="C122" s="1">
        <v>41075.1250462963</v>
      </c>
      <c r="D122" s="4">
        <v>30000</v>
      </c>
      <c r="E122">
        <v>30000</v>
      </c>
      <c r="F122" t="s">
        <v>6</v>
      </c>
      <c r="G122">
        <f>tblSalaries[[#This Row],[clean Salary (in local currency)]]*VLOOKUP(tblSalaries[[#This Row],[Currency]],tblXrate[],2,FALSE)</f>
        <v>30000</v>
      </c>
      <c r="H122" t="s">
        <v>1650</v>
      </c>
      <c r="I122" t="s">
        <v>1650</v>
      </c>
      <c r="J122" t="s">
        <v>20</v>
      </c>
      <c r="K122" t="s">
        <v>143</v>
      </c>
      <c r="L122" t="str">
        <f>VLOOKUP(tblSalaries[[#This Row],[Where do you work]],tblCountries[[Actual]:[Mapping]],2,FALSE)</f>
        <v>Brazil</v>
      </c>
      <c r="M122" t="s">
        <v>18</v>
      </c>
      <c r="N122">
        <v>1</v>
      </c>
      <c r="O122" s="27">
        <f>IFERROR(E122/IFERROR(VLOOKUP(tblSalaries[[#This Row],[Country]],Table3[],3,0),""),"Missing PPP adjusted information")</f>
        <v>25041.736227045076</v>
      </c>
    </row>
    <row r="123" spans="2:15" ht="15" customHeight="1" x14ac:dyDescent="0.25">
      <c r="B123" t="s">
        <v>3510</v>
      </c>
      <c r="C123" s="1">
        <v>41060.908738425926</v>
      </c>
      <c r="D123" s="4">
        <v>1200</v>
      </c>
      <c r="E123">
        <v>14400</v>
      </c>
      <c r="F123" t="s">
        <v>6</v>
      </c>
      <c r="G123">
        <f>tblSalaries[[#This Row],[clean Salary (in local currency)]]*VLOOKUP(tblSalaries[[#This Row],[Currency]],tblXrate[],2,FALSE)</f>
        <v>14400</v>
      </c>
      <c r="H123" t="s">
        <v>1692</v>
      </c>
      <c r="I123" t="s">
        <v>4156</v>
      </c>
      <c r="J123" t="s">
        <v>20</v>
      </c>
      <c r="K123" t="s">
        <v>1693</v>
      </c>
      <c r="L123" t="str">
        <f>VLOOKUP(tblSalaries[[#This Row],[Where do you work]],tblCountries[[Actual]:[Mapping]],2,FALSE)</f>
        <v>Bulgaria</v>
      </c>
      <c r="M123" t="s">
        <v>13</v>
      </c>
      <c r="N123">
        <v>15</v>
      </c>
      <c r="O123" s="27">
        <f>IFERROR(E123/IFERROR(VLOOKUP(tblSalaries[[#This Row],[Country]],Table3[],3,0),""),"Missing PPP adjusted information")</f>
        <v>24657.534246575346</v>
      </c>
    </row>
    <row r="124" spans="2:15" ht="15" customHeight="1" x14ac:dyDescent="0.25">
      <c r="B124" t="s">
        <v>2670</v>
      </c>
      <c r="C124" s="1">
        <v>41055.561944444446</v>
      </c>
      <c r="D124" s="4" t="s">
        <v>792</v>
      </c>
      <c r="E124">
        <v>3000</v>
      </c>
      <c r="F124" t="s">
        <v>6</v>
      </c>
      <c r="G124">
        <f>tblSalaries[[#This Row],[clean Salary (in local currency)]]*VLOOKUP(tblSalaries[[#This Row],[Currency]],tblXrate[],2,FALSE)</f>
        <v>3000</v>
      </c>
      <c r="H124" t="s">
        <v>793</v>
      </c>
      <c r="I124" t="s">
        <v>793</v>
      </c>
      <c r="J124" t="s">
        <v>356</v>
      </c>
      <c r="K124" t="s">
        <v>794</v>
      </c>
      <c r="L124" t="str">
        <f>VLOOKUP(tblSalaries[[#This Row],[Where do you work]],tblCountries[[Actual]:[Mapping]],2,FALSE)</f>
        <v>Cambodia</v>
      </c>
      <c r="M124" t="s">
        <v>18</v>
      </c>
      <c r="N124">
        <v>2</v>
      </c>
      <c r="O124" s="27">
        <f>IFERROR(E124/IFERROR(VLOOKUP(tblSalaries[[#This Row],[Country]],Table3[],3,0),""),"Missing PPP adjusted information")</f>
        <v>4.3174350981568868</v>
      </c>
    </row>
    <row r="125" spans="2:15" ht="15" customHeight="1" x14ac:dyDescent="0.25">
      <c r="B125" t="s">
        <v>2428</v>
      </c>
      <c r="C125" s="1">
        <v>41055.117037037038</v>
      </c>
      <c r="D125" s="4">
        <v>110000</v>
      </c>
      <c r="E125">
        <v>110000</v>
      </c>
      <c r="F125" t="s">
        <v>86</v>
      </c>
      <c r="G125">
        <f>tblSalaries[[#This Row],[clean Salary (in local currency)]]*VLOOKUP(tblSalaries[[#This Row],[Currency]],tblXrate[],2,FALSE)</f>
        <v>108169.76753333595</v>
      </c>
      <c r="H125" t="s">
        <v>539</v>
      </c>
      <c r="I125" t="s">
        <v>4157</v>
      </c>
      <c r="J125" t="s">
        <v>487</v>
      </c>
      <c r="K125" t="s">
        <v>540</v>
      </c>
      <c r="L125" t="str">
        <f>VLOOKUP(tblSalaries[[#This Row],[Where do you work]],tblCountries[[Actual]:[Mapping]],2,FALSE)</f>
        <v>Canada</v>
      </c>
      <c r="M125" t="s">
        <v>18</v>
      </c>
      <c r="O125" s="27">
        <f>IFERROR(E125/IFERROR(VLOOKUP(tblSalaries[[#This Row],[Country]],Table3[],3,0),""),"Missing PPP adjusted information")</f>
        <v>88000</v>
      </c>
    </row>
    <row r="126" spans="2:15" ht="15" customHeight="1" x14ac:dyDescent="0.25">
      <c r="B126" t="s">
        <v>2031</v>
      </c>
      <c r="C126" s="1">
        <v>41054.229618055557</v>
      </c>
      <c r="D126" s="4">
        <v>70000</v>
      </c>
      <c r="E126">
        <v>70000</v>
      </c>
      <c r="F126" t="s">
        <v>86</v>
      </c>
      <c r="G126">
        <f>tblSalaries[[#This Row],[clean Salary (in local currency)]]*VLOOKUP(tblSalaries[[#This Row],[Currency]],tblXrate[],2,FALSE)</f>
        <v>68835.306612122877</v>
      </c>
      <c r="H126" t="s">
        <v>87</v>
      </c>
      <c r="I126" t="s">
        <v>87</v>
      </c>
      <c r="J126" t="s">
        <v>279</v>
      </c>
      <c r="K126" t="s">
        <v>88</v>
      </c>
      <c r="L126" t="str">
        <f>VLOOKUP(tblSalaries[[#This Row],[Where do you work]],tblCountries[[Actual]:[Mapping]],2,FALSE)</f>
        <v>Canada</v>
      </c>
      <c r="M126" t="s">
        <v>18</v>
      </c>
      <c r="O126" s="27">
        <f>IFERROR(E126/IFERROR(VLOOKUP(tblSalaries[[#This Row],[Country]],Table3[],3,0),""),"Missing PPP adjusted information")</f>
        <v>56000</v>
      </c>
    </row>
    <row r="127" spans="2:15" ht="15" customHeight="1" x14ac:dyDescent="0.25">
      <c r="B127" t="s">
        <v>2050</v>
      </c>
      <c r="C127" s="1">
        <v>41054.301053240742</v>
      </c>
      <c r="D127" s="4">
        <v>56000</v>
      </c>
      <c r="E127">
        <v>56000</v>
      </c>
      <c r="F127" t="s">
        <v>86</v>
      </c>
      <c r="G127">
        <f>tblSalaries[[#This Row],[clean Salary (in local currency)]]*VLOOKUP(tblSalaries[[#This Row],[Currency]],tblXrate[],2,FALSE)</f>
        <v>55068.245289698301</v>
      </c>
      <c r="H127" t="s">
        <v>108</v>
      </c>
      <c r="I127" t="s">
        <v>108</v>
      </c>
      <c r="J127" t="s">
        <v>20</v>
      </c>
      <c r="K127" t="s">
        <v>109</v>
      </c>
      <c r="L127" t="str">
        <f>VLOOKUP(tblSalaries[[#This Row],[Where do you work]],tblCountries[[Actual]:[Mapping]],2,FALSE)</f>
        <v>Canada</v>
      </c>
      <c r="M127" t="s">
        <v>13</v>
      </c>
      <c r="O127" s="27">
        <f>IFERROR(E127/IFERROR(VLOOKUP(tblSalaries[[#This Row],[Country]],Table3[],3,0),""),"Missing PPP adjusted information")</f>
        <v>44800</v>
      </c>
    </row>
    <row r="128" spans="2:15" ht="15" customHeight="1" x14ac:dyDescent="0.25">
      <c r="B128" t="s">
        <v>2063</v>
      </c>
      <c r="C128" s="1">
        <v>41054.960416666669</v>
      </c>
      <c r="D128" s="4">
        <v>59450</v>
      </c>
      <c r="E128">
        <v>59450</v>
      </c>
      <c r="F128" t="s">
        <v>86</v>
      </c>
      <c r="G128">
        <f>tblSalaries[[#This Row],[clean Salary (in local currency)]]*VLOOKUP(tblSalaries[[#This Row],[Currency]],tblXrate[],2,FALSE)</f>
        <v>58460.842544152933</v>
      </c>
      <c r="H128" t="s">
        <v>127</v>
      </c>
      <c r="I128" t="s">
        <v>127</v>
      </c>
      <c r="J128" t="s">
        <v>67</v>
      </c>
      <c r="K128" t="s">
        <v>88</v>
      </c>
      <c r="L128" t="str">
        <f>VLOOKUP(tblSalaries[[#This Row],[Where do you work]],tblCountries[[Actual]:[Mapping]],2,FALSE)</f>
        <v>Canada</v>
      </c>
      <c r="M128" t="s">
        <v>13</v>
      </c>
      <c r="O128" s="27">
        <f>IFERROR(E128/IFERROR(VLOOKUP(tblSalaries[[#This Row],[Country]],Table3[],3,0),""),"Missing PPP adjusted information")</f>
        <v>47560</v>
      </c>
    </row>
    <row r="129" spans="2:15" ht="15" customHeight="1" x14ac:dyDescent="0.25">
      <c r="B129" t="s">
        <v>2078</v>
      </c>
      <c r="C129" s="1">
        <v>41055.027407407404</v>
      </c>
      <c r="D129" s="4">
        <v>42000</v>
      </c>
      <c r="E129">
        <v>42000</v>
      </c>
      <c r="F129" t="s">
        <v>86</v>
      </c>
      <c r="G129">
        <f>tblSalaries[[#This Row],[clean Salary (in local currency)]]*VLOOKUP(tblSalaries[[#This Row],[Currency]],tblXrate[],2,FALSE)</f>
        <v>41301.183967273726</v>
      </c>
      <c r="H129" t="s">
        <v>148</v>
      </c>
      <c r="I129" t="s">
        <v>4158</v>
      </c>
      <c r="J129" t="s">
        <v>20</v>
      </c>
      <c r="K129" t="s">
        <v>88</v>
      </c>
      <c r="L129" t="str">
        <f>VLOOKUP(tblSalaries[[#This Row],[Where do you work]],tblCountries[[Actual]:[Mapping]],2,FALSE)</f>
        <v>Canada</v>
      </c>
      <c r="M129" t="s">
        <v>9</v>
      </c>
      <c r="O129" s="27">
        <f>IFERROR(E129/IFERROR(VLOOKUP(tblSalaries[[#This Row],[Country]],Table3[],3,0),""),"Missing PPP adjusted information")</f>
        <v>33600</v>
      </c>
    </row>
    <row r="130" spans="2:15" ht="15" customHeight="1" x14ac:dyDescent="0.25">
      <c r="B130" t="s">
        <v>2108</v>
      </c>
      <c r="C130" s="1">
        <v>41055.028946759259</v>
      </c>
      <c r="D130" s="4">
        <v>60000</v>
      </c>
      <c r="E130">
        <v>60000</v>
      </c>
      <c r="F130" t="s">
        <v>86</v>
      </c>
      <c r="G130">
        <f>tblSalaries[[#This Row],[clean Salary (in local currency)]]*VLOOKUP(tblSalaries[[#This Row],[Currency]],tblXrate[],2,FALSE)</f>
        <v>59001.691381819612</v>
      </c>
      <c r="H130" t="s">
        <v>187</v>
      </c>
      <c r="I130" t="s">
        <v>187</v>
      </c>
      <c r="J130" t="s">
        <v>20</v>
      </c>
      <c r="K130" t="s">
        <v>88</v>
      </c>
      <c r="L130" t="str">
        <f>VLOOKUP(tblSalaries[[#This Row],[Where do you work]],tblCountries[[Actual]:[Mapping]],2,FALSE)</f>
        <v>Canada</v>
      </c>
      <c r="M130" t="s">
        <v>186</v>
      </c>
      <c r="O130" s="27">
        <f>IFERROR(E130/IFERROR(VLOOKUP(tblSalaries[[#This Row],[Country]],Table3[],3,0),""),"Missing PPP adjusted information")</f>
        <v>48000</v>
      </c>
    </row>
    <row r="131" spans="2:15" ht="15" customHeight="1" x14ac:dyDescent="0.25">
      <c r="B131" t="s">
        <v>2124</v>
      </c>
      <c r="C131" s="1">
        <v>41055.030057870368</v>
      </c>
      <c r="D131" s="4">
        <v>70000</v>
      </c>
      <c r="E131">
        <v>70000</v>
      </c>
      <c r="F131" t="s">
        <v>86</v>
      </c>
      <c r="G131">
        <f>tblSalaries[[#This Row],[clean Salary (in local currency)]]*VLOOKUP(tblSalaries[[#This Row],[Currency]],tblXrate[],2,FALSE)</f>
        <v>68835.306612122877</v>
      </c>
      <c r="H131" t="s">
        <v>204</v>
      </c>
      <c r="I131" t="s">
        <v>201</v>
      </c>
      <c r="J131" t="s">
        <v>52</v>
      </c>
      <c r="K131" t="s">
        <v>205</v>
      </c>
      <c r="L131" t="str">
        <f>VLOOKUP(tblSalaries[[#This Row],[Where do you work]],tblCountries[[Actual]:[Mapping]],2,FALSE)</f>
        <v>Canada</v>
      </c>
      <c r="M131" t="s">
        <v>9</v>
      </c>
      <c r="O131" s="27">
        <f>IFERROR(E131/IFERROR(VLOOKUP(tblSalaries[[#This Row],[Country]],Table3[],3,0),""),"Missing PPP adjusted information")</f>
        <v>56000</v>
      </c>
    </row>
    <row r="132" spans="2:15" ht="15" customHeight="1" x14ac:dyDescent="0.25">
      <c r="B132" t="s">
        <v>2125</v>
      </c>
      <c r="C132" s="1">
        <v>41055.030150462961</v>
      </c>
      <c r="D132" s="4">
        <v>50000</v>
      </c>
      <c r="E132">
        <v>50000</v>
      </c>
      <c r="F132" t="s">
        <v>86</v>
      </c>
      <c r="G132">
        <f>tblSalaries[[#This Row],[clean Salary (in local currency)]]*VLOOKUP(tblSalaries[[#This Row],[Currency]],tblXrate[],2,FALSE)</f>
        <v>49168.076151516347</v>
      </c>
      <c r="H132" t="s">
        <v>206</v>
      </c>
      <c r="I132" t="s">
        <v>4159</v>
      </c>
      <c r="J132" t="s">
        <v>52</v>
      </c>
      <c r="K132" t="s">
        <v>88</v>
      </c>
      <c r="L132" t="str">
        <f>VLOOKUP(tblSalaries[[#This Row],[Where do you work]],tblCountries[[Actual]:[Mapping]],2,FALSE)</f>
        <v>Canada</v>
      </c>
      <c r="M132" t="s">
        <v>9</v>
      </c>
      <c r="O132" s="27">
        <f>IFERROR(E132/IFERROR(VLOOKUP(tblSalaries[[#This Row],[Country]],Table3[],3,0),""),"Missing PPP adjusted information")</f>
        <v>40000</v>
      </c>
    </row>
    <row r="133" spans="2:15" ht="15" customHeight="1" x14ac:dyDescent="0.25">
      <c r="B133" t="s">
        <v>2127</v>
      </c>
      <c r="C133" s="1">
        <v>41055.03025462963</v>
      </c>
      <c r="D133" s="4" t="s">
        <v>208</v>
      </c>
      <c r="E133">
        <v>62000</v>
      </c>
      <c r="F133" t="s">
        <v>86</v>
      </c>
      <c r="G133">
        <f>tblSalaries[[#This Row],[clean Salary (in local currency)]]*VLOOKUP(tblSalaries[[#This Row],[Currency]],tblXrate[],2,FALSE)</f>
        <v>60968.414427880263</v>
      </c>
      <c r="H133" t="s">
        <v>209</v>
      </c>
      <c r="I133" t="s">
        <v>209</v>
      </c>
      <c r="J133" t="s">
        <v>20</v>
      </c>
      <c r="K133" t="s">
        <v>88</v>
      </c>
      <c r="L133" t="str">
        <f>VLOOKUP(tblSalaries[[#This Row],[Where do you work]],tblCountries[[Actual]:[Mapping]],2,FALSE)</f>
        <v>Canada</v>
      </c>
      <c r="M133" t="s">
        <v>18</v>
      </c>
      <c r="O133" s="27">
        <f>IFERROR(E133/IFERROR(VLOOKUP(tblSalaries[[#This Row],[Country]],Table3[],3,0),""),"Missing PPP adjusted information")</f>
        <v>49600</v>
      </c>
    </row>
    <row r="134" spans="2:15" ht="15" customHeight="1" x14ac:dyDescent="0.25">
      <c r="B134" t="s">
        <v>2153</v>
      </c>
      <c r="C134" s="1">
        <v>41055.033217592594</v>
      </c>
      <c r="D134" s="4">
        <v>107000</v>
      </c>
      <c r="E134">
        <v>107000</v>
      </c>
      <c r="F134" t="s">
        <v>86</v>
      </c>
      <c r="G134">
        <f>tblSalaries[[#This Row],[clean Salary (in local currency)]]*VLOOKUP(tblSalaries[[#This Row],[Currency]],tblXrate[],2,FALSE)</f>
        <v>105219.68296424497</v>
      </c>
      <c r="H134" t="s">
        <v>236</v>
      </c>
      <c r="I134" t="s">
        <v>236</v>
      </c>
      <c r="J134" t="s">
        <v>52</v>
      </c>
      <c r="K134" t="s">
        <v>88</v>
      </c>
      <c r="L134" t="str">
        <f>VLOOKUP(tblSalaries[[#This Row],[Where do you work]],tblCountries[[Actual]:[Mapping]],2,FALSE)</f>
        <v>Canada</v>
      </c>
      <c r="M134" t="s">
        <v>18</v>
      </c>
      <c r="O134" s="27">
        <f>IFERROR(E134/IFERROR(VLOOKUP(tblSalaries[[#This Row],[Country]],Table3[],3,0),""),"Missing PPP adjusted information")</f>
        <v>85600</v>
      </c>
    </row>
    <row r="135" spans="2:15" ht="15" customHeight="1" x14ac:dyDescent="0.25">
      <c r="B135" t="s">
        <v>2158</v>
      </c>
      <c r="C135" s="1">
        <v>41055.033865740741</v>
      </c>
      <c r="D135" s="4">
        <v>90000</v>
      </c>
      <c r="E135">
        <v>90000</v>
      </c>
      <c r="F135" t="s">
        <v>86</v>
      </c>
      <c r="G135">
        <f>tblSalaries[[#This Row],[clean Salary (in local currency)]]*VLOOKUP(tblSalaries[[#This Row],[Currency]],tblXrate[],2,FALSE)</f>
        <v>88502.537072729421</v>
      </c>
      <c r="H135" t="s">
        <v>242</v>
      </c>
      <c r="I135" t="s">
        <v>242</v>
      </c>
      <c r="J135" t="s">
        <v>20</v>
      </c>
      <c r="K135" t="s">
        <v>88</v>
      </c>
      <c r="L135" t="str">
        <f>VLOOKUP(tblSalaries[[#This Row],[Where do you work]],tblCountries[[Actual]:[Mapping]],2,FALSE)</f>
        <v>Canada</v>
      </c>
      <c r="M135" t="s">
        <v>9</v>
      </c>
      <c r="O135" s="27">
        <f>IFERROR(E135/IFERROR(VLOOKUP(tblSalaries[[#This Row],[Country]],Table3[],3,0),""),"Missing PPP adjusted information")</f>
        <v>72000</v>
      </c>
    </row>
    <row r="136" spans="2:15" ht="15" customHeight="1" x14ac:dyDescent="0.25">
      <c r="B136" t="s">
        <v>2174</v>
      </c>
      <c r="C136" s="1">
        <v>41055.035196759258</v>
      </c>
      <c r="D136" s="4">
        <v>92000</v>
      </c>
      <c r="E136">
        <v>92000</v>
      </c>
      <c r="F136" t="s">
        <v>86</v>
      </c>
      <c r="G136">
        <f>tblSalaries[[#This Row],[clean Salary (in local currency)]]*VLOOKUP(tblSalaries[[#This Row],[Currency]],tblXrate[],2,FALSE)</f>
        <v>90469.260118790073</v>
      </c>
      <c r="H136" t="s">
        <v>258</v>
      </c>
      <c r="I136" t="s">
        <v>258</v>
      </c>
      <c r="J136" t="s">
        <v>356</v>
      </c>
      <c r="K136" t="s">
        <v>88</v>
      </c>
      <c r="L136" t="str">
        <f>VLOOKUP(tblSalaries[[#This Row],[Where do you work]],tblCountries[[Actual]:[Mapping]],2,FALSE)</f>
        <v>Canada</v>
      </c>
      <c r="M136" t="s">
        <v>13</v>
      </c>
      <c r="O136" s="27">
        <f>IFERROR(E136/IFERROR(VLOOKUP(tblSalaries[[#This Row],[Country]],Table3[],3,0),""),"Missing PPP adjusted information")</f>
        <v>73600</v>
      </c>
    </row>
    <row r="137" spans="2:15" ht="15" customHeight="1" x14ac:dyDescent="0.25">
      <c r="B137" t="s">
        <v>2177</v>
      </c>
      <c r="C137" s="1">
        <v>41055.035416666666</v>
      </c>
      <c r="D137" s="4" t="s">
        <v>261</v>
      </c>
      <c r="E137">
        <v>60000</v>
      </c>
      <c r="F137" t="s">
        <v>86</v>
      </c>
      <c r="G137">
        <f>tblSalaries[[#This Row],[clean Salary (in local currency)]]*VLOOKUP(tblSalaries[[#This Row],[Currency]],tblXrate[],2,FALSE)</f>
        <v>59001.691381819612</v>
      </c>
      <c r="H137" t="s">
        <v>262</v>
      </c>
      <c r="I137" t="s">
        <v>262</v>
      </c>
      <c r="J137" t="s">
        <v>20</v>
      </c>
      <c r="K137" t="s">
        <v>88</v>
      </c>
      <c r="L137" t="str">
        <f>VLOOKUP(tblSalaries[[#This Row],[Where do you work]],tblCountries[[Actual]:[Mapping]],2,FALSE)</f>
        <v>Canada</v>
      </c>
      <c r="M137" t="s">
        <v>18</v>
      </c>
      <c r="O137" s="27">
        <f>IFERROR(E137/IFERROR(VLOOKUP(tblSalaries[[#This Row],[Country]],Table3[],3,0),""),"Missing PPP adjusted information")</f>
        <v>48000</v>
      </c>
    </row>
    <row r="138" spans="2:15" ht="15" customHeight="1" x14ac:dyDescent="0.25">
      <c r="B138" t="s">
        <v>2212</v>
      </c>
      <c r="C138" s="1">
        <v>41055.040393518517</v>
      </c>
      <c r="D138" s="4">
        <v>45000</v>
      </c>
      <c r="E138">
        <v>45000</v>
      </c>
      <c r="F138" t="s">
        <v>86</v>
      </c>
      <c r="G138">
        <f>tblSalaries[[#This Row],[clean Salary (in local currency)]]*VLOOKUP(tblSalaries[[#This Row],[Currency]],tblXrate[],2,FALSE)</f>
        <v>44251.268536364711</v>
      </c>
      <c r="H138" t="s">
        <v>301</v>
      </c>
      <c r="I138" t="s">
        <v>1563</v>
      </c>
      <c r="J138" t="s">
        <v>67</v>
      </c>
      <c r="K138" t="s">
        <v>88</v>
      </c>
      <c r="L138" t="str">
        <f>VLOOKUP(tblSalaries[[#This Row],[Where do you work]],tblCountries[[Actual]:[Mapping]],2,FALSE)</f>
        <v>Canada</v>
      </c>
      <c r="M138" t="s">
        <v>25</v>
      </c>
      <c r="O138" s="27">
        <f>IFERROR(E138/IFERROR(VLOOKUP(tblSalaries[[#This Row],[Country]],Table3[],3,0),""),"Missing PPP adjusted information")</f>
        <v>36000</v>
      </c>
    </row>
    <row r="139" spans="2:15" ht="15" customHeight="1" x14ac:dyDescent="0.25">
      <c r="B139" t="s">
        <v>2223</v>
      </c>
      <c r="C139" s="1">
        <v>41055.043171296296</v>
      </c>
      <c r="D139" s="4">
        <v>100000</v>
      </c>
      <c r="E139">
        <v>100000</v>
      </c>
      <c r="F139" t="s">
        <v>86</v>
      </c>
      <c r="G139">
        <f>tblSalaries[[#This Row],[clean Salary (in local currency)]]*VLOOKUP(tblSalaries[[#This Row],[Currency]],tblXrate[],2,FALSE)</f>
        <v>98336.152303032693</v>
      </c>
      <c r="H139" t="s">
        <v>312</v>
      </c>
      <c r="I139" t="s">
        <v>4160</v>
      </c>
      <c r="J139" t="s">
        <v>52</v>
      </c>
      <c r="K139" t="s">
        <v>88</v>
      </c>
      <c r="L139" t="str">
        <f>VLOOKUP(tblSalaries[[#This Row],[Where do you work]],tblCountries[[Actual]:[Mapping]],2,FALSE)</f>
        <v>Canada</v>
      </c>
      <c r="M139" t="s">
        <v>18</v>
      </c>
      <c r="O139" s="27">
        <f>IFERROR(E139/IFERROR(VLOOKUP(tblSalaries[[#This Row],[Country]],Table3[],3,0),""),"Missing PPP adjusted information")</f>
        <v>80000</v>
      </c>
    </row>
    <row r="140" spans="2:15" ht="15" customHeight="1" x14ac:dyDescent="0.25">
      <c r="B140" t="s">
        <v>2230</v>
      </c>
      <c r="C140" s="1">
        <v>41055.04414351852</v>
      </c>
      <c r="D140" s="4">
        <v>65000</v>
      </c>
      <c r="E140">
        <v>65000</v>
      </c>
      <c r="F140" t="s">
        <v>86</v>
      </c>
      <c r="G140">
        <f>tblSalaries[[#This Row],[clean Salary (in local currency)]]*VLOOKUP(tblSalaries[[#This Row],[Currency]],tblXrate[],2,FALSE)</f>
        <v>63918.498996971248</v>
      </c>
      <c r="H140" t="s">
        <v>318</v>
      </c>
      <c r="I140" t="s">
        <v>318</v>
      </c>
      <c r="J140" t="s">
        <v>52</v>
      </c>
      <c r="K140" t="s">
        <v>88</v>
      </c>
      <c r="L140" t="str">
        <f>VLOOKUP(tblSalaries[[#This Row],[Where do you work]],tblCountries[[Actual]:[Mapping]],2,FALSE)</f>
        <v>Canada</v>
      </c>
      <c r="M140" t="s">
        <v>9</v>
      </c>
      <c r="O140" s="27">
        <f>IFERROR(E140/IFERROR(VLOOKUP(tblSalaries[[#This Row],[Country]],Table3[],3,0),""),"Missing PPP adjusted information")</f>
        <v>52000</v>
      </c>
    </row>
    <row r="141" spans="2:15" ht="15" customHeight="1" x14ac:dyDescent="0.25">
      <c r="B141" t="s">
        <v>2287</v>
      </c>
      <c r="C141" s="1">
        <v>41055.05740740741</v>
      </c>
      <c r="D141" s="4">
        <v>42000</v>
      </c>
      <c r="E141">
        <v>42000</v>
      </c>
      <c r="F141" t="s">
        <v>86</v>
      </c>
      <c r="G141">
        <f>tblSalaries[[#This Row],[clean Salary (in local currency)]]*VLOOKUP(tblSalaries[[#This Row],[Currency]],tblXrate[],2,FALSE)</f>
        <v>41301.183967273726</v>
      </c>
      <c r="H141" t="s">
        <v>14</v>
      </c>
      <c r="I141" t="s">
        <v>14</v>
      </c>
      <c r="J141" t="s">
        <v>20</v>
      </c>
      <c r="K141" t="s">
        <v>88</v>
      </c>
      <c r="L141" t="str">
        <f>VLOOKUP(tblSalaries[[#This Row],[Where do you work]],tblCountries[[Actual]:[Mapping]],2,FALSE)</f>
        <v>Canada</v>
      </c>
      <c r="M141" t="s">
        <v>13</v>
      </c>
      <c r="O141" s="27">
        <f>IFERROR(E141/IFERROR(VLOOKUP(tblSalaries[[#This Row],[Country]],Table3[],3,0),""),"Missing PPP adjusted information")</f>
        <v>33600</v>
      </c>
    </row>
    <row r="142" spans="2:15" ht="15" customHeight="1" x14ac:dyDescent="0.25">
      <c r="B142" t="s">
        <v>2299</v>
      </c>
      <c r="C142" s="1">
        <v>41055.060023148151</v>
      </c>
      <c r="D142" s="4">
        <v>60000</v>
      </c>
      <c r="E142">
        <v>60000</v>
      </c>
      <c r="F142" t="s">
        <v>86</v>
      </c>
      <c r="G142">
        <f>tblSalaries[[#This Row],[clean Salary (in local currency)]]*VLOOKUP(tblSalaries[[#This Row],[Currency]],tblXrate[],2,FALSE)</f>
        <v>59001.691381819612</v>
      </c>
      <c r="H142" t="s">
        <v>389</v>
      </c>
      <c r="I142" t="s">
        <v>389</v>
      </c>
      <c r="J142" t="s">
        <v>20</v>
      </c>
      <c r="K142" t="s">
        <v>88</v>
      </c>
      <c r="L142" t="str">
        <f>VLOOKUP(tblSalaries[[#This Row],[Where do you work]],tblCountries[[Actual]:[Mapping]],2,FALSE)</f>
        <v>Canada</v>
      </c>
      <c r="M142" t="s">
        <v>13</v>
      </c>
      <c r="O142" s="27">
        <f>IFERROR(E142/IFERROR(VLOOKUP(tblSalaries[[#This Row],[Country]],Table3[],3,0),""),"Missing PPP adjusted information")</f>
        <v>48000</v>
      </c>
    </row>
    <row r="143" spans="2:15" ht="15" customHeight="1" x14ac:dyDescent="0.25">
      <c r="B143" t="s">
        <v>2317</v>
      </c>
      <c r="C143" s="1">
        <v>41055.064050925925</v>
      </c>
      <c r="D143" s="4" t="s">
        <v>409</v>
      </c>
      <c r="E143">
        <v>65000</v>
      </c>
      <c r="F143" t="s">
        <v>86</v>
      </c>
      <c r="G143">
        <f>tblSalaries[[#This Row],[clean Salary (in local currency)]]*VLOOKUP(tblSalaries[[#This Row],[Currency]],tblXrate[],2,FALSE)</f>
        <v>63918.498996971248</v>
      </c>
      <c r="H143" t="s">
        <v>410</v>
      </c>
      <c r="I143" t="s">
        <v>4161</v>
      </c>
      <c r="J143" t="s">
        <v>52</v>
      </c>
      <c r="K143" t="s">
        <v>109</v>
      </c>
      <c r="L143" t="str">
        <f>VLOOKUP(tblSalaries[[#This Row],[Where do you work]],tblCountries[[Actual]:[Mapping]],2,FALSE)</f>
        <v>Canada</v>
      </c>
      <c r="M143" t="s">
        <v>18</v>
      </c>
      <c r="O143" s="27">
        <f>IFERROR(E143/IFERROR(VLOOKUP(tblSalaries[[#This Row],[Country]],Table3[],3,0),""),"Missing PPP adjusted information")</f>
        <v>52000</v>
      </c>
    </row>
    <row r="144" spans="2:15" ht="15" customHeight="1" x14ac:dyDescent="0.25">
      <c r="B144" t="s">
        <v>2332</v>
      </c>
      <c r="C144" s="1">
        <v>41055.069652777776</v>
      </c>
      <c r="D144" s="4">
        <v>56000</v>
      </c>
      <c r="E144">
        <v>56000</v>
      </c>
      <c r="F144" t="s">
        <v>86</v>
      </c>
      <c r="G144">
        <f>tblSalaries[[#This Row],[clean Salary (in local currency)]]*VLOOKUP(tblSalaries[[#This Row],[Currency]],tblXrate[],2,FALSE)</f>
        <v>55068.245289698301</v>
      </c>
      <c r="H144" t="s">
        <v>430</v>
      </c>
      <c r="I144" t="s">
        <v>430</v>
      </c>
      <c r="J144" t="s">
        <v>20</v>
      </c>
      <c r="K144" t="s">
        <v>88</v>
      </c>
      <c r="L144" t="str">
        <f>VLOOKUP(tblSalaries[[#This Row],[Where do you work]],tblCountries[[Actual]:[Mapping]],2,FALSE)</f>
        <v>Canada</v>
      </c>
      <c r="M144" t="s">
        <v>9</v>
      </c>
      <c r="O144" s="27">
        <f>IFERROR(E144/IFERROR(VLOOKUP(tblSalaries[[#This Row],[Country]],Table3[],3,0),""),"Missing PPP adjusted information")</f>
        <v>44800</v>
      </c>
    </row>
    <row r="145" spans="2:15" ht="15" customHeight="1" x14ac:dyDescent="0.25">
      <c r="B145" t="s">
        <v>2336</v>
      </c>
      <c r="C145" s="1">
        <v>41055.070752314816</v>
      </c>
      <c r="D145" s="4">
        <v>160000</v>
      </c>
      <c r="E145">
        <v>160000</v>
      </c>
      <c r="F145" t="s">
        <v>86</v>
      </c>
      <c r="G145">
        <f>tblSalaries[[#This Row],[clean Salary (in local currency)]]*VLOOKUP(tblSalaries[[#This Row],[Currency]],tblXrate[],2,FALSE)</f>
        <v>157337.8436848523</v>
      </c>
      <c r="H145" t="s">
        <v>356</v>
      </c>
      <c r="I145" t="s">
        <v>356</v>
      </c>
      <c r="J145" t="s">
        <v>356</v>
      </c>
      <c r="K145" t="s">
        <v>88</v>
      </c>
      <c r="L145" t="str">
        <f>VLOOKUP(tblSalaries[[#This Row],[Where do you work]],tblCountries[[Actual]:[Mapping]],2,FALSE)</f>
        <v>Canada</v>
      </c>
      <c r="M145" t="s">
        <v>18</v>
      </c>
      <c r="O145" s="27">
        <f>IFERROR(E145/IFERROR(VLOOKUP(tblSalaries[[#This Row],[Country]],Table3[],3,0),""),"Missing PPP adjusted information")</f>
        <v>128000</v>
      </c>
    </row>
    <row r="146" spans="2:15" ht="15" customHeight="1" x14ac:dyDescent="0.25">
      <c r="B146" t="s">
        <v>2340</v>
      </c>
      <c r="C146" s="1">
        <v>41055.071192129632</v>
      </c>
      <c r="D146" s="4">
        <v>75000</v>
      </c>
      <c r="E146">
        <v>75000</v>
      </c>
      <c r="F146" t="s">
        <v>86</v>
      </c>
      <c r="G146">
        <f>tblSalaries[[#This Row],[clean Salary (in local currency)]]*VLOOKUP(tblSalaries[[#This Row],[Currency]],tblXrate[],2,FALSE)</f>
        <v>73752.11422727452</v>
      </c>
      <c r="H146" t="s">
        <v>438</v>
      </c>
      <c r="I146" t="s">
        <v>4162</v>
      </c>
      <c r="J146" t="s">
        <v>20</v>
      </c>
      <c r="K146" t="s">
        <v>205</v>
      </c>
      <c r="L146" t="str">
        <f>VLOOKUP(tblSalaries[[#This Row],[Where do you work]],tblCountries[[Actual]:[Mapping]],2,FALSE)</f>
        <v>Canada</v>
      </c>
      <c r="M146" t="s">
        <v>9</v>
      </c>
      <c r="O146" s="27">
        <f>IFERROR(E146/IFERROR(VLOOKUP(tblSalaries[[#This Row],[Country]],Table3[],3,0),""),"Missing PPP adjusted information")</f>
        <v>60000</v>
      </c>
    </row>
    <row r="147" spans="2:15" ht="15" customHeight="1" x14ac:dyDescent="0.25">
      <c r="B147" t="s">
        <v>2360</v>
      </c>
      <c r="C147" s="1">
        <v>41055.081516203703</v>
      </c>
      <c r="D147" s="4">
        <v>80000</v>
      </c>
      <c r="E147">
        <v>80000</v>
      </c>
      <c r="F147" t="s">
        <v>86</v>
      </c>
      <c r="G147">
        <f>tblSalaries[[#This Row],[clean Salary (in local currency)]]*VLOOKUP(tblSalaries[[#This Row],[Currency]],tblXrate[],2,FALSE)</f>
        <v>78668.921842426149</v>
      </c>
      <c r="H147" t="s">
        <v>458</v>
      </c>
      <c r="I147" t="s">
        <v>458</v>
      </c>
      <c r="J147" t="s">
        <v>20</v>
      </c>
      <c r="K147" t="s">
        <v>88</v>
      </c>
      <c r="L147" t="str">
        <f>VLOOKUP(tblSalaries[[#This Row],[Where do you work]],tblCountries[[Actual]:[Mapping]],2,FALSE)</f>
        <v>Canada</v>
      </c>
      <c r="M147" t="s">
        <v>9</v>
      </c>
      <c r="O147" s="27">
        <f>IFERROR(E147/IFERROR(VLOOKUP(tblSalaries[[#This Row],[Country]],Table3[],3,0),""),"Missing PPP adjusted information")</f>
        <v>64000</v>
      </c>
    </row>
    <row r="148" spans="2:15" ht="15" customHeight="1" x14ac:dyDescent="0.25">
      <c r="B148" t="s">
        <v>2385</v>
      </c>
      <c r="C148" s="1">
        <v>41055.088148148148</v>
      </c>
      <c r="D148" s="4">
        <v>72000</v>
      </c>
      <c r="E148">
        <v>72000</v>
      </c>
      <c r="F148" t="s">
        <v>86</v>
      </c>
      <c r="G148">
        <f>tblSalaries[[#This Row],[clean Salary (in local currency)]]*VLOOKUP(tblSalaries[[#This Row],[Currency]],tblXrate[],2,FALSE)</f>
        <v>70802.029658183528</v>
      </c>
      <c r="H148" t="s">
        <v>487</v>
      </c>
      <c r="I148" t="s">
        <v>487</v>
      </c>
      <c r="J148" t="s">
        <v>487</v>
      </c>
      <c r="K148" t="s">
        <v>88</v>
      </c>
      <c r="L148" t="str">
        <f>VLOOKUP(tblSalaries[[#This Row],[Where do you work]],tblCountries[[Actual]:[Mapping]],2,FALSE)</f>
        <v>Canada</v>
      </c>
      <c r="M148" t="s">
        <v>9</v>
      </c>
      <c r="O148" s="27">
        <f>IFERROR(E148/IFERROR(VLOOKUP(tblSalaries[[#This Row],[Country]],Table3[],3,0),""),"Missing PPP adjusted information")</f>
        <v>57600</v>
      </c>
    </row>
    <row r="149" spans="2:15" ht="15" customHeight="1" x14ac:dyDescent="0.25">
      <c r="B149" t="s">
        <v>2442</v>
      </c>
      <c r="C149" s="1">
        <v>41055.127847222226</v>
      </c>
      <c r="D149" s="4" t="s">
        <v>556</v>
      </c>
      <c r="E149">
        <v>52000</v>
      </c>
      <c r="F149" t="s">
        <v>86</v>
      </c>
      <c r="G149">
        <f>tblSalaries[[#This Row],[clean Salary (in local currency)]]*VLOOKUP(tblSalaries[[#This Row],[Currency]],tblXrate[],2,FALSE)</f>
        <v>51134.799197576998</v>
      </c>
      <c r="H149" t="s">
        <v>557</v>
      </c>
      <c r="I149" t="s">
        <v>557</v>
      </c>
      <c r="J149" t="s">
        <v>52</v>
      </c>
      <c r="K149" t="s">
        <v>88</v>
      </c>
      <c r="L149" t="str">
        <f>VLOOKUP(tblSalaries[[#This Row],[Where do you work]],tblCountries[[Actual]:[Mapping]],2,FALSE)</f>
        <v>Canada</v>
      </c>
      <c r="M149" t="s">
        <v>9</v>
      </c>
      <c r="O149" s="27">
        <f>IFERROR(E149/IFERROR(VLOOKUP(tblSalaries[[#This Row],[Country]],Table3[],3,0),""),"Missing PPP adjusted information")</f>
        <v>41600</v>
      </c>
    </row>
    <row r="150" spans="2:15" ht="15" customHeight="1" x14ac:dyDescent="0.25">
      <c r="B150" t="s">
        <v>2448</v>
      </c>
      <c r="C150" s="1">
        <v>41055.13181712963</v>
      </c>
      <c r="D150" s="4" t="s">
        <v>561</v>
      </c>
      <c r="E150">
        <v>70000</v>
      </c>
      <c r="F150" t="s">
        <v>86</v>
      </c>
      <c r="G150">
        <f>tblSalaries[[#This Row],[clean Salary (in local currency)]]*VLOOKUP(tblSalaries[[#This Row],[Currency]],tblXrate[],2,FALSE)</f>
        <v>68835.306612122877</v>
      </c>
      <c r="H150" t="s">
        <v>562</v>
      </c>
      <c r="I150" t="s">
        <v>562</v>
      </c>
      <c r="J150" t="s">
        <v>52</v>
      </c>
      <c r="K150" t="s">
        <v>88</v>
      </c>
      <c r="L150" t="str">
        <f>VLOOKUP(tblSalaries[[#This Row],[Where do you work]],tblCountries[[Actual]:[Mapping]],2,FALSE)</f>
        <v>Canada</v>
      </c>
      <c r="M150" t="s">
        <v>25</v>
      </c>
      <c r="O150" s="27">
        <f>IFERROR(E150/IFERROR(VLOOKUP(tblSalaries[[#This Row],[Country]],Table3[],3,0),""),"Missing PPP adjusted information")</f>
        <v>56000</v>
      </c>
    </row>
    <row r="151" spans="2:15" ht="15" customHeight="1" x14ac:dyDescent="0.25">
      <c r="B151" t="s">
        <v>2450</v>
      </c>
      <c r="C151" s="1">
        <v>41055.133148148147</v>
      </c>
      <c r="D151" s="4">
        <v>87000</v>
      </c>
      <c r="E151">
        <v>87000</v>
      </c>
      <c r="F151" t="s">
        <v>86</v>
      </c>
      <c r="G151">
        <f>tblSalaries[[#This Row],[clean Salary (in local currency)]]*VLOOKUP(tblSalaries[[#This Row],[Currency]],tblXrate[],2,FALSE)</f>
        <v>85552.452503638444</v>
      </c>
      <c r="H151" t="s">
        <v>565</v>
      </c>
      <c r="I151" t="s">
        <v>565</v>
      </c>
      <c r="J151" t="s">
        <v>52</v>
      </c>
      <c r="K151" t="s">
        <v>88</v>
      </c>
      <c r="L151" t="str">
        <f>VLOOKUP(tblSalaries[[#This Row],[Where do you work]],tblCountries[[Actual]:[Mapping]],2,FALSE)</f>
        <v>Canada</v>
      </c>
      <c r="M151" t="s">
        <v>9</v>
      </c>
      <c r="O151" s="27">
        <f>IFERROR(E151/IFERROR(VLOOKUP(tblSalaries[[#This Row],[Country]],Table3[],3,0),""),"Missing PPP adjusted information")</f>
        <v>69600</v>
      </c>
    </row>
    <row r="152" spans="2:15" ht="15" customHeight="1" x14ac:dyDescent="0.25">
      <c r="B152" t="s">
        <v>2458</v>
      </c>
      <c r="C152" s="1">
        <v>41055.137025462966</v>
      </c>
      <c r="D152" s="4">
        <v>125000</v>
      </c>
      <c r="E152">
        <v>125000</v>
      </c>
      <c r="F152" t="s">
        <v>86</v>
      </c>
      <c r="G152">
        <f>tblSalaries[[#This Row],[clean Salary (in local currency)]]*VLOOKUP(tblSalaries[[#This Row],[Currency]],tblXrate[],2,FALSE)</f>
        <v>122920.19037879085</v>
      </c>
      <c r="H152" t="s">
        <v>572</v>
      </c>
      <c r="I152" t="s">
        <v>572</v>
      </c>
      <c r="J152" t="s">
        <v>310</v>
      </c>
      <c r="K152" t="s">
        <v>88</v>
      </c>
      <c r="L152" t="str">
        <f>VLOOKUP(tblSalaries[[#This Row],[Where do you work]],tblCountries[[Actual]:[Mapping]],2,FALSE)</f>
        <v>Canada</v>
      </c>
      <c r="M152" t="s">
        <v>9</v>
      </c>
      <c r="O152" s="27">
        <f>IFERROR(E152/IFERROR(VLOOKUP(tblSalaries[[#This Row],[Country]],Table3[],3,0),""),"Missing PPP adjusted information")</f>
        <v>100000</v>
      </c>
    </row>
    <row r="153" spans="2:15" ht="15" customHeight="1" x14ac:dyDescent="0.25">
      <c r="B153" t="s">
        <v>2469</v>
      </c>
      <c r="C153" s="1">
        <v>41055.147835648146</v>
      </c>
      <c r="D153" s="4">
        <v>46000</v>
      </c>
      <c r="E153">
        <v>46000</v>
      </c>
      <c r="F153" t="s">
        <v>86</v>
      </c>
      <c r="G153">
        <f>tblSalaries[[#This Row],[clean Salary (in local currency)]]*VLOOKUP(tblSalaries[[#This Row],[Currency]],tblXrate[],2,FALSE)</f>
        <v>45234.630059395036</v>
      </c>
      <c r="H153" t="s">
        <v>588</v>
      </c>
      <c r="I153" t="s">
        <v>588</v>
      </c>
      <c r="J153" t="s">
        <v>20</v>
      </c>
      <c r="K153" t="s">
        <v>88</v>
      </c>
      <c r="L153" t="str">
        <f>VLOOKUP(tblSalaries[[#This Row],[Where do you work]],tblCountries[[Actual]:[Mapping]],2,FALSE)</f>
        <v>Canada</v>
      </c>
      <c r="M153" t="s">
        <v>13</v>
      </c>
      <c r="O153" s="27">
        <f>IFERROR(E153/IFERROR(VLOOKUP(tblSalaries[[#This Row],[Country]],Table3[],3,0),""),"Missing PPP adjusted information")</f>
        <v>36800</v>
      </c>
    </row>
    <row r="154" spans="2:15" ht="15" customHeight="1" x14ac:dyDescent="0.25">
      <c r="B154" t="s">
        <v>2481</v>
      </c>
      <c r="C154" s="1">
        <v>41055.166909722226</v>
      </c>
      <c r="D154" s="4">
        <v>68500</v>
      </c>
      <c r="E154">
        <v>68500</v>
      </c>
      <c r="F154" t="s">
        <v>86</v>
      </c>
      <c r="G154">
        <f>tblSalaries[[#This Row],[clean Salary (in local currency)]]*VLOOKUP(tblSalaries[[#This Row],[Currency]],tblXrate[],2,FALSE)</f>
        <v>67360.264327577388</v>
      </c>
      <c r="H154" t="s">
        <v>14</v>
      </c>
      <c r="I154" t="s">
        <v>14</v>
      </c>
      <c r="J154" t="s">
        <v>20</v>
      </c>
      <c r="K154" t="s">
        <v>88</v>
      </c>
      <c r="L154" t="str">
        <f>VLOOKUP(tblSalaries[[#This Row],[Where do you work]],tblCountries[[Actual]:[Mapping]],2,FALSE)</f>
        <v>Canada</v>
      </c>
      <c r="M154" t="s">
        <v>9</v>
      </c>
      <c r="O154" s="27">
        <f>IFERROR(E154/IFERROR(VLOOKUP(tblSalaries[[#This Row],[Country]],Table3[],3,0),""),"Missing PPP adjusted information")</f>
        <v>54800</v>
      </c>
    </row>
    <row r="155" spans="2:15" ht="15" customHeight="1" x14ac:dyDescent="0.25">
      <c r="B155" t="s">
        <v>2502</v>
      </c>
      <c r="C155" s="1">
        <v>41055.193877314814</v>
      </c>
      <c r="D155" s="4">
        <v>87550</v>
      </c>
      <c r="E155">
        <v>87550</v>
      </c>
      <c r="F155" t="s">
        <v>86</v>
      </c>
      <c r="G155">
        <f>tblSalaries[[#This Row],[clean Salary (in local currency)]]*VLOOKUP(tblSalaries[[#This Row],[Currency]],tblXrate[],2,FALSE)</f>
        <v>86093.301341305123</v>
      </c>
      <c r="H155" t="s">
        <v>52</v>
      </c>
      <c r="I155" t="s">
        <v>52</v>
      </c>
      <c r="J155" t="s">
        <v>52</v>
      </c>
      <c r="K155" t="s">
        <v>88</v>
      </c>
      <c r="L155" t="str">
        <f>VLOOKUP(tblSalaries[[#This Row],[Where do you work]],tblCountries[[Actual]:[Mapping]],2,FALSE)</f>
        <v>Canada</v>
      </c>
      <c r="M155" t="s">
        <v>9</v>
      </c>
      <c r="O155" s="27">
        <f>IFERROR(E155/IFERROR(VLOOKUP(tblSalaries[[#This Row],[Country]],Table3[],3,0),""),"Missing PPP adjusted information")</f>
        <v>70040</v>
      </c>
    </row>
    <row r="156" spans="2:15" ht="15" customHeight="1" x14ac:dyDescent="0.25">
      <c r="B156" t="s">
        <v>2596</v>
      </c>
      <c r="C156" s="1">
        <v>41055.457754629628</v>
      </c>
      <c r="D156" s="4">
        <v>250000</v>
      </c>
      <c r="E156">
        <v>250000</v>
      </c>
      <c r="F156" t="s">
        <v>86</v>
      </c>
      <c r="G156">
        <f>tblSalaries[[#This Row],[clean Salary (in local currency)]]*VLOOKUP(tblSalaries[[#This Row],[Currency]],tblXrate[],2,FALSE)</f>
        <v>245840.3807575817</v>
      </c>
      <c r="H156" t="s">
        <v>207</v>
      </c>
      <c r="I156" t="s">
        <v>207</v>
      </c>
      <c r="J156" t="s">
        <v>20</v>
      </c>
      <c r="K156" t="s">
        <v>88</v>
      </c>
      <c r="L156" t="str">
        <f>VLOOKUP(tblSalaries[[#This Row],[Where do you work]],tblCountries[[Actual]:[Mapping]],2,FALSE)</f>
        <v>Canada</v>
      </c>
      <c r="M156" t="s">
        <v>9</v>
      </c>
      <c r="N156">
        <v>32</v>
      </c>
      <c r="O156" s="27">
        <f>IFERROR(E156/IFERROR(VLOOKUP(tblSalaries[[#This Row],[Country]],Table3[],3,0),""),"Missing PPP adjusted information")</f>
        <v>200000</v>
      </c>
    </row>
    <row r="157" spans="2:15" ht="15" customHeight="1" x14ac:dyDescent="0.25">
      <c r="B157" t="s">
        <v>2618</v>
      </c>
      <c r="C157" s="1">
        <v>41055.49050925926</v>
      </c>
      <c r="D157" s="4">
        <v>55000</v>
      </c>
      <c r="E157">
        <v>55000</v>
      </c>
      <c r="F157" t="s">
        <v>86</v>
      </c>
      <c r="G157">
        <f>tblSalaries[[#This Row],[clean Salary (in local currency)]]*VLOOKUP(tblSalaries[[#This Row],[Currency]],tblXrate[],2,FALSE)</f>
        <v>54084.883766667976</v>
      </c>
      <c r="H157" t="s">
        <v>719</v>
      </c>
      <c r="I157" t="s">
        <v>1553</v>
      </c>
      <c r="J157" t="s">
        <v>52</v>
      </c>
      <c r="K157" t="s">
        <v>88</v>
      </c>
      <c r="L157" t="str">
        <f>VLOOKUP(tblSalaries[[#This Row],[Where do you work]],tblCountries[[Actual]:[Mapping]],2,FALSE)</f>
        <v>Canada</v>
      </c>
      <c r="M157" t="s">
        <v>9</v>
      </c>
      <c r="N157">
        <v>5</v>
      </c>
      <c r="O157" s="27">
        <f>IFERROR(E157/IFERROR(VLOOKUP(tblSalaries[[#This Row],[Country]],Table3[],3,0),""),"Missing PPP adjusted information")</f>
        <v>44000</v>
      </c>
    </row>
    <row r="158" spans="2:15" ht="15" customHeight="1" x14ac:dyDescent="0.25">
      <c r="B158" t="s">
        <v>2765</v>
      </c>
      <c r="C158" s="1">
        <v>41055.844768518517</v>
      </c>
      <c r="D158" s="4" t="s">
        <v>901</v>
      </c>
      <c r="E158">
        <v>66000</v>
      </c>
      <c r="F158" t="s">
        <v>86</v>
      </c>
      <c r="G158">
        <f>tblSalaries[[#This Row],[clean Salary (in local currency)]]*VLOOKUP(tblSalaries[[#This Row],[Currency]],tblXrate[],2,FALSE)</f>
        <v>64901.860520001574</v>
      </c>
      <c r="H158" t="s">
        <v>902</v>
      </c>
      <c r="I158" t="s">
        <v>4163</v>
      </c>
      <c r="J158" t="s">
        <v>20</v>
      </c>
      <c r="K158" t="s">
        <v>88</v>
      </c>
      <c r="L158" t="str">
        <f>VLOOKUP(tblSalaries[[#This Row],[Where do you work]],tblCountries[[Actual]:[Mapping]],2,FALSE)</f>
        <v>Canada</v>
      </c>
      <c r="M158" t="s">
        <v>18</v>
      </c>
      <c r="N158">
        <v>20</v>
      </c>
      <c r="O158" s="27">
        <f>IFERROR(E158/IFERROR(VLOOKUP(tblSalaries[[#This Row],[Country]],Table3[],3,0),""),"Missing PPP adjusted information")</f>
        <v>52800</v>
      </c>
    </row>
    <row r="159" spans="2:15" ht="15" customHeight="1" x14ac:dyDescent="0.25">
      <c r="B159" t="s">
        <v>2768</v>
      </c>
      <c r="C159" s="1">
        <v>41055.852303240739</v>
      </c>
      <c r="D159" s="4">
        <v>100000</v>
      </c>
      <c r="E159">
        <v>100000</v>
      </c>
      <c r="F159" t="s">
        <v>86</v>
      </c>
      <c r="G159">
        <f>tblSalaries[[#This Row],[clean Salary (in local currency)]]*VLOOKUP(tblSalaries[[#This Row],[Currency]],tblXrate[],2,FALSE)</f>
        <v>98336.152303032693</v>
      </c>
      <c r="H159" t="s">
        <v>906</v>
      </c>
      <c r="I159" t="s">
        <v>4164</v>
      </c>
      <c r="J159" t="s">
        <v>3983</v>
      </c>
      <c r="K159" t="s">
        <v>88</v>
      </c>
      <c r="L159" t="str">
        <f>VLOOKUP(tblSalaries[[#This Row],[Where do you work]],tblCountries[[Actual]:[Mapping]],2,FALSE)</f>
        <v>Canada</v>
      </c>
      <c r="M159" t="s">
        <v>9</v>
      </c>
      <c r="N159">
        <v>5</v>
      </c>
      <c r="O159" s="27">
        <f>IFERROR(E159/IFERROR(VLOOKUP(tblSalaries[[#This Row],[Country]],Table3[],3,0),""),"Missing PPP adjusted information")</f>
        <v>80000</v>
      </c>
    </row>
    <row r="160" spans="2:15" ht="15" customHeight="1" x14ac:dyDescent="0.25">
      <c r="B160" t="s">
        <v>2825</v>
      </c>
      <c r="C160" s="1">
        <v>41056.106504629628</v>
      </c>
      <c r="D160" s="4">
        <v>100000</v>
      </c>
      <c r="E160">
        <v>100000</v>
      </c>
      <c r="F160" t="s">
        <v>86</v>
      </c>
      <c r="G160">
        <f>tblSalaries[[#This Row],[clean Salary (in local currency)]]*VLOOKUP(tblSalaries[[#This Row],[Currency]],tblXrate[],2,FALSE)</f>
        <v>98336.152303032693</v>
      </c>
      <c r="H160" t="s">
        <v>974</v>
      </c>
      <c r="I160" t="s">
        <v>974</v>
      </c>
      <c r="J160" t="s">
        <v>52</v>
      </c>
      <c r="K160" t="s">
        <v>88</v>
      </c>
      <c r="L160" t="str">
        <f>VLOOKUP(tblSalaries[[#This Row],[Where do you work]],tblCountries[[Actual]:[Mapping]],2,FALSE)</f>
        <v>Canada</v>
      </c>
      <c r="M160" t="s">
        <v>18</v>
      </c>
      <c r="N160">
        <v>10</v>
      </c>
      <c r="O160" s="27">
        <f>IFERROR(E160/IFERROR(VLOOKUP(tblSalaries[[#This Row],[Country]],Table3[],3,0),""),"Missing PPP adjusted information")</f>
        <v>80000</v>
      </c>
    </row>
    <row r="161" spans="2:15" ht="15" customHeight="1" x14ac:dyDescent="0.25">
      <c r="B161" t="s">
        <v>2962</v>
      </c>
      <c r="C161" s="1">
        <v>41057.401724537034</v>
      </c>
      <c r="D161" s="4">
        <v>35000</v>
      </c>
      <c r="E161">
        <v>35000</v>
      </c>
      <c r="F161" t="s">
        <v>86</v>
      </c>
      <c r="G161">
        <f>tblSalaries[[#This Row],[clean Salary (in local currency)]]*VLOOKUP(tblSalaries[[#This Row],[Currency]],tblXrate[],2,FALSE)</f>
        <v>34417.653306061438</v>
      </c>
      <c r="H161" t="s">
        <v>849</v>
      </c>
      <c r="I161" t="s">
        <v>849</v>
      </c>
      <c r="J161" t="s">
        <v>20</v>
      </c>
      <c r="K161" t="s">
        <v>88</v>
      </c>
      <c r="L161" t="str">
        <f>VLOOKUP(tblSalaries[[#This Row],[Where do you work]],tblCountries[[Actual]:[Mapping]],2,FALSE)</f>
        <v>Canada</v>
      </c>
      <c r="M161" t="s">
        <v>13</v>
      </c>
      <c r="N161">
        <v>4</v>
      </c>
      <c r="O161" s="27">
        <f>IFERROR(E161/IFERROR(VLOOKUP(tblSalaries[[#This Row],[Country]],Table3[],3,0),""),"Missing PPP adjusted information")</f>
        <v>28000</v>
      </c>
    </row>
    <row r="162" spans="2:15" ht="15" customHeight="1" x14ac:dyDescent="0.25">
      <c r="B162" t="s">
        <v>3129</v>
      </c>
      <c r="C162" s="1">
        <v>41057.941620370373</v>
      </c>
      <c r="D162" s="4" t="s">
        <v>1297</v>
      </c>
      <c r="E162">
        <v>65000</v>
      </c>
      <c r="F162" t="s">
        <v>86</v>
      </c>
      <c r="G162">
        <f>tblSalaries[[#This Row],[clean Salary (in local currency)]]*VLOOKUP(tblSalaries[[#This Row],[Currency]],tblXrate[],2,FALSE)</f>
        <v>63918.498996971248</v>
      </c>
      <c r="H162" t="s">
        <v>1298</v>
      </c>
      <c r="I162" t="s">
        <v>4165</v>
      </c>
      <c r="J162" t="s">
        <v>20</v>
      </c>
      <c r="K162" t="s">
        <v>88</v>
      </c>
      <c r="L162" t="str">
        <f>VLOOKUP(tblSalaries[[#This Row],[Where do you work]],tblCountries[[Actual]:[Mapping]],2,FALSE)</f>
        <v>Canada</v>
      </c>
      <c r="M162" t="s">
        <v>9</v>
      </c>
      <c r="N162">
        <v>20</v>
      </c>
      <c r="O162" s="27">
        <f>IFERROR(E162/IFERROR(VLOOKUP(tblSalaries[[#This Row],[Country]],Table3[],3,0),""),"Missing PPP adjusted information")</f>
        <v>52000</v>
      </c>
    </row>
    <row r="163" spans="2:15" ht="15" customHeight="1" x14ac:dyDescent="0.25">
      <c r="B163" t="s">
        <v>3139</v>
      </c>
      <c r="C163" s="1">
        <v>41057.94903935185</v>
      </c>
      <c r="D163" s="4" t="s">
        <v>1308</v>
      </c>
      <c r="E163">
        <v>53000</v>
      </c>
      <c r="F163" t="s">
        <v>86</v>
      </c>
      <c r="G163">
        <f>tblSalaries[[#This Row],[clean Salary (in local currency)]]*VLOOKUP(tblSalaries[[#This Row],[Currency]],tblXrate[],2,FALSE)</f>
        <v>52118.160720607324</v>
      </c>
      <c r="H163" t="s">
        <v>153</v>
      </c>
      <c r="I163" t="s">
        <v>153</v>
      </c>
      <c r="J163" t="s">
        <v>20</v>
      </c>
      <c r="K163" t="s">
        <v>88</v>
      </c>
      <c r="L163" t="str">
        <f>VLOOKUP(tblSalaries[[#This Row],[Where do you work]],tblCountries[[Actual]:[Mapping]],2,FALSE)</f>
        <v>Canada</v>
      </c>
      <c r="M163" t="s">
        <v>9</v>
      </c>
      <c r="N163">
        <v>6</v>
      </c>
      <c r="O163" s="27">
        <f>IFERROR(E163/IFERROR(VLOOKUP(tblSalaries[[#This Row],[Country]],Table3[],3,0),""),"Missing PPP adjusted information")</f>
        <v>42400</v>
      </c>
    </row>
    <row r="164" spans="2:15" ht="15" customHeight="1" x14ac:dyDescent="0.25">
      <c r="B164" t="s">
        <v>3221</v>
      </c>
      <c r="C164" s="1">
        <v>41058.328425925924</v>
      </c>
      <c r="D164" s="4">
        <v>65000</v>
      </c>
      <c r="E164">
        <v>65000</v>
      </c>
      <c r="F164" t="s">
        <v>86</v>
      </c>
      <c r="G164">
        <f>tblSalaries[[#This Row],[clean Salary (in local currency)]]*VLOOKUP(tblSalaries[[#This Row],[Currency]],tblXrate[],2,FALSE)</f>
        <v>63918.498996971248</v>
      </c>
      <c r="H164" t="s">
        <v>1398</v>
      </c>
      <c r="I164" t="s">
        <v>4166</v>
      </c>
      <c r="J164" t="s">
        <v>52</v>
      </c>
      <c r="K164" t="s">
        <v>88</v>
      </c>
      <c r="L164" t="str">
        <f>VLOOKUP(tblSalaries[[#This Row],[Where do you work]],tblCountries[[Actual]:[Mapping]],2,FALSE)</f>
        <v>Canada</v>
      </c>
      <c r="M164" t="s">
        <v>18</v>
      </c>
      <c r="N164">
        <v>15</v>
      </c>
      <c r="O164" s="27">
        <f>IFERROR(E164/IFERROR(VLOOKUP(tblSalaries[[#This Row],[Country]],Table3[],3,0),""),"Missing PPP adjusted information")</f>
        <v>52000</v>
      </c>
    </row>
    <row r="165" spans="2:15" ht="15" customHeight="1" x14ac:dyDescent="0.25">
      <c r="B165" t="s">
        <v>3485</v>
      </c>
      <c r="C165" s="1">
        <v>41060.406354166669</v>
      </c>
      <c r="D165" s="4">
        <v>50000</v>
      </c>
      <c r="E165">
        <v>50000</v>
      </c>
      <c r="F165" t="s">
        <v>86</v>
      </c>
      <c r="G165">
        <f>tblSalaries[[#This Row],[clean Salary (in local currency)]]*VLOOKUP(tblSalaries[[#This Row],[Currency]],tblXrate[],2,FALSE)</f>
        <v>49168.076151516347</v>
      </c>
      <c r="H165" t="s">
        <v>207</v>
      </c>
      <c r="I165" t="s">
        <v>207</v>
      </c>
      <c r="J165" t="s">
        <v>20</v>
      </c>
      <c r="K165" t="s">
        <v>88</v>
      </c>
      <c r="L165" t="str">
        <f>VLOOKUP(tblSalaries[[#This Row],[Where do you work]],tblCountries[[Actual]:[Mapping]],2,FALSE)</f>
        <v>Canada</v>
      </c>
      <c r="M165" t="s">
        <v>9</v>
      </c>
      <c r="N165">
        <v>3</v>
      </c>
      <c r="O165" s="27">
        <f>IFERROR(E165/IFERROR(VLOOKUP(tblSalaries[[#This Row],[Country]],Table3[],3,0),""),"Missing PPP adjusted information")</f>
        <v>40000</v>
      </c>
    </row>
    <row r="166" spans="2:15" ht="15" customHeight="1" x14ac:dyDescent="0.25">
      <c r="B166" t="s">
        <v>3512</v>
      </c>
      <c r="C166" s="1">
        <v>41060.921516203707</v>
      </c>
      <c r="D166" s="4">
        <v>74000</v>
      </c>
      <c r="E166">
        <v>74000</v>
      </c>
      <c r="F166" t="s">
        <v>86</v>
      </c>
      <c r="G166">
        <f>tblSalaries[[#This Row],[clean Salary (in local currency)]]*VLOOKUP(tblSalaries[[#This Row],[Currency]],tblXrate[],2,FALSE)</f>
        <v>72768.752704244194</v>
      </c>
      <c r="H166" t="s">
        <v>386</v>
      </c>
      <c r="I166" t="s">
        <v>386</v>
      </c>
      <c r="J166" t="s">
        <v>20</v>
      </c>
      <c r="K166" t="s">
        <v>88</v>
      </c>
      <c r="L166" t="str">
        <f>VLOOKUP(tblSalaries[[#This Row],[Where do you work]],tblCountries[[Actual]:[Mapping]],2,FALSE)</f>
        <v>Canada</v>
      </c>
      <c r="M166" t="s">
        <v>9</v>
      </c>
      <c r="N166">
        <v>10</v>
      </c>
      <c r="O166" s="27">
        <f>IFERROR(E166/IFERROR(VLOOKUP(tblSalaries[[#This Row],[Country]],Table3[],3,0),""),"Missing PPP adjusted information")</f>
        <v>59200</v>
      </c>
    </row>
    <row r="167" spans="2:15" ht="15" customHeight="1" x14ac:dyDescent="0.25">
      <c r="B167" t="s">
        <v>3534</v>
      </c>
      <c r="C167" s="1">
        <v>41061.272094907406</v>
      </c>
      <c r="D167" s="4">
        <v>80000</v>
      </c>
      <c r="E167">
        <v>80000</v>
      </c>
      <c r="F167" t="s">
        <v>86</v>
      </c>
      <c r="G167">
        <f>tblSalaries[[#This Row],[clean Salary (in local currency)]]*VLOOKUP(tblSalaries[[#This Row],[Currency]],tblXrate[],2,FALSE)</f>
        <v>78668.921842426149</v>
      </c>
      <c r="H167" t="s">
        <v>1718</v>
      </c>
      <c r="I167" t="s">
        <v>1718</v>
      </c>
      <c r="J167" t="s">
        <v>20</v>
      </c>
      <c r="K167" t="s">
        <v>88</v>
      </c>
      <c r="L167" t="str">
        <f>VLOOKUP(tblSalaries[[#This Row],[Where do you work]],tblCountries[[Actual]:[Mapping]],2,FALSE)</f>
        <v>Canada</v>
      </c>
      <c r="M167" t="s">
        <v>9</v>
      </c>
      <c r="N167">
        <v>7</v>
      </c>
      <c r="O167" s="27">
        <f>IFERROR(E167/IFERROR(VLOOKUP(tblSalaries[[#This Row],[Country]],Table3[],3,0),""),"Missing PPP adjusted information")</f>
        <v>64000</v>
      </c>
    </row>
    <row r="168" spans="2:15" ht="15" customHeight="1" x14ac:dyDescent="0.25">
      <c r="B168" t="s">
        <v>3594</v>
      </c>
      <c r="C168" s="1">
        <v>41063.563043981485</v>
      </c>
      <c r="D168" s="4">
        <v>50000</v>
      </c>
      <c r="E168">
        <v>50000</v>
      </c>
      <c r="F168" t="s">
        <v>86</v>
      </c>
      <c r="G168">
        <f>tblSalaries[[#This Row],[clean Salary (in local currency)]]*VLOOKUP(tblSalaries[[#This Row],[Currency]],tblXrate[],2,FALSE)</f>
        <v>49168.076151516347</v>
      </c>
      <c r="H168" t="s">
        <v>948</v>
      </c>
      <c r="I168" t="s">
        <v>948</v>
      </c>
      <c r="J168" t="s">
        <v>20</v>
      </c>
      <c r="K168" t="s">
        <v>88</v>
      </c>
      <c r="L168" t="str">
        <f>VLOOKUP(tblSalaries[[#This Row],[Where do you work]],tblCountries[[Actual]:[Mapping]],2,FALSE)</f>
        <v>Canada</v>
      </c>
      <c r="M168" t="s">
        <v>9</v>
      </c>
      <c r="N168">
        <v>5</v>
      </c>
      <c r="O168" s="27">
        <f>IFERROR(E168/IFERROR(VLOOKUP(tblSalaries[[#This Row],[Country]],Table3[],3,0),""),"Missing PPP adjusted information")</f>
        <v>40000</v>
      </c>
    </row>
    <row r="169" spans="2:15" ht="15" customHeight="1" x14ac:dyDescent="0.25">
      <c r="B169" t="s">
        <v>3616</v>
      </c>
      <c r="C169" s="1">
        <v>41064.905034722222</v>
      </c>
      <c r="D169" s="4">
        <v>56000</v>
      </c>
      <c r="E169">
        <v>56000</v>
      </c>
      <c r="F169" t="s">
        <v>86</v>
      </c>
      <c r="G169">
        <f>tblSalaries[[#This Row],[clean Salary (in local currency)]]*VLOOKUP(tblSalaries[[#This Row],[Currency]],tblXrate[],2,FALSE)</f>
        <v>55068.245289698301</v>
      </c>
      <c r="H169" t="s">
        <v>83</v>
      </c>
      <c r="I169" t="s">
        <v>356</v>
      </c>
      <c r="J169" t="s">
        <v>356</v>
      </c>
      <c r="K169" t="s">
        <v>88</v>
      </c>
      <c r="L169" t="str">
        <f>VLOOKUP(tblSalaries[[#This Row],[Where do you work]],tblCountries[[Actual]:[Mapping]],2,FALSE)</f>
        <v>Canada</v>
      </c>
      <c r="M169" t="s">
        <v>13</v>
      </c>
      <c r="N169">
        <v>1</v>
      </c>
      <c r="O169" s="27">
        <f>IFERROR(E169/IFERROR(VLOOKUP(tblSalaries[[#This Row],[Country]],Table3[],3,0),""),"Missing PPP adjusted information")</f>
        <v>44800</v>
      </c>
    </row>
    <row r="170" spans="2:15" ht="15" customHeight="1" x14ac:dyDescent="0.25">
      <c r="B170" t="s">
        <v>3662</v>
      </c>
      <c r="C170" s="1">
        <v>41066.473009259258</v>
      </c>
      <c r="D170" s="4">
        <v>36000</v>
      </c>
      <c r="E170">
        <v>36000</v>
      </c>
      <c r="F170" t="s">
        <v>86</v>
      </c>
      <c r="G170">
        <f>tblSalaries[[#This Row],[clean Salary (in local currency)]]*VLOOKUP(tblSalaries[[#This Row],[Currency]],tblXrate[],2,FALSE)</f>
        <v>35401.014829091764</v>
      </c>
      <c r="H170" t="s">
        <v>1827</v>
      </c>
      <c r="I170" t="s">
        <v>4167</v>
      </c>
      <c r="J170" t="s">
        <v>20</v>
      </c>
      <c r="K170" t="s">
        <v>88</v>
      </c>
      <c r="L170" t="str">
        <f>VLOOKUP(tblSalaries[[#This Row],[Where do you work]],tblCountries[[Actual]:[Mapping]],2,FALSE)</f>
        <v>Canada</v>
      </c>
      <c r="M170" t="s">
        <v>13</v>
      </c>
      <c r="N170">
        <v>2</v>
      </c>
      <c r="O170" s="27">
        <f>IFERROR(E170/IFERROR(VLOOKUP(tblSalaries[[#This Row],[Country]],Table3[],3,0),""),"Missing PPP adjusted information")</f>
        <v>28800</v>
      </c>
    </row>
    <row r="171" spans="2:15" ht="15" customHeight="1" x14ac:dyDescent="0.25">
      <c r="B171" t="s">
        <v>3676</v>
      </c>
      <c r="C171" s="1">
        <v>41067.358923611115</v>
      </c>
      <c r="D171" s="4">
        <v>134000</v>
      </c>
      <c r="E171">
        <v>134000</v>
      </c>
      <c r="F171" t="s">
        <v>86</v>
      </c>
      <c r="G171">
        <f>tblSalaries[[#This Row],[clean Salary (in local currency)]]*VLOOKUP(tblSalaries[[#This Row],[Currency]],tblXrate[],2,FALSE)</f>
        <v>131770.4440860638</v>
      </c>
      <c r="H171" t="s">
        <v>1839</v>
      </c>
      <c r="I171" t="s">
        <v>1839</v>
      </c>
      <c r="J171" t="s">
        <v>310</v>
      </c>
      <c r="K171" t="s">
        <v>88</v>
      </c>
      <c r="L171" t="str">
        <f>VLOOKUP(tblSalaries[[#This Row],[Where do you work]],tblCountries[[Actual]:[Mapping]],2,FALSE)</f>
        <v>Canada</v>
      </c>
      <c r="M171" t="s">
        <v>13</v>
      </c>
      <c r="N171">
        <v>20</v>
      </c>
      <c r="O171" s="27">
        <f>IFERROR(E171/IFERROR(VLOOKUP(tblSalaries[[#This Row],[Country]],Table3[],3,0),""),"Missing PPP adjusted information")</f>
        <v>107200</v>
      </c>
    </row>
    <row r="172" spans="2:15" ht="15" customHeight="1" x14ac:dyDescent="0.25">
      <c r="B172" t="s">
        <v>3677</v>
      </c>
      <c r="C172" s="1">
        <v>41067.392881944441</v>
      </c>
      <c r="D172" s="4">
        <v>70000</v>
      </c>
      <c r="E172">
        <v>70000</v>
      </c>
      <c r="F172" t="s">
        <v>86</v>
      </c>
      <c r="G172">
        <f>tblSalaries[[#This Row],[clean Salary (in local currency)]]*VLOOKUP(tblSalaries[[#This Row],[Currency]],tblXrate[],2,FALSE)</f>
        <v>68835.306612122877</v>
      </c>
      <c r="H172" t="s">
        <v>14</v>
      </c>
      <c r="I172" t="s">
        <v>14</v>
      </c>
      <c r="J172" t="s">
        <v>20</v>
      </c>
      <c r="K172" t="s">
        <v>88</v>
      </c>
      <c r="L172" t="str">
        <f>VLOOKUP(tblSalaries[[#This Row],[Where do you work]],tblCountries[[Actual]:[Mapping]],2,FALSE)</f>
        <v>Canada</v>
      </c>
      <c r="M172" t="s">
        <v>13</v>
      </c>
      <c r="N172">
        <v>2</v>
      </c>
      <c r="O172" s="27">
        <f>IFERROR(E172/IFERROR(VLOOKUP(tblSalaries[[#This Row],[Country]],Table3[],3,0),""),"Missing PPP adjusted information")</f>
        <v>56000</v>
      </c>
    </row>
    <row r="173" spans="2:15" ht="15" customHeight="1" x14ac:dyDescent="0.25">
      <c r="B173" t="s">
        <v>3746</v>
      </c>
      <c r="C173" s="1">
        <v>41072.080000000002</v>
      </c>
      <c r="D173" s="4">
        <v>40000</v>
      </c>
      <c r="E173">
        <v>40000</v>
      </c>
      <c r="F173" t="s">
        <v>86</v>
      </c>
      <c r="G173">
        <f>tblSalaries[[#This Row],[clean Salary (in local currency)]]*VLOOKUP(tblSalaries[[#This Row],[Currency]],tblXrate[],2,FALSE)</f>
        <v>39334.460921213074</v>
      </c>
      <c r="H173" t="s">
        <v>1889</v>
      </c>
      <c r="I173" t="s">
        <v>1889</v>
      </c>
      <c r="J173" t="s">
        <v>20</v>
      </c>
      <c r="K173" t="s">
        <v>88</v>
      </c>
      <c r="L173" t="str">
        <f>VLOOKUP(tblSalaries[[#This Row],[Where do you work]],tblCountries[[Actual]:[Mapping]],2,FALSE)</f>
        <v>Canada</v>
      </c>
      <c r="M173" t="s">
        <v>25</v>
      </c>
      <c r="N173">
        <v>1</v>
      </c>
      <c r="O173" s="27">
        <f>IFERROR(E173/IFERROR(VLOOKUP(tblSalaries[[#This Row],[Country]],Table3[],3,0),""),"Missing PPP adjusted information")</f>
        <v>32000</v>
      </c>
    </row>
    <row r="174" spans="2:15" ht="15" customHeight="1" x14ac:dyDescent="0.25">
      <c r="B174" t="s">
        <v>3751</v>
      </c>
      <c r="C174" s="1">
        <v>41072.156539351854</v>
      </c>
      <c r="D174" s="4">
        <v>78000</v>
      </c>
      <c r="E174">
        <v>78000</v>
      </c>
      <c r="F174" t="s">
        <v>86</v>
      </c>
      <c r="G174">
        <f>tblSalaries[[#This Row],[clean Salary (in local currency)]]*VLOOKUP(tblSalaries[[#This Row],[Currency]],tblXrate[],2,FALSE)</f>
        <v>76702.198796365497</v>
      </c>
      <c r="H174" t="s">
        <v>1892</v>
      </c>
      <c r="I174" t="s">
        <v>4168</v>
      </c>
      <c r="J174" t="s">
        <v>20</v>
      </c>
      <c r="K174" t="s">
        <v>88</v>
      </c>
      <c r="L174" t="str">
        <f>VLOOKUP(tblSalaries[[#This Row],[Where do you work]],tblCountries[[Actual]:[Mapping]],2,FALSE)</f>
        <v>Canada</v>
      </c>
      <c r="M174" t="s">
        <v>13</v>
      </c>
      <c r="N174">
        <v>4</v>
      </c>
      <c r="O174" s="27">
        <f>IFERROR(E174/IFERROR(VLOOKUP(tblSalaries[[#This Row],[Country]],Table3[],3,0),""),"Missing PPP adjusted information")</f>
        <v>62400</v>
      </c>
    </row>
    <row r="175" spans="2:15" ht="15" customHeight="1" x14ac:dyDescent="0.25">
      <c r="B175" t="s">
        <v>3144</v>
      </c>
      <c r="C175" s="1">
        <v>41057.952997685185</v>
      </c>
      <c r="D175" s="4" t="s">
        <v>1313</v>
      </c>
      <c r="E175">
        <v>32000</v>
      </c>
      <c r="F175" t="s">
        <v>69</v>
      </c>
      <c r="G175">
        <f>tblSalaries[[#This Row],[clean Salary (in local currency)]]*VLOOKUP(tblSalaries[[#This Row],[Currency]],tblXrate[],2,FALSE)</f>
        <v>50437.70470615309</v>
      </c>
      <c r="H175" t="s">
        <v>1314</v>
      </c>
      <c r="I175" t="s">
        <v>1314</v>
      </c>
      <c r="J175" t="s">
        <v>20</v>
      </c>
      <c r="K175" t="s">
        <v>88</v>
      </c>
      <c r="L175" t="str">
        <f>VLOOKUP(tblSalaries[[#This Row],[Where do you work]],tblCountries[[Actual]:[Mapping]],2,FALSE)</f>
        <v>Canada</v>
      </c>
      <c r="M175" t="s">
        <v>9</v>
      </c>
      <c r="N175">
        <v>9</v>
      </c>
      <c r="O175" s="27">
        <f>IFERROR(E175/IFERROR(VLOOKUP(tblSalaries[[#This Row],[Country]],Table3[],3,0),""),"Missing PPP adjusted information")</f>
        <v>25600</v>
      </c>
    </row>
    <row r="176" spans="2:15" ht="15" customHeight="1" x14ac:dyDescent="0.25">
      <c r="B176" t="s">
        <v>2065</v>
      </c>
      <c r="C176" s="1">
        <v>41054.969143518516</v>
      </c>
      <c r="D176" s="4" t="s">
        <v>129</v>
      </c>
      <c r="E176">
        <v>60000</v>
      </c>
      <c r="F176" t="s">
        <v>6</v>
      </c>
      <c r="G176">
        <f>tblSalaries[[#This Row],[clean Salary (in local currency)]]*VLOOKUP(tblSalaries[[#This Row],[Currency]],tblXrate[],2,FALSE)</f>
        <v>60000</v>
      </c>
      <c r="H176" t="s">
        <v>130</v>
      </c>
      <c r="I176" t="s">
        <v>130</v>
      </c>
      <c r="J176" t="s">
        <v>20</v>
      </c>
      <c r="K176" t="s">
        <v>88</v>
      </c>
      <c r="L176" t="str">
        <f>VLOOKUP(tblSalaries[[#This Row],[Where do you work]],tblCountries[[Actual]:[Mapping]],2,FALSE)</f>
        <v>Canada</v>
      </c>
      <c r="M176" t="s">
        <v>25</v>
      </c>
      <c r="O176" s="27">
        <f>IFERROR(E176/IFERROR(VLOOKUP(tblSalaries[[#This Row],[Country]],Table3[],3,0),""),"Missing PPP adjusted information")</f>
        <v>48000</v>
      </c>
    </row>
    <row r="177" spans="2:15" ht="15" customHeight="1" x14ac:dyDescent="0.25">
      <c r="B177" t="s">
        <v>2149</v>
      </c>
      <c r="C177" s="1">
        <v>41055.032233796293</v>
      </c>
      <c r="D177" s="4">
        <v>58</v>
      </c>
      <c r="E177">
        <v>58000</v>
      </c>
      <c r="F177" t="s">
        <v>6</v>
      </c>
      <c r="G177">
        <f>tblSalaries[[#This Row],[clean Salary (in local currency)]]*VLOOKUP(tblSalaries[[#This Row],[Currency]],tblXrate[],2,FALSE)</f>
        <v>58000</v>
      </c>
      <c r="H177" t="s">
        <v>232</v>
      </c>
      <c r="I177" t="s">
        <v>232</v>
      </c>
      <c r="J177" t="s">
        <v>52</v>
      </c>
      <c r="K177" t="s">
        <v>88</v>
      </c>
      <c r="L177" t="str">
        <f>VLOOKUP(tblSalaries[[#This Row],[Where do you work]],tblCountries[[Actual]:[Mapping]],2,FALSE)</f>
        <v>Canada</v>
      </c>
      <c r="M177" t="s">
        <v>25</v>
      </c>
      <c r="O177" s="27">
        <f>IFERROR(E177/IFERROR(VLOOKUP(tblSalaries[[#This Row],[Country]],Table3[],3,0),""),"Missing PPP adjusted information")</f>
        <v>46400</v>
      </c>
    </row>
    <row r="178" spans="2:15" ht="15" customHeight="1" x14ac:dyDescent="0.25">
      <c r="B178" t="s">
        <v>2169</v>
      </c>
      <c r="C178" s="1">
        <v>41055.034849537034</v>
      </c>
      <c r="D178" s="4">
        <v>41.405999999999999</v>
      </c>
      <c r="E178">
        <v>41406</v>
      </c>
      <c r="F178" t="s">
        <v>6</v>
      </c>
      <c r="G178">
        <f>tblSalaries[[#This Row],[clean Salary (in local currency)]]*VLOOKUP(tblSalaries[[#This Row],[Currency]],tblXrate[],2,FALSE)</f>
        <v>41406</v>
      </c>
      <c r="H178" t="s">
        <v>253</v>
      </c>
      <c r="I178" t="s">
        <v>253</v>
      </c>
      <c r="J178" t="s">
        <v>20</v>
      </c>
      <c r="K178" t="s">
        <v>88</v>
      </c>
      <c r="L178" t="str">
        <f>VLOOKUP(tblSalaries[[#This Row],[Where do you work]],tblCountries[[Actual]:[Mapping]],2,FALSE)</f>
        <v>Canada</v>
      </c>
      <c r="M178" t="s">
        <v>25</v>
      </c>
      <c r="O178" s="27">
        <f>IFERROR(E178/IFERROR(VLOOKUP(tblSalaries[[#This Row],[Country]],Table3[],3,0),""),"Missing PPP adjusted information")</f>
        <v>33124.800000000003</v>
      </c>
    </row>
    <row r="179" spans="2:15" ht="15" customHeight="1" x14ac:dyDescent="0.25">
      <c r="B179" t="s">
        <v>3132</v>
      </c>
      <c r="C179" s="1">
        <v>41057.943483796298</v>
      </c>
      <c r="D179" s="4" t="s">
        <v>1299</v>
      </c>
      <c r="E179">
        <v>50000</v>
      </c>
      <c r="F179" t="s">
        <v>6</v>
      </c>
      <c r="G179">
        <f>tblSalaries[[#This Row],[clean Salary (in local currency)]]*VLOOKUP(tblSalaries[[#This Row],[Currency]],tblXrate[],2,FALSE)</f>
        <v>50000</v>
      </c>
      <c r="H179" t="s">
        <v>562</v>
      </c>
      <c r="I179" t="s">
        <v>562</v>
      </c>
      <c r="J179" t="s">
        <v>52</v>
      </c>
      <c r="K179" t="s">
        <v>88</v>
      </c>
      <c r="L179" t="str">
        <f>VLOOKUP(tblSalaries[[#This Row],[Where do you work]],tblCountries[[Actual]:[Mapping]],2,FALSE)</f>
        <v>Canada</v>
      </c>
      <c r="M179" t="s">
        <v>25</v>
      </c>
      <c r="N179">
        <v>5</v>
      </c>
      <c r="O179" s="27">
        <f>IFERROR(E179/IFERROR(VLOOKUP(tblSalaries[[#This Row],[Country]],Table3[],3,0),""),"Missing PPP adjusted information")</f>
        <v>40000</v>
      </c>
    </row>
    <row r="180" spans="2:15" ht="15" customHeight="1" x14ac:dyDescent="0.25">
      <c r="B180" t="s">
        <v>3340</v>
      </c>
      <c r="C180" s="1">
        <v>41058.898402777777</v>
      </c>
      <c r="D180" s="4" t="s">
        <v>1529</v>
      </c>
      <c r="E180">
        <v>83000</v>
      </c>
      <c r="F180" t="s">
        <v>6</v>
      </c>
      <c r="G180">
        <f>tblSalaries[[#This Row],[clean Salary (in local currency)]]*VLOOKUP(tblSalaries[[#This Row],[Currency]],tblXrate[],2,FALSE)</f>
        <v>83000</v>
      </c>
      <c r="H180" t="s">
        <v>1530</v>
      </c>
      <c r="I180" t="s">
        <v>1530</v>
      </c>
      <c r="J180" t="s">
        <v>20</v>
      </c>
      <c r="K180" t="s">
        <v>88</v>
      </c>
      <c r="L180" t="str">
        <f>VLOOKUP(tblSalaries[[#This Row],[Where do you work]],tblCountries[[Actual]:[Mapping]],2,FALSE)</f>
        <v>Canada</v>
      </c>
      <c r="M180" t="s">
        <v>9</v>
      </c>
      <c r="N180">
        <v>12</v>
      </c>
      <c r="O180" s="27">
        <f>IFERROR(E180/IFERROR(VLOOKUP(tblSalaries[[#This Row],[Country]],Table3[],3,0),""),"Missing PPP adjusted information")</f>
        <v>66400</v>
      </c>
    </row>
    <row r="181" spans="2:15" ht="15" customHeight="1" x14ac:dyDescent="0.25">
      <c r="B181" t="s">
        <v>3768</v>
      </c>
      <c r="C181" s="1">
        <v>41073.034953703704</v>
      </c>
      <c r="D181" s="4">
        <v>20000</v>
      </c>
      <c r="E181">
        <v>20000</v>
      </c>
      <c r="F181" t="s">
        <v>6</v>
      </c>
      <c r="G181">
        <f>tblSalaries[[#This Row],[clean Salary (in local currency)]]*VLOOKUP(tblSalaries[[#This Row],[Currency]],tblXrate[],2,FALSE)</f>
        <v>20000</v>
      </c>
      <c r="H181" t="s">
        <v>1905</v>
      </c>
      <c r="I181" t="s">
        <v>1721</v>
      </c>
      <c r="J181" t="s">
        <v>20</v>
      </c>
      <c r="K181" t="s">
        <v>88</v>
      </c>
      <c r="L181" t="str">
        <f>VLOOKUP(tblSalaries[[#This Row],[Where do you work]],tblCountries[[Actual]:[Mapping]],2,FALSE)</f>
        <v>Canada</v>
      </c>
      <c r="M181" t="s">
        <v>18</v>
      </c>
      <c r="N181">
        <v>2</v>
      </c>
      <c r="O181" s="27">
        <f>IFERROR(E181/IFERROR(VLOOKUP(tblSalaries[[#This Row],[Country]],Table3[],3,0),""),"Missing PPP adjusted information")</f>
        <v>16000</v>
      </c>
    </row>
    <row r="182" spans="2:15" ht="15" customHeight="1" x14ac:dyDescent="0.25">
      <c r="B182" t="s">
        <v>3841</v>
      </c>
      <c r="C182" s="1">
        <v>41079.076261574075</v>
      </c>
      <c r="D182" s="4" t="s">
        <v>1966</v>
      </c>
      <c r="E182">
        <v>60000</v>
      </c>
      <c r="F182" t="s">
        <v>6</v>
      </c>
      <c r="G182">
        <f>tblSalaries[[#This Row],[clean Salary (in local currency)]]*VLOOKUP(tblSalaries[[#This Row],[Currency]],tblXrate[],2,FALSE)</f>
        <v>60000</v>
      </c>
      <c r="H182" t="s">
        <v>1967</v>
      </c>
      <c r="I182" t="s">
        <v>283</v>
      </c>
      <c r="J182" t="s">
        <v>52</v>
      </c>
      <c r="K182" t="s">
        <v>88</v>
      </c>
      <c r="L182" t="str">
        <f>VLOOKUP(tblSalaries[[#This Row],[Where do you work]],tblCountries[[Actual]:[Mapping]],2,FALSE)</f>
        <v>Canada</v>
      </c>
      <c r="M182" t="s">
        <v>18</v>
      </c>
      <c r="N182">
        <v>10</v>
      </c>
      <c r="O182" s="27">
        <f>IFERROR(E182/IFERROR(VLOOKUP(tblSalaries[[#This Row],[Country]],Table3[],3,0),""),"Missing PPP adjusted information")</f>
        <v>48000</v>
      </c>
    </row>
    <row r="183" spans="2:15" ht="15" customHeight="1" x14ac:dyDescent="0.25">
      <c r="B183" t="s">
        <v>2516</v>
      </c>
      <c r="C183" s="1">
        <v>41055.221145833333</v>
      </c>
      <c r="D183" s="4" t="s">
        <v>633</v>
      </c>
      <c r="E183">
        <v>95000</v>
      </c>
      <c r="F183" t="s">
        <v>6</v>
      </c>
      <c r="G183">
        <f>tblSalaries[[#This Row],[clean Salary (in local currency)]]*VLOOKUP(tblSalaries[[#This Row],[Currency]],tblXrate[],2,FALSE)</f>
        <v>95000</v>
      </c>
      <c r="H183" t="s">
        <v>634</v>
      </c>
      <c r="I183" t="s">
        <v>4169</v>
      </c>
      <c r="J183" t="s">
        <v>3983</v>
      </c>
      <c r="K183" t="s">
        <v>635</v>
      </c>
      <c r="L183" t="str">
        <f>VLOOKUP(tblSalaries[[#This Row],[Where do you work]],tblCountries[[Actual]:[Mapping]],2,FALSE)</f>
        <v>Central America</v>
      </c>
      <c r="M183" t="s">
        <v>18</v>
      </c>
      <c r="O183" s="27" t="str">
        <f>IFERROR(E183/IFERROR(VLOOKUP(tblSalaries[[#This Row],[Country]],Table3[],3,0),""),"Missing PPP adjusted information")</f>
        <v>Missing PPP adjusted information</v>
      </c>
    </row>
    <row r="184" spans="2:15" ht="15" customHeight="1" x14ac:dyDescent="0.25">
      <c r="B184" t="s">
        <v>2571</v>
      </c>
      <c r="C184" s="1">
        <v>41055.340775462966</v>
      </c>
      <c r="D184" s="4">
        <v>8000</v>
      </c>
      <c r="E184">
        <v>96000</v>
      </c>
      <c r="F184" t="s">
        <v>3892</v>
      </c>
      <c r="G184">
        <f>tblSalaries[[#This Row],[clean Salary (in local currency)]]*VLOOKUP(tblSalaries[[#This Row],[Currency]],tblXrate[],2,FALSE)</f>
        <v>15092.18020692008</v>
      </c>
      <c r="H184" t="s">
        <v>684</v>
      </c>
      <c r="I184" t="s">
        <v>4170</v>
      </c>
      <c r="J184" t="s">
        <v>310</v>
      </c>
      <c r="K184" t="s">
        <v>685</v>
      </c>
      <c r="L184" t="str">
        <f>VLOOKUP(tblSalaries[[#This Row],[Where do you work]],tblCountries[[Actual]:[Mapping]],2,FALSE)</f>
        <v>china</v>
      </c>
      <c r="M184" t="s">
        <v>9</v>
      </c>
      <c r="N184">
        <v>10</v>
      </c>
      <c r="O184" s="27">
        <f>IFERROR(E184/IFERROR(VLOOKUP(tblSalaries[[#This Row],[Country]],Table3[],3,0),""),"Missing PPP adjusted information")</f>
        <v>45670.789724072318</v>
      </c>
    </row>
    <row r="185" spans="2:15" ht="15" customHeight="1" x14ac:dyDescent="0.25">
      <c r="B185" t="s">
        <v>2958</v>
      </c>
      <c r="C185" s="1">
        <v>41057.37773148148</v>
      </c>
      <c r="D185" s="4">
        <v>19000</v>
      </c>
      <c r="E185">
        <v>19000</v>
      </c>
      <c r="F185" t="s">
        <v>6</v>
      </c>
      <c r="G185">
        <f>tblSalaries[[#This Row],[clean Salary (in local currency)]]*VLOOKUP(tblSalaries[[#This Row],[Currency]],tblXrate[],2,FALSE)</f>
        <v>19000</v>
      </c>
      <c r="H185" t="s">
        <v>1113</v>
      </c>
      <c r="I185" t="s">
        <v>1060</v>
      </c>
      <c r="J185" t="s">
        <v>20</v>
      </c>
      <c r="K185" t="s">
        <v>1114</v>
      </c>
      <c r="L185" t="str">
        <f>VLOOKUP(tblSalaries[[#This Row],[Where do you work]],tblCountries[[Actual]:[Mapping]],2,FALSE)</f>
        <v>china</v>
      </c>
      <c r="M185" t="s">
        <v>9</v>
      </c>
      <c r="N185">
        <v>6</v>
      </c>
      <c r="O185" s="27">
        <f>IFERROR(E185/IFERROR(VLOOKUP(tblSalaries[[#This Row],[Country]],Table3[],3,0),""),"Missing PPP adjusted information")</f>
        <v>9039.0104662226458</v>
      </c>
    </row>
    <row r="186" spans="2:15" ht="15" customHeight="1" x14ac:dyDescent="0.25">
      <c r="B186" t="s">
        <v>2106</v>
      </c>
      <c r="C186" s="1">
        <v>41055.028912037036</v>
      </c>
      <c r="D186" s="4">
        <v>2000</v>
      </c>
      <c r="E186">
        <v>24000</v>
      </c>
      <c r="F186" t="s">
        <v>6</v>
      </c>
      <c r="G186">
        <f>tblSalaries[[#This Row],[clean Salary (in local currency)]]*VLOOKUP(tblSalaries[[#This Row],[Currency]],tblXrate[],2,FALSE)</f>
        <v>24000</v>
      </c>
      <c r="H186" t="s">
        <v>183</v>
      </c>
      <c r="I186" t="s">
        <v>183</v>
      </c>
      <c r="J186" t="s">
        <v>52</v>
      </c>
      <c r="K186" t="s">
        <v>184</v>
      </c>
      <c r="L186" t="str">
        <f>VLOOKUP(tblSalaries[[#This Row],[Where do you work]],tblCountries[[Actual]:[Mapping]],2,FALSE)</f>
        <v>Colombia</v>
      </c>
      <c r="M186" t="s">
        <v>13</v>
      </c>
      <c r="O186" s="27">
        <f>IFERROR(E186/IFERROR(VLOOKUP(tblSalaries[[#This Row],[Country]],Table3[],3,0),""),"Missing PPP adjusted information")</f>
        <v>29.912692329263958</v>
      </c>
    </row>
    <row r="187" spans="2:15" ht="15" customHeight="1" x14ac:dyDescent="0.25">
      <c r="B187" t="s">
        <v>2418</v>
      </c>
      <c r="C187" s="1">
        <v>41055.107754629629</v>
      </c>
      <c r="D187" s="4">
        <v>8500</v>
      </c>
      <c r="E187">
        <v>8500</v>
      </c>
      <c r="F187" t="s">
        <v>6</v>
      </c>
      <c r="G187">
        <f>tblSalaries[[#This Row],[clean Salary (in local currency)]]*VLOOKUP(tblSalaries[[#This Row],[Currency]],tblXrate[],2,FALSE)</f>
        <v>8500</v>
      </c>
      <c r="H187" t="s">
        <v>527</v>
      </c>
      <c r="I187" t="s">
        <v>527</v>
      </c>
      <c r="J187" t="s">
        <v>20</v>
      </c>
      <c r="K187" t="s">
        <v>184</v>
      </c>
      <c r="L187" t="str">
        <f>VLOOKUP(tblSalaries[[#This Row],[Where do you work]],tblCountries[[Actual]:[Mapping]],2,FALSE)</f>
        <v>Colombia</v>
      </c>
      <c r="M187" t="s">
        <v>25</v>
      </c>
      <c r="O187" s="27">
        <f>IFERROR(E187/IFERROR(VLOOKUP(tblSalaries[[#This Row],[Country]],Table3[],3,0),""),"Missing PPP adjusted information")</f>
        <v>10.594078533280985</v>
      </c>
    </row>
    <row r="188" spans="2:15" ht="15" customHeight="1" x14ac:dyDescent="0.25">
      <c r="B188" t="s">
        <v>3450</v>
      </c>
      <c r="C188" s="1">
        <v>41059.87027777778</v>
      </c>
      <c r="D188" s="4" t="s">
        <v>1632</v>
      </c>
      <c r="E188">
        <v>7200</v>
      </c>
      <c r="F188" t="s">
        <v>6</v>
      </c>
      <c r="G188">
        <f>tblSalaries[[#This Row],[clean Salary (in local currency)]]*VLOOKUP(tblSalaries[[#This Row],[Currency]],tblXrate[],2,FALSE)</f>
        <v>7200</v>
      </c>
      <c r="H188" t="s">
        <v>1633</v>
      </c>
      <c r="I188" t="s">
        <v>4171</v>
      </c>
      <c r="J188" t="s">
        <v>487</v>
      </c>
      <c r="K188" t="s">
        <v>184</v>
      </c>
      <c r="L188" t="str">
        <f>VLOOKUP(tblSalaries[[#This Row],[Where do you work]],tblCountries[[Actual]:[Mapping]],2,FALSE)</f>
        <v>Colombia</v>
      </c>
      <c r="M188" t="s">
        <v>9</v>
      </c>
      <c r="N188">
        <v>8</v>
      </c>
      <c r="O188" s="27">
        <f>IFERROR(E188/IFERROR(VLOOKUP(tblSalaries[[#This Row],[Country]],Table3[],3,0),""),"Missing PPP adjusted information")</f>
        <v>8.9738076987791882</v>
      </c>
    </row>
    <row r="189" spans="2:15" ht="15" customHeight="1" x14ac:dyDescent="0.25">
      <c r="B189" t="s">
        <v>3812</v>
      </c>
      <c r="C189" s="1">
        <v>41075.897407407407</v>
      </c>
      <c r="D189" s="4" t="s">
        <v>1939</v>
      </c>
      <c r="E189">
        <v>16110</v>
      </c>
      <c r="F189" t="s">
        <v>6</v>
      </c>
      <c r="G189">
        <f>tblSalaries[[#This Row],[clean Salary (in local currency)]]*VLOOKUP(tblSalaries[[#This Row],[Currency]],tblXrate[],2,FALSE)</f>
        <v>16110</v>
      </c>
      <c r="H189" t="s">
        <v>1940</v>
      </c>
      <c r="I189" t="s">
        <v>4172</v>
      </c>
      <c r="J189" t="s">
        <v>20</v>
      </c>
      <c r="K189" t="s">
        <v>1941</v>
      </c>
      <c r="L189" t="str">
        <f>VLOOKUP(tblSalaries[[#This Row],[Where do you work]],tblCountries[[Actual]:[Mapping]],2,FALSE)</f>
        <v>Colombia</v>
      </c>
      <c r="M189" t="s">
        <v>13</v>
      </c>
      <c r="N189">
        <v>10</v>
      </c>
      <c r="O189" s="27">
        <f>IFERROR(E189/IFERROR(VLOOKUP(tblSalaries[[#This Row],[Country]],Table3[],3,0),""),"Missing PPP adjusted information")</f>
        <v>20.078894726018433</v>
      </c>
    </row>
    <row r="190" spans="2:15" ht="15" customHeight="1" x14ac:dyDescent="0.25">
      <c r="B190" t="s">
        <v>2815</v>
      </c>
      <c r="C190" s="1">
        <v>41056.005462962959</v>
      </c>
      <c r="D190" s="4">
        <v>6000</v>
      </c>
      <c r="E190">
        <v>6000</v>
      </c>
      <c r="F190" t="s">
        <v>6</v>
      </c>
      <c r="G190">
        <f>tblSalaries[[#This Row],[clean Salary (in local currency)]]*VLOOKUP(tblSalaries[[#This Row],[Currency]],tblXrate[],2,FALSE)</f>
        <v>6000</v>
      </c>
      <c r="H190" t="s">
        <v>962</v>
      </c>
      <c r="I190" t="s">
        <v>962</v>
      </c>
      <c r="J190" t="s">
        <v>20</v>
      </c>
      <c r="K190" t="s">
        <v>963</v>
      </c>
      <c r="L190" t="str">
        <f>VLOOKUP(tblSalaries[[#This Row],[Where do you work]],tblCountries[[Actual]:[Mapping]],2,FALSE)</f>
        <v>Colombia</v>
      </c>
      <c r="M190" t="s">
        <v>25</v>
      </c>
      <c r="N190">
        <v>10</v>
      </c>
      <c r="O190" s="27">
        <f>IFERROR(E190/IFERROR(VLOOKUP(tblSalaries[[#This Row],[Country]],Table3[],3,0),""),"Missing PPP adjusted information")</f>
        <v>7.4781730823159895</v>
      </c>
    </row>
    <row r="191" spans="2:15" ht="15" customHeight="1" x14ac:dyDescent="0.25">
      <c r="B191" t="s">
        <v>2394</v>
      </c>
      <c r="C191" s="1">
        <v>41055.093113425923</v>
      </c>
      <c r="D191" s="4" t="s">
        <v>495</v>
      </c>
      <c r="E191">
        <v>14000000</v>
      </c>
      <c r="F191" t="s">
        <v>496</v>
      </c>
      <c r="G191">
        <f>tblSalaries[[#This Row],[clean Salary (in local currency)]]*VLOOKUP(tblSalaries[[#This Row],[Currency]],tblXrate[],2,FALSE)</f>
        <v>28109.627547434993</v>
      </c>
      <c r="H191" t="s">
        <v>497</v>
      </c>
      <c r="I191" t="s">
        <v>497</v>
      </c>
      <c r="J191" t="s">
        <v>20</v>
      </c>
      <c r="K191" t="s">
        <v>498</v>
      </c>
      <c r="L191" t="str">
        <f>VLOOKUP(tblSalaries[[#This Row],[Where do you work]],tblCountries[[Actual]:[Mapping]],2,FALSE)</f>
        <v>Costa Rica</v>
      </c>
      <c r="M191" t="s">
        <v>13</v>
      </c>
      <c r="O191" s="27">
        <f>IFERROR(E191/IFERROR(VLOOKUP(tblSalaries[[#This Row],[Country]],Table3[],3,0),""),"Missing PPP adjusted information")</f>
        <v>61359.910940472117</v>
      </c>
    </row>
    <row r="192" spans="2:15" ht="15" customHeight="1" x14ac:dyDescent="0.25">
      <c r="B192" t="s">
        <v>3728</v>
      </c>
      <c r="C192" s="1">
        <v>41070.723009259258</v>
      </c>
      <c r="D192" s="4">
        <v>72000</v>
      </c>
      <c r="E192">
        <v>72000</v>
      </c>
      <c r="F192" t="s">
        <v>22</v>
      </c>
      <c r="G192">
        <f>tblSalaries[[#This Row],[clean Salary (in local currency)]]*VLOOKUP(tblSalaries[[#This Row],[Currency]],tblXrate[],2,FALSE)</f>
        <v>91468.759607395754</v>
      </c>
      <c r="H192" t="s">
        <v>1876</v>
      </c>
      <c r="I192" t="s">
        <v>4173</v>
      </c>
      <c r="J192" t="s">
        <v>52</v>
      </c>
      <c r="K192" t="s">
        <v>1877</v>
      </c>
      <c r="L192" t="str">
        <f>VLOOKUP(tblSalaries[[#This Row],[Where do you work]],tblCountries[[Actual]:[Mapping]],2,FALSE)</f>
        <v>Croatia</v>
      </c>
      <c r="M192" t="s">
        <v>25</v>
      </c>
      <c r="N192">
        <v>3</v>
      </c>
      <c r="O192" s="27">
        <f>IFERROR(E192/IFERROR(VLOOKUP(tblSalaries[[#This Row],[Country]],Table3[],3,0),""),"Missing PPP adjusted information")</f>
        <v>18590.240123934935</v>
      </c>
    </row>
    <row r="193" spans="2:15" ht="15" customHeight="1" x14ac:dyDescent="0.25">
      <c r="B193" t="s">
        <v>2787</v>
      </c>
      <c r="C193" s="1">
        <v>41055.921979166669</v>
      </c>
      <c r="D193" s="4" t="s">
        <v>926</v>
      </c>
      <c r="E193">
        <v>24000</v>
      </c>
      <c r="F193" t="s">
        <v>6</v>
      </c>
      <c r="G193">
        <f>tblSalaries[[#This Row],[clean Salary (in local currency)]]*VLOOKUP(tblSalaries[[#This Row],[Currency]],tblXrate[],2,FALSE)</f>
        <v>24000</v>
      </c>
      <c r="H193" t="s">
        <v>927</v>
      </c>
      <c r="I193" t="s">
        <v>4174</v>
      </c>
      <c r="J193" t="s">
        <v>52</v>
      </c>
      <c r="K193" t="s">
        <v>928</v>
      </c>
      <c r="L193" t="str">
        <f>VLOOKUP(tblSalaries[[#This Row],[Where do you work]],tblCountries[[Actual]:[Mapping]],2,FALSE)</f>
        <v>Croatia</v>
      </c>
      <c r="M193" t="s">
        <v>18</v>
      </c>
      <c r="N193">
        <v>5</v>
      </c>
      <c r="O193" s="27">
        <f>IFERROR(E193/IFERROR(VLOOKUP(tblSalaries[[#This Row],[Country]],Table3[],3,0),""),"Missing PPP adjusted information")</f>
        <v>6196.746707978311</v>
      </c>
    </row>
    <row r="194" spans="2:15" ht="15" customHeight="1" x14ac:dyDescent="0.25">
      <c r="B194" t="s">
        <v>1992</v>
      </c>
      <c r="C194" s="1">
        <v>41054.13417824074</v>
      </c>
      <c r="D194" s="4" t="s">
        <v>10</v>
      </c>
      <c r="E194">
        <v>15000</v>
      </c>
      <c r="F194" t="s">
        <v>6</v>
      </c>
      <c r="G194">
        <f>tblSalaries[[#This Row],[clean Salary (in local currency)]]*VLOOKUP(tblSalaries[[#This Row],[Currency]],tblXrate[],2,FALSE)</f>
        <v>15000</v>
      </c>
      <c r="H194" t="s">
        <v>11</v>
      </c>
      <c r="I194" t="s">
        <v>4175</v>
      </c>
      <c r="J194" t="s">
        <v>487</v>
      </c>
      <c r="K194" t="s">
        <v>12</v>
      </c>
      <c r="L194" t="str">
        <f>VLOOKUP(tblSalaries[[#This Row],[Where do you work]],tblCountries[[Actual]:[Mapping]],2,FALSE)</f>
        <v>Croatia</v>
      </c>
      <c r="M194" t="s">
        <v>13</v>
      </c>
      <c r="O194" s="27">
        <f>IFERROR(E194/IFERROR(VLOOKUP(tblSalaries[[#This Row],[Country]],Table3[],3,0),""),"Missing PPP adjusted information")</f>
        <v>3872.9666924864446</v>
      </c>
    </row>
    <row r="195" spans="2:15" ht="15" customHeight="1" x14ac:dyDescent="0.25">
      <c r="B195" t="s">
        <v>2885</v>
      </c>
      <c r="C195" s="1">
        <v>41056.715694444443</v>
      </c>
      <c r="D195" s="4">
        <v>36000</v>
      </c>
      <c r="E195">
        <v>36000</v>
      </c>
      <c r="F195" t="s">
        <v>6</v>
      </c>
      <c r="G195">
        <f>tblSalaries[[#This Row],[clean Salary (in local currency)]]*VLOOKUP(tblSalaries[[#This Row],[Currency]],tblXrate[],2,FALSE)</f>
        <v>36000</v>
      </c>
      <c r="H195" t="s">
        <v>1043</v>
      </c>
      <c r="I195" t="s">
        <v>4176</v>
      </c>
      <c r="J195" t="s">
        <v>487</v>
      </c>
      <c r="K195" t="s">
        <v>1044</v>
      </c>
      <c r="L195" t="str">
        <f>VLOOKUP(tblSalaries[[#This Row],[Where do you work]],tblCountries[[Actual]:[Mapping]],2,FALSE)</f>
        <v>Czech Republic</v>
      </c>
      <c r="M195" t="s">
        <v>18</v>
      </c>
      <c r="N195">
        <v>9</v>
      </c>
      <c r="O195" s="27">
        <f>IFERROR(E195/IFERROR(VLOOKUP(tblSalaries[[#This Row],[Country]],Table3[],3,0),""),"Missing PPP adjusted information")</f>
        <v>2556.818181818182</v>
      </c>
    </row>
    <row r="196" spans="2:15" ht="15" customHeight="1" x14ac:dyDescent="0.25">
      <c r="B196" t="s">
        <v>3175</v>
      </c>
      <c r="C196" s="1">
        <v>41058.01829861111</v>
      </c>
      <c r="D196" s="4" t="s">
        <v>1350</v>
      </c>
      <c r="E196">
        <v>625000</v>
      </c>
      <c r="F196" t="s">
        <v>1351</v>
      </c>
      <c r="G196">
        <f>tblSalaries[[#This Row],[clean Salary (in local currency)]]*VLOOKUP(tblSalaries[[#This Row],[Currency]],tblXrate[],2,FALSE)</f>
        <v>106815.148267971</v>
      </c>
      <c r="H196" t="s">
        <v>1352</v>
      </c>
      <c r="I196" t="s">
        <v>1352</v>
      </c>
      <c r="J196" t="s">
        <v>52</v>
      </c>
      <c r="K196" t="s">
        <v>871</v>
      </c>
      <c r="L196" t="str">
        <f>VLOOKUP(tblSalaries[[#This Row],[Where do you work]],tblCountries[[Actual]:[Mapping]],2,FALSE)</f>
        <v>Denmark</v>
      </c>
      <c r="M196" t="s">
        <v>9</v>
      </c>
      <c r="N196">
        <v>25</v>
      </c>
      <c r="O196" s="27">
        <f>IFERROR(E196/IFERROR(VLOOKUP(tblSalaries[[#This Row],[Country]],Table3[],3,0),""),"Missing PPP adjusted information")</f>
        <v>74404.761904761908</v>
      </c>
    </row>
    <row r="197" spans="2:15" ht="15" customHeight="1" x14ac:dyDescent="0.25">
      <c r="B197" t="s">
        <v>3209</v>
      </c>
      <c r="C197" s="1">
        <v>41058.210717592592</v>
      </c>
      <c r="D197" s="4" t="s">
        <v>1386</v>
      </c>
      <c r="E197">
        <v>450000</v>
      </c>
      <c r="F197" t="s">
        <v>1351</v>
      </c>
      <c r="G197">
        <f>tblSalaries[[#This Row],[clean Salary (in local currency)]]*VLOOKUP(tblSalaries[[#This Row],[Currency]],tblXrate[],2,FALSE)</f>
        <v>76906.906752939132</v>
      </c>
      <c r="H197" t="s">
        <v>703</v>
      </c>
      <c r="I197" t="s">
        <v>457</v>
      </c>
      <c r="J197" t="s">
        <v>3983</v>
      </c>
      <c r="K197" t="s">
        <v>871</v>
      </c>
      <c r="L197" t="str">
        <f>VLOOKUP(tblSalaries[[#This Row],[Where do you work]],tblCountries[[Actual]:[Mapping]],2,FALSE)</f>
        <v>Denmark</v>
      </c>
      <c r="M197" t="s">
        <v>13</v>
      </c>
      <c r="N197">
        <v>17</v>
      </c>
      <c r="O197" s="27">
        <f>IFERROR(E197/IFERROR(VLOOKUP(tblSalaries[[#This Row],[Country]],Table3[],3,0),""),"Missing PPP adjusted information")</f>
        <v>53571.428571428572</v>
      </c>
    </row>
    <row r="198" spans="2:15" ht="15" customHeight="1" x14ac:dyDescent="0.25">
      <c r="B198" t="s">
        <v>3588</v>
      </c>
      <c r="C198" s="1">
        <v>41063.30332175926</v>
      </c>
      <c r="D198" s="4" t="s">
        <v>1760</v>
      </c>
      <c r="E198">
        <v>485000</v>
      </c>
      <c r="F198" t="s">
        <v>1351</v>
      </c>
      <c r="G198">
        <f>tblSalaries[[#This Row],[clean Salary (in local currency)]]*VLOOKUP(tblSalaries[[#This Row],[Currency]],tblXrate[],2,FALSE)</f>
        <v>82888.5550559455</v>
      </c>
      <c r="H198" t="s">
        <v>487</v>
      </c>
      <c r="I198" t="s">
        <v>487</v>
      </c>
      <c r="J198" t="s">
        <v>487</v>
      </c>
      <c r="K198" t="s">
        <v>871</v>
      </c>
      <c r="L198" t="str">
        <f>VLOOKUP(tblSalaries[[#This Row],[Where do you work]],tblCountries[[Actual]:[Mapping]],2,FALSE)</f>
        <v>Denmark</v>
      </c>
      <c r="M198" t="s">
        <v>9</v>
      </c>
      <c r="N198">
        <v>18</v>
      </c>
      <c r="O198" s="27">
        <f>IFERROR(E198/IFERROR(VLOOKUP(tblSalaries[[#This Row],[Country]],Table3[],3,0),""),"Missing PPP adjusted information")</f>
        <v>57738.095238095237</v>
      </c>
    </row>
    <row r="199" spans="2:15" ht="15" customHeight="1" x14ac:dyDescent="0.25">
      <c r="B199" t="s">
        <v>3834</v>
      </c>
      <c r="C199" s="1">
        <v>41078.237708333334</v>
      </c>
      <c r="D199" s="4">
        <v>600000</v>
      </c>
      <c r="E199">
        <v>600000</v>
      </c>
      <c r="F199" t="s">
        <v>1351</v>
      </c>
      <c r="G199">
        <f>tblSalaries[[#This Row],[clean Salary (in local currency)]]*VLOOKUP(tblSalaries[[#This Row],[Currency]],tblXrate[],2,FALSE)</f>
        <v>102542.54233725216</v>
      </c>
      <c r="H199" t="s">
        <v>279</v>
      </c>
      <c r="I199" t="s">
        <v>279</v>
      </c>
      <c r="J199" t="s">
        <v>279</v>
      </c>
      <c r="K199" t="s">
        <v>1960</v>
      </c>
      <c r="L199" t="str">
        <f>VLOOKUP(tblSalaries[[#This Row],[Where do you work]],tblCountries[[Actual]:[Mapping]],2,FALSE)</f>
        <v>Denmark</v>
      </c>
      <c r="M199" t="s">
        <v>18</v>
      </c>
      <c r="N199">
        <v>20</v>
      </c>
      <c r="O199" s="27">
        <f>IFERROR(E199/IFERROR(VLOOKUP(tblSalaries[[#This Row],[Country]],Table3[],3,0),""),"Missing PPP adjusted information")</f>
        <v>71428.57142857142</v>
      </c>
    </row>
    <row r="200" spans="2:15" ht="15" customHeight="1" x14ac:dyDescent="0.25">
      <c r="B200" t="s">
        <v>2738</v>
      </c>
      <c r="C200" s="1">
        <v>41055.713541666664</v>
      </c>
      <c r="D200" s="4">
        <v>20000</v>
      </c>
      <c r="E200">
        <v>20000</v>
      </c>
      <c r="F200" t="s">
        <v>6</v>
      </c>
      <c r="G200">
        <f>tblSalaries[[#This Row],[clean Salary (in local currency)]]*VLOOKUP(tblSalaries[[#This Row],[Currency]],tblXrate[],2,FALSE)</f>
        <v>20000</v>
      </c>
      <c r="H200" t="s">
        <v>870</v>
      </c>
      <c r="I200" t="s">
        <v>870</v>
      </c>
      <c r="J200" t="s">
        <v>356</v>
      </c>
      <c r="K200" t="s">
        <v>871</v>
      </c>
      <c r="L200" t="str">
        <f>VLOOKUP(tblSalaries[[#This Row],[Where do you work]],tblCountries[[Actual]:[Mapping]],2,FALSE)</f>
        <v>Denmark</v>
      </c>
      <c r="M200" t="s">
        <v>18</v>
      </c>
      <c r="N200">
        <v>15</v>
      </c>
      <c r="O200" s="27">
        <f>IFERROR(E200/IFERROR(VLOOKUP(tblSalaries[[#This Row],[Country]],Table3[],3,0),""),"Missing PPP adjusted information")</f>
        <v>2380.9523809523807</v>
      </c>
    </row>
    <row r="201" spans="2:15" ht="15" customHeight="1" x14ac:dyDescent="0.25">
      <c r="B201" t="s">
        <v>3587</v>
      </c>
      <c r="C201" s="1">
        <v>41063.196458333332</v>
      </c>
      <c r="D201" s="4">
        <v>106000</v>
      </c>
      <c r="E201">
        <v>106000</v>
      </c>
      <c r="F201" t="s">
        <v>6</v>
      </c>
      <c r="G201">
        <f>tblSalaries[[#This Row],[clean Salary (in local currency)]]*VLOOKUP(tblSalaries[[#This Row],[Currency]],tblXrate[],2,FALSE)</f>
        <v>106000</v>
      </c>
      <c r="H201" t="s">
        <v>1759</v>
      </c>
      <c r="I201" t="s">
        <v>4177</v>
      </c>
      <c r="J201" t="s">
        <v>20</v>
      </c>
      <c r="K201" t="s">
        <v>871</v>
      </c>
      <c r="L201" t="str">
        <f>VLOOKUP(tblSalaries[[#This Row],[Where do you work]],tblCountries[[Actual]:[Mapping]],2,FALSE)</f>
        <v>Denmark</v>
      </c>
      <c r="M201" t="s">
        <v>25</v>
      </c>
      <c r="N201">
        <v>7</v>
      </c>
      <c r="O201" s="27">
        <f>IFERROR(E201/IFERROR(VLOOKUP(tblSalaries[[#This Row],[Country]],Table3[],3,0),""),"Missing PPP adjusted information")</f>
        <v>12619.047619047618</v>
      </c>
    </row>
    <row r="202" spans="2:15" ht="15" customHeight="1" x14ac:dyDescent="0.25">
      <c r="B202" t="s">
        <v>3128</v>
      </c>
      <c r="C202" s="1">
        <v>41057.939918981479</v>
      </c>
      <c r="D202" s="4">
        <v>600000</v>
      </c>
      <c r="E202">
        <v>600000</v>
      </c>
      <c r="F202" t="s">
        <v>3968</v>
      </c>
      <c r="G202">
        <f>tblSalaries[[#This Row],[clean Salary (in local currency)]]*VLOOKUP(tblSalaries[[#This Row],[Currency]],tblXrate[],2,FALSE)</f>
        <v>15404.364569961488</v>
      </c>
      <c r="H202" t="s">
        <v>1295</v>
      </c>
      <c r="I202" t="s">
        <v>4178</v>
      </c>
      <c r="J202" t="s">
        <v>20</v>
      </c>
      <c r="K202" t="s">
        <v>525</v>
      </c>
      <c r="L202" t="str">
        <f>VLOOKUP(tblSalaries[[#This Row],[Where do you work]],tblCountries[[Actual]:[Mapping]],2,FALSE)</f>
        <v>Dominican Republic</v>
      </c>
      <c r="M202" t="s">
        <v>13</v>
      </c>
      <c r="N202">
        <v>3</v>
      </c>
      <c r="O202" s="27">
        <f>IFERROR(E202/IFERROR(VLOOKUP(tblSalaries[[#This Row],[Country]],Table3[],3,0),""),"Missing PPP adjusted information")</f>
        <v>35669.698591046901</v>
      </c>
    </row>
    <row r="203" spans="2:15" ht="15" customHeight="1" x14ac:dyDescent="0.25">
      <c r="B203" t="s">
        <v>2416</v>
      </c>
      <c r="C203" s="1">
        <v>41055.106944444444</v>
      </c>
      <c r="D203" s="4" t="s">
        <v>524</v>
      </c>
      <c r="E203">
        <v>6629</v>
      </c>
      <c r="F203" t="s">
        <v>6</v>
      </c>
      <c r="G203">
        <f>tblSalaries[[#This Row],[clean Salary (in local currency)]]*VLOOKUP(tblSalaries[[#This Row],[Currency]],tblXrate[],2,FALSE)</f>
        <v>6629</v>
      </c>
      <c r="H203" t="s">
        <v>279</v>
      </c>
      <c r="I203" t="s">
        <v>279</v>
      </c>
      <c r="J203" t="s">
        <v>279</v>
      </c>
      <c r="K203" t="s">
        <v>525</v>
      </c>
      <c r="L203" t="str">
        <f>VLOOKUP(tblSalaries[[#This Row],[Where do you work]],tblCountries[[Actual]:[Mapping]],2,FALSE)</f>
        <v>Dominican Republic</v>
      </c>
      <c r="M203" t="s">
        <v>13</v>
      </c>
      <c r="O203" s="27">
        <f>IFERROR(E203/IFERROR(VLOOKUP(tblSalaries[[#This Row],[Country]],Table3[],3,0),""),"Missing PPP adjusted information")</f>
        <v>394.09071993341655</v>
      </c>
    </row>
    <row r="204" spans="2:15" ht="15" customHeight="1" x14ac:dyDescent="0.25">
      <c r="B204" t="s">
        <v>2715</v>
      </c>
      <c r="C204" s="1">
        <v>41055.661921296298</v>
      </c>
      <c r="D204" s="4">
        <v>10000</v>
      </c>
      <c r="E204">
        <v>120000</v>
      </c>
      <c r="F204" t="s">
        <v>839</v>
      </c>
      <c r="G204">
        <f>tblSalaries[[#This Row],[clean Salary (in local currency)]]*VLOOKUP(tblSalaries[[#This Row],[Currency]],tblXrate[],2,FALSE)</f>
        <v>19831.432821021317</v>
      </c>
      <c r="H204" t="s">
        <v>840</v>
      </c>
      <c r="I204" t="s">
        <v>840</v>
      </c>
      <c r="J204" t="s">
        <v>20</v>
      </c>
      <c r="K204" t="s">
        <v>841</v>
      </c>
      <c r="L204" t="str">
        <f>VLOOKUP(tblSalaries[[#This Row],[Where do you work]],tblCountries[[Actual]:[Mapping]],2,FALSE)</f>
        <v>Egypt</v>
      </c>
      <c r="M204" t="s">
        <v>13</v>
      </c>
      <c r="N204">
        <v>5</v>
      </c>
      <c r="O204" s="27">
        <f>IFERROR(E204/IFERROR(VLOOKUP(tblSalaries[[#This Row],[Country]],Table3[],3,0),""),"Missing PPP adjusted information")</f>
        <v>74906.367041198493</v>
      </c>
    </row>
    <row r="205" spans="2:15" ht="15" customHeight="1" x14ac:dyDescent="0.25">
      <c r="B205" t="s">
        <v>2457</v>
      </c>
      <c r="C205" s="1">
        <v>41055.136782407404</v>
      </c>
      <c r="D205" s="4">
        <v>12000</v>
      </c>
      <c r="E205">
        <v>12000</v>
      </c>
      <c r="F205" t="s">
        <v>6</v>
      </c>
      <c r="G205">
        <f>tblSalaries[[#This Row],[clean Salary (in local currency)]]*VLOOKUP(tblSalaries[[#This Row],[Currency]],tblXrate[],2,FALSE)</f>
        <v>12000</v>
      </c>
      <c r="H205" t="s">
        <v>570</v>
      </c>
      <c r="I205" t="s">
        <v>4179</v>
      </c>
      <c r="J205" t="s">
        <v>20</v>
      </c>
      <c r="K205" t="s">
        <v>571</v>
      </c>
      <c r="L205" t="str">
        <f>VLOOKUP(tblSalaries[[#This Row],[Where do you work]],tblCountries[[Actual]:[Mapping]],2,FALSE)</f>
        <v>Estonia</v>
      </c>
      <c r="M205" t="s">
        <v>13</v>
      </c>
      <c r="O205" s="27">
        <f>IFERROR(E205/IFERROR(VLOOKUP(tblSalaries[[#This Row],[Country]],Table3[],3,0),""),"Missing PPP adjusted information")</f>
        <v>1561.4834092387769</v>
      </c>
    </row>
    <row r="206" spans="2:15" ht="15" customHeight="1" x14ac:dyDescent="0.25">
      <c r="B206" t="s">
        <v>3848</v>
      </c>
      <c r="C206" s="1">
        <v>41079.709467592591</v>
      </c>
      <c r="D206" s="4" t="s">
        <v>1970</v>
      </c>
      <c r="E206">
        <v>52224</v>
      </c>
      <c r="F206" t="s">
        <v>1971</v>
      </c>
      <c r="G206">
        <f>tblSalaries[[#This Row],[clean Salary (in local currency)]]*VLOOKUP(tblSalaries[[#This Row],[Currency]],tblXrate[],2,FALSE)</f>
        <v>2953.8461538461538</v>
      </c>
      <c r="H206" t="s">
        <v>1972</v>
      </c>
      <c r="I206" t="s">
        <v>4180</v>
      </c>
      <c r="J206" t="s">
        <v>3981</v>
      </c>
      <c r="K206" t="s">
        <v>1973</v>
      </c>
      <c r="L206" t="str">
        <f>VLOOKUP(tblSalaries[[#This Row],[Where do you work]],tblCountries[[Actual]:[Mapping]],2,FALSE)</f>
        <v>Ethiopia</v>
      </c>
      <c r="M206" t="s">
        <v>9</v>
      </c>
      <c r="N206">
        <v>3</v>
      </c>
      <c r="O206" s="27">
        <f>IFERROR(E206/IFERROR(VLOOKUP(tblSalaries[[#This Row],[Country]],Table3[],3,0),""),"Missing PPP adjusted information")</f>
        <v>18571.834992887627</v>
      </c>
    </row>
    <row r="207" spans="2:15" ht="15" customHeight="1" x14ac:dyDescent="0.25">
      <c r="B207" t="s">
        <v>3110</v>
      </c>
      <c r="C207" s="1">
        <v>41057.809432870374</v>
      </c>
      <c r="D207" s="4">
        <v>90000</v>
      </c>
      <c r="E207">
        <v>90000</v>
      </c>
      <c r="F207" t="s">
        <v>22</v>
      </c>
      <c r="G207">
        <f>tblSalaries[[#This Row],[clean Salary (in local currency)]]*VLOOKUP(tblSalaries[[#This Row],[Currency]],tblXrate[],2,FALSE)</f>
        <v>114335.9495092447</v>
      </c>
      <c r="H207" t="s">
        <v>1271</v>
      </c>
      <c r="I207" t="s">
        <v>1271</v>
      </c>
      <c r="J207" t="s">
        <v>52</v>
      </c>
      <c r="K207" t="s">
        <v>975</v>
      </c>
      <c r="L207" t="str">
        <f>VLOOKUP(tblSalaries[[#This Row],[Where do you work]],tblCountries[[Actual]:[Mapping]],2,FALSE)</f>
        <v>Europe</v>
      </c>
      <c r="M207" t="s">
        <v>18</v>
      </c>
      <c r="N207">
        <v>20</v>
      </c>
      <c r="O207" s="27">
        <f>IFERROR(E207/IFERROR(VLOOKUP(tblSalaries[[#This Row],[Country]],Table3[],3,0),""),"Missing PPP adjusted information")</f>
        <v>102272.72727272728</v>
      </c>
    </row>
    <row r="208" spans="2:15" ht="15" customHeight="1" x14ac:dyDescent="0.25">
      <c r="B208" t="s">
        <v>3351</v>
      </c>
      <c r="C208" s="1">
        <v>41058.919548611113</v>
      </c>
      <c r="D208" s="4">
        <v>180000</v>
      </c>
      <c r="E208">
        <v>180000</v>
      </c>
      <c r="F208" t="s">
        <v>22</v>
      </c>
      <c r="G208">
        <f>tblSalaries[[#This Row],[clean Salary (in local currency)]]*VLOOKUP(tblSalaries[[#This Row],[Currency]],tblXrate[],2,FALSE)</f>
        <v>228671.89901848941</v>
      </c>
      <c r="H208" t="s">
        <v>1541</v>
      </c>
      <c r="I208" t="s">
        <v>4181</v>
      </c>
      <c r="J208" t="s">
        <v>487</v>
      </c>
      <c r="K208" t="s">
        <v>975</v>
      </c>
      <c r="L208" t="str">
        <f>VLOOKUP(tblSalaries[[#This Row],[Where do you work]],tblCountries[[Actual]:[Mapping]],2,FALSE)</f>
        <v>Europe</v>
      </c>
      <c r="M208" t="s">
        <v>9</v>
      </c>
      <c r="N208">
        <v>15</v>
      </c>
      <c r="O208" s="27">
        <f>IFERROR(E208/IFERROR(VLOOKUP(tblSalaries[[#This Row],[Country]],Table3[],3,0),""),"Missing PPP adjusted information")</f>
        <v>204545.45454545456</v>
      </c>
    </row>
    <row r="209" spans="2:15" ht="15" customHeight="1" x14ac:dyDescent="0.25">
      <c r="B209" t="s">
        <v>3429</v>
      </c>
      <c r="C209" s="1">
        <v>41059.705451388887</v>
      </c>
      <c r="D209" s="4">
        <v>118000</v>
      </c>
      <c r="E209">
        <v>118000</v>
      </c>
      <c r="F209" t="s">
        <v>22</v>
      </c>
      <c r="G209">
        <f>tblSalaries[[#This Row],[clean Salary (in local currency)]]*VLOOKUP(tblSalaries[[#This Row],[Currency]],tblXrate[],2,FALSE)</f>
        <v>149907.13380100971</v>
      </c>
      <c r="H209" t="s">
        <v>1609</v>
      </c>
      <c r="I209" t="s">
        <v>1609</v>
      </c>
      <c r="J209" t="s">
        <v>20</v>
      </c>
      <c r="K209" t="s">
        <v>975</v>
      </c>
      <c r="L209" t="str">
        <f>VLOOKUP(tblSalaries[[#This Row],[Where do you work]],tblCountries[[Actual]:[Mapping]],2,FALSE)</f>
        <v>Europe</v>
      </c>
      <c r="M209" t="s">
        <v>9</v>
      </c>
      <c r="N209">
        <v>7</v>
      </c>
      <c r="O209" s="27">
        <f>IFERROR(E209/IFERROR(VLOOKUP(tblSalaries[[#This Row],[Country]],Table3[],3,0),""),"Missing PPP adjusted information")</f>
        <v>134090.90909090909</v>
      </c>
    </row>
    <row r="210" spans="2:15" ht="15" customHeight="1" x14ac:dyDescent="0.25">
      <c r="B210" t="s">
        <v>3626</v>
      </c>
      <c r="C210" s="1">
        <v>41065.159745370373</v>
      </c>
      <c r="D210" s="4">
        <v>3300</v>
      </c>
      <c r="E210">
        <v>39600</v>
      </c>
      <c r="F210" t="s">
        <v>22</v>
      </c>
      <c r="G210">
        <f>tblSalaries[[#This Row],[clean Salary (in local currency)]]*VLOOKUP(tblSalaries[[#This Row],[Currency]],tblXrate[],2,FALSE)</f>
        <v>50307.817784067665</v>
      </c>
      <c r="H210" t="s">
        <v>1797</v>
      </c>
      <c r="I210" t="s">
        <v>1797</v>
      </c>
      <c r="J210" t="s">
        <v>52</v>
      </c>
      <c r="K210" t="s">
        <v>975</v>
      </c>
      <c r="L210" t="str">
        <f>VLOOKUP(tblSalaries[[#This Row],[Where do you work]],tblCountries[[Actual]:[Mapping]],2,FALSE)</f>
        <v>Europe</v>
      </c>
      <c r="M210" t="s">
        <v>25</v>
      </c>
      <c r="N210">
        <v>5</v>
      </c>
      <c r="O210" s="27">
        <f>IFERROR(E210/IFERROR(VLOOKUP(tblSalaries[[#This Row],[Country]],Table3[],3,0),""),"Missing PPP adjusted information")</f>
        <v>45000</v>
      </c>
    </row>
    <row r="211" spans="2:15" ht="15" customHeight="1" x14ac:dyDescent="0.25">
      <c r="B211" t="s">
        <v>3811</v>
      </c>
      <c r="C211" s="1">
        <v>41075.868622685186</v>
      </c>
      <c r="D211" s="4" t="s">
        <v>1937</v>
      </c>
      <c r="E211">
        <v>90000</v>
      </c>
      <c r="F211" t="s">
        <v>22</v>
      </c>
      <c r="G211">
        <f>tblSalaries[[#This Row],[clean Salary (in local currency)]]*VLOOKUP(tblSalaries[[#This Row],[Currency]],tblXrate[],2,FALSE)</f>
        <v>114335.9495092447</v>
      </c>
      <c r="H211" t="s">
        <v>487</v>
      </c>
      <c r="I211" t="s">
        <v>487</v>
      </c>
      <c r="J211" t="s">
        <v>487</v>
      </c>
      <c r="K211" t="s">
        <v>975</v>
      </c>
      <c r="L211" t="str">
        <f>VLOOKUP(tblSalaries[[#This Row],[Where do you work]],tblCountries[[Actual]:[Mapping]],2,FALSE)</f>
        <v>Europe</v>
      </c>
      <c r="M211" t="s">
        <v>18</v>
      </c>
      <c r="N211">
        <v>20</v>
      </c>
      <c r="O211" s="27">
        <f>IFERROR(E211/IFERROR(VLOOKUP(tblSalaries[[#This Row],[Country]],Table3[],3,0),""),"Missing PPP adjusted information")</f>
        <v>102272.72727272728</v>
      </c>
    </row>
    <row r="212" spans="2:15" ht="15" customHeight="1" x14ac:dyDescent="0.25">
      <c r="B212" t="s">
        <v>3867</v>
      </c>
      <c r="C212" s="1">
        <v>41080.545335648145</v>
      </c>
      <c r="D212" s="4" t="s">
        <v>1690</v>
      </c>
      <c r="E212">
        <v>60000</v>
      </c>
      <c r="F212" t="s">
        <v>22</v>
      </c>
      <c r="G212">
        <f>tblSalaries[[#This Row],[clean Salary (in local currency)]]*VLOOKUP(tblSalaries[[#This Row],[Currency]],tblXrate[],2,FALSE)</f>
        <v>76223.966339496474</v>
      </c>
      <c r="H212" t="s">
        <v>201</v>
      </c>
      <c r="I212" t="s">
        <v>201</v>
      </c>
      <c r="J212" t="s">
        <v>52</v>
      </c>
      <c r="K212" t="s">
        <v>975</v>
      </c>
      <c r="L212" t="str">
        <f>VLOOKUP(tblSalaries[[#This Row],[Where do you work]],tblCountries[[Actual]:[Mapping]],2,FALSE)</f>
        <v>Europe</v>
      </c>
      <c r="M212" t="s">
        <v>18</v>
      </c>
      <c r="N212">
        <v>20</v>
      </c>
      <c r="O212" s="27">
        <f>IFERROR(E212/IFERROR(VLOOKUP(tblSalaries[[#This Row],[Country]],Table3[],3,0),""),"Missing PPP adjusted information")</f>
        <v>68181.818181818177</v>
      </c>
    </row>
    <row r="213" spans="2:15" ht="15" customHeight="1" x14ac:dyDescent="0.25">
      <c r="B213" t="s">
        <v>3294</v>
      </c>
      <c r="C213" s="1">
        <v>41058.714606481481</v>
      </c>
      <c r="D213" s="4" t="s">
        <v>1482</v>
      </c>
      <c r="E213">
        <v>60000</v>
      </c>
      <c r="F213" t="s">
        <v>6</v>
      </c>
      <c r="G213">
        <f>tblSalaries[[#This Row],[clean Salary (in local currency)]]*VLOOKUP(tblSalaries[[#This Row],[Currency]],tblXrate[],2,FALSE)</f>
        <v>60000</v>
      </c>
      <c r="H213" t="s">
        <v>1483</v>
      </c>
      <c r="I213" t="s">
        <v>1483</v>
      </c>
      <c r="J213" t="s">
        <v>52</v>
      </c>
      <c r="K213" t="s">
        <v>975</v>
      </c>
      <c r="L213" t="str">
        <f>VLOOKUP(tblSalaries[[#This Row],[Where do you work]],tblCountries[[Actual]:[Mapping]],2,FALSE)</f>
        <v>Europe</v>
      </c>
      <c r="M213" t="s">
        <v>13</v>
      </c>
      <c r="N213">
        <v>20</v>
      </c>
      <c r="O213" s="27">
        <f>IFERROR(E213/IFERROR(VLOOKUP(tblSalaries[[#This Row],[Country]],Table3[],3,0),""),"Missing PPP adjusted information")</f>
        <v>68181.818181818177</v>
      </c>
    </row>
    <row r="214" spans="2:15" ht="15" customHeight="1" x14ac:dyDescent="0.25">
      <c r="B214" t="s">
        <v>2408</v>
      </c>
      <c r="C214" s="1">
        <v>41055.100277777776</v>
      </c>
      <c r="D214" s="4">
        <v>5900</v>
      </c>
      <c r="E214">
        <v>70800</v>
      </c>
      <c r="F214" t="s">
        <v>22</v>
      </c>
      <c r="G214">
        <f>tblSalaries[[#This Row],[clean Salary (in local currency)]]*VLOOKUP(tblSalaries[[#This Row],[Currency]],tblXrate[],2,FALSE)</f>
        <v>89944.280280605832</v>
      </c>
      <c r="H214" t="s">
        <v>513</v>
      </c>
      <c r="I214" t="s">
        <v>4182</v>
      </c>
      <c r="J214" t="s">
        <v>20</v>
      </c>
      <c r="K214" t="s">
        <v>514</v>
      </c>
      <c r="L214" t="str">
        <f>VLOOKUP(tblSalaries[[#This Row],[Where do you work]],tblCountries[[Actual]:[Mapping]],2,FALSE)</f>
        <v>Finland</v>
      </c>
      <c r="M214" t="s">
        <v>13</v>
      </c>
      <c r="O214" s="27">
        <f>IFERROR(E214/IFERROR(VLOOKUP(tblSalaries[[#This Row],[Country]],Table3[],3,0),""),"Missing PPP adjusted information")</f>
        <v>72989.690721649487</v>
      </c>
    </row>
    <row r="215" spans="2:15" ht="15" customHeight="1" x14ac:dyDescent="0.25">
      <c r="B215" t="s">
        <v>3089</v>
      </c>
      <c r="C215" s="1">
        <v>41057.737627314818</v>
      </c>
      <c r="D215" s="4">
        <v>5000</v>
      </c>
      <c r="E215">
        <v>60000</v>
      </c>
      <c r="F215" t="s">
        <v>22</v>
      </c>
      <c r="G215">
        <f>tblSalaries[[#This Row],[clean Salary (in local currency)]]*VLOOKUP(tblSalaries[[#This Row],[Currency]],tblXrate[],2,FALSE)</f>
        <v>76223.966339496474</v>
      </c>
      <c r="H215" t="s">
        <v>1249</v>
      </c>
      <c r="I215" t="s">
        <v>1249</v>
      </c>
      <c r="J215" t="s">
        <v>52</v>
      </c>
      <c r="K215" t="s">
        <v>514</v>
      </c>
      <c r="L215" t="str">
        <f>VLOOKUP(tblSalaries[[#This Row],[Where do you work]],tblCountries[[Actual]:[Mapping]],2,FALSE)</f>
        <v>Finland</v>
      </c>
      <c r="M215" t="s">
        <v>25</v>
      </c>
      <c r="N215">
        <v>4</v>
      </c>
      <c r="O215" s="27">
        <f>IFERROR(E215/IFERROR(VLOOKUP(tblSalaries[[#This Row],[Country]],Table3[],3,0),""),"Missing PPP adjusted information")</f>
        <v>61855.670103092787</v>
      </c>
    </row>
    <row r="216" spans="2:15" ht="15" customHeight="1" x14ac:dyDescent="0.25">
      <c r="B216" t="s">
        <v>3008</v>
      </c>
      <c r="C216" s="1">
        <v>41057.570115740738</v>
      </c>
      <c r="D216" s="4" t="s">
        <v>1170</v>
      </c>
      <c r="E216">
        <v>60000</v>
      </c>
      <c r="F216" t="s">
        <v>6</v>
      </c>
      <c r="G216">
        <f>tblSalaries[[#This Row],[clean Salary (in local currency)]]*VLOOKUP(tblSalaries[[#This Row],[Currency]],tblXrate[],2,FALSE)</f>
        <v>60000</v>
      </c>
      <c r="H216" t="s">
        <v>1171</v>
      </c>
      <c r="I216" t="s">
        <v>1171</v>
      </c>
      <c r="J216" t="s">
        <v>356</v>
      </c>
      <c r="K216" t="s">
        <v>514</v>
      </c>
      <c r="L216" t="str">
        <f>VLOOKUP(tblSalaries[[#This Row],[Where do you work]],tblCountries[[Actual]:[Mapping]],2,FALSE)</f>
        <v>Finland</v>
      </c>
      <c r="M216" t="s">
        <v>13</v>
      </c>
      <c r="N216">
        <v>5</v>
      </c>
      <c r="O216" s="27">
        <f>IFERROR(E216/IFERROR(VLOOKUP(tblSalaries[[#This Row],[Country]],Table3[],3,0),""),"Missing PPP adjusted information")</f>
        <v>61855.670103092787</v>
      </c>
    </row>
    <row r="217" spans="2:15" ht="15" customHeight="1" x14ac:dyDescent="0.25">
      <c r="B217" t="s">
        <v>2052</v>
      </c>
      <c r="C217" s="1">
        <v>41054.304780092592</v>
      </c>
      <c r="D217" s="4">
        <v>43000</v>
      </c>
      <c r="E217">
        <v>43000</v>
      </c>
      <c r="F217" t="s">
        <v>22</v>
      </c>
      <c r="G217">
        <f>tblSalaries[[#This Row],[clean Salary (in local currency)]]*VLOOKUP(tblSalaries[[#This Row],[Currency]],tblXrate[],2,FALSE)</f>
        <v>54627.175876639136</v>
      </c>
      <c r="H217" t="s">
        <v>112</v>
      </c>
      <c r="I217" t="s">
        <v>4183</v>
      </c>
      <c r="J217" t="s">
        <v>356</v>
      </c>
      <c r="K217" t="s">
        <v>113</v>
      </c>
      <c r="L217" t="str">
        <f>VLOOKUP(tblSalaries[[#This Row],[Where do you work]],tblCountries[[Actual]:[Mapping]],2,FALSE)</f>
        <v>France</v>
      </c>
      <c r="M217" t="s">
        <v>9</v>
      </c>
      <c r="O217" s="27">
        <f>IFERROR(E217/IFERROR(VLOOKUP(tblSalaries[[#This Row],[Country]],Table3[],3,0),""),"Missing PPP adjusted information")</f>
        <v>47777.777777777774</v>
      </c>
    </row>
    <row r="218" spans="2:15" ht="15" customHeight="1" x14ac:dyDescent="0.25">
      <c r="B218" t="s">
        <v>2046</v>
      </c>
      <c r="C218" s="1">
        <v>41054.284317129626</v>
      </c>
      <c r="D218" s="4">
        <v>49000</v>
      </c>
      <c r="E218">
        <v>49000</v>
      </c>
      <c r="F218" t="s">
        <v>22</v>
      </c>
      <c r="G218">
        <f>tblSalaries[[#This Row],[clean Salary (in local currency)]]*VLOOKUP(tblSalaries[[#This Row],[Currency]],tblXrate[],2,FALSE)</f>
        <v>62249.572510588783</v>
      </c>
      <c r="H218" t="s">
        <v>105</v>
      </c>
      <c r="I218" t="s">
        <v>58</v>
      </c>
      <c r="J218" t="s">
        <v>52</v>
      </c>
      <c r="K218" t="s">
        <v>106</v>
      </c>
      <c r="L218" t="str">
        <f>VLOOKUP(tblSalaries[[#This Row],[Where do you work]],tblCountries[[Actual]:[Mapping]],2,FALSE)</f>
        <v>France</v>
      </c>
      <c r="M218" t="s">
        <v>18</v>
      </c>
      <c r="O218" s="27">
        <f>IFERROR(E218/IFERROR(VLOOKUP(tblSalaries[[#This Row],[Country]],Table3[],3,0),""),"Missing PPP adjusted information")</f>
        <v>54444.444444444445</v>
      </c>
    </row>
    <row r="219" spans="2:15" ht="15" customHeight="1" x14ac:dyDescent="0.25">
      <c r="B219" t="s">
        <v>2913</v>
      </c>
      <c r="C219" s="1">
        <v>41057.00744212963</v>
      </c>
      <c r="D219" s="4">
        <v>63200</v>
      </c>
      <c r="E219">
        <v>63200</v>
      </c>
      <c r="F219" t="s">
        <v>22</v>
      </c>
      <c r="G219">
        <f>tblSalaries[[#This Row],[clean Salary (in local currency)]]*VLOOKUP(tblSalaries[[#This Row],[Currency]],tblXrate[],2,FALSE)</f>
        <v>80289.244544269619</v>
      </c>
      <c r="H219" t="s">
        <v>356</v>
      </c>
      <c r="I219" t="s">
        <v>356</v>
      </c>
      <c r="J219" t="s">
        <v>356</v>
      </c>
      <c r="K219" t="s">
        <v>106</v>
      </c>
      <c r="L219" t="str">
        <f>VLOOKUP(tblSalaries[[#This Row],[Where do you work]],tblCountries[[Actual]:[Mapping]],2,FALSE)</f>
        <v>France</v>
      </c>
      <c r="M219" t="s">
        <v>9</v>
      </c>
      <c r="N219">
        <v>3</v>
      </c>
      <c r="O219" s="27">
        <f>IFERROR(E219/IFERROR(VLOOKUP(tblSalaries[[#This Row],[Country]],Table3[],3,0),""),"Missing PPP adjusted information")</f>
        <v>70222.222222222219</v>
      </c>
    </row>
    <row r="220" spans="2:15" ht="15" customHeight="1" x14ac:dyDescent="0.25">
      <c r="B220" t="s">
        <v>3279</v>
      </c>
      <c r="C220" s="1">
        <v>41058.65185185185</v>
      </c>
      <c r="D220" s="4" t="s">
        <v>1468</v>
      </c>
      <c r="E220">
        <v>43000</v>
      </c>
      <c r="F220" t="s">
        <v>22</v>
      </c>
      <c r="G220">
        <f>tblSalaries[[#This Row],[clean Salary (in local currency)]]*VLOOKUP(tblSalaries[[#This Row],[Currency]],tblXrate[],2,FALSE)</f>
        <v>54627.175876639136</v>
      </c>
      <c r="H220" t="s">
        <v>1469</v>
      </c>
      <c r="I220" t="s">
        <v>4184</v>
      </c>
      <c r="J220" t="s">
        <v>52</v>
      </c>
      <c r="K220" t="s">
        <v>106</v>
      </c>
      <c r="L220" t="str">
        <f>VLOOKUP(tblSalaries[[#This Row],[Where do you work]],tblCountries[[Actual]:[Mapping]],2,FALSE)</f>
        <v>France</v>
      </c>
      <c r="M220" t="s">
        <v>13</v>
      </c>
      <c r="N220">
        <v>7</v>
      </c>
      <c r="O220" s="27">
        <f>IFERROR(E220/IFERROR(VLOOKUP(tblSalaries[[#This Row],[Country]],Table3[],3,0),""),"Missing PPP adjusted information")</f>
        <v>47777.777777777774</v>
      </c>
    </row>
    <row r="221" spans="2:15" ht="15" customHeight="1" x14ac:dyDescent="0.25">
      <c r="B221" t="s">
        <v>3640</v>
      </c>
      <c r="C221" s="1">
        <v>41065.833043981482</v>
      </c>
      <c r="D221" s="4">
        <v>33000</v>
      </c>
      <c r="E221">
        <v>33000</v>
      </c>
      <c r="F221" t="s">
        <v>22</v>
      </c>
      <c r="G221">
        <f>tblSalaries[[#This Row],[clean Salary (in local currency)]]*VLOOKUP(tblSalaries[[#This Row],[Currency]],tblXrate[],2,FALSE)</f>
        <v>41923.181486723057</v>
      </c>
      <c r="H221" t="s">
        <v>1500</v>
      </c>
      <c r="I221" t="s">
        <v>673</v>
      </c>
      <c r="J221" t="s">
        <v>20</v>
      </c>
      <c r="K221" t="s">
        <v>1808</v>
      </c>
      <c r="L221" t="str">
        <f>VLOOKUP(tblSalaries[[#This Row],[Where do you work]],tblCountries[[Actual]:[Mapping]],2,FALSE)</f>
        <v>France</v>
      </c>
      <c r="M221" t="s">
        <v>9</v>
      </c>
      <c r="N221">
        <v>6</v>
      </c>
      <c r="O221" s="27">
        <f>IFERROR(E221/IFERROR(VLOOKUP(tblSalaries[[#This Row],[Country]],Table3[],3,0),""),"Missing PPP adjusted information")</f>
        <v>36666.666666666664</v>
      </c>
    </row>
    <row r="222" spans="2:15" ht="15" customHeight="1" x14ac:dyDescent="0.25">
      <c r="B222" t="s">
        <v>2927</v>
      </c>
      <c r="C222" s="1">
        <v>41057.194918981484</v>
      </c>
      <c r="D222" s="4" t="s">
        <v>1086</v>
      </c>
      <c r="E222">
        <v>48000</v>
      </c>
      <c r="F222" t="s">
        <v>6</v>
      </c>
      <c r="G222">
        <f>tblSalaries[[#This Row],[clean Salary (in local currency)]]*VLOOKUP(tblSalaries[[#This Row],[Currency]],tblXrate[],2,FALSE)</f>
        <v>48000</v>
      </c>
      <c r="H222" t="s">
        <v>1087</v>
      </c>
      <c r="I222" t="s">
        <v>4185</v>
      </c>
      <c r="J222" t="s">
        <v>52</v>
      </c>
      <c r="K222" t="s">
        <v>106</v>
      </c>
      <c r="L222" t="str">
        <f>VLOOKUP(tblSalaries[[#This Row],[Where do you work]],tblCountries[[Actual]:[Mapping]],2,FALSE)</f>
        <v>France</v>
      </c>
      <c r="M222" t="s">
        <v>9</v>
      </c>
      <c r="N222">
        <v>5</v>
      </c>
      <c r="O222" s="27">
        <f>IFERROR(E222/IFERROR(VLOOKUP(tblSalaries[[#This Row],[Country]],Table3[],3,0),""),"Missing PPP adjusted information")</f>
        <v>53333.333333333328</v>
      </c>
    </row>
    <row r="223" spans="2:15" ht="15" customHeight="1" x14ac:dyDescent="0.25">
      <c r="B223" t="s">
        <v>2449</v>
      </c>
      <c r="C223" s="1">
        <v>41055.132881944446</v>
      </c>
      <c r="D223" s="4" t="s">
        <v>563</v>
      </c>
      <c r="E223">
        <v>5250</v>
      </c>
      <c r="F223" t="s">
        <v>6</v>
      </c>
      <c r="G223">
        <f>tblSalaries[[#This Row],[clean Salary (in local currency)]]*VLOOKUP(tblSalaries[[#This Row],[Currency]],tblXrate[],2,FALSE)</f>
        <v>5250</v>
      </c>
      <c r="H223" t="s">
        <v>564</v>
      </c>
      <c r="I223" t="s">
        <v>564</v>
      </c>
      <c r="J223" t="s">
        <v>67</v>
      </c>
      <c r="K223" t="s">
        <v>4037</v>
      </c>
      <c r="L223" t="str">
        <f>VLOOKUP(tblSalaries[[#This Row],[Where do you work]],tblCountries[[Actual]:[Mapping]],2,FALSE)</f>
        <v>Georgia</v>
      </c>
      <c r="M223" t="s">
        <v>9</v>
      </c>
      <c r="O223" s="27">
        <f>IFERROR(E223/IFERROR(VLOOKUP(tblSalaries[[#This Row],[Country]],Table3[],3,0),""),"Missing PPP adjusted information")</f>
        <v>7478.6324786324794</v>
      </c>
    </row>
    <row r="224" spans="2:15" ht="15" customHeight="1" x14ac:dyDescent="0.25">
      <c r="B224" t="s">
        <v>1997</v>
      </c>
      <c r="C224" s="1">
        <v>41054.148506944446</v>
      </c>
      <c r="D224" s="4">
        <v>145000</v>
      </c>
      <c r="E224">
        <v>145000</v>
      </c>
      <c r="F224" t="s">
        <v>22</v>
      </c>
      <c r="G224">
        <f>tblSalaries[[#This Row],[clean Salary (in local currency)]]*VLOOKUP(tblSalaries[[#This Row],[Currency]],tblXrate[],2,FALSE)</f>
        <v>184207.91865378313</v>
      </c>
      <c r="H224" t="s">
        <v>23</v>
      </c>
      <c r="I224" t="s">
        <v>326</v>
      </c>
      <c r="J224" t="s">
        <v>52</v>
      </c>
      <c r="K224" t="s">
        <v>24</v>
      </c>
      <c r="L224" t="str">
        <f>VLOOKUP(tblSalaries[[#This Row],[Where do you work]],tblCountries[[Actual]:[Mapping]],2,FALSE)</f>
        <v>Germany</v>
      </c>
      <c r="M224" t="s">
        <v>25</v>
      </c>
      <c r="O224" s="27">
        <f>IFERROR(E224/IFERROR(VLOOKUP(tblSalaries[[#This Row],[Country]],Table3[],3,0),""),"Missing PPP adjusted information")</f>
        <v>164772.72727272726</v>
      </c>
    </row>
    <row r="225" spans="2:15" ht="15" customHeight="1" x14ac:dyDescent="0.25">
      <c r="B225" t="s">
        <v>2041</v>
      </c>
      <c r="C225" s="1">
        <v>41054.25675925926</v>
      </c>
      <c r="D225" s="4" t="s">
        <v>100</v>
      </c>
      <c r="E225">
        <v>24000</v>
      </c>
      <c r="F225" t="s">
        <v>22</v>
      </c>
      <c r="G225">
        <f>tblSalaries[[#This Row],[clean Salary (in local currency)]]*VLOOKUP(tblSalaries[[#This Row],[Currency]],tblXrate[],2,FALSE)</f>
        <v>30489.586535798586</v>
      </c>
      <c r="H225" t="s">
        <v>101</v>
      </c>
      <c r="I225" t="s">
        <v>4186</v>
      </c>
      <c r="J225" t="s">
        <v>52</v>
      </c>
      <c r="K225" t="s">
        <v>24</v>
      </c>
      <c r="L225" t="str">
        <f>VLOOKUP(tblSalaries[[#This Row],[Where do you work]],tblCountries[[Actual]:[Mapping]],2,FALSE)</f>
        <v>Germany</v>
      </c>
      <c r="M225" t="s">
        <v>13</v>
      </c>
      <c r="O225" s="27">
        <f>IFERROR(E225/IFERROR(VLOOKUP(tblSalaries[[#This Row],[Country]],Table3[],3,0),""),"Missing PPP adjusted information")</f>
        <v>27272.727272727272</v>
      </c>
    </row>
    <row r="226" spans="2:15" ht="15" customHeight="1" x14ac:dyDescent="0.25">
      <c r="B226" t="s">
        <v>2289</v>
      </c>
      <c r="C226" s="1">
        <v>41055.057500000003</v>
      </c>
      <c r="D226" s="4" t="s">
        <v>377</v>
      </c>
      <c r="E226">
        <v>65000</v>
      </c>
      <c r="F226" t="s">
        <v>22</v>
      </c>
      <c r="G226">
        <f>tblSalaries[[#This Row],[clean Salary (in local currency)]]*VLOOKUP(tblSalaries[[#This Row],[Currency]],tblXrate[],2,FALSE)</f>
        <v>82575.963534454509</v>
      </c>
      <c r="H226" t="s">
        <v>270</v>
      </c>
      <c r="I226" t="s">
        <v>487</v>
      </c>
      <c r="J226" t="s">
        <v>487</v>
      </c>
      <c r="K226" t="s">
        <v>378</v>
      </c>
      <c r="L226" t="str">
        <f>VLOOKUP(tblSalaries[[#This Row],[Where do you work]],tblCountries[[Actual]:[Mapping]],2,FALSE)</f>
        <v>Germany</v>
      </c>
      <c r="M226" t="s">
        <v>13</v>
      </c>
      <c r="O226" s="27">
        <f>IFERROR(E226/IFERROR(VLOOKUP(tblSalaries[[#This Row],[Country]],Table3[],3,0),""),"Missing PPP adjusted information")</f>
        <v>73863.636363636368</v>
      </c>
    </row>
    <row r="227" spans="2:15" ht="15" customHeight="1" x14ac:dyDescent="0.25">
      <c r="B227" t="s">
        <v>2573</v>
      </c>
      <c r="C227" s="1">
        <v>41055.354166666664</v>
      </c>
      <c r="D227" s="4" t="s">
        <v>281</v>
      </c>
      <c r="E227">
        <v>50000</v>
      </c>
      <c r="F227" t="s">
        <v>22</v>
      </c>
      <c r="G227">
        <f>tblSalaries[[#This Row],[clean Salary (in local currency)]]*VLOOKUP(tblSalaries[[#This Row],[Currency]],tblXrate[],2,FALSE)</f>
        <v>63519.971949580387</v>
      </c>
      <c r="H227" t="s">
        <v>20</v>
      </c>
      <c r="I227" t="s">
        <v>20</v>
      </c>
      <c r="J227" t="s">
        <v>20</v>
      </c>
      <c r="K227" t="s">
        <v>24</v>
      </c>
      <c r="L227" t="str">
        <f>VLOOKUP(tblSalaries[[#This Row],[Where do you work]],tblCountries[[Actual]:[Mapping]],2,FALSE)</f>
        <v>Germany</v>
      </c>
      <c r="M227" t="s">
        <v>18</v>
      </c>
      <c r="N227">
        <v>4</v>
      </c>
      <c r="O227" s="27">
        <f>IFERROR(E227/IFERROR(VLOOKUP(tblSalaries[[#This Row],[Country]],Table3[],3,0),""),"Missing PPP adjusted information")</f>
        <v>56818.181818181816</v>
      </c>
    </row>
    <row r="228" spans="2:15" ht="15" customHeight="1" x14ac:dyDescent="0.25">
      <c r="B228" t="s">
        <v>2718</v>
      </c>
      <c r="C228" s="1">
        <v>41055.666481481479</v>
      </c>
      <c r="D228" s="4" t="s">
        <v>846</v>
      </c>
      <c r="E228">
        <v>66000</v>
      </c>
      <c r="F228" t="s">
        <v>22</v>
      </c>
      <c r="G228">
        <f>tblSalaries[[#This Row],[clean Salary (in local currency)]]*VLOOKUP(tblSalaries[[#This Row],[Currency]],tblXrate[],2,FALSE)</f>
        <v>83846.362973446114</v>
      </c>
      <c r="H228" t="s">
        <v>847</v>
      </c>
      <c r="I228" t="s">
        <v>847</v>
      </c>
      <c r="J228" t="s">
        <v>20</v>
      </c>
      <c r="K228" t="s">
        <v>378</v>
      </c>
      <c r="L228" t="str">
        <f>VLOOKUP(tblSalaries[[#This Row],[Where do you work]],tblCountries[[Actual]:[Mapping]],2,FALSE)</f>
        <v>Germany</v>
      </c>
      <c r="M228" t="s">
        <v>9</v>
      </c>
      <c r="N228">
        <v>7</v>
      </c>
      <c r="O228" s="27">
        <f>IFERROR(E228/IFERROR(VLOOKUP(tblSalaries[[#This Row],[Country]],Table3[],3,0),""),"Missing PPP adjusted information")</f>
        <v>75000</v>
      </c>
    </row>
    <row r="229" spans="2:15" ht="15" customHeight="1" x14ac:dyDescent="0.25">
      <c r="B229" t="s">
        <v>2919</v>
      </c>
      <c r="C229" s="1">
        <v>41057.053668981483</v>
      </c>
      <c r="D229" s="4" t="s">
        <v>1078</v>
      </c>
      <c r="E229">
        <v>42000</v>
      </c>
      <c r="F229" t="s">
        <v>22</v>
      </c>
      <c r="G229">
        <f>tblSalaries[[#This Row],[clean Salary (in local currency)]]*VLOOKUP(tblSalaries[[#This Row],[Currency]],tblXrate[],2,FALSE)</f>
        <v>53356.776437647524</v>
      </c>
      <c r="H229" t="s">
        <v>356</v>
      </c>
      <c r="I229" t="s">
        <v>356</v>
      </c>
      <c r="J229" t="s">
        <v>356</v>
      </c>
      <c r="K229" t="s">
        <v>24</v>
      </c>
      <c r="L229" t="str">
        <f>VLOOKUP(tblSalaries[[#This Row],[Where do you work]],tblCountries[[Actual]:[Mapping]],2,FALSE)</f>
        <v>Germany</v>
      </c>
      <c r="M229" t="s">
        <v>18</v>
      </c>
      <c r="N229">
        <v>3</v>
      </c>
      <c r="O229" s="27">
        <f>IFERROR(E229/IFERROR(VLOOKUP(tblSalaries[[#This Row],[Country]],Table3[],3,0),""),"Missing PPP adjusted information")</f>
        <v>47727.272727272728</v>
      </c>
    </row>
    <row r="230" spans="2:15" ht="15" customHeight="1" x14ac:dyDescent="0.25">
      <c r="B230" t="s">
        <v>3204</v>
      </c>
      <c r="C230" s="1">
        <v>41058.172743055555</v>
      </c>
      <c r="D230" s="4">
        <v>71000</v>
      </c>
      <c r="E230">
        <v>71000</v>
      </c>
      <c r="F230" t="s">
        <v>22</v>
      </c>
      <c r="G230">
        <f>tblSalaries[[#This Row],[clean Salary (in local currency)]]*VLOOKUP(tblSalaries[[#This Row],[Currency]],tblXrate[],2,FALSE)</f>
        <v>90198.36016840415</v>
      </c>
      <c r="H230" t="s">
        <v>356</v>
      </c>
      <c r="I230" t="s">
        <v>356</v>
      </c>
      <c r="J230" t="s">
        <v>356</v>
      </c>
      <c r="K230" t="s">
        <v>24</v>
      </c>
      <c r="L230" t="str">
        <f>VLOOKUP(tblSalaries[[#This Row],[Where do you work]],tblCountries[[Actual]:[Mapping]],2,FALSE)</f>
        <v>Germany</v>
      </c>
      <c r="M230" t="s">
        <v>25</v>
      </c>
      <c r="N230">
        <v>3</v>
      </c>
      <c r="O230" s="27">
        <f>IFERROR(E230/IFERROR(VLOOKUP(tblSalaries[[#This Row],[Country]],Table3[],3,0),""),"Missing PPP adjusted information")</f>
        <v>80681.818181818177</v>
      </c>
    </row>
    <row r="231" spans="2:15" ht="15" customHeight="1" x14ac:dyDescent="0.25">
      <c r="B231" t="s">
        <v>3278</v>
      </c>
      <c r="C231" s="1">
        <v>41058.65048611111</v>
      </c>
      <c r="D231" s="4">
        <v>139000</v>
      </c>
      <c r="E231">
        <v>139000</v>
      </c>
      <c r="F231" t="s">
        <v>22</v>
      </c>
      <c r="G231">
        <f>tblSalaries[[#This Row],[clean Salary (in local currency)]]*VLOOKUP(tblSalaries[[#This Row],[Currency]],tblXrate[],2,FALSE)</f>
        <v>176585.52201983347</v>
      </c>
      <c r="H231" t="s">
        <v>1467</v>
      </c>
      <c r="I231" t="s">
        <v>4187</v>
      </c>
      <c r="J231" t="s">
        <v>52</v>
      </c>
      <c r="K231" t="s">
        <v>24</v>
      </c>
      <c r="L231" t="str">
        <f>VLOOKUP(tblSalaries[[#This Row],[Where do you work]],tblCountries[[Actual]:[Mapping]],2,FALSE)</f>
        <v>Germany</v>
      </c>
      <c r="M231" t="s">
        <v>25</v>
      </c>
      <c r="N231">
        <v>25</v>
      </c>
      <c r="O231" s="27">
        <f>IFERROR(E231/IFERROR(VLOOKUP(tblSalaries[[#This Row],[Country]],Table3[],3,0),""),"Missing PPP adjusted information")</f>
        <v>157954.54545454544</v>
      </c>
    </row>
    <row r="232" spans="2:15" ht="15" customHeight="1" x14ac:dyDescent="0.25">
      <c r="B232" t="s">
        <v>3324</v>
      </c>
      <c r="C232" s="1">
        <v>41058.814664351848</v>
      </c>
      <c r="D232" s="4">
        <v>45000</v>
      </c>
      <c r="E232">
        <v>45000</v>
      </c>
      <c r="F232" t="s">
        <v>22</v>
      </c>
      <c r="G232">
        <f>tblSalaries[[#This Row],[clean Salary (in local currency)]]*VLOOKUP(tblSalaries[[#This Row],[Currency]],tblXrate[],2,FALSE)</f>
        <v>57167.974754622352</v>
      </c>
      <c r="H232" t="s">
        <v>1516</v>
      </c>
      <c r="I232" t="s">
        <v>1516</v>
      </c>
      <c r="J232" t="s">
        <v>487</v>
      </c>
      <c r="K232" t="s">
        <v>24</v>
      </c>
      <c r="L232" t="str">
        <f>VLOOKUP(tblSalaries[[#This Row],[Where do you work]],tblCountries[[Actual]:[Mapping]],2,FALSE)</f>
        <v>Germany</v>
      </c>
      <c r="M232" t="s">
        <v>9</v>
      </c>
      <c r="N232">
        <v>12</v>
      </c>
      <c r="O232" s="27">
        <f>IFERROR(E232/IFERROR(VLOOKUP(tblSalaries[[#This Row],[Country]],Table3[],3,0),""),"Missing PPP adjusted information")</f>
        <v>51136.36363636364</v>
      </c>
    </row>
    <row r="233" spans="2:15" ht="15" customHeight="1" x14ac:dyDescent="0.25">
      <c r="B233" t="s">
        <v>3451</v>
      </c>
      <c r="C233" s="1">
        <v>41059.880486111113</v>
      </c>
      <c r="D233" s="4">
        <v>42000</v>
      </c>
      <c r="E233">
        <v>42000</v>
      </c>
      <c r="F233" t="s">
        <v>22</v>
      </c>
      <c r="G233">
        <f>tblSalaries[[#This Row],[clean Salary (in local currency)]]*VLOOKUP(tblSalaries[[#This Row],[Currency]],tblXrate[],2,FALSE)</f>
        <v>53356.776437647524</v>
      </c>
      <c r="H233" t="s">
        <v>1634</v>
      </c>
      <c r="I233" t="s">
        <v>1634</v>
      </c>
      <c r="J233" t="s">
        <v>356</v>
      </c>
      <c r="K233" t="s">
        <v>24</v>
      </c>
      <c r="L233" t="str">
        <f>VLOOKUP(tblSalaries[[#This Row],[Where do you work]],tblCountries[[Actual]:[Mapping]],2,FALSE)</f>
        <v>Germany</v>
      </c>
      <c r="M233" t="s">
        <v>13</v>
      </c>
      <c r="N233">
        <v>7</v>
      </c>
      <c r="O233" s="27">
        <f>IFERROR(E233/IFERROR(VLOOKUP(tblSalaries[[#This Row],[Country]],Table3[],3,0),""),"Missing PPP adjusted information")</f>
        <v>47727.272727272728</v>
      </c>
    </row>
    <row r="234" spans="2:15" ht="15" customHeight="1" x14ac:dyDescent="0.25">
      <c r="B234" t="s">
        <v>3456</v>
      </c>
      <c r="C234" s="1">
        <v>41059.938576388886</v>
      </c>
      <c r="D234" s="4" t="s">
        <v>1637</v>
      </c>
      <c r="E234">
        <v>33500</v>
      </c>
      <c r="F234" t="s">
        <v>22</v>
      </c>
      <c r="G234">
        <f>tblSalaries[[#This Row],[clean Salary (in local currency)]]*VLOOKUP(tblSalaries[[#This Row],[Currency]],tblXrate[],2,FALSE)</f>
        <v>42558.381206218859</v>
      </c>
      <c r="H234" t="s">
        <v>1638</v>
      </c>
      <c r="I234" t="s">
        <v>4188</v>
      </c>
      <c r="J234" t="s">
        <v>487</v>
      </c>
      <c r="K234" t="s">
        <v>24</v>
      </c>
      <c r="L234" t="str">
        <f>VLOOKUP(tblSalaries[[#This Row],[Where do you work]],tblCountries[[Actual]:[Mapping]],2,FALSE)</f>
        <v>Germany</v>
      </c>
      <c r="M234" t="s">
        <v>13</v>
      </c>
      <c r="N234">
        <v>8</v>
      </c>
      <c r="O234" s="27">
        <f>IFERROR(E234/IFERROR(VLOOKUP(tblSalaries[[#This Row],[Country]],Table3[],3,0),""),"Missing PPP adjusted information")</f>
        <v>38068.181818181816</v>
      </c>
    </row>
    <row r="235" spans="2:15" ht="15" customHeight="1" x14ac:dyDescent="0.25">
      <c r="B235" t="s">
        <v>3516</v>
      </c>
      <c r="C235" s="1">
        <v>41060.965787037036</v>
      </c>
      <c r="D235" s="4" t="s">
        <v>1698</v>
      </c>
      <c r="E235">
        <v>70000</v>
      </c>
      <c r="F235" t="s">
        <v>22</v>
      </c>
      <c r="G235">
        <f>tblSalaries[[#This Row],[clean Salary (in local currency)]]*VLOOKUP(tblSalaries[[#This Row],[Currency]],tblXrate[],2,FALSE)</f>
        <v>88927.960729412545</v>
      </c>
      <c r="H235" t="s">
        <v>1699</v>
      </c>
      <c r="I235" t="s">
        <v>1699</v>
      </c>
      <c r="J235" t="s">
        <v>67</v>
      </c>
      <c r="K235" t="s">
        <v>24</v>
      </c>
      <c r="L235" t="str">
        <f>VLOOKUP(tblSalaries[[#This Row],[Where do you work]],tblCountries[[Actual]:[Mapping]],2,FALSE)</f>
        <v>Germany</v>
      </c>
      <c r="M235" t="s">
        <v>25</v>
      </c>
      <c r="N235">
        <v>5</v>
      </c>
      <c r="O235" s="27">
        <f>IFERROR(E235/IFERROR(VLOOKUP(tblSalaries[[#This Row],[Country]],Table3[],3,0),""),"Missing PPP adjusted information")</f>
        <v>79545.454545454544</v>
      </c>
    </row>
    <row r="236" spans="2:15" ht="15" customHeight="1" x14ac:dyDescent="0.25">
      <c r="B236" t="s">
        <v>3648</v>
      </c>
      <c r="C236" s="1">
        <v>41065.951620370368</v>
      </c>
      <c r="D236" s="4">
        <v>40000</v>
      </c>
      <c r="E236">
        <v>40000</v>
      </c>
      <c r="F236" t="s">
        <v>22</v>
      </c>
      <c r="G236">
        <f>tblSalaries[[#This Row],[clean Salary (in local currency)]]*VLOOKUP(tblSalaries[[#This Row],[Currency]],tblXrate[],2,FALSE)</f>
        <v>50815.977559664309</v>
      </c>
      <c r="H236" t="s">
        <v>14</v>
      </c>
      <c r="I236" t="s">
        <v>14</v>
      </c>
      <c r="J236" t="s">
        <v>20</v>
      </c>
      <c r="K236" t="s">
        <v>24</v>
      </c>
      <c r="L236" t="str">
        <f>VLOOKUP(tblSalaries[[#This Row],[Where do you work]],tblCountries[[Actual]:[Mapping]],2,FALSE)</f>
        <v>Germany</v>
      </c>
      <c r="M236" t="s">
        <v>18</v>
      </c>
      <c r="N236">
        <v>3</v>
      </c>
      <c r="O236" s="27">
        <f>IFERROR(E236/IFERROR(VLOOKUP(tblSalaries[[#This Row],[Country]],Table3[],3,0),""),"Missing PPP adjusted information")</f>
        <v>45454.545454545456</v>
      </c>
    </row>
    <row r="237" spans="2:15" ht="15" customHeight="1" x14ac:dyDescent="0.25">
      <c r="B237" t="s">
        <v>3833</v>
      </c>
      <c r="C237" s="1">
        <v>41077.667939814812</v>
      </c>
      <c r="D237" s="4">
        <v>60000</v>
      </c>
      <c r="E237">
        <v>60000</v>
      </c>
      <c r="F237" t="s">
        <v>22</v>
      </c>
      <c r="G237">
        <f>tblSalaries[[#This Row],[clean Salary (in local currency)]]*VLOOKUP(tblSalaries[[#This Row],[Currency]],tblXrate[],2,FALSE)</f>
        <v>76223.966339496474</v>
      </c>
      <c r="H237" t="s">
        <v>1959</v>
      </c>
      <c r="I237" t="s">
        <v>4189</v>
      </c>
      <c r="J237" t="s">
        <v>52</v>
      </c>
      <c r="K237" t="s">
        <v>24</v>
      </c>
      <c r="L237" t="str">
        <f>VLOOKUP(tblSalaries[[#This Row],[Where do you work]],tblCountries[[Actual]:[Mapping]],2,FALSE)</f>
        <v>Germany</v>
      </c>
      <c r="M237" t="s">
        <v>9</v>
      </c>
      <c r="N237">
        <v>6</v>
      </c>
      <c r="O237" s="27">
        <f>IFERROR(E237/IFERROR(VLOOKUP(tblSalaries[[#This Row],[Country]],Table3[],3,0),""),"Missing PPP adjusted information")</f>
        <v>68181.818181818177</v>
      </c>
    </row>
    <row r="238" spans="2:15" ht="15" customHeight="1" x14ac:dyDescent="0.25">
      <c r="B238" t="s">
        <v>2038</v>
      </c>
      <c r="C238" s="1">
        <v>41054.253437500003</v>
      </c>
      <c r="D238" s="4" t="s">
        <v>97</v>
      </c>
      <c r="E238">
        <v>100000</v>
      </c>
      <c r="F238" t="s">
        <v>6</v>
      </c>
      <c r="G238">
        <f>tblSalaries[[#This Row],[clean Salary (in local currency)]]*VLOOKUP(tblSalaries[[#This Row],[Currency]],tblXrate[],2,FALSE)</f>
        <v>100000</v>
      </c>
      <c r="H238" t="s">
        <v>98</v>
      </c>
      <c r="I238" t="s">
        <v>98</v>
      </c>
      <c r="J238" t="s">
        <v>20</v>
      </c>
      <c r="K238" t="s">
        <v>24</v>
      </c>
      <c r="L238" t="str">
        <f>VLOOKUP(tblSalaries[[#This Row],[Where do you work]],tblCountries[[Actual]:[Mapping]],2,FALSE)</f>
        <v>Germany</v>
      </c>
      <c r="M238" t="s">
        <v>13</v>
      </c>
      <c r="O238" s="27">
        <f>IFERROR(E238/IFERROR(VLOOKUP(tblSalaries[[#This Row],[Country]],Table3[],3,0),""),"Missing PPP adjusted information")</f>
        <v>113636.36363636363</v>
      </c>
    </row>
    <row r="239" spans="2:15" ht="15" customHeight="1" x14ac:dyDescent="0.25">
      <c r="B239" t="s">
        <v>3501</v>
      </c>
      <c r="C239" s="1">
        <v>41060.733020833337</v>
      </c>
      <c r="D239" s="4" t="s">
        <v>1683</v>
      </c>
      <c r="E239">
        <v>45000</v>
      </c>
      <c r="F239" t="s">
        <v>6</v>
      </c>
      <c r="G239">
        <f>tblSalaries[[#This Row],[clean Salary (in local currency)]]*VLOOKUP(tblSalaries[[#This Row],[Currency]],tblXrate[],2,FALSE)</f>
        <v>45000</v>
      </c>
      <c r="H239" t="s">
        <v>1684</v>
      </c>
      <c r="I239" t="s">
        <v>1684</v>
      </c>
      <c r="J239" t="s">
        <v>52</v>
      </c>
      <c r="K239" t="s">
        <v>24</v>
      </c>
      <c r="L239" t="str">
        <f>VLOOKUP(tblSalaries[[#This Row],[Where do you work]],tblCountries[[Actual]:[Mapping]],2,FALSE)</f>
        <v>Germany</v>
      </c>
      <c r="M239" t="s">
        <v>18</v>
      </c>
      <c r="N239">
        <v>5</v>
      </c>
      <c r="O239" s="27">
        <f>IFERROR(E239/IFERROR(VLOOKUP(tblSalaries[[#This Row],[Country]],Table3[],3,0),""),"Missing PPP adjusted information")</f>
        <v>51136.36363636364</v>
      </c>
    </row>
    <row r="240" spans="2:15" ht="15" customHeight="1" x14ac:dyDescent="0.25">
      <c r="B240" t="s">
        <v>3546</v>
      </c>
      <c r="C240" s="1">
        <v>41061.755636574075</v>
      </c>
      <c r="D240" s="4" t="s">
        <v>1729</v>
      </c>
      <c r="E240">
        <v>75000</v>
      </c>
      <c r="F240" t="s">
        <v>6</v>
      </c>
      <c r="G240">
        <f>tblSalaries[[#This Row],[clean Salary (in local currency)]]*VLOOKUP(tblSalaries[[#This Row],[Currency]],tblXrate[],2,FALSE)</f>
        <v>75000</v>
      </c>
      <c r="H240" t="s">
        <v>356</v>
      </c>
      <c r="I240" t="s">
        <v>356</v>
      </c>
      <c r="J240" t="s">
        <v>356</v>
      </c>
      <c r="K240" t="s">
        <v>24</v>
      </c>
      <c r="L240" t="str">
        <f>VLOOKUP(tblSalaries[[#This Row],[Where do you work]],tblCountries[[Actual]:[Mapping]],2,FALSE)</f>
        <v>Germany</v>
      </c>
      <c r="M240" t="s">
        <v>18</v>
      </c>
      <c r="N240">
        <v>9</v>
      </c>
      <c r="O240" s="27">
        <f>IFERROR(E240/IFERROR(VLOOKUP(tblSalaries[[#This Row],[Country]],Table3[],3,0),""),"Missing PPP adjusted information")</f>
        <v>85227.272727272721</v>
      </c>
    </row>
    <row r="241" spans="2:15" ht="15" customHeight="1" x14ac:dyDescent="0.25">
      <c r="B241" t="s">
        <v>3300</v>
      </c>
      <c r="C241" s="1">
        <v>41058.733483796299</v>
      </c>
      <c r="D241" s="4">
        <v>18000</v>
      </c>
      <c r="E241">
        <v>18000</v>
      </c>
      <c r="F241" t="s">
        <v>6</v>
      </c>
      <c r="G241">
        <f>tblSalaries[[#This Row],[clean Salary (in local currency)]]*VLOOKUP(tblSalaries[[#This Row],[Currency]],tblXrate[],2,FALSE)</f>
        <v>18000</v>
      </c>
      <c r="H241" t="s">
        <v>1489</v>
      </c>
      <c r="I241" t="s">
        <v>4190</v>
      </c>
      <c r="J241" t="s">
        <v>52</v>
      </c>
      <c r="K241" t="s">
        <v>1490</v>
      </c>
      <c r="L241" t="str">
        <f>VLOOKUP(tblSalaries[[#This Row],[Where do you work]],tblCountries[[Actual]:[Mapping]],2,FALSE)</f>
        <v>Ghana</v>
      </c>
      <c r="M241" t="s">
        <v>9</v>
      </c>
      <c r="N241">
        <v>12</v>
      </c>
      <c r="O241" s="27">
        <f>IFERROR(E241/IFERROR(VLOOKUP(tblSalaries[[#This Row],[Country]],Table3[],3,0),""),"Missing PPP adjusted information")</f>
        <v>62500.000000000007</v>
      </c>
    </row>
    <row r="242" spans="2:15" ht="15" customHeight="1" x14ac:dyDescent="0.25">
      <c r="B242" t="s">
        <v>2097</v>
      </c>
      <c r="C242" s="1">
        <v>41055.028541666667</v>
      </c>
      <c r="D242" s="4">
        <v>35000</v>
      </c>
      <c r="E242">
        <v>35000</v>
      </c>
      <c r="F242" t="s">
        <v>22</v>
      </c>
      <c r="G242">
        <f>tblSalaries[[#This Row],[clean Salary (in local currency)]]*VLOOKUP(tblSalaries[[#This Row],[Currency]],tblXrate[],2,FALSE)</f>
        <v>44463.980364706273</v>
      </c>
      <c r="H242" t="s">
        <v>168</v>
      </c>
      <c r="I242" t="s">
        <v>201</v>
      </c>
      <c r="J242" t="s">
        <v>52</v>
      </c>
      <c r="K242" t="s">
        <v>169</v>
      </c>
      <c r="L242" t="str">
        <f>VLOOKUP(tblSalaries[[#This Row],[Where do you work]],tblCountries[[Actual]:[Mapping]],2,FALSE)</f>
        <v>Greece</v>
      </c>
      <c r="M242" t="s">
        <v>9</v>
      </c>
      <c r="O242" s="27">
        <f>IFERROR(E242/IFERROR(VLOOKUP(tblSalaries[[#This Row],[Country]],Table3[],3,0),""),"Missing PPP adjusted information")</f>
        <v>50724.637681159424</v>
      </c>
    </row>
    <row r="243" spans="2:15" ht="15" customHeight="1" x14ac:dyDescent="0.25">
      <c r="B243" t="s">
        <v>3022</v>
      </c>
      <c r="C243" s="1">
        <v>41057.598634259259</v>
      </c>
      <c r="D243" s="4" t="s">
        <v>1184</v>
      </c>
      <c r="E243">
        <v>16000</v>
      </c>
      <c r="F243" t="s">
        <v>22</v>
      </c>
      <c r="G243">
        <f>tblSalaries[[#This Row],[clean Salary (in local currency)]]*VLOOKUP(tblSalaries[[#This Row],[Currency]],tblXrate[],2,FALSE)</f>
        <v>20326.391023865726</v>
      </c>
      <c r="H243" t="s">
        <v>1185</v>
      </c>
      <c r="I243" t="s">
        <v>1185</v>
      </c>
      <c r="J243" t="s">
        <v>52</v>
      </c>
      <c r="K243" t="s">
        <v>169</v>
      </c>
      <c r="L243" t="str">
        <f>VLOOKUP(tblSalaries[[#This Row],[Where do you work]],tblCountries[[Actual]:[Mapping]],2,FALSE)</f>
        <v>Greece</v>
      </c>
      <c r="M243" t="s">
        <v>13</v>
      </c>
      <c r="N243">
        <v>16</v>
      </c>
      <c r="O243" s="27">
        <f>IFERROR(E243/IFERROR(VLOOKUP(tblSalaries[[#This Row],[Country]],Table3[],3,0),""),"Missing PPP adjusted information")</f>
        <v>23188.405797101452</v>
      </c>
    </row>
    <row r="244" spans="2:15" ht="15" customHeight="1" x14ac:dyDescent="0.25">
      <c r="B244" t="s">
        <v>3170</v>
      </c>
      <c r="C244" s="1">
        <v>41058.005277777775</v>
      </c>
      <c r="D244" s="4">
        <v>20000</v>
      </c>
      <c r="E244">
        <v>20000</v>
      </c>
      <c r="F244" t="s">
        <v>22</v>
      </c>
      <c r="G244">
        <f>tblSalaries[[#This Row],[clean Salary (in local currency)]]*VLOOKUP(tblSalaries[[#This Row],[Currency]],tblXrate[],2,FALSE)</f>
        <v>25407.988779832154</v>
      </c>
      <c r="H244" t="s">
        <v>1345</v>
      </c>
      <c r="I244" t="s">
        <v>4191</v>
      </c>
      <c r="J244" t="s">
        <v>52</v>
      </c>
      <c r="K244" t="s">
        <v>1346</v>
      </c>
      <c r="L244" t="str">
        <f>VLOOKUP(tblSalaries[[#This Row],[Where do you work]],tblCountries[[Actual]:[Mapping]],2,FALSE)</f>
        <v>Greece</v>
      </c>
      <c r="M244" t="s">
        <v>25</v>
      </c>
      <c r="N244">
        <v>12</v>
      </c>
      <c r="O244" s="27">
        <f>IFERROR(E244/IFERROR(VLOOKUP(tblSalaries[[#This Row],[Country]],Table3[],3,0),""),"Missing PPP adjusted information")</f>
        <v>28985.507246376816</v>
      </c>
    </row>
    <row r="245" spans="2:15" ht="15" customHeight="1" x14ac:dyDescent="0.25">
      <c r="B245" t="s">
        <v>2555</v>
      </c>
      <c r="C245" s="1">
        <v>41055.301412037035</v>
      </c>
      <c r="D245" s="4">
        <v>6000</v>
      </c>
      <c r="E245">
        <v>6000</v>
      </c>
      <c r="F245" t="s">
        <v>6</v>
      </c>
      <c r="G245">
        <f>tblSalaries[[#This Row],[clean Salary (in local currency)]]*VLOOKUP(tblSalaries[[#This Row],[Currency]],tblXrate[],2,FALSE)</f>
        <v>6000</v>
      </c>
      <c r="H245" t="s">
        <v>674</v>
      </c>
      <c r="I245" t="s">
        <v>674</v>
      </c>
      <c r="J245" t="s">
        <v>52</v>
      </c>
      <c r="K245" t="s">
        <v>675</v>
      </c>
      <c r="L245" t="str">
        <f>VLOOKUP(tblSalaries[[#This Row],[Where do you work]],tblCountries[[Actual]:[Mapping]],2,FALSE)</f>
        <v>Guyana</v>
      </c>
      <c r="M245" t="s">
        <v>25</v>
      </c>
      <c r="N245">
        <v>20</v>
      </c>
      <c r="O245" s="27">
        <f>IFERROR(E245/IFERROR(VLOOKUP(tblSalaries[[#This Row],[Country]],Table3[],3,0),""),"Missing PPP adjusted information")</f>
        <v>119.11852293031566</v>
      </c>
    </row>
    <row r="246" spans="2:15" ht="15" customHeight="1" x14ac:dyDescent="0.25">
      <c r="B246" t="s">
        <v>3776</v>
      </c>
      <c r="C246" s="1">
        <v>41073.49895833333</v>
      </c>
      <c r="D246" s="4">
        <v>20000</v>
      </c>
      <c r="E246">
        <v>20000</v>
      </c>
      <c r="F246" t="s">
        <v>6</v>
      </c>
      <c r="G246">
        <f>tblSalaries[[#This Row],[clean Salary (in local currency)]]*VLOOKUP(tblSalaries[[#This Row],[Currency]],tblXrate[],2,FALSE)</f>
        <v>20000</v>
      </c>
      <c r="H246" t="s">
        <v>1914</v>
      </c>
      <c r="I246" t="s">
        <v>1914</v>
      </c>
      <c r="J246" t="s">
        <v>20</v>
      </c>
      <c r="K246" t="s">
        <v>1915</v>
      </c>
      <c r="L246" t="str">
        <f>VLOOKUP(tblSalaries[[#This Row],[Where do you work]],tblCountries[[Actual]:[Mapping]],2,FALSE)</f>
        <v>Hong Kong</v>
      </c>
      <c r="M246" t="s">
        <v>25</v>
      </c>
      <c r="N246">
        <v>1</v>
      </c>
      <c r="O246" s="27" t="str">
        <f>IFERROR(E246/IFERROR(VLOOKUP(tblSalaries[[#This Row],[Country]],Table3[],3,0),""),"Missing PPP adjusted information")</f>
        <v>Missing PPP adjusted information</v>
      </c>
    </row>
    <row r="247" spans="2:15" ht="15" customHeight="1" x14ac:dyDescent="0.25">
      <c r="B247" t="s">
        <v>3310</v>
      </c>
      <c r="C247" s="1">
        <v>41058.774421296293</v>
      </c>
      <c r="D247" s="4" t="s">
        <v>1499</v>
      </c>
      <c r="E247">
        <v>9067</v>
      </c>
      <c r="F247" t="s">
        <v>22</v>
      </c>
      <c r="G247">
        <f>tblSalaries[[#This Row],[clean Salary (in local currency)]]*VLOOKUP(tblSalaries[[#This Row],[Currency]],tblXrate[],2,FALSE)</f>
        <v>11518.711713336908</v>
      </c>
      <c r="H247" t="s">
        <v>1500</v>
      </c>
      <c r="I247" t="s">
        <v>673</v>
      </c>
      <c r="J247" t="s">
        <v>20</v>
      </c>
      <c r="K247" t="s">
        <v>38</v>
      </c>
      <c r="L247" t="str">
        <f>VLOOKUP(tblSalaries[[#This Row],[Where do you work]],tblCountries[[Actual]:[Mapping]],2,FALSE)</f>
        <v>Hungary</v>
      </c>
      <c r="M247" t="s">
        <v>18</v>
      </c>
      <c r="N247">
        <v>3</v>
      </c>
      <c r="O247" s="27">
        <f>IFERROR(E247/IFERROR(VLOOKUP(tblSalaries[[#This Row],[Country]],Table3[],3,0),""),"Missing PPP adjusted information")</f>
        <v>72.594075260208157</v>
      </c>
    </row>
    <row r="248" spans="2:15" ht="15" customHeight="1" x14ac:dyDescent="0.25">
      <c r="B248" t="s">
        <v>3560</v>
      </c>
      <c r="C248" s="1">
        <v>41062.071805555555</v>
      </c>
      <c r="D248" s="4">
        <v>2300</v>
      </c>
      <c r="E248">
        <v>27600</v>
      </c>
      <c r="F248" t="s">
        <v>22</v>
      </c>
      <c r="G248">
        <f>tblSalaries[[#This Row],[clean Salary (in local currency)]]*VLOOKUP(tblSalaries[[#This Row],[Currency]],tblXrate[],2,FALSE)</f>
        <v>35063.024516168378</v>
      </c>
      <c r="H248" t="s">
        <v>270</v>
      </c>
      <c r="I248" t="s">
        <v>487</v>
      </c>
      <c r="J248" t="s">
        <v>487</v>
      </c>
      <c r="K248" t="s">
        <v>38</v>
      </c>
      <c r="L248" t="str">
        <f>VLOOKUP(tblSalaries[[#This Row],[Where do you work]],tblCountries[[Actual]:[Mapping]],2,FALSE)</f>
        <v>Hungary</v>
      </c>
      <c r="M248" t="s">
        <v>13</v>
      </c>
      <c r="N248">
        <v>15</v>
      </c>
      <c r="O248" s="27">
        <f>IFERROR(E248/IFERROR(VLOOKUP(tblSalaries[[#This Row],[Country]],Table3[],3,0),""),"Missing PPP adjusted information")</f>
        <v>220.9767814251401</v>
      </c>
    </row>
    <row r="249" spans="2:15" ht="15" customHeight="1" x14ac:dyDescent="0.25">
      <c r="B249" t="s">
        <v>2002</v>
      </c>
      <c r="C249" s="1">
        <v>41054.155509259261</v>
      </c>
      <c r="D249" s="4">
        <v>14000</v>
      </c>
      <c r="E249">
        <v>14000</v>
      </c>
      <c r="F249" t="s">
        <v>6</v>
      </c>
      <c r="G249">
        <f>tblSalaries[[#This Row],[clean Salary (in local currency)]]*VLOOKUP(tblSalaries[[#This Row],[Currency]],tblXrate[],2,FALSE)</f>
        <v>14000</v>
      </c>
      <c r="H249" t="s">
        <v>37</v>
      </c>
      <c r="I249" t="s">
        <v>19</v>
      </c>
      <c r="J249" t="s">
        <v>279</v>
      </c>
      <c r="K249" t="s">
        <v>38</v>
      </c>
      <c r="L249" t="str">
        <f>VLOOKUP(tblSalaries[[#This Row],[Where do you work]],tblCountries[[Actual]:[Mapping]],2,FALSE)</f>
        <v>Hungary</v>
      </c>
      <c r="M249" t="s">
        <v>9</v>
      </c>
      <c r="O249" s="27">
        <f>IFERROR(E249/IFERROR(VLOOKUP(tblSalaries[[#This Row],[Country]],Table3[],3,0),""),"Missing PPP adjusted information")</f>
        <v>112.08967173738991</v>
      </c>
    </row>
    <row r="250" spans="2:15" ht="15" customHeight="1" x14ac:dyDescent="0.25">
      <c r="B250" t="s">
        <v>2306</v>
      </c>
      <c r="C250" s="1">
        <v>41055.061018518521</v>
      </c>
      <c r="D250" s="4">
        <v>40000</v>
      </c>
      <c r="E250">
        <v>40000</v>
      </c>
      <c r="F250" t="s">
        <v>6</v>
      </c>
      <c r="G250">
        <f>tblSalaries[[#This Row],[clean Salary (in local currency)]]*VLOOKUP(tblSalaries[[#This Row],[Currency]],tblXrate[],2,FALSE)</f>
        <v>40000</v>
      </c>
      <c r="H250" t="s">
        <v>396</v>
      </c>
      <c r="I250" t="s">
        <v>4192</v>
      </c>
      <c r="J250" t="s">
        <v>52</v>
      </c>
      <c r="K250" t="s">
        <v>38</v>
      </c>
      <c r="L250" t="str">
        <f>VLOOKUP(tblSalaries[[#This Row],[Where do you work]],tblCountries[[Actual]:[Mapping]],2,FALSE)</f>
        <v>Hungary</v>
      </c>
      <c r="M250" t="s">
        <v>9</v>
      </c>
      <c r="O250" s="27">
        <f>IFERROR(E250/IFERROR(VLOOKUP(tblSalaries[[#This Row],[Country]],Table3[],3,0),""),"Missing PPP adjusted information")</f>
        <v>320.25620496397119</v>
      </c>
    </row>
    <row r="251" spans="2:15" ht="15" customHeight="1" x14ac:dyDescent="0.25">
      <c r="B251" t="s">
        <v>2482</v>
      </c>
      <c r="C251" s="1">
        <v>41055.167881944442</v>
      </c>
      <c r="D251" s="4" t="s">
        <v>598</v>
      </c>
      <c r="E251">
        <v>23000</v>
      </c>
      <c r="F251" t="s">
        <v>6</v>
      </c>
      <c r="G251">
        <f>tblSalaries[[#This Row],[clean Salary (in local currency)]]*VLOOKUP(tblSalaries[[#This Row],[Currency]],tblXrate[],2,FALSE)</f>
        <v>23000</v>
      </c>
      <c r="H251" t="s">
        <v>599</v>
      </c>
      <c r="I251" t="s">
        <v>4193</v>
      </c>
      <c r="J251" t="s">
        <v>52</v>
      </c>
      <c r="K251" t="s">
        <v>38</v>
      </c>
      <c r="L251" t="str">
        <f>VLOOKUP(tblSalaries[[#This Row],[Where do you work]],tblCountries[[Actual]:[Mapping]],2,FALSE)</f>
        <v>Hungary</v>
      </c>
      <c r="M251" t="s">
        <v>9</v>
      </c>
      <c r="O251" s="27">
        <f>IFERROR(E251/IFERROR(VLOOKUP(tblSalaries[[#This Row],[Country]],Table3[],3,0),""),"Missing PPP adjusted information")</f>
        <v>184.14731785428341</v>
      </c>
    </row>
    <row r="252" spans="2:15" ht="15" customHeight="1" x14ac:dyDescent="0.25">
      <c r="B252" t="s">
        <v>1996</v>
      </c>
      <c r="C252" s="1">
        <v>41054.144768518519</v>
      </c>
      <c r="D252" s="4">
        <v>41731</v>
      </c>
      <c r="E252">
        <v>41731</v>
      </c>
      <c r="F252" t="s">
        <v>6</v>
      </c>
      <c r="G252">
        <f>tblSalaries[[#This Row],[clean Salary (in local currency)]]*VLOOKUP(tblSalaries[[#This Row],[Currency]],tblXrate[],2,FALSE)</f>
        <v>41731</v>
      </c>
      <c r="H252" t="s">
        <v>20</v>
      </c>
      <c r="I252" t="s">
        <v>20</v>
      </c>
      <c r="J252" t="s">
        <v>20</v>
      </c>
      <c r="K252" t="s">
        <v>21</v>
      </c>
      <c r="L252" t="str">
        <f>VLOOKUP(tblSalaries[[#This Row],[Where do you work]],tblCountries[[Actual]:[Mapping]],2,FALSE)</f>
        <v>Iceland</v>
      </c>
      <c r="M252" t="s">
        <v>13</v>
      </c>
      <c r="O252" s="27">
        <f>IFERROR(E252/IFERROR(VLOOKUP(tblSalaries[[#This Row],[Country]],Table3[],3,0),""),"Missing PPP adjusted information")</f>
        <v>441.36435748281332</v>
      </c>
    </row>
    <row r="253" spans="2:15" ht="15" customHeight="1" x14ac:dyDescent="0.25">
      <c r="B253" t="s">
        <v>1991</v>
      </c>
      <c r="C253" s="1">
        <v>41054.133009259262</v>
      </c>
      <c r="D253" s="4">
        <v>292300</v>
      </c>
      <c r="E253">
        <v>292300</v>
      </c>
      <c r="F253" t="s">
        <v>40</v>
      </c>
      <c r="G253">
        <f>tblSalaries[[#This Row],[clean Salary (in local currency)]]*VLOOKUP(tblSalaries[[#This Row],[Currency]],tblXrate[],2,FALSE)</f>
        <v>5205.2540477394623</v>
      </c>
      <c r="H253" t="s">
        <v>7</v>
      </c>
      <c r="I253" t="s">
        <v>758</v>
      </c>
      <c r="J253" t="s">
        <v>20</v>
      </c>
      <c r="K253" t="s">
        <v>8</v>
      </c>
      <c r="L253" t="str">
        <f>VLOOKUP(tblSalaries[[#This Row],[Where do you work]],tblCountries[[Actual]:[Mapping]],2,FALSE)</f>
        <v>India</v>
      </c>
      <c r="M253" t="s">
        <v>9</v>
      </c>
      <c r="O253" s="27">
        <f>IFERROR(E253/IFERROR(VLOOKUP(tblSalaries[[#This Row],[Country]],Table3[],3,0),""),"Missing PPP adjusted information")</f>
        <v>18670.158405723047</v>
      </c>
    </row>
    <row r="254" spans="2:15" ht="15" customHeight="1" x14ac:dyDescent="0.25">
      <c r="B254" t="s">
        <v>2003</v>
      </c>
      <c r="C254" s="1">
        <v>41054.158946759257</v>
      </c>
      <c r="D254" s="4" t="s">
        <v>39</v>
      </c>
      <c r="E254">
        <v>749000</v>
      </c>
      <c r="F254" t="s">
        <v>40</v>
      </c>
      <c r="G254">
        <f>tblSalaries[[#This Row],[clean Salary (in local currency)]]*VLOOKUP(tblSalaries[[#This Row],[Currency]],tblXrate[],2,FALSE)</f>
        <v>13338.129598894484</v>
      </c>
      <c r="H254" t="s">
        <v>41</v>
      </c>
      <c r="I254" t="s">
        <v>41</v>
      </c>
      <c r="J254" t="s">
        <v>20</v>
      </c>
      <c r="K254" t="s">
        <v>8</v>
      </c>
      <c r="L254" t="str">
        <f>VLOOKUP(tblSalaries[[#This Row],[Where do you work]],tblCountries[[Actual]:[Mapping]],2,FALSE)</f>
        <v>India</v>
      </c>
      <c r="M254" t="s">
        <v>13</v>
      </c>
      <c r="O254" s="27">
        <f>IFERROR(E254/IFERROR(VLOOKUP(tblSalaries[[#This Row],[Country]],Table3[],3,0),""),"Missing PPP adjusted information")</f>
        <v>47841.08329075115</v>
      </c>
    </row>
    <row r="255" spans="2:15" ht="15" customHeight="1" x14ac:dyDescent="0.25">
      <c r="B255" t="s">
        <v>2009</v>
      </c>
      <c r="C255" s="1">
        <v>41054.178148148145</v>
      </c>
      <c r="D255" s="4">
        <v>550000</v>
      </c>
      <c r="E255">
        <v>550000</v>
      </c>
      <c r="F255" t="s">
        <v>40</v>
      </c>
      <c r="G255">
        <f>tblSalaries[[#This Row],[clean Salary (in local currency)]]*VLOOKUP(tblSalaries[[#This Row],[Currency]],tblXrate[],2,FALSE)</f>
        <v>9794.354178093412</v>
      </c>
      <c r="H255" t="s">
        <v>49</v>
      </c>
      <c r="I255" t="s">
        <v>4194</v>
      </c>
      <c r="J255" t="s">
        <v>52</v>
      </c>
      <c r="K255" t="s">
        <v>8</v>
      </c>
      <c r="L255" t="str">
        <f>VLOOKUP(tblSalaries[[#This Row],[Where do you work]],tblCountries[[Actual]:[Mapping]],2,FALSE)</f>
        <v>India</v>
      </c>
      <c r="M255" t="s">
        <v>18</v>
      </c>
      <c r="O255" s="27">
        <f>IFERROR(E255/IFERROR(VLOOKUP(tblSalaries[[#This Row],[Country]],Table3[],3,0),""),"Missing PPP adjusted information")</f>
        <v>35130.301481859991</v>
      </c>
    </row>
    <row r="256" spans="2:15" ht="15" customHeight="1" x14ac:dyDescent="0.25">
      <c r="B256" t="s">
        <v>2013</v>
      </c>
      <c r="C256" s="1">
        <v>41054.188668981478</v>
      </c>
      <c r="D256" s="4">
        <v>1000000</v>
      </c>
      <c r="E256">
        <v>1000000</v>
      </c>
      <c r="F256" t="s">
        <v>40</v>
      </c>
      <c r="G256">
        <f>tblSalaries[[#This Row],[clean Salary (in local currency)]]*VLOOKUP(tblSalaries[[#This Row],[Currency]],tblXrate[],2,FALSE)</f>
        <v>17807.916687442568</v>
      </c>
      <c r="H256" t="s">
        <v>52</v>
      </c>
      <c r="I256" t="s">
        <v>52</v>
      </c>
      <c r="J256" t="s">
        <v>52</v>
      </c>
      <c r="K256" t="s">
        <v>8</v>
      </c>
      <c r="L256" t="str">
        <f>VLOOKUP(tblSalaries[[#This Row],[Where do you work]],tblCountries[[Actual]:[Mapping]],2,FALSE)</f>
        <v>India</v>
      </c>
      <c r="M256" t="s">
        <v>9</v>
      </c>
      <c r="O256" s="27">
        <f>IFERROR(E256/IFERROR(VLOOKUP(tblSalaries[[#This Row],[Country]],Table3[],3,0),""),"Missing PPP adjusted information")</f>
        <v>63873.275421563616</v>
      </c>
    </row>
    <row r="257" spans="2:15" ht="15" customHeight="1" x14ac:dyDescent="0.25">
      <c r="B257" t="s">
        <v>2018</v>
      </c>
      <c r="C257" s="1">
        <v>41054.203043981484</v>
      </c>
      <c r="D257" s="4" t="s">
        <v>60</v>
      </c>
      <c r="E257">
        <v>900000</v>
      </c>
      <c r="F257" t="s">
        <v>40</v>
      </c>
      <c r="G257">
        <f>tblSalaries[[#This Row],[clean Salary (in local currency)]]*VLOOKUP(tblSalaries[[#This Row],[Currency]],tblXrate[],2,FALSE)</f>
        <v>16027.125018698311</v>
      </c>
      <c r="H257" t="s">
        <v>61</v>
      </c>
      <c r="I257" t="s">
        <v>61</v>
      </c>
      <c r="J257" t="s">
        <v>279</v>
      </c>
      <c r="K257" t="s">
        <v>8</v>
      </c>
      <c r="L257" t="str">
        <f>VLOOKUP(tblSalaries[[#This Row],[Where do you work]],tblCountries[[Actual]:[Mapping]],2,FALSE)</f>
        <v>India</v>
      </c>
      <c r="M257" t="s">
        <v>25</v>
      </c>
      <c r="O257" s="27">
        <f>IFERROR(E257/IFERROR(VLOOKUP(tblSalaries[[#This Row],[Country]],Table3[],3,0),""),"Missing PPP adjusted information")</f>
        <v>57485.947879407257</v>
      </c>
    </row>
    <row r="258" spans="2:15" ht="15" customHeight="1" x14ac:dyDescent="0.25">
      <c r="B258" t="s">
        <v>2019</v>
      </c>
      <c r="C258" s="1">
        <v>41054.205266203702</v>
      </c>
      <c r="D258" s="4" t="s">
        <v>62</v>
      </c>
      <c r="E258">
        <v>600000</v>
      </c>
      <c r="F258" t="s">
        <v>40</v>
      </c>
      <c r="G258">
        <f>tblSalaries[[#This Row],[clean Salary (in local currency)]]*VLOOKUP(tblSalaries[[#This Row],[Currency]],tblXrate[],2,FALSE)</f>
        <v>10684.750012465542</v>
      </c>
      <c r="H258" t="s">
        <v>63</v>
      </c>
      <c r="I258" t="s">
        <v>4195</v>
      </c>
      <c r="J258" t="s">
        <v>52</v>
      </c>
      <c r="K258" t="s">
        <v>8</v>
      </c>
      <c r="L258" t="str">
        <f>VLOOKUP(tblSalaries[[#This Row],[Where do you work]],tblCountries[[Actual]:[Mapping]],2,FALSE)</f>
        <v>India</v>
      </c>
      <c r="M258" t="s">
        <v>9</v>
      </c>
      <c r="O258" s="27">
        <f>IFERROR(E258/IFERROR(VLOOKUP(tblSalaries[[#This Row],[Country]],Table3[],3,0),""),"Missing PPP adjusted information")</f>
        <v>38323.965252938171</v>
      </c>
    </row>
    <row r="259" spans="2:15" ht="15" customHeight="1" x14ac:dyDescent="0.25">
      <c r="B259" t="s">
        <v>2021</v>
      </c>
      <c r="C259" s="1">
        <v>41054.206319444442</v>
      </c>
      <c r="D259" s="4" t="s">
        <v>66</v>
      </c>
      <c r="E259">
        <v>360000</v>
      </c>
      <c r="F259" t="s">
        <v>40</v>
      </c>
      <c r="G259">
        <f>tblSalaries[[#This Row],[clean Salary (in local currency)]]*VLOOKUP(tblSalaries[[#This Row],[Currency]],tblXrate[],2,FALSE)</f>
        <v>6410.8500074793246</v>
      </c>
      <c r="H259" t="s">
        <v>67</v>
      </c>
      <c r="I259" t="s">
        <v>67</v>
      </c>
      <c r="J259" t="s">
        <v>67</v>
      </c>
      <c r="K259" t="s">
        <v>8</v>
      </c>
      <c r="L259" t="str">
        <f>VLOOKUP(tblSalaries[[#This Row],[Where do you work]],tblCountries[[Actual]:[Mapping]],2,FALSE)</f>
        <v>India</v>
      </c>
      <c r="M259" t="s">
        <v>9</v>
      </c>
      <c r="O259" s="27">
        <f>IFERROR(E259/IFERROR(VLOOKUP(tblSalaries[[#This Row],[Country]],Table3[],3,0),""),"Missing PPP adjusted information")</f>
        <v>22994.379151762903</v>
      </c>
    </row>
    <row r="260" spans="2:15" ht="15" customHeight="1" x14ac:dyDescent="0.25">
      <c r="B260" t="s">
        <v>2024</v>
      </c>
      <c r="C260" s="1">
        <v>41054.21125</v>
      </c>
      <c r="D260" s="4">
        <v>500000</v>
      </c>
      <c r="E260">
        <v>500000</v>
      </c>
      <c r="F260" t="s">
        <v>40</v>
      </c>
      <c r="G260">
        <f>tblSalaries[[#This Row],[clean Salary (in local currency)]]*VLOOKUP(tblSalaries[[#This Row],[Currency]],tblXrate[],2,FALSE)</f>
        <v>8903.9583437212841</v>
      </c>
      <c r="H260" t="s">
        <v>76</v>
      </c>
      <c r="I260" t="s">
        <v>76</v>
      </c>
      <c r="J260" t="s">
        <v>356</v>
      </c>
      <c r="K260" t="s">
        <v>8</v>
      </c>
      <c r="L260" t="str">
        <f>VLOOKUP(tblSalaries[[#This Row],[Where do you work]],tblCountries[[Actual]:[Mapping]],2,FALSE)</f>
        <v>India</v>
      </c>
      <c r="M260" t="s">
        <v>13</v>
      </c>
      <c r="O260" s="27">
        <f>IFERROR(E260/IFERROR(VLOOKUP(tblSalaries[[#This Row],[Country]],Table3[],3,0),""),"Missing PPP adjusted information")</f>
        <v>31936.637710781808</v>
      </c>
    </row>
    <row r="261" spans="2:15" ht="15" customHeight="1" x14ac:dyDescent="0.25">
      <c r="B261" t="s">
        <v>2028</v>
      </c>
      <c r="C261" s="1">
        <v>41054.217939814815</v>
      </c>
      <c r="D261" s="4" t="s">
        <v>80</v>
      </c>
      <c r="E261">
        <v>400000</v>
      </c>
      <c r="F261" t="s">
        <v>40</v>
      </c>
      <c r="G261">
        <f>tblSalaries[[#This Row],[clean Salary (in local currency)]]*VLOOKUP(tblSalaries[[#This Row],[Currency]],tblXrate[],2,FALSE)</f>
        <v>7123.1666749770275</v>
      </c>
      <c r="H261" t="s">
        <v>81</v>
      </c>
      <c r="I261" t="s">
        <v>81</v>
      </c>
      <c r="J261" t="s">
        <v>52</v>
      </c>
      <c r="K261" t="s">
        <v>8</v>
      </c>
      <c r="L261" t="str">
        <f>VLOOKUP(tblSalaries[[#This Row],[Where do you work]],tblCountries[[Actual]:[Mapping]],2,FALSE)</f>
        <v>India</v>
      </c>
      <c r="M261" t="s">
        <v>9</v>
      </c>
      <c r="O261" s="27">
        <f>IFERROR(E261/IFERROR(VLOOKUP(tblSalaries[[#This Row],[Country]],Table3[],3,0),""),"Missing PPP adjusted information")</f>
        <v>25549.310168625445</v>
      </c>
    </row>
    <row r="262" spans="2:15" ht="15" customHeight="1" x14ac:dyDescent="0.25">
      <c r="B262" t="s">
        <v>2034</v>
      </c>
      <c r="C262" s="1">
        <v>41054.24082175926</v>
      </c>
      <c r="D262" s="4">
        <v>800000</v>
      </c>
      <c r="E262">
        <v>800000</v>
      </c>
      <c r="F262" t="s">
        <v>40</v>
      </c>
      <c r="G262">
        <f>tblSalaries[[#This Row],[clean Salary (in local currency)]]*VLOOKUP(tblSalaries[[#This Row],[Currency]],tblXrate[],2,FALSE)</f>
        <v>14246.333349954055</v>
      </c>
      <c r="H262" t="s">
        <v>91</v>
      </c>
      <c r="I262" t="s">
        <v>91</v>
      </c>
      <c r="J262" t="s">
        <v>52</v>
      </c>
      <c r="K262" t="s">
        <v>8</v>
      </c>
      <c r="L262" t="str">
        <f>VLOOKUP(tblSalaries[[#This Row],[Where do you work]],tblCountries[[Actual]:[Mapping]],2,FALSE)</f>
        <v>India</v>
      </c>
      <c r="M262" t="s">
        <v>18</v>
      </c>
      <c r="O262" s="27">
        <f>IFERROR(E262/IFERROR(VLOOKUP(tblSalaries[[#This Row],[Country]],Table3[],3,0),""),"Missing PPP adjusted information")</f>
        <v>51098.62033725089</v>
      </c>
    </row>
    <row r="263" spans="2:15" ht="15" customHeight="1" x14ac:dyDescent="0.25">
      <c r="B263" t="s">
        <v>2073</v>
      </c>
      <c r="C263" s="1">
        <v>41055.007141203707</v>
      </c>
      <c r="D263" s="4">
        <v>500000</v>
      </c>
      <c r="E263">
        <v>500000</v>
      </c>
      <c r="F263" t="s">
        <v>40</v>
      </c>
      <c r="G263">
        <f>tblSalaries[[#This Row],[clean Salary (in local currency)]]*VLOOKUP(tblSalaries[[#This Row],[Currency]],tblXrate[],2,FALSE)</f>
        <v>8903.9583437212841</v>
      </c>
      <c r="H263" t="s">
        <v>76</v>
      </c>
      <c r="I263" t="s">
        <v>76</v>
      </c>
      <c r="J263" t="s">
        <v>356</v>
      </c>
      <c r="K263" t="s">
        <v>8</v>
      </c>
      <c r="L263" t="str">
        <f>VLOOKUP(tblSalaries[[#This Row],[Where do you work]],tblCountries[[Actual]:[Mapping]],2,FALSE)</f>
        <v>India</v>
      </c>
      <c r="M263" t="s">
        <v>13</v>
      </c>
      <c r="O263" s="27">
        <f>IFERROR(E263/IFERROR(VLOOKUP(tblSalaries[[#This Row],[Country]],Table3[],3,0),""),"Missing PPP adjusted information")</f>
        <v>31936.637710781808</v>
      </c>
    </row>
    <row r="264" spans="2:15" ht="15" customHeight="1" x14ac:dyDescent="0.25">
      <c r="B264" t="s">
        <v>2081</v>
      </c>
      <c r="C264" s="1">
        <v>41055.027708333335</v>
      </c>
      <c r="D264" s="4" t="s">
        <v>151</v>
      </c>
      <c r="E264">
        <v>144000</v>
      </c>
      <c r="F264" t="s">
        <v>40</v>
      </c>
      <c r="G264">
        <f>tblSalaries[[#This Row],[clean Salary (in local currency)]]*VLOOKUP(tblSalaries[[#This Row],[Currency]],tblXrate[],2,FALSE)</f>
        <v>2564.3400029917298</v>
      </c>
      <c r="H264" t="s">
        <v>152</v>
      </c>
      <c r="I264" t="s">
        <v>152</v>
      </c>
      <c r="J264" t="s">
        <v>356</v>
      </c>
      <c r="K264" t="s">
        <v>8</v>
      </c>
      <c r="L264" t="str">
        <f>VLOOKUP(tblSalaries[[#This Row],[Where do you work]],tblCountries[[Actual]:[Mapping]],2,FALSE)</f>
        <v>India</v>
      </c>
      <c r="M264" t="s">
        <v>25</v>
      </c>
      <c r="O264" s="27">
        <f>IFERROR(E264/IFERROR(VLOOKUP(tblSalaries[[#This Row],[Country]],Table3[],3,0),""),"Missing PPP adjusted information")</f>
        <v>9197.7516607051602</v>
      </c>
    </row>
    <row r="265" spans="2:15" ht="15" customHeight="1" x14ac:dyDescent="0.25">
      <c r="B265" t="s">
        <v>2111</v>
      </c>
      <c r="C265" s="1">
        <v>41055.029143518521</v>
      </c>
      <c r="D265" s="4">
        <v>2300000</v>
      </c>
      <c r="E265">
        <v>2300000</v>
      </c>
      <c r="F265" t="s">
        <v>40</v>
      </c>
      <c r="G265">
        <f>tblSalaries[[#This Row],[clean Salary (in local currency)]]*VLOOKUP(tblSalaries[[#This Row],[Currency]],tblXrate[],2,FALSE)</f>
        <v>40958.208381117904</v>
      </c>
      <c r="H265" t="s">
        <v>190</v>
      </c>
      <c r="I265" t="s">
        <v>4196</v>
      </c>
      <c r="J265" t="s">
        <v>20</v>
      </c>
      <c r="K265" t="s">
        <v>8</v>
      </c>
      <c r="L265" t="str">
        <f>VLOOKUP(tblSalaries[[#This Row],[Where do you work]],tblCountries[[Actual]:[Mapping]],2,FALSE)</f>
        <v>India</v>
      </c>
      <c r="M265" t="s">
        <v>25</v>
      </c>
      <c r="O265" s="27">
        <f>IFERROR(E265/IFERROR(VLOOKUP(tblSalaries[[#This Row],[Country]],Table3[],3,0),""),"Missing PPP adjusted information")</f>
        <v>146908.53346959632</v>
      </c>
    </row>
    <row r="266" spans="2:15" ht="15" customHeight="1" x14ac:dyDescent="0.25">
      <c r="B266" t="s">
        <v>2123</v>
      </c>
      <c r="C266" s="1">
        <v>41055.029953703706</v>
      </c>
      <c r="D266" s="4">
        <v>800000</v>
      </c>
      <c r="E266">
        <v>800000</v>
      </c>
      <c r="F266" t="s">
        <v>40</v>
      </c>
      <c r="G266">
        <f>tblSalaries[[#This Row],[clean Salary (in local currency)]]*VLOOKUP(tblSalaries[[#This Row],[Currency]],tblXrate[],2,FALSE)</f>
        <v>14246.333349954055</v>
      </c>
      <c r="H266" t="s">
        <v>203</v>
      </c>
      <c r="I266" t="s">
        <v>203</v>
      </c>
      <c r="J266" t="s">
        <v>52</v>
      </c>
      <c r="K266" t="s">
        <v>8</v>
      </c>
      <c r="L266" t="str">
        <f>VLOOKUP(tblSalaries[[#This Row],[Where do you work]],tblCountries[[Actual]:[Mapping]],2,FALSE)</f>
        <v>India</v>
      </c>
      <c r="M266" t="s">
        <v>18</v>
      </c>
      <c r="O266" s="27">
        <f>IFERROR(E266/IFERROR(VLOOKUP(tblSalaries[[#This Row],[Country]],Table3[],3,0),""),"Missing PPP adjusted information")</f>
        <v>51098.62033725089</v>
      </c>
    </row>
    <row r="267" spans="2:15" ht="15" customHeight="1" x14ac:dyDescent="0.25">
      <c r="B267" t="s">
        <v>2128</v>
      </c>
      <c r="C267" s="1">
        <v>41055.030277777776</v>
      </c>
      <c r="D267" s="4" t="s">
        <v>210</v>
      </c>
      <c r="E267">
        <v>336000</v>
      </c>
      <c r="F267" t="s">
        <v>40</v>
      </c>
      <c r="G267">
        <f>tblSalaries[[#This Row],[clean Salary (in local currency)]]*VLOOKUP(tblSalaries[[#This Row],[Currency]],tblXrate[],2,FALSE)</f>
        <v>5983.4600069807029</v>
      </c>
      <c r="H267" t="s">
        <v>211</v>
      </c>
      <c r="I267" t="s">
        <v>4197</v>
      </c>
      <c r="J267" t="s">
        <v>3981</v>
      </c>
      <c r="K267" t="s">
        <v>8</v>
      </c>
      <c r="L267" t="str">
        <f>VLOOKUP(tblSalaries[[#This Row],[Where do you work]],tblCountries[[Actual]:[Mapping]],2,FALSE)</f>
        <v>India</v>
      </c>
      <c r="M267" t="s">
        <v>9</v>
      </c>
      <c r="O267" s="27">
        <f>IFERROR(E267/IFERROR(VLOOKUP(tblSalaries[[#This Row],[Country]],Table3[],3,0),""),"Missing PPP adjusted information")</f>
        <v>21461.420541645373</v>
      </c>
    </row>
    <row r="268" spans="2:15" ht="15" customHeight="1" x14ac:dyDescent="0.25">
      <c r="B268" t="s">
        <v>2147</v>
      </c>
      <c r="C268" s="1">
        <v>41055.031863425924</v>
      </c>
      <c r="D268" s="4">
        <v>420000</v>
      </c>
      <c r="E268">
        <v>420000</v>
      </c>
      <c r="F268" t="s">
        <v>40</v>
      </c>
      <c r="G268">
        <f>tblSalaries[[#This Row],[clean Salary (in local currency)]]*VLOOKUP(tblSalaries[[#This Row],[Currency]],tblXrate[],2,FALSE)</f>
        <v>7479.3250087258784</v>
      </c>
      <c r="H268" t="s">
        <v>230</v>
      </c>
      <c r="I268" t="s">
        <v>4198</v>
      </c>
      <c r="J268" t="s">
        <v>52</v>
      </c>
      <c r="K268" t="s">
        <v>8</v>
      </c>
      <c r="L268" t="str">
        <f>VLOOKUP(tblSalaries[[#This Row],[Where do you work]],tblCountries[[Actual]:[Mapping]],2,FALSE)</f>
        <v>India</v>
      </c>
      <c r="M268" t="s">
        <v>25</v>
      </c>
      <c r="O268" s="27">
        <f>IFERROR(E268/IFERROR(VLOOKUP(tblSalaries[[#This Row],[Country]],Table3[],3,0),""),"Missing PPP adjusted information")</f>
        <v>26826.775677056718</v>
      </c>
    </row>
    <row r="269" spans="2:15" ht="15" customHeight="1" x14ac:dyDescent="0.25">
      <c r="B269" t="s">
        <v>2152</v>
      </c>
      <c r="C269" s="1">
        <v>41055.033159722225</v>
      </c>
      <c r="D269" s="4" t="s">
        <v>235</v>
      </c>
      <c r="E269">
        <v>1300000</v>
      </c>
      <c r="F269" t="s">
        <v>40</v>
      </c>
      <c r="G269">
        <f>tblSalaries[[#This Row],[clean Salary (in local currency)]]*VLOOKUP(tblSalaries[[#This Row],[Currency]],tblXrate[],2,FALSE)</f>
        <v>23150.291693675339</v>
      </c>
      <c r="H269" t="s">
        <v>52</v>
      </c>
      <c r="I269" t="s">
        <v>52</v>
      </c>
      <c r="J269" t="s">
        <v>52</v>
      </c>
      <c r="K269" t="s">
        <v>8</v>
      </c>
      <c r="L269" t="str">
        <f>VLOOKUP(tblSalaries[[#This Row],[Where do you work]],tblCountries[[Actual]:[Mapping]],2,FALSE)</f>
        <v>India</v>
      </c>
      <c r="M269" t="s">
        <v>9</v>
      </c>
      <c r="O269" s="27">
        <f>IFERROR(E269/IFERROR(VLOOKUP(tblSalaries[[#This Row],[Country]],Table3[],3,0),""),"Missing PPP adjusted information")</f>
        <v>83035.258048032701</v>
      </c>
    </row>
    <row r="270" spans="2:15" ht="15" customHeight="1" x14ac:dyDescent="0.25">
      <c r="B270" t="s">
        <v>2157</v>
      </c>
      <c r="C270" s="1">
        <v>41055.033460648148</v>
      </c>
      <c r="D270" s="4" t="s">
        <v>240</v>
      </c>
      <c r="E270">
        <v>500000</v>
      </c>
      <c r="F270" t="s">
        <v>40</v>
      </c>
      <c r="G270">
        <f>tblSalaries[[#This Row],[clean Salary (in local currency)]]*VLOOKUP(tblSalaries[[#This Row],[Currency]],tblXrate[],2,FALSE)</f>
        <v>8903.9583437212841</v>
      </c>
      <c r="H270" t="s">
        <v>241</v>
      </c>
      <c r="I270" t="s">
        <v>4199</v>
      </c>
      <c r="J270" t="s">
        <v>20</v>
      </c>
      <c r="K270" t="s">
        <v>8</v>
      </c>
      <c r="L270" t="str">
        <f>VLOOKUP(tblSalaries[[#This Row],[Where do you work]],tblCountries[[Actual]:[Mapping]],2,FALSE)</f>
        <v>India</v>
      </c>
      <c r="M270" t="s">
        <v>18</v>
      </c>
      <c r="O270" s="27">
        <f>IFERROR(E270/IFERROR(VLOOKUP(tblSalaries[[#This Row],[Country]],Table3[],3,0),""),"Missing PPP adjusted information")</f>
        <v>31936.637710781808</v>
      </c>
    </row>
    <row r="271" spans="2:15" ht="15" customHeight="1" x14ac:dyDescent="0.25">
      <c r="B271" t="s">
        <v>2159</v>
      </c>
      <c r="C271" s="1">
        <v>41055.033888888887</v>
      </c>
      <c r="D271" s="4">
        <v>180000</v>
      </c>
      <c r="E271">
        <v>180000</v>
      </c>
      <c r="F271" t="s">
        <v>40</v>
      </c>
      <c r="G271">
        <f>tblSalaries[[#This Row],[clean Salary (in local currency)]]*VLOOKUP(tblSalaries[[#This Row],[Currency]],tblXrate[],2,FALSE)</f>
        <v>3205.4250037396623</v>
      </c>
      <c r="H271" t="s">
        <v>243</v>
      </c>
      <c r="I271" t="s">
        <v>243</v>
      </c>
      <c r="J271" t="s">
        <v>20</v>
      </c>
      <c r="K271" t="s">
        <v>8</v>
      </c>
      <c r="L271" t="str">
        <f>VLOOKUP(tblSalaries[[#This Row],[Where do you work]],tblCountries[[Actual]:[Mapping]],2,FALSE)</f>
        <v>India</v>
      </c>
      <c r="M271" t="s">
        <v>9</v>
      </c>
      <c r="O271" s="27">
        <f>IFERROR(E271/IFERROR(VLOOKUP(tblSalaries[[#This Row],[Country]],Table3[],3,0),""),"Missing PPP adjusted information")</f>
        <v>11497.189575881452</v>
      </c>
    </row>
    <row r="272" spans="2:15" ht="15" customHeight="1" x14ac:dyDescent="0.25">
      <c r="B272" t="s">
        <v>2162</v>
      </c>
      <c r="C272" s="1">
        <v>41055.033993055556</v>
      </c>
      <c r="D272" s="4" t="s">
        <v>246</v>
      </c>
      <c r="E272">
        <v>1100000</v>
      </c>
      <c r="F272" t="s">
        <v>40</v>
      </c>
      <c r="G272">
        <f>tblSalaries[[#This Row],[clean Salary (in local currency)]]*VLOOKUP(tblSalaries[[#This Row],[Currency]],tblXrate[],2,FALSE)</f>
        <v>19588.708356186824</v>
      </c>
      <c r="H272" t="s">
        <v>247</v>
      </c>
      <c r="I272" t="s">
        <v>4200</v>
      </c>
      <c r="J272" t="s">
        <v>52</v>
      </c>
      <c r="K272" t="s">
        <v>8</v>
      </c>
      <c r="L272" t="str">
        <f>VLOOKUP(tblSalaries[[#This Row],[Where do you work]],tblCountries[[Actual]:[Mapping]],2,FALSE)</f>
        <v>India</v>
      </c>
      <c r="M272" t="s">
        <v>9</v>
      </c>
      <c r="O272" s="27">
        <f>IFERROR(E272/IFERROR(VLOOKUP(tblSalaries[[#This Row],[Country]],Table3[],3,0),""),"Missing PPP adjusted information")</f>
        <v>70260.602963719983</v>
      </c>
    </row>
    <row r="273" spans="2:15" ht="15" customHeight="1" x14ac:dyDescent="0.25">
      <c r="B273" t="s">
        <v>2165</v>
      </c>
      <c r="C273" s="1">
        <v>41055.034432870372</v>
      </c>
      <c r="D273" s="4">
        <v>180000</v>
      </c>
      <c r="E273">
        <v>180000</v>
      </c>
      <c r="F273" t="s">
        <v>40</v>
      </c>
      <c r="G273">
        <f>tblSalaries[[#This Row],[clean Salary (in local currency)]]*VLOOKUP(tblSalaries[[#This Row],[Currency]],tblXrate[],2,FALSE)</f>
        <v>3205.4250037396623</v>
      </c>
      <c r="H273" t="s">
        <v>243</v>
      </c>
      <c r="I273" t="s">
        <v>243</v>
      </c>
      <c r="J273" t="s">
        <v>20</v>
      </c>
      <c r="K273" t="s">
        <v>8</v>
      </c>
      <c r="L273" t="str">
        <f>VLOOKUP(tblSalaries[[#This Row],[Where do you work]],tblCountries[[Actual]:[Mapping]],2,FALSE)</f>
        <v>India</v>
      </c>
      <c r="M273" t="s">
        <v>9</v>
      </c>
      <c r="O273" s="27">
        <f>IFERROR(E273/IFERROR(VLOOKUP(tblSalaries[[#This Row],[Country]],Table3[],3,0),""),"Missing PPP adjusted information")</f>
        <v>11497.189575881452</v>
      </c>
    </row>
    <row r="274" spans="2:15" ht="15" customHeight="1" x14ac:dyDescent="0.25">
      <c r="B274" t="s">
        <v>2183</v>
      </c>
      <c r="C274" s="1">
        <v>41055.036458333336</v>
      </c>
      <c r="D274" s="4">
        <v>233000</v>
      </c>
      <c r="E274">
        <v>233000</v>
      </c>
      <c r="F274" t="s">
        <v>40</v>
      </c>
      <c r="G274">
        <f>tblSalaries[[#This Row],[clean Salary (in local currency)]]*VLOOKUP(tblSalaries[[#This Row],[Currency]],tblXrate[],2,FALSE)</f>
        <v>4149.2445881741187</v>
      </c>
      <c r="H274" t="s">
        <v>267</v>
      </c>
      <c r="I274" t="s">
        <v>4201</v>
      </c>
      <c r="J274" t="s">
        <v>52</v>
      </c>
      <c r="K274" t="s">
        <v>8</v>
      </c>
      <c r="L274" t="str">
        <f>VLOOKUP(tblSalaries[[#This Row],[Where do you work]],tblCountries[[Actual]:[Mapping]],2,FALSE)</f>
        <v>India</v>
      </c>
      <c r="M274" t="s">
        <v>13</v>
      </c>
      <c r="O274" s="27">
        <f>IFERROR(E274/IFERROR(VLOOKUP(tblSalaries[[#This Row],[Country]],Table3[],3,0),""),"Missing PPP adjusted information")</f>
        <v>14882.473173224322</v>
      </c>
    </row>
    <row r="275" spans="2:15" ht="15" customHeight="1" x14ac:dyDescent="0.25">
      <c r="B275" t="s">
        <v>2186</v>
      </c>
      <c r="C275" s="1">
        <v>41055.036828703705</v>
      </c>
      <c r="D275" s="4" t="s">
        <v>271</v>
      </c>
      <c r="E275">
        <v>275000</v>
      </c>
      <c r="F275" t="s">
        <v>40</v>
      </c>
      <c r="G275">
        <f>tblSalaries[[#This Row],[clean Salary (in local currency)]]*VLOOKUP(tblSalaries[[#This Row],[Currency]],tblXrate[],2,FALSE)</f>
        <v>4897.177089046706</v>
      </c>
      <c r="H275" t="s">
        <v>272</v>
      </c>
      <c r="I275" t="s">
        <v>4202</v>
      </c>
      <c r="J275" t="s">
        <v>20</v>
      </c>
      <c r="K275" t="s">
        <v>8</v>
      </c>
      <c r="L275" t="str">
        <f>VLOOKUP(tblSalaries[[#This Row],[Where do you work]],tblCountries[[Actual]:[Mapping]],2,FALSE)</f>
        <v>India</v>
      </c>
      <c r="M275" t="s">
        <v>18</v>
      </c>
      <c r="O275" s="27">
        <f>IFERROR(E275/IFERROR(VLOOKUP(tblSalaries[[#This Row],[Country]],Table3[],3,0),""),"Missing PPP adjusted information")</f>
        <v>17565.150740929996</v>
      </c>
    </row>
    <row r="276" spans="2:15" ht="15" customHeight="1" x14ac:dyDescent="0.25">
      <c r="B276" t="s">
        <v>2187</v>
      </c>
      <c r="C276" s="1">
        <v>41055.03701388889</v>
      </c>
      <c r="D276" s="4" t="s">
        <v>273</v>
      </c>
      <c r="E276">
        <v>192000</v>
      </c>
      <c r="F276" t="s">
        <v>40</v>
      </c>
      <c r="G276">
        <f>tblSalaries[[#This Row],[clean Salary (in local currency)]]*VLOOKUP(tblSalaries[[#This Row],[Currency]],tblXrate[],2,FALSE)</f>
        <v>3419.1200039889732</v>
      </c>
      <c r="H276" t="s">
        <v>274</v>
      </c>
      <c r="I276" t="s">
        <v>274</v>
      </c>
      <c r="J276" t="s">
        <v>20</v>
      </c>
      <c r="K276" t="s">
        <v>8</v>
      </c>
      <c r="L276" t="str">
        <f>VLOOKUP(tblSalaries[[#This Row],[Where do you work]],tblCountries[[Actual]:[Mapping]],2,FALSE)</f>
        <v>India</v>
      </c>
      <c r="M276" t="s">
        <v>13</v>
      </c>
      <c r="O276" s="27">
        <f>IFERROR(E276/IFERROR(VLOOKUP(tblSalaries[[#This Row],[Country]],Table3[],3,0),""),"Missing PPP adjusted information")</f>
        <v>12263.668880940215</v>
      </c>
    </row>
    <row r="277" spans="2:15" ht="15" customHeight="1" x14ac:dyDescent="0.25">
      <c r="B277" t="s">
        <v>2190</v>
      </c>
      <c r="C277" s="1">
        <v>41055.03733796296</v>
      </c>
      <c r="D277" s="4" t="s">
        <v>277</v>
      </c>
      <c r="E277">
        <v>1800000</v>
      </c>
      <c r="F277" t="s">
        <v>40</v>
      </c>
      <c r="G277">
        <f>tblSalaries[[#This Row],[clean Salary (in local currency)]]*VLOOKUP(tblSalaries[[#This Row],[Currency]],tblXrate[],2,FALSE)</f>
        <v>32054.250037396621</v>
      </c>
      <c r="H277" t="s">
        <v>278</v>
      </c>
      <c r="I277" t="s">
        <v>278</v>
      </c>
      <c r="J277" t="s">
        <v>52</v>
      </c>
      <c r="K277" t="s">
        <v>8</v>
      </c>
      <c r="L277" t="str">
        <f>VLOOKUP(tblSalaries[[#This Row],[Where do you work]],tblCountries[[Actual]:[Mapping]],2,FALSE)</f>
        <v>India</v>
      </c>
      <c r="M277" t="s">
        <v>25</v>
      </c>
      <c r="O277" s="27">
        <f>IFERROR(E277/IFERROR(VLOOKUP(tblSalaries[[#This Row],[Country]],Table3[],3,0),""),"Missing PPP adjusted information")</f>
        <v>114971.89575881451</v>
      </c>
    </row>
    <row r="278" spans="2:15" ht="15" customHeight="1" x14ac:dyDescent="0.25">
      <c r="B278" t="s">
        <v>2205</v>
      </c>
      <c r="C278" s="1">
        <v>41055.039826388886</v>
      </c>
      <c r="D278" s="4" t="s">
        <v>293</v>
      </c>
      <c r="E278">
        <v>500000</v>
      </c>
      <c r="F278" t="s">
        <v>40</v>
      </c>
      <c r="G278">
        <f>tblSalaries[[#This Row],[clean Salary (in local currency)]]*VLOOKUP(tblSalaries[[#This Row],[Currency]],tblXrate[],2,FALSE)</f>
        <v>8903.9583437212841</v>
      </c>
      <c r="H278" t="s">
        <v>201</v>
      </c>
      <c r="I278" t="s">
        <v>201</v>
      </c>
      <c r="J278" t="s">
        <v>52</v>
      </c>
      <c r="K278" t="s">
        <v>8</v>
      </c>
      <c r="L278" t="str">
        <f>VLOOKUP(tblSalaries[[#This Row],[Where do you work]],tblCountries[[Actual]:[Mapping]],2,FALSE)</f>
        <v>India</v>
      </c>
      <c r="M278" t="s">
        <v>9</v>
      </c>
      <c r="O278" s="27">
        <f>IFERROR(E278/IFERROR(VLOOKUP(tblSalaries[[#This Row],[Country]],Table3[],3,0),""),"Missing PPP adjusted information")</f>
        <v>31936.637710781808</v>
      </c>
    </row>
    <row r="279" spans="2:15" ht="15" customHeight="1" x14ac:dyDescent="0.25">
      <c r="B279" t="s">
        <v>2206</v>
      </c>
      <c r="C279" s="1">
        <v>41055.039988425924</v>
      </c>
      <c r="D279" s="4" t="s">
        <v>294</v>
      </c>
      <c r="E279">
        <v>350000</v>
      </c>
      <c r="F279" t="s">
        <v>40</v>
      </c>
      <c r="G279">
        <f>tblSalaries[[#This Row],[clean Salary (in local currency)]]*VLOOKUP(tblSalaries[[#This Row],[Currency]],tblXrate[],2,FALSE)</f>
        <v>6232.7708406048987</v>
      </c>
      <c r="H279" t="s">
        <v>295</v>
      </c>
      <c r="I279" t="s">
        <v>295</v>
      </c>
      <c r="J279" t="s">
        <v>310</v>
      </c>
      <c r="K279" t="s">
        <v>8</v>
      </c>
      <c r="L279" t="str">
        <f>VLOOKUP(tblSalaries[[#This Row],[Where do you work]],tblCountries[[Actual]:[Mapping]],2,FALSE)</f>
        <v>India</v>
      </c>
      <c r="M279" t="s">
        <v>9</v>
      </c>
      <c r="O279" s="27">
        <f>IFERROR(E279/IFERROR(VLOOKUP(tblSalaries[[#This Row],[Country]],Table3[],3,0),""),"Missing PPP adjusted information")</f>
        <v>22355.646397547265</v>
      </c>
    </row>
    <row r="280" spans="2:15" ht="15" customHeight="1" x14ac:dyDescent="0.25">
      <c r="B280" t="s">
        <v>2209</v>
      </c>
      <c r="C280" s="1">
        <v>41055.040312500001</v>
      </c>
      <c r="D280" s="4">
        <v>480000</v>
      </c>
      <c r="E280">
        <v>480000</v>
      </c>
      <c r="F280" t="s">
        <v>40</v>
      </c>
      <c r="G280">
        <f>tblSalaries[[#This Row],[clean Salary (in local currency)]]*VLOOKUP(tblSalaries[[#This Row],[Currency]],tblXrate[],2,FALSE)</f>
        <v>8547.8000099724322</v>
      </c>
      <c r="H280" t="s">
        <v>300</v>
      </c>
      <c r="I280" t="s">
        <v>300</v>
      </c>
      <c r="J280" t="s">
        <v>52</v>
      </c>
      <c r="K280" t="s">
        <v>8</v>
      </c>
      <c r="L280" t="str">
        <f>VLOOKUP(tblSalaries[[#This Row],[Where do you work]],tblCountries[[Actual]:[Mapping]],2,FALSE)</f>
        <v>India</v>
      </c>
      <c r="M280" t="s">
        <v>9</v>
      </c>
      <c r="O280" s="27">
        <f>IFERROR(E280/IFERROR(VLOOKUP(tblSalaries[[#This Row],[Country]],Table3[],3,0),""),"Missing PPP adjusted information")</f>
        <v>30659.172202350535</v>
      </c>
    </row>
    <row r="281" spans="2:15" ht="15" customHeight="1" x14ac:dyDescent="0.25">
      <c r="B281" t="s">
        <v>2214</v>
      </c>
      <c r="C281" s="1">
        <v>41055.040925925925</v>
      </c>
      <c r="D281" s="4">
        <v>200000</v>
      </c>
      <c r="E281">
        <v>200000</v>
      </c>
      <c r="F281" t="s">
        <v>40</v>
      </c>
      <c r="G281">
        <f>tblSalaries[[#This Row],[clean Salary (in local currency)]]*VLOOKUP(tblSalaries[[#This Row],[Currency]],tblXrate[],2,FALSE)</f>
        <v>3561.5833374885137</v>
      </c>
      <c r="H281" t="s">
        <v>303</v>
      </c>
      <c r="I281" t="s">
        <v>4203</v>
      </c>
      <c r="J281" t="s">
        <v>20</v>
      </c>
      <c r="K281" t="s">
        <v>8</v>
      </c>
      <c r="L281" t="str">
        <f>VLOOKUP(tblSalaries[[#This Row],[Where do you work]],tblCountries[[Actual]:[Mapping]],2,FALSE)</f>
        <v>India</v>
      </c>
      <c r="M281" t="s">
        <v>25</v>
      </c>
      <c r="O281" s="27">
        <f>IFERROR(E281/IFERROR(VLOOKUP(tblSalaries[[#This Row],[Country]],Table3[],3,0),""),"Missing PPP adjusted information")</f>
        <v>12774.655084312722</v>
      </c>
    </row>
    <row r="282" spans="2:15" ht="15" customHeight="1" x14ac:dyDescent="0.25">
      <c r="B282" t="s">
        <v>2222</v>
      </c>
      <c r="C282" s="1">
        <v>41055.043136574073</v>
      </c>
      <c r="D282" s="4">
        <v>1200000</v>
      </c>
      <c r="E282">
        <v>1200000</v>
      </c>
      <c r="F282" t="s">
        <v>40</v>
      </c>
      <c r="G282">
        <f>tblSalaries[[#This Row],[clean Salary (in local currency)]]*VLOOKUP(tblSalaries[[#This Row],[Currency]],tblXrate[],2,FALSE)</f>
        <v>21369.500024931083</v>
      </c>
      <c r="H282" t="s">
        <v>311</v>
      </c>
      <c r="I282" t="s">
        <v>4204</v>
      </c>
      <c r="J282" t="s">
        <v>52</v>
      </c>
      <c r="K282" t="s">
        <v>8</v>
      </c>
      <c r="L282" t="str">
        <f>VLOOKUP(tblSalaries[[#This Row],[Where do you work]],tblCountries[[Actual]:[Mapping]],2,FALSE)</f>
        <v>India</v>
      </c>
      <c r="M282" t="s">
        <v>18</v>
      </c>
      <c r="O282" s="27">
        <f>IFERROR(E282/IFERROR(VLOOKUP(tblSalaries[[#This Row],[Country]],Table3[],3,0),""),"Missing PPP adjusted information")</f>
        <v>76647.930505876342</v>
      </c>
    </row>
    <row r="283" spans="2:15" ht="15" customHeight="1" x14ac:dyDescent="0.25">
      <c r="B283" t="s">
        <v>2242</v>
      </c>
      <c r="C283" s="1">
        <v>41055.046273148146</v>
      </c>
      <c r="D283" s="4" t="s">
        <v>327</v>
      </c>
      <c r="E283">
        <v>470000</v>
      </c>
      <c r="F283" t="s">
        <v>40</v>
      </c>
      <c r="G283">
        <f>tblSalaries[[#This Row],[clean Salary (in local currency)]]*VLOOKUP(tblSalaries[[#This Row],[Currency]],tblXrate[],2,FALSE)</f>
        <v>8369.7208430980063</v>
      </c>
      <c r="H283" t="s">
        <v>328</v>
      </c>
      <c r="I283" t="s">
        <v>328</v>
      </c>
      <c r="J283" t="s">
        <v>20</v>
      </c>
      <c r="K283" t="s">
        <v>8</v>
      </c>
      <c r="L283" t="str">
        <f>VLOOKUP(tblSalaries[[#This Row],[Where do you work]],tblCountries[[Actual]:[Mapping]],2,FALSE)</f>
        <v>India</v>
      </c>
      <c r="M283" t="s">
        <v>13</v>
      </c>
      <c r="O283" s="27">
        <f>IFERROR(E283/IFERROR(VLOOKUP(tblSalaries[[#This Row],[Country]],Table3[],3,0),""),"Missing PPP adjusted information")</f>
        <v>30020.439448134901</v>
      </c>
    </row>
    <row r="284" spans="2:15" ht="15" customHeight="1" x14ac:dyDescent="0.25">
      <c r="B284" t="s">
        <v>2245</v>
      </c>
      <c r="C284" s="1">
        <v>41055.047013888892</v>
      </c>
      <c r="D284" s="4">
        <v>1920000</v>
      </c>
      <c r="E284">
        <v>1920000</v>
      </c>
      <c r="F284" t="s">
        <v>40</v>
      </c>
      <c r="G284">
        <f>tblSalaries[[#This Row],[clean Salary (in local currency)]]*VLOOKUP(tblSalaries[[#This Row],[Currency]],tblXrate[],2,FALSE)</f>
        <v>34191.200039889729</v>
      </c>
      <c r="H284" t="s">
        <v>201</v>
      </c>
      <c r="I284" t="s">
        <v>201</v>
      </c>
      <c r="J284" t="s">
        <v>52</v>
      </c>
      <c r="K284" t="s">
        <v>8</v>
      </c>
      <c r="L284" t="str">
        <f>VLOOKUP(tblSalaries[[#This Row],[Where do you work]],tblCountries[[Actual]:[Mapping]],2,FALSE)</f>
        <v>India</v>
      </c>
      <c r="M284" t="s">
        <v>18</v>
      </c>
      <c r="O284" s="27">
        <f>IFERROR(E284/IFERROR(VLOOKUP(tblSalaries[[#This Row],[Country]],Table3[],3,0),""),"Missing PPP adjusted information")</f>
        <v>122636.68880940214</v>
      </c>
    </row>
    <row r="285" spans="2:15" ht="15" customHeight="1" x14ac:dyDescent="0.25">
      <c r="B285" t="s">
        <v>2251</v>
      </c>
      <c r="C285" s="1">
        <v>41055.047673611109</v>
      </c>
      <c r="D285" s="4" t="s">
        <v>337</v>
      </c>
      <c r="E285">
        <v>276000</v>
      </c>
      <c r="F285" t="s">
        <v>40</v>
      </c>
      <c r="G285">
        <f>tblSalaries[[#This Row],[clean Salary (in local currency)]]*VLOOKUP(tblSalaries[[#This Row],[Currency]],tblXrate[],2,FALSE)</f>
        <v>4914.9850057341491</v>
      </c>
      <c r="H285" t="s">
        <v>256</v>
      </c>
      <c r="I285" t="s">
        <v>20</v>
      </c>
      <c r="J285" t="s">
        <v>20</v>
      </c>
      <c r="K285" t="s">
        <v>8</v>
      </c>
      <c r="L285" t="str">
        <f>VLOOKUP(tblSalaries[[#This Row],[Where do you work]],tblCountries[[Actual]:[Mapping]],2,FALSE)</f>
        <v>India</v>
      </c>
      <c r="M285" t="s">
        <v>13</v>
      </c>
      <c r="O285" s="27">
        <f>IFERROR(E285/IFERROR(VLOOKUP(tblSalaries[[#This Row],[Country]],Table3[],3,0),""),"Missing PPP adjusted information")</f>
        <v>17629.024016351559</v>
      </c>
    </row>
    <row r="286" spans="2:15" ht="15" customHeight="1" x14ac:dyDescent="0.25">
      <c r="B286" t="s">
        <v>2270</v>
      </c>
      <c r="C286" s="1">
        <v>41055.052986111114</v>
      </c>
      <c r="D286" s="4" t="s">
        <v>355</v>
      </c>
      <c r="E286">
        <v>1500000</v>
      </c>
      <c r="F286" t="s">
        <v>40</v>
      </c>
      <c r="G286">
        <f>tblSalaries[[#This Row],[clean Salary (in local currency)]]*VLOOKUP(tblSalaries[[#This Row],[Currency]],tblXrate[],2,FALSE)</f>
        <v>26711.875031163851</v>
      </c>
      <c r="H286" t="s">
        <v>356</v>
      </c>
      <c r="I286" t="s">
        <v>356</v>
      </c>
      <c r="J286" t="s">
        <v>356</v>
      </c>
      <c r="K286" t="s">
        <v>8</v>
      </c>
      <c r="L286" t="str">
        <f>VLOOKUP(tblSalaries[[#This Row],[Where do you work]],tblCountries[[Actual]:[Mapping]],2,FALSE)</f>
        <v>India</v>
      </c>
      <c r="M286" t="s">
        <v>13</v>
      </c>
      <c r="O286" s="27">
        <f>IFERROR(E286/IFERROR(VLOOKUP(tblSalaries[[#This Row],[Country]],Table3[],3,0),""),"Missing PPP adjusted information")</f>
        <v>95809.91313234542</v>
      </c>
    </row>
    <row r="287" spans="2:15" ht="15" customHeight="1" x14ac:dyDescent="0.25">
      <c r="B287" t="s">
        <v>2278</v>
      </c>
      <c r="C287" s="1">
        <v>41055.054965277777</v>
      </c>
      <c r="D287" s="4" t="s">
        <v>366</v>
      </c>
      <c r="E287">
        <v>450000</v>
      </c>
      <c r="F287" t="s">
        <v>40</v>
      </c>
      <c r="G287">
        <f>tblSalaries[[#This Row],[clean Salary (in local currency)]]*VLOOKUP(tblSalaries[[#This Row],[Currency]],tblXrate[],2,FALSE)</f>
        <v>8013.5625093491553</v>
      </c>
      <c r="H287" t="s">
        <v>207</v>
      </c>
      <c r="I287" t="s">
        <v>207</v>
      </c>
      <c r="J287" t="s">
        <v>20</v>
      </c>
      <c r="K287" t="s">
        <v>8</v>
      </c>
      <c r="L287" t="str">
        <f>VLOOKUP(tblSalaries[[#This Row],[Where do you work]],tblCountries[[Actual]:[Mapping]],2,FALSE)</f>
        <v>India</v>
      </c>
      <c r="M287" t="s">
        <v>9</v>
      </c>
      <c r="O287" s="27">
        <f>IFERROR(E287/IFERROR(VLOOKUP(tblSalaries[[#This Row],[Country]],Table3[],3,0),""),"Missing PPP adjusted information")</f>
        <v>28742.973939703628</v>
      </c>
    </row>
    <row r="288" spans="2:15" ht="15" customHeight="1" x14ac:dyDescent="0.25">
      <c r="B288" t="s">
        <v>2281</v>
      </c>
      <c r="C288" s="1">
        <v>41055.055289351854</v>
      </c>
      <c r="D288" s="4" t="s">
        <v>369</v>
      </c>
      <c r="E288">
        <v>180000</v>
      </c>
      <c r="F288" t="s">
        <v>40</v>
      </c>
      <c r="G288">
        <f>tblSalaries[[#This Row],[clean Salary (in local currency)]]*VLOOKUP(tblSalaries[[#This Row],[Currency]],tblXrate[],2,FALSE)</f>
        <v>3205.4250037396623</v>
      </c>
      <c r="H288" t="s">
        <v>370</v>
      </c>
      <c r="I288" t="s">
        <v>370</v>
      </c>
      <c r="J288" t="s">
        <v>52</v>
      </c>
      <c r="K288" t="s">
        <v>8</v>
      </c>
      <c r="L288" t="str">
        <f>VLOOKUP(tblSalaries[[#This Row],[Where do you work]],tblCountries[[Actual]:[Mapping]],2,FALSE)</f>
        <v>India</v>
      </c>
      <c r="M288" t="s">
        <v>9</v>
      </c>
      <c r="O288" s="27">
        <f>IFERROR(E288/IFERROR(VLOOKUP(tblSalaries[[#This Row],[Country]],Table3[],3,0),""),"Missing PPP adjusted information")</f>
        <v>11497.189575881452</v>
      </c>
    </row>
    <row r="289" spans="2:15" ht="15" customHeight="1" x14ac:dyDescent="0.25">
      <c r="B289" t="s">
        <v>2297</v>
      </c>
      <c r="C289" s="1">
        <v>41055.05909722222</v>
      </c>
      <c r="D289" s="4">
        <v>1400000</v>
      </c>
      <c r="E289">
        <v>1400000</v>
      </c>
      <c r="F289" t="s">
        <v>40</v>
      </c>
      <c r="G289">
        <f>tblSalaries[[#This Row],[clean Salary (in local currency)]]*VLOOKUP(tblSalaries[[#This Row],[Currency]],tblXrate[],2,FALSE)</f>
        <v>24931.083362419595</v>
      </c>
      <c r="H289" t="s">
        <v>387</v>
      </c>
      <c r="I289" t="s">
        <v>387</v>
      </c>
      <c r="J289" t="s">
        <v>52</v>
      </c>
      <c r="K289" t="s">
        <v>8</v>
      </c>
      <c r="L289" t="str">
        <f>VLOOKUP(tblSalaries[[#This Row],[Where do you work]],tblCountries[[Actual]:[Mapping]],2,FALSE)</f>
        <v>India</v>
      </c>
      <c r="M289" t="s">
        <v>25</v>
      </c>
      <c r="O289" s="27">
        <f>IFERROR(E289/IFERROR(VLOOKUP(tblSalaries[[#This Row],[Country]],Table3[],3,0),""),"Missing PPP adjusted information")</f>
        <v>89422.585590189061</v>
      </c>
    </row>
    <row r="290" spans="2:15" ht="15" customHeight="1" x14ac:dyDescent="0.25">
      <c r="B290" t="s">
        <v>2305</v>
      </c>
      <c r="C290" s="1">
        <v>41055.060925925929</v>
      </c>
      <c r="D290" s="4" t="s">
        <v>395</v>
      </c>
      <c r="E290">
        <v>1000000</v>
      </c>
      <c r="F290" t="s">
        <v>40</v>
      </c>
      <c r="G290">
        <f>tblSalaries[[#This Row],[clean Salary (in local currency)]]*VLOOKUP(tblSalaries[[#This Row],[Currency]],tblXrate[],2,FALSE)</f>
        <v>17807.916687442568</v>
      </c>
      <c r="H290" t="s">
        <v>52</v>
      </c>
      <c r="I290" t="s">
        <v>52</v>
      </c>
      <c r="J290" t="s">
        <v>52</v>
      </c>
      <c r="K290" t="s">
        <v>8</v>
      </c>
      <c r="L290" t="str">
        <f>VLOOKUP(tblSalaries[[#This Row],[Where do you work]],tblCountries[[Actual]:[Mapping]],2,FALSE)</f>
        <v>India</v>
      </c>
      <c r="M290" t="s">
        <v>9</v>
      </c>
      <c r="O290" s="27">
        <f>IFERROR(E290/IFERROR(VLOOKUP(tblSalaries[[#This Row],[Country]],Table3[],3,0),""),"Missing PPP adjusted information")</f>
        <v>63873.275421563616</v>
      </c>
    </row>
    <row r="291" spans="2:15" ht="15" customHeight="1" x14ac:dyDescent="0.25">
      <c r="B291" t="s">
        <v>2320</v>
      </c>
      <c r="C291" s="1">
        <v>41055.065011574072</v>
      </c>
      <c r="D291" s="4" t="s">
        <v>413</v>
      </c>
      <c r="E291">
        <v>400000</v>
      </c>
      <c r="F291" t="s">
        <v>40</v>
      </c>
      <c r="G291">
        <f>tblSalaries[[#This Row],[clean Salary (in local currency)]]*VLOOKUP(tblSalaries[[#This Row],[Currency]],tblXrate[],2,FALSE)</f>
        <v>7123.1666749770275</v>
      </c>
      <c r="H291" t="s">
        <v>414</v>
      </c>
      <c r="I291" t="s">
        <v>414</v>
      </c>
      <c r="J291" t="s">
        <v>20</v>
      </c>
      <c r="K291" t="s">
        <v>8</v>
      </c>
      <c r="L291" t="str">
        <f>VLOOKUP(tblSalaries[[#This Row],[Where do you work]],tblCountries[[Actual]:[Mapping]],2,FALSE)</f>
        <v>India</v>
      </c>
      <c r="M291" t="s">
        <v>9</v>
      </c>
      <c r="O291" s="27">
        <f>IFERROR(E291/IFERROR(VLOOKUP(tblSalaries[[#This Row],[Country]],Table3[],3,0),""),"Missing PPP adjusted information")</f>
        <v>25549.310168625445</v>
      </c>
    </row>
    <row r="292" spans="2:15" ht="15" customHeight="1" x14ac:dyDescent="0.25">
      <c r="B292" t="s">
        <v>2324</v>
      </c>
      <c r="C292" s="1">
        <v>41055.066180555557</v>
      </c>
      <c r="D292" s="4" t="s">
        <v>419</v>
      </c>
      <c r="E292">
        <v>360000</v>
      </c>
      <c r="F292" t="s">
        <v>40</v>
      </c>
      <c r="G292">
        <f>tblSalaries[[#This Row],[clean Salary (in local currency)]]*VLOOKUP(tblSalaries[[#This Row],[Currency]],tblXrate[],2,FALSE)</f>
        <v>6410.8500074793246</v>
      </c>
      <c r="H292" t="s">
        <v>420</v>
      </c>
      <c r="I292" t="s">
        <v>420</v>
      </c>
      <c r="J292" t="s">
        <v>20</v>
      </c>
      <c r="K292" t="s">
        <v>8</v>
      </c>
      <c r="L292" t="str">
        <f>VLOOKUP(tblSalaries[[#This Row],[Where do you work]],tblCountries[[Actual]:[Mapping]],2,FALSE)</f>
        <v>India</v>
      </c>
      <c r="M292" t="s">
        <v>18</v>
      </c>
      <c r="O292" s="27">
        <f>IFERROR(E292/IFERROR(VLOOKUP(tblSalaries[[#This Row],[Country]],Table3[],3,0),""),"Missing PPP adjusted information")</f>
        <v>22994.379151762903</v>
      </c>
    </row>
    <row r="293" spans="2:15" ht="15" customHeight="1" x14ac:dyDescent="0.25">
      <c r="B293" t="s">
        <v>2335</v>
      </c>
      <c r="C293" s="1">
        <v>41055.070509259262</v>
      </c>
      <c r="D293" s="4" t="s">
        <v>433</v>
      </c>
      <c r="E293">
        <v>370000</v>
      </c>
      <c r="F293" t="s">
        <v>40</v>
      </c>
      <c r="G293">
        <f>tblSalaries[[#This Row],[clean Salary (in local currency)]]*VLOOKUP(tblSalaries[[#This Row],[Currency]],tblXrate[],2,FALSE)</f>
        <v>6588.9291743537506</v>
      </c>
      <c r="H293" t="s">
        <v>434</v>
      </c>
      <c r="I293" t="s">
        <v>434</v>
      </c>
      <c r="J293" t="s">
        <v>20</v>
      </c>
      <c r="K293" t="s">
        <v>8</v>
      </c>
      <c r="L293" t="str">
        <f>VLOOKUP(tblSalaries[[#This Row],[Where do you work]],tblCountries[[Actual]:[Mapping]],2,FALSE)</f>
        <v>India</v>
      </c>
      <c r="M293" t="s">
        <v>13</v>
      </c>
      <c r="O293" s="27">
        <f>IFERROR(E293/IFERROR(VLOOKUP(tblSalaries[[#This Row],[Country]],Table3[],3,0),""),"Missing PPP adjusted information")</f>
        <v>23633.111905978538</v>
      </c>
    </row>
    <row r="294" spans="2:15" ht="15" customHeight="1" x14ac:dyDescent="0.25">
      <c r="B294" t="s">
        <v>2354</v>
      </c>
      <c r="C294" s="1">
        <v>41055.07707175926</v>
      </c>
      <c r="D294" s="4" t="s">
        <v>452</v>
      </c>
      <c r="E294">
        <v>480000</v>
      </c>
      <c r="F294" t="s">
        <v>40</v>
      </c>
      <c r="G294">
        <f>tblSalaries[[#This Row],[clean Salary (in local currency)]]*VLOOKUP(tblSalaries[[#This Row],[Currency]],tblXrate[],2,FALSE)</f>
        <v>8547.8000099724322</v>
      </c>
      <c r="H294" t="s">
        <v>453</v>
      </c>
      <c r="I294" t="s">
        <v>453</v>
      </c>
      <c r="J294" t="s">
        <v>52</v>
      </c>
      <c r="K294" t="s">
        <v>8</v>
      </c>
      <c r="L294" t="str">
        <f>VLOOKUP(tblSalaries[[#This Row],[Where do you work]],tblCountries[[Actual]:[Mapping]],2,FALSE)</f>
        <v>India</v>
      </c>
      <c r="M294" t="s">
        <v>25</v>
      </c>
      <c r="O294" s="27">
        <f>IFERROR(E294/IFERROR(VLOOKUP(tblSalaries[[#This Row],[Country]],Table3[],3,0),""),"Missing PPP adjusted information")</f>
        <v>30659.172202350535</v>
      </c>
    </row>
    <row r="295" spans="2:15" ht="15" customHeight="1" x14ac:dyDescent="0.25">
      <c r="B295" t="s">
        <v>2358</v>
      </c>
      <c r="C295" s="1">
        <v>41055.07949074074</v>
      </c>
      <c r="D295" s="4">
        <v>9000000</v>
      </c>
      <c r="E295">
        <v>9000000</v>
      </c>
      <c r="F295" t="s">
        <v>40</v>
      </c>
      <c r="G295">
        <f>tblSalaries[[#This Row],[clean Salary (in local currency)]]*VLOOKUP(tblSalaries[[#This Row],[Currency]],tblXrate[],2,FALSE)</f>
        <v>160271.25018698312</v>
      </c>
      <c r="H295" t="s">
        <v>14</v>
      </c>
      <c r="I295" t="s">
        <v>14</v>
      </c>
      <c r="J295" t="s">
        <v>20</v>
      </c>
      <c r="K295" t="s">
        <v>8</v>
      </c>
      <c r="L295" t="str">
        <f>VLOOKUP(tblSalaries[[#This Row],[Where do you work]],tblCountries[[Actual]:[Mapping]],2,FALSE)</f>
        <v>India</v>
      </c>
      <c r="M295" t="s">
        <v>9</v>
      </c>
      <c r="O295" s="27">
        <f>IFERROR(E295/IFERROR(VLOOKUP(tblSalaries[[#This Row],[Country]],Table3[],3,0),""),"Missing PPP adjusted information")</f>
        <v>574859.47879407252</v>
      </c>
    </row>
    <row r="296" spans="2:15" ht="15" customHeight="1" x14ac:dyDescent="0.25">
      <c r="B296" t="s">
        <v>2359</v>
      </c>
      <c r="C296" s="1">
        <v>41055.079710648148</v>
      </c>
      <c r="D296" s="4" t="s">
        <v>456</v>
      </c>
      <c r="E296">
        <v>500000</v>
      </c>
      <c r="F296" t="s">
        <v>40</v>
      </c>
      <c r="G296">
        <f>tblSalaries[[#This Row],[clean Salary (in local currency)]]*VLOOKUP(tblSalaries[[#This Row],[Currency]],tblXrate[],2,FALSE)</f>
        <v>8903.9583437212841</v>
      </c>
      <c r="H296" t="s">
        <v>457</v>
      </c>
      <c r="I296" t="s">
        <v>457</v>
      </c>
      <c r="J296" t="s">
        <v>52</v>
      </c>
      <c r="K296" t="s">
        <v>8</v>
      </c>
      <c r="L296" t="str">
        <f>VLOOKUP(tblSalaries[[#This Row],[Where do you work]],tblCountries[[Actual]:[Mapping]],2,FALSE)</f>
        <v>India</v>
      </c>
      <c r="M296" t="s">
        <v>18</v>
      </c>
      <c r="O296" s="27">
        <f>IFERROR(E296/IFERROR(VLOOKUP(tblSalaries[[#This Row],[Country]],Table3[],3,0),""),"Missing PPP adjusted information")</f>
        <v>31936.637710781808</v>
      </c>
    </row>
    <row r="297" spans="2:15" ht="15" customHeight="1" x14ac:dyDescent="0.25">
      <c r="B297" t="s">
        <v>2364</v>
      </c>
      <c r="C297" s="1">
        <v>41055.082881944443</v>
      </c>
      <c r="D297" s="4" t="s">
        <v>461</v>
      </c>
      <c r="E297">
        <v>540000</v>
      </c>
      <c r="F297" t="s">
        <v>40</v>
      </c>
      <c r="G297">
        <f>tblSalaries[[#This Row],[clean Salary (in local currency)]]*VLOOKUP(tblSalaries[[#This Row],[Currency]],tblXrate[],2,FALSE)</f>
        <v>9616.275011218986</v>
      </c>
      <c r="H297" t="s">
        <v>462</v>
      </c>
      <c r="I297" t="s">
        <v>462</v>
      </c>
      <c r="J297" t="s">
        <v>279</v>
      </c>
      <c r="K297" t="s">
        <v>8</v>
      </c>
      <c r="L297" t="str">
        <f>VLOOKUP(tblSalaries[[#This Row],[Where do you work]],tblCountries[[Actual]:[Mapping]],2,FALSE)</f>
        <v>India</v>
      </c>
      <c r="M297" t="s">
        <v>9</v>
      </c>
      <c r="O297" s="27">
        <f>IFERROR(E297/IFERROR(VLOOKUP(tblSalaries[[#This Row],[Country]],Table3[],3,0),""),"Missing PPP adjusted information")</f>
        <v>34491.56872764435</v>
      </c>
    </row>
    <row r="298" spans="2:15" ht="15" customHeight="1" x14ac:dyDescent="0.25">
      <c r="B298" t="s">
        <v>2368</v>
      </c>
      <c r="C298" s="1">
        <v>41055.083379629628</v>
      </c>
      <c r="D298" s="4" t="s">
        <v>467</v>
      </c>
      <c r="E298">
        <v>620000</v>
      </c>
      <c r="F298" t="s">
        <v>40</v>
      </c>
      <c r="G298">
        <f>tblSalaries[[#This Row],[clean Salary (in local currency)]]*VLOOKUP(tblSalaries[[#This Row],[Currency]],tblXrate[],2,FALSE)</f>
        <v>11040.908346214392</v>
      </c>
      <c r="H298" t="s">
        <v>468</v>
      </c>
      <c r="I298" t="s">
        <v>4205</v>
      </c>
      <c r="J298" t="s">
        <v>52</v>
      </c>
      <c r="K298" t="s">
        <v>8</v>
      </c>
      <c r="L298" t="str">
        <f>VLOOKUP(tblSalaries[[#This Row],[Where do you work]],tblCountries[[Actual]:[Mapping]],2,FALSE)</f>
        <v>India</v>
      </c>
      <c r="M298" t="s">
        <v>25</v>
      </c>
      <c r="O298" s="27">
        <f>IFERROR(E298/IFERROR(VLOOKUP(tblSalaries[[#This Row],[Country]],Table3[],3,0),""),"Missing PPP adjusted information")</f>
        <v>39601.43076136944</v>
      </c>
    </row>
    <row r="299" spans="2:15" ht="15" customHeight="1" x14ac:dyDescent="0.25">
      <c r="B299" t="s">
        <v>2375</v>
      </c>
      <c r="C299" s="1">
        <v>41055.084386574075</v>
      </c>
      <c r="D299" s="4" t="s">
        <v>475</v>
      </c>
      <c r="E299">
        <v>750000</v>
      </c>
      <c r="F299" t="s">
        <v>40</v>
      </c>
      <c r="G299">
        <f>tblSalaries[[#This Row],[clean Salary (in local currency)]]*VLOOKUP(tblSalaries[[#This Row],[Currency]],tblXrate[],2,FALSE)</f>
        <v>13355.937515581925</v>
      </c>
      <c r="H299" t="s">
        <v>207</v>
      </c>
      <c r="I299" t="s">
        <v>207</v>
      </c>
      <c r="J299" t="s">
        <v>20</v>
      </c>
      <c r="K299" t="s">
        <v>8</v>
      </c>
      <c r="L299" t="str">
        <f>VLOOKUP(tblSalaries[[#This Row],[Where do you work]],tblCountries[[Actual]:[Mapping]],2,FALSE)</f>
        <v>India</v>
      </c>
      <c r="M299" t="s">
        <v>25</v>
      </c>
      <c r="O299" s="27">
        <f>IFERROR(E299/IFERROR(VLOOKUP(tblSalaries[[#This Row],[Country]],Table3[],3,0),""),"Missing PPP adjusted information")</f>
        <v>47904.95656617271</v>
      </c>
    </row>
    <row r="300" spans="2:15" ht="15" customHeight="1" x14ac:dyDescent="0.25">
      <c r="B300" t="s">
        <v>2388</v>
      </c>
      <c r="C300" s="1">
        <v>41055.089004629626</v>
      </c>
      <c r="D300" s="4">
        <v>300000</v>
      </c>
      <c r="E300">
        <v>300000</v>
      </c>
      <c r="F300" t="s">
        <v>40</v>
      </c>
      <c r="G300">
        <f>tblSalaries[[#This Row],[clean Salary (in local currency)]]*VLOOKUP(tblSalaries[[#This Row],[Currency]],tblXrate[],2,FALSE)</f>
        <v>5342.3750062327708</v>
      </c>
      <c r="H300" t="s">
        <v>489</v>
      </c>
      <c r="I300" t="s">
        <v>489</v>
      </c>
      <c r="J300" t="s">
        <v>279</v>
      </c>
      <c r="K300" t="s">
        <v>8</v>
      </c>
      <c r="L300" t="str">
        <f>VLOOKUP(tblSalaries[[#This Row],[Where do you work]],tblCountries[[Actual]:[Mapping]],2,FALSE)</f>
        <v>India</v>
      </c>
      <c r="M300" t="s">
        <v>25</v>
      </c>
      <c r="O300" s="27">
        <f>IFERROR(E300/IFERROR(VLOOKUP(tblSalaries[[#This Row],[Country]],Table3[],3,0),""),"Missing PPP adjusted information")</f>
        <v>19161.982626469086</v>
      </c>
    </row>
    <row r="301" spans="2:15" ht="15" customHeight="1" x14ac:dyDescent="0.25">
      <c r="B301" t="s">
        <v>2389</v>
      </c>
      <c r="C301" s="1">
        <v>41055.090243055558</v>
      </c>
      <c r="D301" s="4">
        <v>400000</v>
      </c>
      <c r="E301">
        <v>400000</v>
      </c>
      <c r="F301" t="s">
        <v>40</v>
      </c>
      <c r="G301">
        <f>tblSalaries[[#This Row],[clean Salary (in local currency)]]*VLOOKUP(tblSalaries[[#This Row],[Currency]],tblXrate[],2,FALSE)</f>
        <v>7123.1666749770275</v>
      </c>
      <c r="H301" t="s">
        <v>20</v>
      </c>
      <c r="I301" t="s">
        <v>20</v>
      </c>
      <c r="J301" t="s">
        <v>20</v>
      </c>
      <c r="K301" t="s">
        <v>8</v>
      </c>
      <c r="L301" t="str">
        <f>VLOOKUP(tblSalaries[[#This Row],[Where do you work]],tblCountries[[Actual]:[Mapping]],2,FALSE)</f>
        <v>India</v>
      </c>
      <c r="M301" t="s">
        <v>9</v>
      </c>
      <c r="O301" s="27">
        <f>IFERROR(E301/IFERROR(VLOOKUP(tblSalaries[[#This Row],[Country]],Table3[],3,0),""),"Missing PPP adjusted information")</f>
        <v>25549.310168625445</v>
      </c>
    </row>
    <row r="302" spans="2:15" ht="15" customHeight="1" x14ac:dyDescent="0.25">
      <c r="B302" t="s">
        <v>2402</v>
      </c>
      <c r="C302" s="1">
        <v>41055.096666666665</v>
      </c>
      <c r="D302" s="4" t="s">
        <v>507</v>
      </c>
      <c r="E302">
        <v>200000</v>
      </c>
      <c r="F302" t="s">
        <v>40</v>
      </c>
      <c r="G302">
        <f>tblSalaries[[#This Row],[clean Salary (in local currency)]]*VLOOKUP(tblSalaries[[#This Row],[Currency]],tblXrate[],2,FALSE)</f>
        <v>3561.5833374885137</v>
      </c>
      <c r="H302" t="s">
        <v>356</v>
      </c>
      <c r="I302" t="s">
        <v>356</v>
      </c>
      <c r="J302" t="s">
        <v>356</v>
      </c>
      <c r="K302" t="s">
        <v>8</v>
      </c>
      <c r="L302" t="str">
        <f>VLOOKUP(tblSalaries[[#This Row],[Where do you work]],tblCountries[[Actual]:[Mapping]],2,FALSE)</f>
        <v>India</v>
      </c>
      <c r="M302" t="s">
        <v>25</v>
      </c>
      <c r="O302" s="27">
        <f>IFERROR(E302/IFERROR(VLOOKUP(tblSalaries[[#This Row],[Country]],Table3[],3,0),""),"Missing PPP adjusted information")</f>
        <v>12774.655084312722</v>
      </c>
    </row>
    <row r="303" spans="2:15" ht="15" customHeight="1" x14ac:dyDescent="0.25">
      <c r="B303" t="s">
        <v>2409</v>
      </c>
      <c r="C303" s="1">
        <v>41055.100810185184</v>
      </c>
      <c r="D303" s="4" t="s">
        <v>515</v>
      </c>
      <c r="E303">
        <v>240000</v>
      </c>
      <c r="F303" t="s">
        <v>40</v>
      </c>
      <c r="G303">
        <f>tblSalaries[[#This Row],[clean Salary (in local currency)]]*VLOOKUP(tblSalaries[[#This Row],[Currency]],tblXrate[],2,FALSE)</f>
        <v>4273.9000049862161</v>
      </c>
      <c r="H303" t="s">
        <v>516</v>
      </c>
      <c r="I303" t="s">
        <v>4206</v>
      </c>
      <c r="J303" t="s">
        <v>52</v>
      </c>
      <c r="K303" t="s">
        <v>8</v>
      </c>
      <c r="L303" t="str">
        <f>VLOOKUP(tblSalaries[[#This Row],[Where do you work]],tblCountries[[Actual]:[Mapping]],2,FALSE)</f>
        <v>India</v>
      </c>
      <c r="M303" t="s">
        <v>13</v>
      </c>
      <c r="O303" s="27">
        <f>IFERROR(E303/IFERROR(VLOOKUP(tblSalaries[[#This Row],[Country]],Table3[],3,0),""),"Missing PPP adjusted information")</f>
        <v>15329.586101175268</v>
      </c>
    </row>
    <row r="304" spans="2:15" ht="15" customHeight="1" x14ac:dyDescent="0.25">
      <c r="B304" t="s">
        <v>2423</v>
      </c>
      <c r="C304" s="1">
        <v>41055.111562500002</v>
      </c>
      <c r="D304" s="4" t="s">
        <v>531</v>
      </c>
      <c r="E304">
        <v>4000000</v>
      </c>
      <c r="F304" t="s">
        <v>40</v>
      </c>
      <c r="G304">
        <f>tblSalaries[[#This Row],[clean Salary (in local currency)]]*VLOOKUP(tblSalaries[[#This Row],[Currency]],tblXrate[],2,FALSE)</f>
        <v>71231.666749770273</v>
      </c>
      <c r="H304" t="s">
        <v>532</v>
      </c>
      <c r="I304" t="s">
        <v>532</v>
      </c>
      <c r="J304" t="s">
        <v>310</v>
      </c>
      <c r="K304" t="s">
        <v>8</v>
      </c>
      <c r="L304" t="str">
        <f>VLOOKUP(tblSalaries[[#This Row],[Where do you work]],tblCountries[[Actual]:[Mapping]],2,FALSE)</f>
        <v>India</v>
      </c>
      <c r="M304" t="s">
        <v>13</v>
      </c>
      <c r="O304" s="27">
        <f>IFERROR(E304/IFERROR(VLOOKUP(tblSalaries[[#This Row],[Country]],Table3[],3,0),""),"Missing PPP adjusted information")</f>
        <v>255493.10168625446</v>
      </c>
    </row>
    <row r="305" spans="2:15" ht="15" customHeight="1" x14ac:dyDescent="0.25">
      <c r="B305" t="s">
        <v>2424</v>
      </c>
      <c r="C305" s="1">
        <v>41055.11273148148</v>
      </c>
      <c r="D305" s="4" t="s">
        <v>533</v>
      </c>
      <c r="E305">
        <v>300000</v>
      </c>
      <c r="F305" t="s">
        <v>40</v>
      </c>
      <c r="G305">
        <f>tblSalaries[[#This Row],[clean Salary (in local currency)]]*VLOOKUP(tblSalaries[[#This Row],[Currency]],tblXrate[],2,FALSE)</f>
        <v>5342.3750062327708</v>
      </c>
      <c r="H305" t="s">
        <v>534</v>
      </c>
      <c r="I305" t="s">
        <v>534</v>
      </c>
      <c r="J305" t="s">
        <v>52</v>
      </c>
      <c r="K305" t="s">
        <v>8</v>
      </c>
      <c r="L305" t="str">
        <f>VLOOKUP(tblSalaries[[#This Row],[Where do you work]],tblCountries[[Actual]:[Mapping]],2,FALSE)</f>
        <v>India</v>
      </c>
      <c r="M305" t="s">
        <v>9</v>
      </c>
      <c r="O305" s="27">
        <f>IFERROR(E305/IFERROR(VLOOKUP(tblSalaries[[#This Row],[Country]],Table3[],3,0),""),"Missing PPP adjusted information")</f>
        <v>19161.982626469086</v>
      </c>
    </row>
    <row r="306" spans="2:15" ht="15" customHeight="1" x14ac:dyDescent="0.25">
      <c r="B306" t="s">
        <v>2425</v>
      </c>
      <c r="C306" s="1">
        <v>41055.113437499997</v>
      </c>
      <c r="D306" s="4">
        <v>1100000</v>
      </c>
      <c r="E306">
        <v>1100000</v>
      </c>
      <c r="F306" t="s">
        <v>40</v>
      </c>
      <c r="G306">
        <f>tblSalaries[[#This Row],[clean Salary (in local currency)]]*VLOOKUP(tblSalaries[[#This Row],[Currency]],tblXrate[],2,FALSE)</f>
        <v>19588.708356186824</v>
      </c>
      <c r="H306" t="s">
        <v>535</v>
      </c>
      <c r="I306" t="s">
        <v>4207</v>
      </c>
      <c r="J306" t="s">
        <v>52</v>
      </c>
      <c r="K306" t="s">
        <v>8</v>
      </c>
      <c r="L306" t="str">
        <f>VLOOKUP(tblSalaries[[#This Row],[Where do you work]],tblCountries[[Actual]:[Mapping]],2,FALSE)</f>
        <v>India</v>
      </c>
      <c r="M306" t="s">
        <v>9</v>
      </c>
      <c r="O306" s="27">
        <f>IFERROR(E306/IFERROR(VLOOKUP(tblSalaries[[#This Row],[Country]],Table3[],3,0),""),"Missing PPP adjusted information")</f>
        <v>70260.602963719983</v>
      </c>
    </row>
    <row r="307" spans="2:15" ht="15" customHeight="1" x14ac:dyDescent="0.25">
      <c r="B307" t="s">
        <v>2427</v>
      </c>
      <c r="C307" s="1">
        <v>41055.115925925929</v>
      </c>
      <c r="D307" s="4" t="s">
        <v>537</v>
      </c>
      <c r="E307">
        <v>3000000</v>
      </c>
      <c r="F307" t="s">
        <v>40</v>
      </c>
      <c r="G307">
        <f>tblSalaries[[#This Row],[clean Salary (in local currency)]]*VLOOKUP(tblSalaries[[#This Row],[Currency]],tblXrate[],2,FALSE)</f>
        <v>53423.750062327701</v>
      </c>
      <c r="H307" t="s">
        <v>538</v>
      </c>
      <c r="I307" t="s">
        <v>538</v>
      </c>
      <c r="J307" t="s">
        <v>52</v>
      </c>
      <c r="K307" t="s">
        <v>8</v>
      </c>
      <c r="L307" t="str">
        <f>VLOOKUP(tblSalaries[[#This Row],[Where do you work]],tblCountries[[Actual]:[Mapping]],2,FALSE)</f>
        <v>India</v>
      </c>
      <c r="M307" t="s">
        <v>9</v>
      </c>
      <c r="O307" s="27">
        <f>IFERROR(E307/IFERROR(VLOOKUP(tblSalaries[[#This Row],[Country]],Table3[],3,0),""),"Missing PPP adjusted information")</f>
        <v>191619.82626469084</v>
      </c>
    </row>
    <row r="308" spans="2:15" ht="15" customHeight="1" x14ac:dyDescent="0.25">
      <c r="B308" t="s">
        <v>2434</v>
      </c>
      <c r="C308" s="1">
        <v>41055.121863425928</v>
      </c>
      <c r="D308" s="4" t="s">
        <v>544</v>
      </c>
      <c r="E308">
        <v>500000</v>
      </c>
      <c r="F308" t="s">
        <v>40</v>
      </c>
      <c r="G308">
        <f>tblSalaries[[#This Row],[clean Salary (in local currency)]]*VLOOKUP(tblSalaries[[#This Row],[Currency]],tblXrate[],2,FALSE)</f>
        <v>8903.9583437212841</v>
      </c>
      <c r="H308" t="s">
        <v>207</v>
      </c>
      <c r="I308" t="s">
        <v>207</v>
      </c>
      <c r="J308" t="s">
        <v>20</v>
      </c>
      <c r="K308" t="s">
        <v>8</v>
      </c>
      <c r="L308" t="str">
        <f>VLOOKUP(tblSalaries[[#This Row],[Where do you work]],tblCountries[[Actual]:[Mapping]],2,FALSE)</f>
        <v>India</v>
      </c>
      <c r="M308" t="s">
        <v>9</v>
      </c>
      <c r="O308" s="27">
        <f>IFERROR(E308/IFERROR(VLOOKUP(tblSalaries[[#This Row],[Country]],Table3[],3,0),""),"Missing PPP adjusted information")</f>
        <v>31936.637710781808</v>
      </c>
    </row>
    <row r="309" spans="2:15" ht="15" customHeight="1" x14ac:dyDescent="0.25">
      <c r="B309" t="s">
        <v>2436</v>
      </c>
      <c r="C309" s="1">
        <v>41055.123460648145</v>
      </c>
      <c r="D309" s="4">
        <v>900000</v>
      </c>
      <c r="E309">
        <v>900000</v>
      </c>
      <c r="F309" t="s">
        <v>40</v>
      </c>
      <c r="G309">
        <f>tblSalaries[[#This Row],[clean Salary (in local currency)]]*VLOOKUP(tblSalaries[[#This Row],[Currency]],tblXrate[],2,FALSE)</f>
        <v>16027.125018698311</v>
      </c>
      <c r="H309" t="s">
        <v>547</v>
      </c>
      <c r="I309" t="s">
        <v>547</v>
      </c>
      <c r="J309" t="s">
        <v>52</v>
      </c>
      <c r="K309" t="s">
        <v>8</v>
      </c>
      <c r="L309" t="str">
        <f>VLOOKUP(tblSalaries[[#This Row],[Where do you work]],tblCountries[[Actual]:[Mapping]],2,FALSE)</f>
        <v>India</v>
      </c>
      <c r="M309" t="s">
        <v>25</v>
      </c>
      <c r="O309" s="27">
        <f>IFERROR(E309/IFERROR(VLOOKUP(tblSalaries[[#This Row],[Country]],Table3[],3,0),""),"Missing PPP adjusted information")</f>
        <v>57485.947879407257</v>
      </c>
    </row>
    <row r="310" spans="2:15" ht="15" customHeight="1" x14ac:dyDescent="0.25">
      <c r="B310" t="s">
        <v>2439</v>
      </c>
      <c r="C310" s="1">
        <v>41055.126875000002</v>
      </c>
      <c r="D310" s="4" t="s">
        <v>551</v>
      </c>
      <c r="E310">
        <v>800000</v>
      </c>
      <c r="F310" t="s">
        <v>40</v>
      </c>
      <c r="G310">
        <f>tblSalaries[[#This Row],[clean Salary (in local currency)]]*VLOOKUP(tblSalaries[[#This Row],[Currency]],tblXrate[],2,FALSE)</f>
        <v>14246.333349954055</v>
      </c>
      <c r="H310" t="s">
        <v>552</v>
      </c>
      <c r="I310" t="s">
        <v>552</v>
      </c>
      <c r="J310" t="s">
        <v>3983</v>
      </c>
      <c r="K310" t="s">
        <v>8</v>
      </c>
      <c r="L310" t="str">
        <f>VLOOKUP(tblSalaries[[#This Row],[Where do you work]],tblCountries[[Actual]:[Mapping]],2,FALSE)</f>
        <v>India</v>
      </c>
      <c r="M310" t="s">
        <v>13</v>
      </c>
      <c r="O310" s="27">
        <f>IFERROR(E310/IFERROR(VLOOKUP(tblSalaries[[#This Row],[Country]],Table3[],3,0),""),"Missing PPP adjusted information")</f>
        <v>51098.62033725089</v>
      </c>
    </row>
    <row r="311" spans="2:15" ht="15" customHeight="1" x14ac:dyDescent="0.25">
      <c r="B311" t="s">
        <v>2451</v>
      </c>
      <c r="C311" s="1">
        <v>41055.13417824074</v>
      </c>
      <c r="D311" s="4">
        <v>125000</v>
      </c>
      <c r="E311">
        <v>125000</v>
      </c>
      <c r="F311" t="s">
        <v>40</v>
      </c>
      <c r="G311">
        <f>tblSalaries[[#This Row],[clean Salary (in local currency)]]*VLOOKUP(tblSalaries[[#This Row],[Currency]],tblXrate[],2,FALSE)</f>
        <v>2225.989585930321</v>
      </c>
      <c r="H311" t="s">
        <v>566</v>
      </c>
      <c r="I311" t="s">
        <v>1033</v>
      </c>
      <c r="J311" t="s">
        <v>20</v>
      </c>
      <c r="K311" t="s">
        <v>8</v>
      </c>
      <c r="L311" t="str">
        <f>VLOOKUP(tblSalaries[[#This Row],[Where do you work]],tblCountries[[Actual]:[Mapping]],2,FALSE)</f>
        <v>India</v>
      </c>
      <c r="M311" t="s">
        <v>9</v>
      </c>
      <c r="O311" s="27">
        <f>IFERROR(E311/IFERROR(VLOOKUP(tblSalaries[[#This Row],[Country]],Table3[],3,0),""),"Missing PPP adjusted information")</f>
        <v>7984.159427695452</v>
      </c>
    </row>
    <row r="312" spans="2:15" ht="15" customHeight="1" x14ac:dyDescent="0.25">
      <c r="B312" t="s">
        <v>2477</v>
      </c>
      <c r="C312" s="1">
        <v>41055.159270833334</v>
      </c>
      <c r="D312" s="4" t="s">
        <v>593</v>
      </c>
      <c r="E312">
        <v>200000</v>
      </c>
      <c r="F312" t="s">
        <v>40</v>
      </c>
      <c r="G312">
        <f>tblSalaries[[#This Row],[clean Salary (in local currency)]]*VLOOKUP(tblSalaries[[#This Row],[Currency]],tblXrate[],2,FALSE)</f>
        <v>3561.5833374885137</v>
      </c>
      <c r="H312" t="s">
        <v>594</v>
      </c>
      <c r="I312" t="s">
        <v>4208</v>
      </c>
      <c r="J312" t="s">
        <v>20</v>
      </c>
      <c r="K312" t="s">
        <v>8</v>
      </c>
      <c r="L312" t="str">
        <f>VLOOKUP(tblSalaries[[#This Row],[Where do you work]],tblCountries[[Actual]:[Mapping]],2,FALSE)</f>
        <v>India</v>
      </c>
      <c r="M312" t="s">
        <v>18</v>
      </c>
      <c r="O312" s="27">
        <f>IFERROR(E312/IFERROR(VLOOKUP(tblSalaries[[#This Row],[Country]],Table3[],3,0),""),"Missing PPP adjusted information")</f>
        <v>12774.655084312722</v>
      </c>
    </row>
    <row r="313" spans="2:15" ht="15" customHeight="1" x14ac:dyDescent="0.25">
      <c r="B313" t="s">
        <v>2480</v>
      </c>
      <c r="C313" s="1">
        <v>41055.162141203706</v>
      </c>
      <c r="D313" s="4" t="s">
        <v>596</v>
      </c>
      <c r="E313">
        <v>720000</v>
      </c>
      <c r="F313" t="s">
        <v>40</v>
      </c>
      <c r="G313">
        <f>tblSalaries[[#This Row],[clean Salary (in local currency)]]*VLOOKUP(tblSalaries[[#This Row],[Currency]],tblXrate[],2,FALSE)</f>
        <v>12821.700014958649</v>
      </c>
      <c r="H313" t="s">
        <v>597</v>
      </c>
      <c r="I313" t="s">
        <v>597</v>
      </c>
      <c r="J313" t="s">
        <v>52</v>
      </c>
      <c r="K313" t="s">
        <v>8</v>
      </c>
      <c r="L313" t="str">
        <f>VLOOKUP(tblSalaries[[#This Row],[Where do you work]],tblCountries[[Actual]:[Mapping]],2,FALSE)</f>
        <v>India</v>
      </c>
      <c r="M313" t="s">
        <v>18</v>
      </c>
      <c r="O313" s="27">
        <f>IFERROR(E313/IFERROR(VLOOKUP(tblSalaries[[#This Row],[Country]],Table3[],3,0),""),"Missing PPP adjusted information")</f>
        <v>45988.758303525807</v>
      </c>
    </row>
    <row r="314" spans="2:15" ht="15" customHeight="1" x14ac:dyDescent="0.25">
      <c r="B314" t="s">
        <v>2488</v>
      </c>
      <c r="C314" s="1">
        <v>41055.176319444443</v>
      </c>
      <c r="D314" s="4" t="s">
        <v>605</v>
      </c>
      <c r="E314">
        <v>600000</v>
      </c>
      <c r="F314" t="s">
        <v>40</v>
      </c>
      <c r="G314">
        <f>tblSalaries[[#This Row],[clean Salary (in local currency)]]*VLOOKUP(tblSalaries[[#This Row],[Currency]],tblXrate[],2,FALSE)</f>
        <v>10684.750012465542</v>
      </c>
      <c r="H314" t="s">
        <v>606</v>
      </c>
      <c r="I314" t="s">
        <v>4209</v>
      </c>
      <c r="J314" t="s">
        <v>52</v>
      </c>
      <c r="K314" t="s">
        <v>8</v>
      </c>
      <c r="L314" t="str">
        <f>VLOOKUP(tblSalaries[[#This Row],[Where do you work]],tblCountries[[Actual]:[Mapping]],2,FALSE)</f>
        <v>India</v>
      </c>
      <c r="M314" t="s">
        <v>9</v>
      </c>
      <c r="O314" s="27">
        <f>IFERROR(E314/IFERROR(VLOOKUP(tblSalaries[[#This Row],[Country]],Table3[],3,0),""),"Missing PPP adjusted information")</f>
        <v>38323.965252938171</v>
      </c>
    </row>
    <row r="315" spans="2:15" ht="15" customHeight="1" x14ac:dyDescent="0.25">
      <c r="B315" t="s">
        <v>2490</v>
      </c>
      <c r="C315" s="1">
        <v>41055.17796296296</v>
      </c>
      <c r="D315" s="4" t="s">
        <v>607</v>
      </c>
      <c r="E315">
        <v>500000</v>
      </c>
      <c r="F315" t="s">
        <v>40</v>
      </c>
      <c r="G315">
        <f>tblSalaries[[#This Row],[clean Salary (in local currency)]]*VLOOKUP(tblSalaries[[#This Row],[Currency]],tblXrate[],2,FALSE)</f>
        <v>8903.9583437212841</v>
      </c>
      <c r="H315" t="s">
        <v>608</v>
      </c>
      <c r="I315" t="s">
        <v>4210</v>
      </c>
      <c r="J315" t="s">
        <v>52</v>
      </c>
      <c r="K315" t="s">
        <v>8</v>
      </c>
      <c r="L315" t="str">
        <f>VLOOKUP(tblSalaries[[#This Row],[Where do you work]],tblCountries[[Actual]:[Mapping]],2,FALSE)</f>
        <v>India</v>
      </c>
      <c r="M315" t="s">
        <v>18</v>
      </c>
      <c r="O315" s="27">
        <f>IFERROR(E315/IFERROR(VLOOKUP(tblSalaries[[#This Row],[Country]],Table3[],3,0),""),"Missing PPP adjusted information")</f>
        <v>31936.637710781808</v>
      </c>
    </row>
    <row r="316" spans="2:15" ht="15" customHeight="1" x14ac:dyDescent="0.25">
      <c r="B316" t="s">
        <v>2506</v>
      </c>
      <c r="C316" s="1">
        <v>41055.20040509259</v>
      </c>
      <c r="D316" s="4">
        <v>600000</v>
      </c>
      <c r="E316">
        <v>600000</v>
      </c>
      <c r="F316" t="s">
        <v>40</v>
      </c>
      <c r="G316">
        <f>tblSalaries[[#This Row],[clean Salary (in local currency)]]*VLOOKUP(tblSalaries[[#This Row],[Currency]],tblXrate[],2,FALSE)</f>
        <v>10684.750012465542</v>
      </c>
      <c r="H316" t="s">
        <v>201</v>
      </c>
      <c r="I316" t="s">
        <v>201</v>
      </c>
      <c r="J316" t="s">
        <v>52</v>
      </c>
      <c r="K316" t="s">
        <v>8</v>
      </c>
      <c r="L316" t="str">
        <f>VLOOKUP(tblSalaries[[#This Row],[Where do you work]],tblCountries[[Actual]:[Mapping]],2,FALSE)</f>
        <v>India</v>
      </c>
      <c r="M316" t="s">
        <v>9</v>
      </c>
      <c r="O316" s="27">
        <f>IFERROR(E316/IFERROR(VLOOKUP(tblSalaries[[#This Row],[Country]],Table3[],3,0),""),"Missing PPP adjusted information")</f>
        <v>38323.965252938171</v>
      </c>
    </row>
    <row r="317" spans="2:15" ht="15" customHeight="1" x14ac:dyDescent="0.25">
      <c r="B317" t="s">
        <v>2523</v>
      </c>
      <c r="C317" s="1">
        <v>41055.229108796295</v>
      </c>
      <c r="D317" s="4">
        <v>450000</v>
      </c>
      <c r="E317">
        <v>450000</v>
      </c>
      <c r="F317" t="s">
        <v>40</v>
      </c>
      <c r="G317">
        <f>tblSalaries[[#This Row],[clean Salary (in local currency)]]*VLOOKUP(tblSalaries[[#This Row],[Currency]],tblXrate[],2,FALSE)</f>
        <v>8013.5625093491553</v>
      </c>
      <c r="H317" t="s">
        <v>644</v>
      </c>
      <c r="I317" t="s">
        <v>931</v>
      </c>
      <c r="J317" t="s">
        <v>52</v>
      </c>
      <c r="K317" t="s">
        <v>8</v>
      </c>
      <c r="L317" t="str">
        <f>VLOOKUP(tblSalaries[[#This Row],[Where do you work]],tblCountries[[Actual]:[Mapping]],2,FALSE)</f>
        <v>India</v>
      </c>
      <c r="M317" t="s">
        <v>13</v>
      </c>
      <c r="O317" s="27">
        <f>IFERROR(E317/IFERROR(VLOOKUP(tblSalaries[[#This Row],[Country]],Table3[],3,0),""),"Missing PPP adjusted information")</f>
        <v>28742.973939703628</v>
      </c>
    </row>
    <row r="318" spans="2:15" ht="15" customHeight="1" x14ac:dyDescent="0.25">
      <c r="B318" t="s">
        <v>2527</v>
      </c>
      <c r="C318" s="1">
        <v>41055.230150462965</v>
      </c>
      <c r="D318" s="4" t="s">
        <v>456</v>
      </c>
      <c r="E318">
        <v>500000</v>
      </c>
      <c r="F318" t="s">
        <v>40</v>
      </c>
      <c r="G318">
        <f>tblSalaries[[#This Row],[clean Salary (in local currency)]]*VLOOKUP(tblSalaries[[#This Row],[Currency]],tblXrate[],2,FALSE)</f>
        <v>8903.9583437212841</v>
      </c>
      <c r="H318" t="s">
        <v>645</v>
      </c>
      <c r="I318" t="s">
        <v>645</v>
      </c>
      <c r="J318" t="s">
        <v>20</v>
      </c>
      <c r="K318" t="s">
        <v>8</v>
      </c>
      <c r="L318" t="str">
        <f>VLOOKUP(tblSalaries[[#This Row],[Where do you work]],tblCountries[[Actual]:[Mapping]],2,FALSE)</f>
        <v>India</v>
      </c>
      <c r="M318" t="s">
        <v>13</v>
      </c>
      <c r="O318" s="27">
        <f>IFERROR(E318/IFERROR(VLOOKUP(tblSalaries[[#This Row],[Country]],Table3[],3,0),""),"Missing PPP adjusted information")</f>
        <v>31936.637710781808</v>
      </c>
    </row>
    <row r="319" spans="2:15" ht="15" customHeight="1" x14ac:dyDescent="0.25">
      <c r="B319" t="s">
        <v>2576</v>
      </c>
      <c r="C319" s="1">
        <v>41055.368796296294</v>
      </c>
      <c r="D319" s="4" t="s">
        <v>689</v>
      </c>
      <c r="E319">
        <v>400000</v>
      </c>
      <c r="F319" t="s">
        <v>40</v>
      </c>
      <c r="G319">
        <f>tblSalaries[[#This Row],[clean Salary (in local currency)]]*VLOOKUP(tblSalaries[[#This Row],[Currency]],tblXrate[],2,FALSE)</f>
        <v>7123.1666749770275</v>
      </c>
      <c r="H319" t="s">
        <v>690</v>
      </c>
      <c r="I319" t="s">
        <v>4211</v>
      </c>
      <c r="J319" t="s">
        <v>52</v>
      </c>
      <c r="K319" t="s">
        <v>8</v>
      </c>
      <c r="L319" t="str">
        <f>VLOOKUP(tblSalaries[[#This Row],[Where do you work]],tblCountries[[Actual]:[Mapping]],2,FALSE)</f>
        <v>India</v>
      </c>
      <c r="M319" t="s">
        <v>25</v>
      </c>
      <c r="N319">
        <v>3</v>
      </c>
      <c r="O319" s="27">
        <f>IFERROR(E319/IFERROR(VLOOKUP(tblSalaries[[#This Row],[Country]],Table3[],3,0),""),"Missing PPP adjusted information")</f>
        <v>25549.310168625445</v>
      </c>
    </row>
    <row r="320" spans="2:15" ht="15" customHeight="1" x14ac:dyDescent="0.25">
      <c r="B320" t="s">
        <v>2581</v>
      </c>
      <c r="C320" s="1">
        <v>41055.374247685184</v>
      </c>
      <c r="D320" s="4" t="s">
        <v>696</v>
      </c>
      <c r="E320">
        <v>240000</v>
      </c>
      <c r="F320" t="s">
        <v>40</v>
      </c>
      <c r="G320">
        <f>tblSalaries[[#This Row],[clean Salary (in local currency)]]*VLOOKUP(tblSalaries[[#This Row],[Currency]],tblXrate[],2,FALSE)</f>
        <v>4273.9000049862161</v>
      </c>
      <c r="H320" t="s">
        <v>697</v>
      </c>
      <c r="I320" t="s">
        <v>697</v>
      </c>
      <c r="J320" t="s">
        <v>20</v>
      </c>
      <c r="K320" t="s">
        <v>8</v>
      </c>
      <c r="L320" t="str">
        <f>VLOOKUP(tblSalaries[[#This Row],[Where do you work]],tblCountries[[Actual]:[Mapping]],2,FALSE)</f>
        <v>India</v>
      </c>
      <c r="M320" t="s">
        <v>18</v>
      </c>
      <c r="N320">
        <v>5</v>
      </c>
      <c r="O320" s="27">
        <f>IFERROR(E320/IFERROR(VLOOKUP(tblSalaries[[#This Row],[Country]],Table3[],3,0),""),"Missing PPP adjusted information")</f>
        <v>15329.586101175268</v>
      </c>
    </row>
    <row r="321" spans="2:15" ht="15" customHeight="1" x14ac:dyDescent="0.25">
      <c r="B321" t="s">
        <v>2587</v>
      </c>
      <c r="C321" s="1">
        <v>41055.417685185188</v>
      </c>
      <c r="D321" s="4">
        <v>380000</v>
      </c>
      <c r="E321">
        <v>380000</v>
      </c>
      <c r="F321" t="s">
        <v>40</v>
      </c>
      <c r="G321">
        <f>tblSalaries[[#This Row],[clean Salary (in local currency)]]*VLOOKUP(tblSalaries[[#This Row],[Currency]],tblXrate[],2,FALSE)</f>
        <v>6767.0083412281756</v>
      </c>
      <c r="H321" t="s">
        <v>704</v>
      </c>
      <c r="I321" t="s">
        <v>704</v>
      </c>
      <c r="J321" t="s">
        <v>52</v>
      </c>
      <c r="K321" t="s">
        <v>8</v>
      </c>
      <c r="L321" t="str">
        <f>VLOOKUP(tblSalaries[[#This Row],[Where do you work]],tblCountries[[Actual]:[Mapping]],2,FALSE)</f>
        <v>India</v>
      </c>
      <c r="M321" t="s">
        <v>9</v>
      </c>
      <c r="N321">
        <v>10</v>
      </c>
      <c r="O321" s="27">
        <f>IFERROR(E321/IFERROR(VLOOKUP(tblSalaries[[#This Row],[Country]],Table3[],3,0),""),"Missing PPP adjusted information")</f>
        <v>24271.844660194172</v>
      </c>
    </row>
    <row r="322" spans="2:15" ht="15" customHeight="1" x14ac:dyDescent="0.25">
      <c r="B322" t="s">
        <v>2589</v>
      </c>
      <c r="C322" s="1">
        <v>41055.43246527778</v>
      </c>
      <c r="D322" s="4" t="s">
        <v>706</v>
      </c>
      <c r="E322">
        <v>420000</v>
      </c>
      <c r="F322" t="s">
        <v>40</v>
      </c>
      <c r="G322">
        <f>tblSalaries[[#This Row],[clean Salary (in local currency)]]*VLOOKUP(tblSalaries[[#This Row],[Currency]],tblXrate[],2,FALSE)</f>
        <v>7479.3250087258784</v>
      </c>
      <c r="H322" t="s">
        <v>707</v>
      </c>
      <c r="I322" t="s">
        <v>4212</v>
      </c>
      <c r="J322" t="s">
        <v>20</v>
      </c>
      <c r="K322" t="s">
        <v>8</v>
      </c>
      <c r="L322" t="str">
        <f>VLOOKUP(tblSalaries[[#This Row],[Where do you work]],tblCountries[[Actual]:[Mapping]],2,FALSE)</f>
        <v>India</v>
      </c>
      <c r="M322" t="s">
        <v>9</v>
      </c>
      <c r="N322">
        <v>3</v>
      </c>
      <c r="O322" s="27">
        <f>IFERROR(E322/IFERROR(VLOOKUP(tblSalaries[[#This Row],[Country]],Table3[],3,0),""),"Missing PPP adjusted information")</f>
        <v>26826.775677056718</v>
      </c>
    </row>
    <row r="323" spans="2:15" ht="15" customHeight="1" x14ac:dyDescent="0.25">
      <c r="B323" t="s">
        <v>2592</v>
      </c>
      <c r="C323" s="1">
        <v>41055.4452662037</v>
      </c>
      <c r="D323" s="4" t="s">
        <v>712</v>
      </c>
      <c r="E323">
        <v>850000</v>
      </c>
      <c r="F323" t="s">
        <v>40</v>
      </c>
      <c r="G323">
        <f>tblSalaries[[#This Row],[clean Salary (in local currency)]]*VLOOKUP(tblSalaries[[#This Row],[Currency]],tblXrate[],2,FALSE)</f>
        <v>15136.729184326183</v>
      </c>
      <c r="H323" t="s">
        <v>108</v>
      </c>
      <c r="I323" t="s">
        <v>108</v>
      </c>
      <c r="J323" t="s">
        <v>20</v>
      </c>
      <c r="K323" t="s">
        <v>8</v>
      </c>
      <c r="L323" t="str">
        <f>VLOOKUP(tblSalaries[[#This Row],[Where do you work]],tblCountries[[Actual]:[Mapping]],2,FALSE)</f>
        <v>India</v>
      </c>
      <c r="M323" t="s">
        <v>9</v>
      </c>
      <c r="N323">
        <v>6</v>
      </c>
      <c r="O323" s="27">
        <f>IFERROR(E323/IFERROR(VLOOKUP(tblSalaries[[#This Row],[Country]],Table3[],3,0),""),"Missing PPP adjusted information")</f>
        <v>54292.28410832907</v>
      </c>
    </row>
    <row r="324" spans="2:15" ht="15" customHeight="1" x14ac:dyDescent="0.25">
      <c r="B324" t="s">
        <v>2593</v>
      </c>
      <c r="C324" s="1">
        <v>41055.447141203702</v>
      </c>
      <c r="D324" s="4">
        <v>1800000</v>
      </c>
      <c r="E324">
        <v>1800000</v>
      </c>
      <c r="F324" t="s">
        <v>40</v>
      </c>
      <c r="G324">
        <f>tblSalaries[[#This Row],[clean Salary (in local currency)]]*VLOOKUP(tblSalaries[[#This Row],[Currency]],tblXrate[],2,FALSE)</f>
        <v>32054.250037396621</v>
      </c>
      <c r="H324" t="s">
        <v>713</v>
      </c>
      <c r="I324" t="s">
        <v>4213</v>
      </c>
      <c r="J324" t="s">
        <v>52</v>
      </c>
      <c r="K324" t="s">
        <v>8</v>
      </c>
      <c r="L324" t="str">
        <f>VLOOKUP(tblSalaries[[#This Row],[Where do you work]],tblCountries[[Actual]:[Mapping]],2,FALSE)</f>
        <v>India</v>
      </c>
      <c r="M324" t="s">
        <v>18</v>
      </c>
      <c r="N324">
        <v>10</v>
      </c>
      <c r="O324" s="27">
        <f>IFERROR(E324/IFERROR(VLOOKUP(tblSalaries[[#This Row],[Country]],Table3[],3,0),""),"Missing PPP adjusted information")</f>
        <v>114971.89575881451</v>
      </c>
    </row>
    <row r="325" spans="2:15" ht="15" customHeight="1" x14ac:dyDescent="0.25">
      <c r="B325" t="s">
        <v>2597</v>
      </c>
      <c r="C325" s="1">
        <v>41055.458090277774</v>
      </c>
      <c r="D325" s="4" t="s">
        <v>715</v>
      </c>
      <c r="E325">
        <v>160000</v>
      </c>
      <c r="F325" t="s">
        <v>40</v>
      </c>
      <c r="G325">
        <f>tblSalaries[[#This Row],[clean Salary (in local currency)]]*VLOOKUP(tblSalaries[[#This Row],[Currency]],tblXrate[],2,FALSE)</f>
        <v>2849.2666699908109</v>
      </c>
      <c r="H325" t="s">
        <v>716</v>
      </c>
      <c r="I325" t="s">
        <v>4214</v>
      </c>
      <c r="J325" t="s">
        <v>3981</v>
      </c>
      <c r="K325" t="s">
        <v>8</v>
      </c>
      <c r="L325" t="str">
        <f>VLOOKUP(tblSalaries[[#This Row],[Where do you work]],tblCountries[[Actual]:[Mapping]],2,FALSE)</f>
        <v>India</v>
      </c>
      <c r="M325" t="s">
        <v>13</v>
      </c>
      <c r="N325">
        <v>3</v>
      </c>
      <c r="O325" s="27">
        <f>IFERROR(E325/IFERROR(VLOOKUP(tblSalaries[[#This Row],[Country]],Table3[],3,0),""),"Missing PPP adjusted information")</f>
        <v>10219.724067450179</v>
      </c>
    </row>
    <row r="326" spans="2:15" ht="15" customHeight="1" x14ac:dyDescent="0.25">
      <c r="B326" t="s">
        <v>2606</v>
      </c>
      <c r="C326" s="1">
        <v>41055.465543981481</v>
      </c>
      <c r="D326" s="4" t="s">
        <v>722</v>
      </c>
      <c r="E326">
        <v>720000</v>
      </c>
      <c r="F326" t="s">
        <v>40</v>
      </c>
      <c r="G326">
        <f>tblSalaries[[#This Row],[clean Salary (in local currency)]]*VLOOKUP(tblSalaries[[#This Row],[Currency]],tblXrate[],2,FALSE)</f>
        <v>12821.700014958649</v>
      </c>
      <c r="H326" t="s">
        <v>723</v>
      </c>
      <c r="I326" t="s">
        <v>723</v>
      </c>
      <c r="J326" t="s">
        <v>52</v>
      </c>
      <c r="K326" t="s">
        <v>8</v>
      </c>
      <c r="L326" t="str">
        <f>VLOOKUP(tblSalaries[[#This Row],[Where do you work]],tblCountries[[Actual]:[Mapping]],2,FALSE)</f>
        <v>India</v>
      </c>
      <c r="M326" t="s">
        <v>9</v>
      </c>
      <c r="N326">
        <v>12</v>
      </c>
      <c r="O326" s="27">
        <f>IFERROR(E326/IFERROR(VLOOKUP(tblSalaries[[#This Row],[Country]],Table3[],3,0),""),"Missing PPP adjusted information")</f>
        <v>45988.758303525807</v>
      </c>
    </row>
    <row r="327" spans="2:15" ht="15" customHeight="1" x14ac:dyDescent="0.25">
      <c r="B327" t="s">
        <v>2612</v>
      </c>
      <c r="C327" s="1">
        <v>41055.48337962963</v>
      </c>
      <c r="D327" s="4" t="s">
        <v>728</v>
      </c>
      <c r="E327">
        <v>200000</v>
      </c>
      <c r="F327" t="s">
        <v>40</v>
      </c>
      <c r="G327">
        <f>tblSalaries[[#This Row],[clean Salary (in local currency)]]*VLOOKUP(tblSalaries[[#This Row],[Currency]],tblXrate[],2,FALSE)</f>
        <v>3561.5833374885137</v>
      </c>
      <c r="H327" t="s">
        <v>729</v>
      </c>
      <c r="I327" t="s">
        <v>729</v>
      </c>
      <c r="J327" t="s">
        <v>310</v>
      </c>
      <c r="K327" t="s">
        <v>8</v>
      </c>
      <c r="L327" t="str">
        <f>VLOOKUP(tblSalaries[[#This Row],[Where do you work]],tblCountries[[Actual]:[Mapping]],2,FALSE)</f>
        <v>India</v>
      </c>
      <c r="M327" t="s">
        <v>9</v>
      </c>
      <c r="N327">
        <v>3</v>
      </c>
      <c r="O327" s="27">
        <f>IFERROR(E327/IFERROR(VLOOKUP(tblSalaries[[#This Row],[Country]],Table3[],3,0),""),"Missing PPP adjusted information")</f>
        <v>12774.655084312722</v>
      </c>
    </row>
    <row r="328" spans="2:15" ht="15" customHeight="1" x14ac:dyDescent="0.25">
      <c r="B328" t="s">
        <v>2614</v>
      </c>
      <c r="C328" s="1">
        <v>41055.4846412037</v>
      </c>
      <c r="D328" s="4">
        <v>600000</v>
      </c>
      <c r="E328">
        <v>600000</v>
      </c>
      <c r="F328" t="s">
        <v>40</v>
      </c>
      <c r="G328">
        <f>tblSalaries[[#This Row],[clean Salary (in local currency)]]*VLOOKUP(tblSalaries[[#This Row],[Currency]],tblXrate[],2,FALSE)</f>
        <v>10684.750012465542</v>
      </c>
      <c r="H328" t="s">
        <v>14</v>
      </c>
      <c r="I328" t="s">
        <v>14</v>
      </c>
      <c r="J328" t="s">
        <v>20</v>
      </c>
      <c r="K328" t="s">
        <v>8</v>
      </c>
      <c r="L328" t="str">
        <f>VLOOKUP(tblSalaries[[#This Row],[Where do you work]],tblCountries[[Actual]:[Mapping]],2,FALSE)</f>
        <v>India</v>
      </c>
      <c r="M328" t="s">
        <v>18</v>
      </c>
      <c r="N328">
        <v>3</v>
      </c>
      <c r="O328" s="27">
        <f>IFERROR(E328/IFERROR(VLOOKUP(tblSalaries[[#This Row],[Country]],Table3[],3,0),""),"Missing PPP adjusted information")</f>
        <v>38323.965252938171</v>
      </c>
    </row>
    <row r="329" spans="2:15" ht="15" customHeight="1" x14ac:dyDescent="0.25">
      <c r="B329" t="s">
        <v>2615</v>
      </c>
      <c r="C329" s="1">
        <v>41055.485972222225</v>
      </c>
      <c r="D329" s="4" t="s">
        <v>731</v>
      </c>
      <c r="E329">
        <v>300000</v>
      </c>
      <c r="F329" t="s">
        <v>40</v>
      </c>
      <c r="G329">
        <f>tblSalaries[[#This Row],[clean Salary (in local currency)]]*VLOOKUP(tblSalaries[[#This Row],[Currency]],tblXrate[],2,FALSE)</f>
        <v>5342.3750062327708</v>
      </c>
      <c r="H329" t="s">
        <v>732</v>
      </c>
      <c r="I329" t="s">
        <v>732</v>
      </c>
      <c r="J329" t="s">
        <v>279</v>
      </c>
      <c r="K329" t="s">
        <v>8</v>
      </c>
      <c r="L329" t="str">
        <f>VLOOKUP(tblSalaries[[#This Row],[Where do you work]],tblCountries[[Actual]:[Mapping]],2,FALSE)</f>
        <v>India</v>
      </c>
      <c r="M329" t="s">
        <v>13</v>
      </c>
      <c r="N329">
        <v>2</v>
      </c>
      <c r="O329" s="27">
        <f>IFERROR(E329/IFERROR(VLOOKUP(tblSalaries[[#This Row],[Country]],Table3[],3,0),""),"Missing PPP adjusted information")</f>
        <v>19161.982626469086</v>
      </c>
    </row>
    <row r="330" spans="2:15" ht="15" customHeight="1" x14ac:dyDescent="0.25">
      <c r="B330" t="s">
        <v>2616</v>
      </c>
      <c r="C330" s="1">
        <v>41055.486504629633</v>
      </c>
      <c r="D330" s="4" t="s">
        <v>733</v>
      </c>
      <c r="E330">
        <v>4000000</v>
      </c>
      <c r="F330" t="s">
        <v>40</v>
      </c>
      <c r="G330">
        <f>tblSalaries[[#This Row],[clean Salary (in local currency)]]*VLOOKUP(tblSalaries[[#This Row],[Currency]],tblXrate[],2,FALSE)</f>
        <v>71231.666749770273</v>
      </c>
      <c r="H330" t="s">
        <v>734</v>
      </c>
      <c r="I330" t="s">
        <v>734</v>
      </c>
      <c r="J330" t="s">
        <v>52</v>
      </c>
      <c r="K330" t="s">
        <v>8</v>
      </c>
      <c r="L330" t="str">
        <f>VLOOKUP(tblSalaries[[#This Row],[Where do you work]],tblCountries[[Actual]:[Mapping]],2,FALSE)</f>
        <v>India</v>
      </c>
      <c r="M330" t="s">
        <v>9</v>
      </c>
      <c r="N330">
        <v>1.5</v>
      </c>
      <c r="O330" s="27">
        <f>IFERROR(E330/IFERROR(VLOOKUP(tblSalaries[[#This Row],[Country]],Table3[],3,0),""),"Missing PPP adjusted information")</f>
        <v>255493.10168625446</v>
      </c>
    </row>
    <row r="331" spans="2:15" ht="15" customHeight="1" x14ac:dyDescent="0.25">
      <c r="B331" t="s">
        <v>2617</v>
      </c>
      <c r="C331" s="1">
        <v>41055.490011574075</v>
      </c>
      <c r="D331" s="4" t="s">
        <v>735</v>
      </c>
      <c r="E331">
        <v>4500000</v>
      </c>
      <c r="F331" t="s">
        <v>40</v>
      </c>
      <c r="G331">
        <f>tblSalaries[[#This Row],[clean Salary (in local currency)]]*VLOOKUP(tblSalaries[[#This Row],[Currency]],tblXrate[],2,FALSE)</f>
        <v>80135.625093491559</v>
      </c>
      <c r="H331" t="s">
        <v>736</v>
      </c>
      <c r="I331" t="s">
        <v>4530</v>
      </c>
      <c r="J331" t="s">
        <v>3983</v>
      </c>
      <c r="K331" t="s">
        <v>8</v>
      </c>
      <c r="L331" t="str">
        <f>VLOOKUP(tblSalaries[[#This Row],[Where do you work]],tblCountries[[Actual]:[Mapping]],2,FALSE)</f>
        <v>India</v>
      </c>
      <c r="M331" t="s">
        <v>25</v>
      </c>
      <c r="N331">
        <v>6</v>
      </c>
      <c r="O331" s="27">
        <f>IFERROR(E331/IFERROR(VLOOKUP(tblSalaries[[#This Row],[Country]],Table3[],3,0),""),"Missing PPP adjusted information")</f>
        <v>287429.73939703626</v>
      </c>
    </row>
    <row r="332" spans="2:15" ht="15" customHeight="1" x14ac:dyDescent="0.25">
      <c r="B332" t="s">
        <v>2620</v>
      </c>
      <c r="C332" s="1">
        <v>41055.491412037038</v>
      </c>
      <c r="D332" s="4" t="s">
        <v>737</v>
      </c>
      <c r="E332">
        <v>300000</v>
      </c>
      <c r="F332" t="s">
        <v>40</v>
      </c>
      <c r="G332">
        <f>tblSalaries[[#This Row],[clean Salary (in local currency)]]*VLOOKUP(tblSalaries[[#This Row],[Currency]],tblXrate[],2,FALSE)</f>
        <v>5342.3750062327708</v>
      </c>
      <c r="H332" t="s">
        <v>360</v>
      </c>
      <c r="I332" t="s">
        <v>360</v>
      </c>
      <c r="J332" t="s">
        <v>3981</v>
      </c>
      <c r="K332" t="s">
        <v>8</v>
      </c>
      <c r="L332" t="str">
        <f>VLOOKUP(tblSalaries[[#This Row],[Where do you work]],tblCountries[[Actual]:[Mapping]],2,FALSE)</f>
        <v>India</v>
      </c>
      <c r="M332" t="s">
        <v>9</v>
      </c>
      <c r="N332">
        <v>1</v>
      </c>
      <c r="O332" s="27">
        <f>IFERROR(E332/IFERROR(VLOOKUP(tblSalaries[[#This Row],[Country]],Table3[],3,0),""),"Missing PPP adjusted information")</f>
        <v>19161.982626469086</v>
      </c>
    </row>
    <row r="333" spans="2:15" ht="15" customHeight="1" x14ac:dyDescent="0.25">
      <c r="B333" t="s">
        <v>2621</v>
      </c>
      <c r="C333" s="1">
        <v>41055.493090277778</v>
      </c>
      <c r="D333" s="4" t="s">
        <v>738</v>
      </c>
      <c r="E333">
        <v>400000</v>
      </c>
      <c r="F333" t="s">
        <v>40</v>
      </c>
      <c r="G333">
        <f>tblSalaries[[#This Row],[clean Salary (in local currency)]]*VLOOKUP(tblSalaries[[#This Row],[Currency]],tblXrate[],2,FALSE)</f>
        <v>7123.1666749770275</v>
      </c>
      <c r="H333" t="s">
        <v>739</v>
      </c>
      <c r="I333" t="s">
        <v>739</v>
      </c>
      <c r="J333" t="s">
        <v>52</v>
      </c>
      <c r="K333" t="s">
        <v>8</v>
      </c>
      <c r="L333" t="str">
        <f>VLOOKUP(tblSalaries[[#This Row],[Where do you work]],tblCountries[[Actual]:[Mapping]],2,FALSE)</f>
        <v>India</v>
      </c>
      <c r="M333" t="s">
        <v>25</v>
      </c>
      <c r="N333">
        <v>5</v>
      </c>
      <c r="O333" s="27">
        <f>IFERROR(E333/IFERROR(VLOOKUP(tblSalaries[[#This Row],[Country]],Table3[],3,0),""),"Missing PPP adjusted information")</f>
        <v>25549.310168625445</v>
      </c>
    </row>
    <row r="334" spans="2:15" ht="15" customHeight="1" x14ac:dyDescent="0.25">
      <c r="B334" t="s">
        <v>2622</v>
      </c>
      <c r="C334" s="1">
        <v>41055.493449074071</v>
      </c>
      <c r="D334" s="4" t="s">
        <v>740</v>
      </c>
      <c r="E334">
        <v>600000</v>
      </c>
      <c r="F334" t="s">
        <v>40</v>
      </c>
      <c r="G334">
        <f>tblSalaries[[#This Row],[clean Salary (in local currency)]]*VLOOKUP(tblSalaries[[#This Row],[Currency]],tblXrate[],2,FALSE)</f>
        <v>10684.750012465542</v>
      </c>
      <c r="H334" t="s">
        <v>741</v>
      </c>
      <c r="I334" t="s">
        <v>741</v>
      </c>
      <c r="J334" t="s">
        <v>52</v>
      </c>
      <c r="K334" t="s">
        <v>8</v>
      </c>
      <c r="L334" t="str">
        <f>VLOOKUP(tblSalaries[[#This Row],[Where do you work]],tblCountries[[Actual]:[Mapping]],2,FALSE)</f>
        <v>India</v>
      </c>
      <c r="M334" t="s">
        <v>9</v>
      </c>
      <c r="N334">
        <v>11</v>
      </c>
      <c r="O334" s="27">
        <f>IFERROR(E334/IFERROR(VLOOKUP(tblSalaries[[#This Row],[Country]],Table3[],3,0),""),"Missing PPP adjusted information")</f>
        <v>38323.965252938171</v>
      </c>
    </row>
    <row r="335" spans="2:15" ht="15" customHeight="1" x14ac:dyDescent="0.25">
      <c r="B335" t="s">
        <v>2625</v>
      </c>
      <c r="C335" s="1">
        <v>41055.503877314812</v>
      </c>
      <c r="D335" s="4">
        <v>150000</v>
      </c>
      <c r="E335">
        <v>150000</v>
      </c>
      <c r="F335" t="s">
        <v>40</v>
      </c>
      <c r="G335">
        <f>tblSalaries[[#This Row],[clean Salary (in local currency)]]*VLOOKUP(tblSalaries[[#This Row],[Currency]],tblXrate[],2,FALSE)</f>
        <v>2671.1875031163854</v>
      </c>
      <c r="H335" t="s">
        <v>744</v>
      </c>
      <c r="I335" t="s">
        <v>744</v>
      </c>
      <c r="J335" t="s">
        <v>52</v>
      </c>
      <c r="K335" t="s">
        <v>8</v>
      </c>
      <c r="L335" t="str">
        <f>VLOOKUP(tblSalaries[[#This Row],[Where do you work]],tblCountries[[Actual]:[Mapping]],2,FALSE)</f>
        <v>India</v>
      </c>
      <c r="M335" t="s">
        <v>18</v>
      </c>
      <c r="N335">
        <v>5</v>
      </c>
      <c r="O335" s="27">
        <f>IFERROR(E335/IFERROR(VLOOKUP(tblSalaries[[#This Row],[Country]],Table3[],3,0),""),"Missing PPP adjusted information")</f>
        <v>9580.9913132345428</v>
      </c>
    </row>
    <row r="336" spans="2:15" ht="15" customHeight="1" x14ac:dyDescent="0.25">
      <c r="B336" t="s">
        <v>2626</v>
      </c>
      <c r="C336" s="1">
        <v>41055.50980324074</v>
      </c>
      <c r="D336" s="4" t="s">
        <v>745</v>
      </c>
      <c r="E336">
        <v>800000</v>
      </c>
      <c r="F336" t="s">
        <v>40</v>
      </c>
      <c r="G336">
        <f>tblSalaries[[#This Row],[clean Salary (in local currency)]]*VLOOKUP(tblSalaries[[#This Row],[Currency]],tblXrate[],2,FALSE)</f>
        <v>14246.333349954055</v>
      </c>
      <c r="H336" t="s">
        <v>279</v>
      </c>
      <c r="I336" t="s">
        <v>279</v>
      </c>
      <c r="J336" t="s">
        <v>279</v>
      </c>
      <c r="K336" t="s">
        <v>8</v>
      </c>
      <c r="L336" t="str">
        <f>VLOOKUP(tblSalaries[[#This Row],[Where do you work]],tblCountries[[Actual]:[Mapping]],2,FALSE)</f>
        <v>India</v>
      </c>
      <c r="M336" t="s">
        <v>18</v>
      </c>
      <c r="N336">
        <v>3</v>
      </c>
      <c r="O336" s="27">
        <f>IFERROR(E336/IFERROR(VLOOKUP(tblSalaries[[#This Row],[Country]],Table3[],3,0),""),"Missing PPP adjusted information")</f>
        <v>51098.62033725089</v>
      </c>
    </row>
    <row r="337" spans="2:15" ht="15" customHeight="1" x14ac:dyDescent="0.25">
      <c r="B337" t="s">
        <v>2627</v>
      </c>
      <c r="C337" s="1">
        <v>41055.511817129627</v>
      </c>
      <c r="D337" s="4">
        <v>480000</v>
      </c>
      <c r="E337">
        <v>480000</v>
      </c>
      <c r="F337" t="s">
        <v>40</v>
      </c>
      <c r="G337">
        <f>tblSalaries[[#This Row],[clean Salary (in local currency)]]*VLOOKUP(tblSalaries[[#This Row],[Currency]],tblXrate[],2,FALSE)</f>
        <v>8547.8000099724322</v>
      </c>
      <c r="H337" t="s">
        <v>746</v>
      </c>
      <c r="I337" t="s">
        <v>4215</v>
      </c>
      <c r="J337" t="s">
        <v>3981</v>
      </c>
      <c r="K337" t="s">
        <v>8</v>
      </c>
      <c r="L337" t="str">
        <f>VLOOKUP(tblSalaries[[#This Row],[Where do you work]],tblCountries[[Actual]:[Mapping]],2,FALSE)</f>
        <v>India</v>
      </c>
      <c r="M337" t="s">
        <v>25</v>
      </c>
      <c r="N337">
        <v>3</v>
      </c>
      <c r="O337" s="27">
        <f>IFERROR(E337/IFERROR(VLOOKUP(tblSalaries[[#This Row],[Country]],Table3[],3,0),""),"Missing PPP adjusted information")</f>
        <v>30659.172202350535</v>
      </c>
    </row>
    <row r="338" spans="2:15" ht="15" customHeight="1" x14ac:dyDescent="0.25">
      <c r="B338" t="s">
        <v>2628</v>
      </c>
      <c r="C338" s="1">
        <v>41055.513738425929</v>
      </c>
      <c r="D338" s="4" t="s">
        <v>747</v>
      </c>
      <c r="E338">
        <v>432000</v>
      </c>
      <c r="F338" t="s">
        <v>40</v>
      </c>
      <c r="G338">
        <f>tblSalaries[[#This Row],[clean Salary (in local currency)]]*VLOOKUP(tblSalaries[[#This Row],[Currency]],tblXrate[],2,FALSE)</f>
        <v>7693.0200089751897</v>
      </c>
      <c r="H338" t="s">
        <v>748</v>
      </c>
      <c r="I338" t="s">
        <v>4216</v>
      </c>
      <c r="J338" t="s">
        <v>52</v>
      </c>
      <c r="K338" t="s">
        <v>8</v>
      </c>
      <c r="L338" t="str">
        <f>VLOOKUP(tblSalaries[[#This Row],[Where do you work]],tblCountries[[Actual]:[Mapping]],2,FALSE)</f>
        <v>India</v>
      </c>
      <c r="M338" t="s">
        <v>18</v>
      </c>
      <c r="N338">
        <v>5</v>
      </c>
      <c r="O338" s="27">
        <f>IFERROR(E338/IFERROR(VLOOKUP(tblSalaries[[#This Row],[Country]],Table3[],3,0),""),"Missing PPP adjusted information")</f>
        <v>27593.254982115483</v>
      </c>
    </row>
    <row r="339" spans="2:15" ht="15" customHeight="1" x14ac:dyDescent="0.25">
      <c r="B339" t="s">
        <v>2631</v>
      </c>
      <c r="C339" s="1">
        <v>41055.516134259262</v>
      </c>
      <c r="D339" s="4">
        <v>1050000</v>
      </c>
      <c r="E339">
        <v>1050000</v>
      </c>
      <c r="F339" t="s">
        <v>40</v>
      </c>
      <c r="G339">
        <f>tblSalaries[[#This Row],[clean Salary (in local currency)]]*VLOOKUP(tblSalaries[[#This Row],[Currency]],tblXrate[],2,FALSE)</f>
        <v>18698.312521814696</v>
      </c>
      <c r="H339" t="s">
        <v>750</v>
      </c>
      <c r="I339" t="s">
        <v>52</v>
      </c>
      <c r="J339" t="s">
        <v>52</v>
      </c>
      <c r="K339" t="s">
        <v>8</v>
      </c>
      <c r="L339" t="str">
        <f>VLOOKUP(tblSalaries[[#This Row],[Where do you work]],tblCountries[[Actual]:[Mapping]],2,FALSE)</f>
        <v>India</v>
      </c>
      <c r="M339" t="s">
        <v>18</v>
      </c>
      <c r="N339">
        <v>10</v>
      </c>
      <c r="O339" s="27">
        <f>IFERROR(E339/IFERROR(VLOOKUP(tblSalaries[[#This Row],[Country]],Table3[],3,0),""),"Missing PPP adjusted information")</f>
        <v>67066.939192641803</v>
      </c>
    </row>
    <row r="340" spans="2:15" ht="15" customHeight="1" x14ac:dyDescent="0.25">
      <c r="B340" t="s">
        <v>2635</v>
      </c>
      <c r="C340" s="1">
        <v>41055.519502314812</v>
      </c>
      <c r="D340" s="4" t="s">
        <v>753</v>
      </c>
      <c r="E340">
        <v>950000</v>
      </c>
      <c r="F340" t="s">
        <v>40</v>
      </c>
      <c r="G340">
        <f>tblSalaries[[#This Row],[clean Salary (in local currency)]]*VLOOKUP(tblSalaries[[#This Row],[Currency]],tblXrate[],2,FALSE)</f>
        <v>16917.52085307044</v>
      </c>
      <c r="H340" t="s">
        <v>754</v>
      </c>
      <c r="I340" t="s">
        <v>754</v>
      </c>
      <c r="J340" t="s">
        <v>52</v>
      </c>
      <c r="K340" t="s">
        <v>8</v>
      </c>
      <c r="L340" t="str">
        <f>VLOOKUP(tblSalaries[[#This Row],[Where do you work]],tblCountries[[Actual]:[Mapping]],2,FALSE)</f>
        <v>India</v>
      </c>
      <c r="M340" t="s">
        <v>9</v>
      </c>
      <c r="N340">
        <v>3</v>
      </c>
      <c r="O340" s="27">
        <f>IFERROR(E340/IFERROR(VLOOKUP(tblSalaries[[#This Row],[Country]],Table3[],3,0),""),"Missing PPP adjusted information")</f>
        <v>60679.611650485436</v>
      </c>
    </row>
    <row r="341" spans="2:15" ht="15" customHeight="1" x14ac:dyDescent="0.25">
      <c r="B341" t="s">
        <v>2636</v>
      </c>
      <c r="C341" s="1">
        <v>41055.519571759258</v>
      </c>
      <c r="D341" s="4" t="s">
        <v>755</v>
      </c>
      <c r="E341">
        <v>165000</v>
      </c>
      <c r="F341" t="s">
        <v>40</v>
      </c>
      <c r="G341">
        <f>tblSalaries[[#This Row],[clean Salary (in local currency)]]*VLOOKUP(tblSalaries[[#This Row],[Currency]],tblXrate[],2,FALSE)</f>
        <v>2938.3062534280239</v>
      </c>
      <c r="H341" t="s">
        <v>756</v>
      </c>
      <c r="I341" t="s">
        <v>4217</v>
      </c>
      <c r="J341" t="s">
        <v>52</v>
      </c>
      <c r="K341" t="s">
        <v>8</v>
      </c>
      <c r="L341" t="str">
        <f>VLOOKUP(tblSalaries[[#This Row],[Where do you work]],tblCountries[[Actual]:[Mapping]],2,FALSE)</f>
        <v>India</v>
      </c>
      <c r="M341" t="s">
        <v>13</v>
      </c>
      <c r="N341">
        <v>11</v>
      </c>
      <c r="O341" s="27">
        <f>IFERROR(E341/IFERROR(VLOOKUP(tblSalaries[[#This Row],[Country]],Table3[],3,0),""),"Missing PPP adjusted information")</f>
        <v>10539.090444557996</v>
      </c>
    </row>
    <row r="342" spans="2:15" ht="15" customHeight="1" x14ac:dyDescent="0.25">
      <c r="B342" t="s">
        <v>2639</v>
      </c>
      <c r="C342" s="1">
        <v>41055.523472222223</v>
      </c>
      <c r="D342" s="4" t="s">
        <v>731</v>
      </c>
      <c r="E342">
        <v>300000</v>
      </c>
      <c r="F342" t="s">
        <v>40</v>
      </c>
      <c r="G342">
        <f>tblSalaries[[#This Row],[clean Salary (in local currency)]]*VLOOKUP(tblSalaries[[#This Row],[Currency]],tblXrate[],2,FALSE)</f>
        <v>5342.3750062327708</v>
      </c>
      <c r="H342" t="s">
        <v>758</v>
      </c>
      <c r="I342" t="s">
        <v>758</v>
      </c>
      <c r="J342" t="s">
        <v>20</v>
      </c>
      <c r="K342" t="s">
        <v>8</v>
      </c>
      <c r="L342" t="str">
        <f>VLOOKUP(tblSalaries[[#This Row],[Where do you work]],tblCountries[[Actual]:[Mapping]],2,FALSE)</f>
        <v>India</v>
      </c>
      <c r="M342" t="s">
        <v>9</v>
      </c>
      <c r="N342">
        <v>4.5</v>
      </c>
      <c r="O342" s="27">
        <f>IFERROR(E342/IFERROR(VLOOKUP(tblSalaries[[#This Row],[Country]],Table3[],3,0),""),"Missing PPP adjusted information")</f>
        <v>19161.982626469086</v>
      </c>
    </row>
    <row r="343" spans="2:15" ht="15" customHeight="1" x14ac:dyDescent="0.25">
      <c r="B343" t="s">
        <v>2640</v>
      </c>
      <c r="C343" s="1">
        <v>41055.524791666663</v>
      </c>
      <c r="D343" s="4" t="s">
        <v>759</v>
      </c>
      <c r="E343">
        <v>200000</v>
      </c>
      <c r="F343" t="s">
        <v>40</v>
      </c>
      <c r="G343">
        <f>tblSalaries[[#This Row],[clean Salary (in local currency)]]*VLOOKUP(tblSalaries[[#This Row],[Currency]],tblXrate[],2,FALSE)</f>
        <v>3561.5833374885137</v>
      </c>
      <c r="H343" t="s">
        <v>760</v>
      </c>
      <c r="I343" t="s">
        <v>4214</v>
      </c>
      <c r="J343" t="s">
        <v>3981</v>
      </c>
      <c r="K343" t="s">
        <v>8</v>
      </c>
      <c r="L343" t="str">
        <f>VLOOKUP(tblSalaries[[#This Row],[Where do you work]],tblCountries[[Actual]:[Mapping]],2,FALSE)</f>
        <v>India</v>
      </c>
      <c r="M343" t="s">
        <v>13</v>
      </c>
      <c r="N343">
        <v>3</v>
      </c>
      <c r="O343" s="27">
        <f>IFERROR(E343/IFERROR(VLOOKUP(tblSalaries[[#This Row],[Country]],Table3[],3,0),""),"Missing PPP adjusted information")</f>
        <v>12774.655084312722</v>
      </c>
    </row>
    <row r="344" spans="2:15" ht="15" customHeight="1" x14ac:dyDescent="0.25">
      <c r="B344" t="s">
        <v>2641</v>
      </c>
      <c r="C344" s="1">
        <v>41055.525613425925</v>
      </c>
      <c r="D344" s="4" t="s">
        <v>761</v>
      </c>
      <c r="E344">
        <v>480000</v>
      </c>
      <c r="F344" t="s">
        <v>40</v>
      </c>
      <c r="G344">
        <f>tblSalaries[[#This Row],[clean Salary (in local currency)]]*VLOOKUP(tblSalaries[[#This Row],[Currency]],tblXrate[],2,FALSE)</f>
        <v>8547.8000099724322</v>
      </c>
      <c r="H344" t="s">
        <v>762</v>
      </c>
      <c r="I344" t="s">
        <v>1373</v>
      </c>
      <c r="J344" t="s">
        <v>52</v>
      </c>
      <c r="K344" t="s">
        <v>8</v>
      </c>
      <c r="L344" t="str">
        <f>VLOOKUP(tblSalaries[[#This Row],[Where do you work]],tblCountries[[Actual]:[Mapping]],2,FALSE)</f>
        <v>India</v>
      </c>
      <c r="M344" t="s">
        <v>18</v>
      </c>
      <c r="N344">
        <v>8</v>
      </c>
      <c r="O344" s="27">
        <f>IFERROR(E344/IFERROR(VLOOKUP(tblSalaries[[#This Row],[Country]],Table3[],3,0),""),"Missing PPP adjusted information")</f>
        <v>30659.172202350535</v>
      </c>
    </row>
    <row r="345" spans="2:15" ht="15" customHeight="1" x14ac:dyDescent="0.25">
      <c r="B345" t="s">
        <v>2643</v>
      </c>
      <c r="C345" s="1">
        <v>41055.533553240741</v>
      </c>
      <c r="D345" s="4" t="s">
        <v>764</v>
      </c>
      <c r="E345">
        <v>230000</v>
      </c>
      <c r="F345" t="s">
        <v>40</v>
      </c>
      <c r="G345">
        <f>tblSalaries[[#This Row],[clean Salary (in local currency)]]*VLOOKUP(tblSalaries[[#This Row],[Currency]],tblXrate[],2,FALSE)</f>
        <v>4095.8208381117906</v>
      </c>
      <c r="H345" t="s">
        <v>716</v>
      </c>
      <c r="I345" t="s">
        <v>4214</v>
      </c>
      <c r="J345" t="s">
        <v>3981</v>
      </c>
      <c r="K345" t="s">
        <v>8</v>
      </c>
      <c r="L345" t="str">
        <f>VLOOKUP(tblSalaries[[#This Row],[Where do you work]],tblCountries[[Actual]:[Mapping]],2,FALSE)</f>
        <v>India</v>
      </c>
      <c r="M345" t="s">
        <v>13</v>
      </c>
      <c r="N345">
        <v>3</v>
      </c>
      <c r="O345" s="27">
        <f>IFERROR(E345/IFERROR(VLOOKUP(tblSalaries[[#This Row],[Country]],Table3[],3,0),""),"Missing PPP adjusted information")</f>
        <v>14690.853346959631</v>
      </c>
    </row>
    <row r="346" spans="2:15" ht="15" customHeight="1" x14ac:dyDescent="0.25">
      <c r="B346" t="s">
        <v>2651</v>
      </c>
      <c r="C346" s="1">
        <v>41055.541446759256</v>
      </c>
      <c r="D346" s="4">
        <v>325000</v>
      </c>
      <c r="E346">
        <v>325000</v>
      </c>
      <c r="F346" t="s">
        <v>40</v>
      </c>
      <c r="G346">
        <f>tblSalaries[[#This Row],[clean Salary (in local currency)]]*VLOOKUP(tblSalaries[[#This Row],[Currency]],tblXrate[],2,FALSE)</f>
        <v>5787.5729234188348</v>
      </c>
      <c r="H346" t="s">
        <v>716</v>
      </c>
      <c r="I346" t="s">
        <v>4214</v>
      </c>
      <c r="J346" t="s">
        <v>3981</v>
      </c>
      <c r="K346" t="s">
        <v>8</v>
      </c>
      <c r="L346" t="str">
        <f>VLOOKUP(tblSalaries[[#This Row],[Where do you work]],tblCountries[[Actual]:[Mapping]],2,FALSE)</f>
        <v>India</v>
      </c>
      <c r="M346" t="s">
        <v>13</v>
      </c>
      <c r="N346">
        <v>4.5</v>
      </c>
      <c r="O346" s="27">
        <f>IFERROR(E346/IFERROR(VLOOKUP(tblSalaries[[#This Row],[Country]],Table3[],3,0),""),"Missing PPP adjusted information")</f>
        <v>20758.814512008175</v>
      </c>
    </row>
    <row r="347" spans="2:15" ht="15" customHeight="1" x14ac:dyDescent="0.25">
      <c r="B347" t="s">
        <v>2653</v>
      </c>
      <c r="C347" s="1">
        <v>41055.542974537035</v>
      </c>
      <c r="D347" s="4" t="s">
        <v>772</v>
      </c>
      <c r="E347">
        <v>250000</v>
      </c>
      <c r="F347" t="s">
        <v>40</v>
      </c>
      <c r="G347">
        <f>tblSalaries[[#This Row],[clean Salary (in local currency)]]*VLOOKUP(tblSalaries[[#This Row],[Currency]],tblXrate[],2,FALSE)</f>
        <v>4451.9791718606421</v>
      </c>
      <c r="H347" t="s">
        <v>773</v>
      </c>
      <c r="I347" t="s">
        <v>4218</v>
      </c>
      <c r="J347" t="s">
        <v>52</v>
      </c>
      <c r="K347" t="s">
        <v>8</v>
      </c>
      <c r="L347" t="str">
        <f>VLOOKUP(tblSalaries[[#This Row],[Where do you work]],tblCountries[[Actual]:[Mapping]],2,FALSE)</f>
        <v>India</v>
      </c>
      <c r="M347" t="s">
        <v>18</v>
      </c>
      <c r="N347">
        <v>5</v>
      </c>
      <c r="O347" s="27">
        <f>IFERROR(E347/IFERROR(VLOOKUP(tblSalaries[[#This Row],[Country]],Table3[],3,0),""),"Missing PPP adjusted information")</f>
        <v>15968.318855390904</v>
      </c>
    </row>
    <row r="348" spans="2:15" ht="15" customHeight="1" x14ac:dyDescent="0.25">
      <c r="B348" t="s">
        <v>2654</v>
      </c>
      <c r="C348" s="1">
        <v>41055.543634259258</v>
      </c>
      <c r="D348" s="4">
        <v>470000</v>
      </c>
      <c r="E348">
        <v>470000</v>
      </c>
      <c r="F348" t="s">
        <v>40</v>
      </c>
      <c r="G348">
        <f>tblSalaries[[#This Row],[clean Salary (in local currency)]]*VLOOKUP(tblSalaries[[#This Row],[Currency]],tblXrate[],2,FALSE)</f>
        <v>8369.7208430980063</v>
      </c>
      <c r="H348" t="s">
        <v>356</v>
      </c>
      <c r="I348" t="s">
        <v>356</v>
      </c>
      <c r="J348" t="s">
        <v>356</v>
      </c>
      <c r="K348" t="s">
        <v>8</v>
      </c>
      <c r="L348" t="str">
        <f>VLOOKUP(tblSalaries[[#This Row],[Where do you work]],tblCountries[[Actual]:[Mapping]],2,FALSE)</f>
        <v>India</v>
      </c>
      <c r="M348" t="s">
        <v>13</v>
      </c>
      <c r="N348">
        <v>4</v>
      </c>
      <c r="O348" s="27">
        <f>IFERROR(E348/IFERROR(VLOOKUP(tblSalaries[[#This Row],[Country]],Table3[],3,0),""),"Missing PPP adjusted information")</f>
        <v>30020.439448134901</v>
      </c>
    </row>
    <row r="349" spans="2:15" ht="15" customHeight="1" x14ac:dyDescent="0.25">
      <c r="B349" t="s">
        <v>2657</v>
      </c>
      <c r="C349" s="1">
        <v>41055.545173611114</v>
      </c>
      <c r="D349" s="4" t="s">
        <v>775</v>
      </c>
      <c r="E349">
        <v>220000</v>
      </c>
      <c r="F349" t="s">
        <v>40</v>
      </c>
      <c r="G349">
        <f>tblSalaries[[#This Row],[clean Salary (in local currency)]]*VLOOKUP(tblSalaries[[#This Row],[Currency]],tblXrate[],2,FALSE)</f>
        <v>3917.7416712373652</v>
      </c>
      <c r="H349" t="s">
        <v>776</v>
      </c>
      <c r="I349" t="s">
        <v>776</v>
      </c>
      <c r="J349" t="s">
        <v>20</v>
      </c>
      <c r="K349" t="s">
        <v>8</v>
      </c>
      <c r="L349" t="str">
        <f>VLOOKUP(tblSalaries[[#This Row],[Where do you work]],tblCountries[[Actual]:[Mapping]],2,FALSE)</f>
        <v>India</v>
      </c>
      <c r="M349" t="s">
        <v>18</v>
      </c>
      <c r="N349">
        <v>3</v>
      </c>
      <c r="O349" s="27">
        <f>IFERROR(E349/IFERROR(VLOOKUP(tblSalaries[[#This Row],[Country]],Table3[],3,0),""),"Missing PPP adjusted information")</f>
        <v>14052.120592743995</v>
      </c>
    </row>
    <row r="350" spans="2:15" ht="15" customHeight="1" x14ac:dyDescent="0.25">
      <c r="B350" t="s">
        <v>2659</v>
      </c>
      <c r="C350" s="1">
        <v>41055.549317129633</v>
      </c>
      <c r="D350" s="4" t="s">
        <v>778</v>
      </c>
      <c r="E350">
        <v>260000</v>
      </c>
      <c r="F350" t="s">
        <v>40</v>
      </c>
      <c r="G350">
        <f>tblSalaries[[#This Row],[clean Salary (in local currency)]]*VLOOKUP(tblSalaries[[#This Row],[Currency]],tblXrate[],2,FALSE)</f>
        <v>4630.058338735068</v>
      </c>
      <c r="H350" t="s">
        <v>20</v>
      </c>
      <c r="I350" t="s">
        <v>20</v>
      </c>
      <c r="J350" t="s">
        <v>20</v>
      </c>
      <c r="K350" t="s">
        <v>8</v>
      </c>
      <c r="L350" t="str">
        <f>VLOOKUP(tblSalaries[[#This Row],[Where do you work]],tblCountries[[Actual]:[Mapping]],2,FALSE)</f>
        <v>India</v>
      </c>
      <c r="M350" t="s">
        <v>9</v>
      </c>
      <c r="N350">
        <v>2</v>
      </c>
      <c r="O350" s="27">
        <f>IFERROR(E350/IFERROR(VLOOKUP(tblSalaries[[#This Row],[Country]],Table3[],3,0),""),"Missing PPP adjusted information")</f>
        <v>16607.05160960654</v>
      </c>
    </row>
    <row r="351" spans="2:15" ht="15" customHeight="1" x14ac:dyDescent="0.25">
      <c r="B351" t="s">
        <v>2660</v>
      </c>
      <c r="C351" s="1">
        <v>41055.550555555557</v>
      </c>
      <c r="D351" s="4" t="s">
        <v>779</v>
      </c>
      <c r="E351">
        <v>120000</v>
      </c>
      <c r="F351" t="s">
        <v>40</v>
      </c>
      <c r="G351">
        <f>tblSalaries[[#This Row],[clean Salary (in local currency)]]*VLOOKUP(tblSalaries[[#This Row],[Currency]],tblXrate[],2,FALSE)</f>
        <v>2136.9500024931081</v>
      </c>
      <c r="H351" t="s">
        <v>153</v>
      </c>
      <c r="I351" t="s">
        <v>153</v>
      </c>
      <c r="J351" t="s">
        <v>20</v>
      </c>
      <c r="K351" t="s">
        <v>8</v>
      </c>
      <c r="L351" t="str">
        <f>VLOOKUP(tblSalaries[[#This Row],[Where do you work]],tblCountries[[Actual]:[Mapping]],2,FALSE)</f>
        <v>India</v>
      </c>
      <c r="M351" t="s">
        <v>18</v>
      </c>
      <c r="N351">
        <v>3</v>
      </c>
      <c r="O351" s="27">
        <f>IFERROR(E351/IFERROR(VLOOKUP(tblSalaries[[#This Row],[Country]],Table3[],3,0),""),"Missing PPP adjusted information")</f>
        <v>7664.7930505876338</v>
      </c>
    </row>
    <row r="352" spans="2:15" ht="15" customHeight="1" x14ac:dyDescent="0.25">
      <c r="B352" t="s">
        <v>2662</v>
      </c>
      <c r="C352" s="1">
        <v>41055.553888888891</v>
      </c>
      <c r="D352" s="4" t="s">
        <v>780</v>
      </c>
      <c r="E352">
        <v>144000</v>
      </c>
      <c r="F352" t="s">
        <v>40</v>
      </c>
      <c r="G352">
        <f>tblSalaries[[#This Row],[clean Salary (in local currency)]]*VLOOKUP(tblSalaries[[#This Row],[Currency]],tblXrate[],2,FALSE)</f>
        <v>2564.3400029917298</v>
      </c>
      <c r="H352" t="s">
        <v>781</v>
      </c>
      <c r="I352" t="s">
        <v>781</v>
      </c>
      <c r="J352" t="s">
        <v>52</v>
      </c>
      <c r="K352" t="s">
        <v>8</v>
      </c>
      <c r="L352" t="str">
        <f>VLOOKUP(tblSalaries[[#This Row],[Where do you work]],tblCountries[[Actual]:[Mapping]],2,FALSE)</f>
        <v>India</v>
      </c>
      <c r="M352" t="s">
        <v>18</v>
      </c>
      <c r="N352">
        <v>7</v>
      </c>
      <c r="O352" s="27">
        <f>IFERROR(E352/IFERROR(VLOOKUP(tblSalaries[[#This Row],[Country]],Table3[],3,0),""),"Missing PPP adjusted information")</f>
        <v>9197.7516607051602</v>
      </c>
    </row>
    <row r="353" spans="2:15" ht="15" customHeight="1" x14ac:dyDescent="0.25">
      <c r="B353" t="s">
        <v>2663</v>
      </c>
      <c r="C353" s="1">
        <v>41055.554201388892</v>
      </c>
      <c r="D353" s="4" t="s">
        <v>782</v>
      </c>
      <c r="E353">
        <v>1150000</v>
      </c>
      <c r="F353" t="s">
        <v>40</v>
      </c>
      <c r="G353">
        <f>tblSalaries[[#This Row],[clean Salary (in local currency)]]*VLOOKUP(tblSalaries[[#This Row],[Currency]],tblXrate[],2,FALSE)</f>
        <v>20479.104190558952</v>
      </c>
      <c r="H353" t="s">
        <v>783</v>
      </c>
      <c r="I353" t="s">
        <v>4219</v>
      </c>
      <c r="J353" t="s">
        <v>52</v>
      </c>
      <c r="K353" t="s">
        <v>8</v>
      </c>
      <c r="L353" t="str">
        <f>VLOOKUP(tblSalaries[[#This Row],[Where do you work]],tblCountries[[Actual]:[Mapping]],2,FALSE)</f>
        <v>India</v>
      </c>
      <c r="M353" t="s">
        <v>18</v>
      </c>
      <c r="N353">
        <v>7</v>
      </c>
      <c r="O353" s="27">
        <f>IFERROR(E353/IFERROR(VLOOKUP(tblSalaries[[#This Row],[Country]],Table3[],3,0),""),"Missing PPP adjusted information")</f>
        <v>73454.266734798162</v>
      </c>
    </row>
    <row r="354" spans="2:15" ht="15" customHeight="1" x14ac:dyDescent="0.25">
      <c r="B354" t="s">
        <v>2666</v>
      </c>
      <c r="C354" s="1">
        <v>41055.557442129626</v>
      </c>
      <c r="D354" s="4">
        <v>300000</v>
      </c>
      <c r="E354">
        <v>300000</v>
      </c>
      <c r="F354" t="s">
        <v>40</v>
      </c>
      <c r="G354">
        <f>tblSalaries[[#This Row],[clean Salary (in local currency)]]*VLOOKUP(tblSalaries[[#This Row],[Currency]],tblXrate[],2,FALSE)</f>
        <v>5342.3750062327708</v>
      </c>
      <c r="H354" t="s">
        <v>787</v>
      </c>
      <c r="I354" t="s">
        <v>4220</v>
      </c>
      <c r="J354" t="s">
        <v>52</v>
      </c>
      <c r="K354" t="s">
        <v>8</v>
      </c>
      <c r="L354" t="str">
        <f>VLOOKUP(tblSalaries[[#This Row],[Where do you work]],tblCountries[[Actual]:[Mapping]],2,FALSE)</f>
        <v>India</v>
      </c>
      <c r="M354" t="s">
        <v>18</v>
      </c>
      <c r="N354">
        <v>3</v>
      </c>
      <c r="O354" s="27">
        <f>IFERROR(E354/IFERROR(VLOOKUP(tblSalaries[[#This Row],[Country]],Table3[],3,0),""),"Missing PPP adjusted information")</f>
        <v>19161.982626469086</v>
      </c>
    </row>
    <row r="355" spans="2:15" ht="15" customHeight="1" x14ac:dyDescent="0.25">
      <c r="B355" t="s">
        <v>2667</v>
      </c>
      <c r="C355" s="1">
        <v>41055.558391203704</v>
      </c>
      <c r="D355" s="4" t="s">
        <v>788</v>
      </c>
      <c r="E355">
        <v>648000</v>
      </c>
      <c r="F355" t="s">
        <v>40</v>
      </c>
      <c r="G355">
        <f>tblSalaries[[#This Row],[clean Salary (in local currency)]]*VLOOKUP(tblSalaries[[#This Row],[Currency]],tblXrate[],2,FALSE)</f>
        <v>11539.530013462785</v>
      </c>
      <c r="H355" t="s">
        <v>789</v>
      </c>
      <c r="I355" t="s">
        <v>483</v>
      </c>
      <c r="J355" t="s">
        <v>20</v>
      </c>
      <c r="K355" t="s">
        <v>8</v>
      </c>
      <c r="L355" t="str">
        <f>VLOOKUP(tblSalaries[[#This Row],[Where do you work]],tblCountries[[Actual]:[Mapping]],2,FALSE)</f>
        <v>India</v>
      </c>
      <c r="M355" t="s">
        <v>13</v>
      </c>
      <c r="N355">
        <v>2</v>
      </c>
      <c r="O355" s="27">
        <f>IFERROR(E355/IFERROR(VLOOKUP(tblSalaries[[#This Row],[Country]],Table3[],3,0),""),"Missing PPP adjusted information")</f>
        <v>41389.882473173224</v>
      </c>
    </row>
    <row r="356" spans="2:15" ht="15" customHeight="1" x14ac:dyDescent="0.25">
      <c r="B356" t="s">
        <v>2669</v>
      </c>
      <c r="C356" s="1">
        <v>41055.558749999997</v>
      </c>
      <c r="D356" s="4">
        <v>380000</v>
      </c>
      <c r="E356">
        <v>380000</v>
      </c>
      <c r="F356" t="s">
        <v>40</v>
      </c>
      <c r="G356">
        <f>tblSalaries[[#This Row],[clean Salary (in local currency)]]*VLOOKUP(tblSalaries[[#This Row],[Currency]],tblXrate[],2,FALSE)</f>
        <v>6767.0083412281756</v>
      </c>
      <c r="H356" t="s">
        <v>791</v>
      </c>
      <c r="I356" t="s">
        <v>791</v>
      </c>
      <c r="J356" t="s">
        <v>3981</v>
      </c>
      <c r="K356" t="s">
        <v>8</v>
      </c>
      <c r="L356" t="str">
        <f>VLOOKUP(tblSalaries[[#This Row],[Where do you work]],tblCountries[[Actual]:[Mapping]],2,FALSE)</f>
        <v>India</v>
      </c>
      <c r="M356" t="s">
        <v>18</v>
      </c>
      <c r="N356">
        <v>6</v>
      </c>
      <c r="O356" s="27">
        <f>IFERROR(E356/IFERROR(VLOOKUP(tblSalaries[[#This Row],[Country]],Table3[],3,0),""),"Missing PPP adjusted information")</f>
        <v>24271.844660194172</v>
      </c>
    </row>
    <row r="357" spans="2:15" ht="15" customHeight="1" x14ac:dyDescent="0.25">
      <c r="B357" t="s">
        <v>2671</v>
      </c>
      <c r="C357" s="1">
        <v>41055.562210648146</v>
      </c>
      <c r="D357" s="4" t="s">
        <v>795</v>
      </c>
      <c r="E357">
        <v>250000</v>
      </c>
      <c r="F357" t="s">
        <v>40</v>
      </c>
      <c r="G357">
        <f>tblSalaries[[#This Row],[clean Salary (in local currency)]]*VLOOKUP(tblSalaries[[#This Row],[Currency]],tblXrate[],2,FALSE)</f>
        <v>4451.9791718606421</v>
      </c>
      <c r="H357" t="s">
        <v>796</v>
      </c>
      <c r="I357" t="s">
        <v>4214</v>
      </c>
      <c r="J357" t="s">
        <v>3981</v>
      </c>
      <c r="K357" t="s">
        <v>8</v>
      </c>
      <c r="L357" t="str">
        <f>VLOOKUP(tblSalaries[[#This Row],[Where do you work]],tblCountries[[Actual]:[Mapping]],2,FALSE)</f>
        <v>India</v>
      </c>
      <c r="M357" t="s">
        <v>13</v>
      </c>
      <c r="N357">
        <v>4</v>
      </c>
      <c r="O357" s="27">
        <f>IFERROR(E357/IFERROR(VLOOKUP(tblSalaries[[#This Row],[Country]],Table3[],3,0),""),"Missing PPP adjusted information")</f>
        <v>15968.318855390904</v>
      </c>
    </row>
    <row r="358" spans="2:15" ht="15" customHeight="1" x14ac:dyDescent="0.25">
      <c r="B358" t="s">
        <v>2672</v>
      </c>
      <c r="C358" s="1">
        <v>41055.563425925924</v>
      </c>
      <c r="D358" s="4" t="s">
        <v>797</v>
      </c>
      <c r="E358">
        <v>150000</v>
      </c>
      <c r="F358" t="s">
        <v>40</v>
      </c>
      <c r="G358">
        <f>tblSalaries[[#This Row],[clean Salary (in local currency)]]*VLOOKUP(tblSalaries[[#This Row],[Currency]],tblXrate[],2,FALSE)</f>
        <v>2671.1875031163854</v>
      </c>
      <c r="H358" t="s">
        <v>798</v>
      </c>
      <c r="I358" t="s">
        <v>4221</v>
      </c>
      <c r="J358" t="s">
        <v>3983</v>
      </c>
      <c r="K358" t="s">
        <v>8</v>
      </c>
      <c r="L358" t="str">
        <f>VLOOKUP(tblSalaries[[#This Row],[Where do you work]],tblCountries[[Actual]:[Mapping]],2,FALSE)</f>
        <v>India</v>
      </c>
      <c r="M358" t="s">
        <v>9</v>
      </c>
      <c r="N358">
        <v>4.5</v>
      </c>
      <c r="O358" s="27">
        <f>IFERROR(E358/IFERROR(VLOOKUP(tblSalaries[[#This Row],[Country]],Table3[],3,0),""),"Missing PPP adjusted information")</f>
        <v>9580.9913132345428</v>
      </c>
    </row>
    <row r="359" spans="2:15" ht="15" customHeight="1" x14ac:dyDescent="0.25">
      <c r="B359" t="s">
        <v>2673</v>
      </c>
      <c r="C359" s="1">
        <v>41055.567939814813</v>
      </c>
      <c r="D359" s="4">
        <v>278400</v>
      </c>
      <c r="E359">
        <v>278400</v>
      </c>
      <c r="F359" t="s">
        <v>40</v>
      </c>
      <c r="G359">
        <f>tblSalaries[[#This Row],[clean Salary (in local currency)]]*VLOOKUP(tblSalaries[[#This Row],[Currency]],tblXrate[],2,FALSE)</f>
        <v>4957.7240057840108</v>
      </c>
      <c r="H359" t="s">
        <v>799</v>
      </c>
      <c r="I359" t="s">
        <v>799</v>
      </c>
      <c r="J359" t="s">
        <v>52</v>
      </c>
      <c r="K359" t="s">
        <v>8</v>
      </c>
      <c r="L359" t="str">
        <f>VLOOKUP(tblSalaries[[#This Row],[Where do you work]],tblCountries[[Actual]:[Mapping]],2,FALSE)</f>
        <v>India</v>
      </c>
      <c r="M359" t="s">
        <v>9</v>
      </c>
      <c r="N359">
        <v>5</v>
      </c>
      <c r="O359" s="27">
        <f>IFERROR(E359/IFERROR(VLOOKUP(tblSalaries[[#This Row],[Country]],Table3[],3,0),""),"Missing PPP adjusted information")</f>
        <v>17782.319877363312</v>
      </c>
    </row>
    <row r="360" spans="2:15" ht="15" customHeight="1" x14ac:dyDescent="0.25">
      <c r="B360" t="s">
        <v>2674</v>
      </c>
      <c r="C360" s="1">
        <v>41055.571076388886</v>
      </c>
      <c r="D360" s="4">
        <v>180000</v>
      </c>
      <c r="E360">
        <v>180000</v>
      </c>
      <c r="F360" t="s">
        <v>40</v>
      </c>
      <c r="G360">
        <f>tblSalaries[[#This Row],[clean Salary (in local currency)]]*VLOOKUP(tblSalaries[[#This Row],[Currency]],tblXrate[],2,FALSE)</f>
        <v>3205.4250037396623</v>
      </c>
      <c r="H360" t="s">
        <v>800</v>
      </c>
      <c r="I360" t="s">
        <v>4222</v>
      </c>
      <c r="J360" t="s">
        <v>310</v>
      </c>
      <c r="K360" t="s">
        <v>8</v>
      </c>
      <c r="L360" t="str">
        <f>VLOOKUP(tblSalaries[[#This Row],[Where do you work]],tblCountries[[Actual]:[Mapping]],2,FALSE)</f>
        <v>India</v>
      </c>
      <c r="M360" t="s">
        <v>18</v>
      </c>
      <c r="N360">
        <v>14</v>
      </c>
      <c r="O360" s="27">
        <f>IFERROR(E360/IFERROR(VLOOKUP(tblSalaries[[#This Row],[Country]],Table3[],3,0),""),"Missing PPP adjusted information")</f>
        <v>11497.189575881452</v>
      </c>
    </row>
    <row r="361" spans="2:15" ht="15" customHeight="1" x14ac:dyDescent="0.25">
      <c r="B361" t="s">
        <v>2675</v>
      </c>
      <c r="C361" s="1">
        <v>41055.571504629632</v>
      </c>
      <c r="D361" s="4">
        <v>800000</v>
      </c>
      <c r="E361">
        <v>800000</v>
      </c>
      <c r="F361" t="s">
        <v>40</v>
      </c>
      <c r="G361">
        <f>tblSalaries[[#This Row],[clean Salary (in local currency)]]*VLOOKUP(tblSalaries[[#This Row],[Currency]],tblXrate[],2,FALSE)</f>
        <v>14246.333349954055</v>
      </c>
      <c r="H361" t="s">
        <v>52</v>
      </c>
      <c r="I361" t="s">
        <v>52</v>
      </c>
      <c r="J361" t="s">
        <v>52</v>
      </c>
      <c r="K361" t="s">
        <v>8</v>
      </c>
      <c r="L361" t="str">
        <f>VLOOKUP(tblSalaries[[#This Row],[Where do you work]],tblCountries[[Actual]:[Mapping]],2,FALSE)</f>
        <v>India</v>
      </c>
      <c r="M361" t="s">
        <v>9</v>
      </c>
      <c r="N361">
        <v>7</v>
      </c>
      <c r="O361" s="27">
        <f>IFERROR(E361/IFERROR(VLOOKUP(tblSalaries[[#This Row],[Country]],Table3[],3,0),""),"Missing PPP adjusted information")</f>
        <v>51098.62033725089</v>
      </c>
    </row>
    <row r="362" spans="2:15" ht="15" customHeight="1" x14ac:dyDescent="0.25">
      <c r="B362" t="s">
        <v>2676</v>
      </c>
      <c r="C362" s="1">
        <v>41055.572835648149</v>
      </c>
      <c r="D362" s="4" t="s">
        <v>801</v>
      </c>
      <c r="E362">
        <v>300000</v>
      </c>
      <c r="F362" t="s">
        <v>40</v>
      </c>
      <c r="G362">
        <f>tblSalaries[[#This Row],[clean Salary (in local currency)]]*VLOOKUP(tblSalaries[[#This Row],[Currency]],tblXrate[],2,FALSE)</f>
        <v>5342.3750062327708</v>
      </c>
      <c r="H362" t="s">
        <v>20</v>
      </c>
      <c r="I362" t="s">
        <v>20</v>
      </c>
      <c r="J362" t="s">
        <v>20</v>
      </c>
      <c r="K362" t="s">
        <v>8</v>
      </c>
      <c r="L362" t="str">
        <f>VLOOKUP(tblSalaries[[#This Row],[Where do you work]],tblCountries[[Actual]:[Mapping]],2,FALSE)</f>
        <v>India</v>
      </c>
      <c r="M362" t="s">
        <v>13</v>
      </c>
      <c r="N362">
        <v>7</v>
      </c>
      <c r="O362" s="27">
        <f>IFERROR(E362/IFERROR(VLOOKUP(tblSalaries[[#This Row],[Country]],Table3[],3,0),""),"Missing PPP adjusted information")</f>
        <v>19161.982626469086</v>
      </c>
    </row>
    <row r="363" spans="2:15" ht="15" customHeight="1" x14ac:dyDescent="0.25">
      <c r="B363" t="s">
        <v>2677</v>
      </c>
      <c r="C363" s="1">
        <v>41055.574212962965</v>
      </c>
      <c r="D363" s="4" t="s">
        <v>802</v>
      </c>
      <c r="E363">
        <v>370000</v>
      </c>
      <c r="F363" t="s">
        <v>40</v>
      </c>
      <c r="G363">
        <f>tblSalaries[[#This Row],[clean Salary (in local currency)]]*VLOOKUP(tblSalaries[[#This Row],[Currency]],tblXrate[],2,FALSE)</f>
        <v>6588.9291743537506</v>
      </c>
      <c r="H363" t="s">
        <v>386</v>
      </c>
      <c r="I363" t="s">
        <v>386</v>
      </c>
      <c r="J363" t="s">
        <v>20</v>
      </c>
      <c r="K363" t="s">
        <v>8</v>
      </c>
      <c r="L363" t="str">
        <f>VLOOKUP(tblSalaries[[#This Row],[Where do you work]],tblCountries[[Actual]:[Mapping]],2,FALSE)</f>
        <v>India</v>
      </c>
      <c r="M363" t="s">
        <v>13</v>
      </c>
      <c r="N363">
        <v>2</v>
      </c>
      <c r="O363" s="27">
        <f>IFERROR(E363/IFERROR(VLOOKUP(tblSalaries[[#This Row],[Country]],Table3[],3,0),""),"Missing PPP adjusted information")</f>
        <v>23633.111905978538</v>
      </c>
    </row>
    <row r="364" spans="2:15" ht="15" customHeight="1" x14ac:dyDescent="0.25">
      <c r="B364" t="s">
        <v>2678</v>
      </c>
      <c r="C364" s="1">
        <v>41055.574374999997</v>
      </c>
      <c r="D364" s="4" t="s">
        <v>802</v>
      </c>
      <c r="E364">
        <v>370000</v>
      </c>
      <c r="F364" t="s">
        <v>40</v>
      </c>
      <c r="G364">
        <f>tblSalaries[[#This Row],[clean Salary (in local currency)]]*VLOOKUP(tblSalaries[[#This Row],[Currency]],tblXrate[],2,FALSE)</f>
        <v>6588.9291743537506</v>
      </c>
      <c r="H364" t="s">
        <v>386</v>
      </c>
      <c r="I364" t="s">
        <v>386</v>
      </c>
      <c r="J364" t="s">
        <v>20</v>
      </c>
      <c r="K364" t="s">
        <v>8</v>
      </c>
      <c r="L364" t="str">
        <f>VLOOKUP(tblSalaries[[#This Row],[Where do you work]],tblCountries[[Actual]:[Mapping]],2,FALSE)</f>
        <v>India</v>
      </c>
      <c r="M364" t="s">
        <v>13</v>
      </c>
      <c r="N364">
        <v>2</v>
      </c>
      <c r="O364" s="27">
        <f>IFERROR(E364/IFERROR(VLOOKUP(tblSalaries[[#This Row],[Country]],Table3[],3,0),""),"Missing PPP adjusted information")</f>
        <v>23633.111905978538</v>
      </c>
    </row>
    <row r="365" spans="2:15" ht="15" customHeight="1" x14ac:dyDescent="0.25">
      <c r="B365" t="s">
        <v>2680</v>
      </c>
      <c r="C365" s="1">
        <v>41055.581377314818</v>
      </c>
      <c r="D365" s="4">
        <v>720000</v>
      </c>
      <c r="E365">
        <v>720000</v>
      </c>
      <c r="F365" t="s">
        <v>40</v>
      </c>
      <c r="G365">
        <f>tblSalaries[[#This Row],[clean Salary (in local currency)]]*VLOOKUP(tblSalaries[[#This Row],[Currency]],tblXrate[],2,FALSE)</f>
        <v>12821.700014958649</v>
      </c>
      <c r="H365" t="s">
        <v>803</v>
      </c>
      <c r="I365" t="s">
        <v>803</v>
      </c>
      <c r="J365" t="s">
        <v>310</v>
      </c>
      <c r="K365" t="s">
        <v>8</v>
      </c>
      <c r="L365" t="str">
        <f>VLOOKUP(tblSalaries[[#This Row],[Where do you work]],tblCountries[[Actual]:[Mapping]],2,FALSE)</f>
        <v>India</v>
      </c>
      <c r="M365" t="s">
        <v>9</v>
      </c>
      <c r="N365">
        <v>4</v>
      </c>
      <c r="O365" s="27">
        <f>IFERROR(E365/IFERROR(VLOOKUP(tblSalaries[[#This Row],[Country]],Table3[],3,0),""),"Missing PPP adjusted information")</f>
        <v>45988.758303525807</v>
      </c>
    </row>
    <row r="366" spans="2:15" ht="15" customHeight="1" x14ac:dyDescent="0.25">
      <c r="B366" t="s">
        <v>2681</v>
      </c>
      <c r="C366" s="1">
        <v>41055.584027777775</v>
      </c>
      <c r="D366" s="4">
        <v>600000</v>
      </c>
      <c r="E366">
        <v>600000</v>
      </c>
      <c r="F366" t="s">
        <v>40</v>
      </c>
      <c r="G366">
        <f>tblSalaries[[#This Row],[clean Salary (in local currency)]]*VLOOKUP(tblSalaries[[#This Row],[Currency]],tblXrate[],2,FALSE)</f>
        <v>10684.750012465542</v>
      </c>
      <c r="H366" t="s">
        <v>804</v>
      </c>
      <c r="I366" t="s">
        <v>734</v>
      </c>
      <c r="J366" t="s">
        <v>52</v>
      </c>
      <c r="K366" t="s">
        <v>8</v>
      </c>
      <c r="L366" t="str">
        <f>VLOOKUP(tblSalaries[[#This Row],[Where do you work]],tblCountries[[Actual]:[Mapping]],2,FALSE)</f>
        <v>India</v>
      </c>
      <c r="M366" t="s">
        <v>25</v>
      </c>
      <c r="N366">
        <v>2</v>
      </c>
      <c r="O366" s="27">
        <f>IFERROR(E366/IFERROR(VLOOKUP(tblSalaries[[#This Row],[Country]],Table3[],3,0),""),"Missing PPP adjusted information")</f>
        <v>38323.965252938171</v>
      </c>
    </row>
    <row r="367" spans="2:15" ht="15" customHeight="1" x14ac:dyDescent="0.25">
      <c r="B367" t="s">
        <v>2683</v>
      </c>
      <c r="C367" s="1">
        <v>41055.586516203701</v>
      </c>
      <c r="D367" s="4" t="s">
        <v>805</v>
      </c>
      <c r="E367">
        <v>120000</v>
      </c>
      <c r="F367" t="s">
        <v>40</v>
      </c>
      <c r="G367">
        <f>tblSalaries[[#This Row],[clean Salary (in local currency)]]*VLOOKUP(tblSalaries[[#This Row],[Currency]],tblXrate[],2,FALSE)</f>
        <v>2136.9500024931081</v>
      </c>
      <c r="H367" t="s">
        <v>806</v>
      </c>
      <c r="I367" t="s">
        <v>806</v>
      </c>
      <c r="J367" t="s">
        <v>20</v>
      </c>
      <c r="K367" t="s">
        <v>8</v>
      </c>
      <c r="L367" t="str">
        <f>VLOOKUP(tblSalaries[[#This Row],[Where do you work]],tblCountries[[Actual]:[Mapping]],2,FALSE)</f>
        <v>India</v>
      </c>
      <c r="M367" t="s">
        <v>25</v>
      </c>
      <c r="N367">
        <v>0</v>
      </c>
      <c r="O367" s="27">
        <f>IFERROR(E367/IFERROR(VLOOKUP(tblSalaries[[#This Row],[Country]],Table3[],3,0),""),"Missing PPP adjusted information")</f>
        <v>7664.7930505876338</v>
      </c>
    </row>
    <row r="368" spans="2:15" ht="15" customHeight="1" x14ac:dyDescent="0.25">
      <c r="B368" t="s">
        <v>2684</v>
      </c>
      <c r="C368" s="1">
        <v>41055.590868055559</v>
      </c>
      <c r="D368" s="4" t="s">
        <v>807</v>
      </c>
      <c r="E368">
        <v>480000</v>
      </c>
      <c r="F368" t="s">
        <v>40</v>
      </c>
      <c r="G368">
        <f>tblSalaries[[#This Row],[clean Salary (in local currency)]]*VLOOKUP(tblSalaries[[#This Row],[Currency]],tblXrate[],2,FALSE)</f>
        <v>8547.8000099724322</v>
      </c>
      <c r="H368" t="s">
        <v>207</v>
      </c>
      <c r="I368" t="s">
        <v>207</v>
      </c>
      <c r="J368" t="s">
        <v>20</v>
      </c>
      <c r="K368" t="s">
        <v>8</v>
      </c>
      <c r="L368" t="str">
        <f>VLOOKUP(tblSalaries[[#This Row],[Where do you work]],tblCountries[[Actual]:[Mapping]],2,FALSE)</f>
        <v>India</v>
      </c>
      <c r="M368" t="s">
        <v>9</v>
      </c>
      <c r="N368">
        <v>4</v>
      </c>
      <c r="O368" s="27">
        <f>IFERROR(E368/IFERROR(VLOOKUP(tblSalaries[[#This Row],[Country]],Table3[],3,0),""),"Missing PPP adjusted information")</f>
        <v>30659.172202350535</v>
      </c>
    </row>
    <row r="369" spans="2:15" ht="15" customHeight="1" x14ac:dyDescent="0.25">
      <c r="B369" t="s">
        <v>2685</v>
      </c>
      <c r="C369" s="1">
        <v>41055.591574074075</v>
      </c>
      <c r="D369" s="4" t="s">
        <v>808</v>
      </c>
      <c r="E369">
        <v>450000</v>
      </c>
      <c r="F369" t="s">
        <v>40</v>
      </c>
      <c r="G369">
        <f>tblSalaries[[#This Row],[clean Salary (in local currency)]]*VLOOKUP(tblSalaries[[#This Row],[Currency]],tblXrate[],2,FALSE)</f>
        <v>8013.5625093491553</v>
      </c>
      <c r="H369" t="s">
        <v>153</v>
      </c>
      <c r="I369" t="s">
        <v>153</v>
      </c>
      <c r="J369" t="s">
        <v>20</v>
      </c>
      <c r="K369" t="s">
        <v>8</v>
      </c>
      <c r="L369" t="str">
        <f>VLOOKUP(tblSalaries[[#This Row],[Where do you work]],tblCountries[[Actual]:[Mapping]],2,FALSE)</f>
        <v>India</v>
      </c>
      <c r="M369" t="s">
        <v>13</v>
      </c>
      <c r="N369">
        <v>8</v>
      </c>
      <c r="O369" s="27">
        <f>IFERROR(E369/IFERROR(VLOOKUP(tblSalaries[[#This Row],[Country]],Table3[],3,0),""),"Missing PPP adjusted information")</f>
        <v>28742.973939703628</v>
      </c>
    </row>
    <row r="370" spans="2:15" ht="15" customHeight="1" x14ac:dyDescent="0.25">
      <c r="B370" t="s">
        <v>2686</v>
      </c>
      <c r="C370" s="1">
        <v>41055.593460648146</v>
      </c>
      <c r="D370" s="4">
        <v>400000</v>
      </c>
      <c r="E370">
        <v>400000</v>
      </c>
      <c r="F370" t="s">
        <v>40</v>
      </c>
      <c r="G370">
        <f>tblSalaries[[#This Row],[clean Salary (in local currency)]]*VLOOKUP(tblSalaries[[#This Row],[Currency]],tblXrate[],2,FALSE)</f>
        <v>7123.1666749770275</v>
      </c>
      <c r="H370" t="s">
        <v>356</v>
      </c>
      <c r="I370" t="s">
        <v>356</v>
      </c>
      <c r="J370" t="s">
        <v>356</v>
      </c>
      <c r="K370" t="s">
        <v>8</v>
      </c>
      <c r="L370" t="str">
        <f>VLOOKUP(tblSalaries[[#This Row],[Where do you work]],tblCountries[[Actual]:[Mapping]],2,FALSE)</f>
        <v>India</v>
      </c>
      <c r="M370" t="s">
        <v>9</v>
      </c>
      <c r="N370">
        <v>0</v>
      </c>
      <c r="O370" s="27">
        <f>IFERROR(E370/IFERROR(VLOOKUP(tblSalaries[[#This Row],[Country]],Table3[],3,0),""),"Missing PPP adjusted information")</f>
        <v>25549.310168625445</v>
      </c>
    </row>
    <row r="371" spans="2:15" ht="15" customHeight="1" x14ac:dyDescent="0.25">
      <c r="B371" t="s">
        <v>2687</v>
      </c>
      <c r="C371" s="1">
        <v>41055.594606481478</v>
      </c>
      <c r="D371" s="4" t="s">
        <v>809</v>
      </c>
      <c r="E371">
        <v>2300000</v>
      </c>
      <c r="F371" t="s">
        <v>40</v>
      </c>
      <c r="G371">
        <f>tblSalaries[[#This Row],[clean Salary (in local currency)]]*VLOOKUP(tblSalaries[[#This Row],[Currency]],tblXrate[],2,FALSE)</f>
        <v>40958.208381117904</v>
      </c>
      <c r="H371" t="s">
        <v>256</v>
      </c>
      <c r="I371" t="s">
        <v>20</v>
      </c>
      <c r="J371" t="s">
        <v>20</v>
      </c>
      <c r="K371" t="s">
        <v>8</v>
      </c>
      <c r="L371" t="str">
        <f>VLOOKUP(tblSalaries[[#This Row],[Where do you work]],tblCountries[[Actual]:[Mapping]],2,FALSE)</f>
        <v>India</v>
      </c>
      <c r="M371" t="s">
        <v>13</v>
      </c>
      <c r="N371">
        <v>5</v>
      </c>
      <c r="O371" s="27">
        <f>IFERROR(E371/IFERROR(VLOOKUP(tblSalaries[[#This Row],[Country]],Table3[],3,0),""),"Missing PPP adjusted information")</f>
        <v>146908.53346959632</v>
      </c>
    </row>
    <row r="372" spans="2:15" ht="15" customHeight="1" x14ac:dyDescent="0.25">
      <c r="B372" t="s">
        <v>2688</v>
      </c>
      <c r="C372" s="1">
        <v>41055.595960648148</v>
      </c>
      <c r="D372" s="4">
        <v>636000</v>
      </c>
      <c r="E372">
        <v>636000</v>
      </c>
      <c r="F372" t="s">
        <v>40</v>
      </c>
      <c r="G372">
        <f>tblSalaries[[#This Row],[clean Salary (in local currency)]]*VLOOKUP(tblSalaries[[#This Row],[Currency]],tblXrate[],2,FALSE)</f>
        <v>11325.835013213473</v>
      </c>
      <c r="H372" t="s">
        <v>810</v>
      </c>
      <c r="I372" t="s">
        <v>810</v>
      </c>
      <c r="J372" t="s">
        <v>52</v>
      </c>
      <c r="K372" t="s">
        <v>8</v>
      </c>
      <c r="L372" t="str">
        <f>VLOOKUP(tblSalaries[[#This Row],[Where do you work]],tblCountries[[Actual]:[Mapping]],2,FALSE)</f>
        <v>India</v>
      </c>
      <c r="M372" t="s">
        <v>9</v>
      </c>
      <c r="N372">
        <v>2</v>
      </c>
      <c r="O372" s="27">
        <f>IFERROR(E372/IFERROR(VLOOKUP(tblSalaries[[#This Row],[Country]],Table3[],3,0),""),"Missing PPP adjusted information")</f>
        <v>40623.403168114462</v>
      </c>
    </row>
    <row r="373" spans="2:15" ht="15" customHeight="1" x14ac:dyDescent="0.25">
      <c r="B373" t="s">
        <v>2691</v>
      </c>
      <c r="C373" s="1">
        <v>41055.599861111114</v>
      </c>
      <c r="D373" s="4">
        <v>500000</v>
      </c>
      <c r="E373">
        <v>500000</v>
      </c>
      <c r="F373" t="s">
        <v>40</v>
      </c>
      <c r="G373">
        <f>tblSalaries[[#This Row],[clean Salary (in local currency)]]*VLOOKUP(tblSalaries[[#This Row],[Currency]],tblXrate[],2,FALSE)</f>
        <v>8903.9583437212841</v>
      </c>
      <c r="H373" t="s">
        <v>815</v>
      </c>
      <c r="I373" t="s">
        <v>360</v>
      </c>
      <c r="J373" t="s">
        <v>3981</v>
      </c>
      <c r="K373" t="s">
        <v>8</v>
      </c>
      <c r="L373" t="str">
        <f>VLOOKUP(tblSalaries[[#This Row],[Where do you work]],tblCountries[[Actual]:[Mapping]],2,FALSE)</f>
        <v>India</v>
      </c>
      <c r="M373" t="s">
        <v>18</v>
      </c>
      <c r="N373">
        <v>1</v>
      </c>
      <c r="O373" s="27">
        <f>IFERROR(E373/IFERROR(VLOOKUP(tblSalaries[[#This Row],[Country]],Table3[],3,0),""),"Missing PPP adjusted information")</f>
        <v>31936.637710781808</v>
      </c>
    </row>
    <row r="374" spans="2:15" ht="15" customHeight="1" x14ac:dyDescent="0.25">
      <c r="B374" t="s">
        <v>2692</v>
      </c>
      <c r="C374" s="1">
        <v>41055.606377314813</v>
      </c>
      <c r="D374" s="4">
        <v>500000</v>
      </c>
      <c r="E374">
        <v>500000</v>
      </c>
      <c r="F374" t="s">
        <v>40</v>
      </c>
      <c r="G374">
        <f>tblSalaries[[#This Row],[clean Salary (in local currency)]]*VLOOKUP(tblSalaries[[#This Row],[Currency]],tblXrate[],2,FALSE)</f>
        <v>8903.9583437212841</v>
      </c>
      <c r="H374" t="s">
        <v>279</v>
      </c>
      <c r="I374" t="s">
        <v>279</v>
      </c>
      <c r="J374" t="s">
        <v>279</v>
      </c>
      <c r="K374" t="s">
        <v>8</v>
      </c>
      <c r="L374" t="str">
        <f>VLOOKUP(tblSalaries[[#This Row],[Where do you work]],tblCountries[[Actual]:[Mapping]],2,FALSE)</f>
        <v>India</v>
      </c>
      <c r="M374" t="s">
        <v>13</v>
      </c>
      <c r="N374">
        <v>2</v>
      </c>
      <c r="O374" s="27">
        <f>IFERROR(E374/IFERROR(VLOOKUP(tblSalaries[[#This Row],[Country]],Table3[],3,0),""),"Missing PPP adjusted information")</f>
        <v>31936.637710781808</v>
      </c>
    </row>
    <row r="375" spans="2:15" ht="15" customHeight="1" x14ac:dyDescent="0.25">
      <c r="B375" t="s">
        <v>2693</v>
      </c>
      <c r="C375" s="1">
        <v>41055.608194444445</v>
      </c>
      <c r="D375" s="4" t="s">
        <v>816</v>
      </c>
      <c r="E375">
        <v>720000</v>
      </c>
      <c r="F375" t="s">
        <v>40</v>
      </c>
      <c r="G375">
        <f>tblSalaries[[#This Row],[clean Salary (in local currency)]]*VLOOKUP(tblSalaries[[#This Row],[Currency]],tblXrate[],2,FALSE)</f>
        <v>12821.700014958649</v>
      </c>
      <c r="H375" t="s">
        <v>817</v>
      </c>
      <c r="I375" t="s">
        <v>4223</v>
      </c>
      <c r="J375" t="s">
        <v>52</v>
      </c>
      <c r="K375" t="s">
        <v>8</v>
      </c>
      <c r="L375" t="str">
        <f>VLOOKUP(tblSalaries[[#This Row],[Where do you work]],tblCountries[[Actual]:[Mapping]],2,FALSE)</f>
        <v>India</v>
      </c>
      <c r="M375" t="s">
        <v>13</v>
      </c>
      <c r="N375">
        <v>10</v>
      </c>
      <c r="O375" s="27">
        <f>IFERROR(E375/IFERROR(VLOOKUP(tblSalaries[[#This Row],[Country]],Table3[],3,0),""),"Missing PPP adjusted information")</f>
        <v>45988.758303525807</v>
      </c>
    </row>
    <row r="376" spans="2:15" ht="15" customHeight="1" x14ac:dyDescent="0.25">
      <c r="B376" t="s">
        <v>2694</v>
      </c>
      <c r="C376" s="1">
        <v>41055.611805555556</v>
      </c>
      <c r="D376" s="4" t="s">
        <v>818</v>
      </c>
      <c r="E376">
        <v>180000</v>
      </c>
      <c r="F376" t="s">
        <v>40</v>
      </c>
      <c r="G376">
        <f>tblSalaries[[#This Row],[clean Salary (in local currency)]]*VLOOKUP(tblSalaries[[#This Row],[Currency]],tblXrate[],2,FALSE)</f>
        <v>3205.4250037396623</v>
      </c>
      <c r="H376" t="s">
        <v>819</v>
      </c>
      <c r="I376" t="s">
        <v>819</v>
      </c>
      <c r="J376" t="s">
        <v>52</v>
      </c>
      <c r="K376" t="s">
        <v>8</v>
      </c>
      <c r="L376" t="str">
        <f>VLOOKUP(tblSalaries[[#This Row],[Where do you work]],tblCountries[[Actual]:[Mapping]],2,FALSE)</f>
        <v>India</v>
      </c>
      <c r="M376" t="s">
        <v>13</v>
      </c>
      <c r="N376">
        <v>7</v>
      </c>
      <c r="O376" s="27">
        <f>IFERROR(E376/IFERROR(VLOOKUP(tblSalaries[[#This Row],[Country]],Table3[],3,0),""),"Missing PPP adjusted information")</f>
        <v>11497.189575881452</v>
      </c>
    </row>
    <row r="377" spans="2:15" ht="15" customHeight="1" x14ac:dyDescent="0.25">
      <c r="B377" t="s">
        <v>2695</v>
      </c>
      <c r="C377" s="1">
        <v>41055.615914351853</v>
      </c>
      <c r="D377" s="4">
        <v>375000</v>
      </c>
      <c r="E377">
        <v>375000</v>
      </c>
      <c r="F377" t="s">
        <v>40</v>
      </c>
      <c r="G377">
        <f>tblSalaries[[#This Row],[clean Salary (in local currency)]]*VLOOKUP(tblSalaries[[#This Row],[Currency]],tblXrate[],2,FALSE)</f>
        <v>6677.9687577909626</v>
      </c>
      <c r="H377" t="s">
        <v>91</v>
      </c>
      <c r="I377" t="s">
        <v>91</v>
      </c>
      <c r="J377" t="s">
        <v>52</v>
      </c>
      <c r="K377" t="s">
        <v>8</v>
      </c>
      <c r="L377" t="str">
        <f>VLOOKUP(tblSalaries[[#This Row],[Where do you work]],tblCountries[[Actual]:[Mapping]],2,FALSE)</f>
        <v>India</v>
      </c>
      <c r="M377" t="s">
        <v>18</v>
      </c>
      <c r="N377">
        <v>6</v>
      </c>
      <c r="O377" s="27">
        <f>IFERROR(E377/IFERROR(VLOOKUP(tblSalaries[[#This Row],[Country]],Table3[],3,0),""),"Missing PPP adjusted information")</f>
        <v>23952.478283086355</v>
      </c>
    </row>
    <row r="378" spans="2:15" ht="15" customHeight="1" x14ac:dyDescent="0.25">
      <c r="B378" t="s">
        <v>2699</v>
      </c>
      <c r="C378" s="1">
        <v>41055.623888888891</v>
      </c>
      <c r="D378" s="4" t="s">
        <v>824</v>
      </c>
      <c r="E378">
        <v>400000</v>
      </c>
      <c r="F378" t="s">
        <v>40</v>
      </c>
      <c r="G378">
        <f>tblSalaries[[#This Row],[clean Salary (in local currency)]]*VLOOKUP(tblSalaries[[#This Row],[Currency]],tblXrate[],2,FALSE)</f>
        <v>7123.1666749770275</v>
      </c>
      <c r="H378" t="s">
        <v>825</v>
      </c>
      <c r="I378" t="s">
        <v>4224</v>
      </c>
      <c r="J378" t="s">
        <v>3981</v>
      </c>
      <c r="K378" t="s">
        <v>8</v>
      </c>
      <c r="L378" t="str">
        <f>VLOOKUP(tblSalaries[[#This Row],[Where do you work]],tblCountries[[Actual]:[Mapping]],2,FALSE)</f>
        <v>India</v>
      </c>
      <c r="M378" t="s">
        <v>13</v>
      </c>
      <c r="N378">
        <v>4</v>
      </c>
      <c r="O378" s="27">
        <f>IFERROR(E378/IFERROR(VLOOKUP(tblSalaries[[#This Row],[Country]],Table3[],3,0),""),"Missing PPP adjusted information")</f>
        <v>25549.310168625445</v>
      </c>
    </row>
    <row r="379" spans="2:15" ht="15" customHeight="1" x14ac:dyDescent="0.25">
      <c r="B379" t="s">
        <v>2701</v>
      </c>
      <c r="C379" s="1">
        <v>41055.626168981478</v>
      </c>
      <c r="D379" s="4" t="s">
        <v>828</v>
      </c>
      <c r="E379">
        <v>250000</v>
      </c>
      <c r="F379" t="s">
        <v>40</v>
      </c>
      <c r="G379">
        <f>tblSalaries[[#This Row],[clean Salary (in local currency)]]*VLOOKUP(tblSalaries[[#This Row],[Currency]],tblXrate[],2,FALSE)</f>
        <v>4451.9791718606421</v>
      </c>
      <c r="H379" t="s">
        <v>799</v>
      </c>
      <c r="I379" t="s">
        <v>799</v>
      </c>
      <c r="J379" t="s">
        <v>52</v>
      </c>
      <c r="K379" t="s">
        <v>8</v>
      </c>
      <c r="L379" t="str">
        <f>VLOOKUP(tblSalaries[[#This Row],[Where do you work]],tblCountries[[Actual]:[Mapping]],2,FALSE)</f>
        <v>India</v>
      </c>
      <c r="M379" t="s">
        <v>9</v>
      </c>
      <c r="N379">
        <v>6</v>
      </c>
      <c r="O379" s="27">
        <f>IFERROR(E379/IFERROR(VLOOKUP(tblSalaries[[#This Row],[Country]],Table3[],3,0),""),"Missing PPP adjusted information")</f>
        <v>15968.318855390904</v>
      </c>
    </row>
    <row r="380" spans="2:15" ht="15" customHeight="1" x14ac:dyDescent="0.25">
      <c r="B380" t="s">
        <v>2703</v>
      </c>
      <c r="C380" s="1">
        <v>41055.628159722219</v>
      </c>
      <c r="D380" s="4" t="s">
        <v>829</v>
      </c>
      <c r="E380">
        <v>390000</v>
      </c>
      <c r="F380" t="s">
        <v>40</v>
      </c>
      <c r="G380">
        <f>tblSalaries[[#This Row],[clean Salary (in local currency)]]*VLOOKUP(tblSalaries[[#This Row],[Currency]],tblXrate[],2,FALSE)</f>
        <v>6945.0875081026015</v>
      </c>
      <c r="H380" t="s">
        <v>207</v>
      </c>
      <c r="I380" t="s">
        <v>207</v>
      </c>
      <c r="J380" t="s">
        <v>20</v>
      </c>
      <c r="K380" t="s">
        <v>8</v>
      </c>
      <c r="L380" t="str">
        <f>VLOOKUP(tblSalaries[[#This Row],[Where do you work]],tblCountries[[Actual]:[Mapping]],2,FALSE)</f>
        <v>India</v>
      </c>
      <c r="M380" t="s">
        <v>9</v>
      </c>
      <c r="N380">
        <v>1</v>
      </c>
      <c r="O380" s="27">
        <f>IFERROR(E380/IFERROR(VLOOKUP(tblSalaries[[#This Row],[Country]],Table3[],3,0),""),"Missing PPP adjusted information")</f>
        <v>24910.57741440981</v>
      </c>
    </row>
    <row r="381" spans="2:15" ht="15" customHeight="1" x14ac:dyDescent="0.25">
      <c r="B381" t="s">
        <v>2704</v>
      </c>
      <c r="C381" s="1">
        <v>41055.628958333335</v>
      </c>
      <c r="D381" s="4">
        <v>600000</v>
      </c>
      <c r="E381">
        <v>600000</v>
      </c>
      <c r="F381" t="s">
        <v>40</v>
      </c>
      <c r="G381">
        <f>tblSalaries[[#This Row],[clean Salary (in local currency)]]*VLOOKUP(tblSalaries[[#This Row],[Currency]],tblXrate[],2,FALSE)</f>
        <v>10684.750012465542</v>
      </c>
      <c r="H381" t="s">
        <v>830</v>
      </c>
      <c r="I381" t="s">
        <v>830</v>
      </c>
      <c r="J381" t="s">
        <v>310</v>
      </c>
      <c r="K381" t="s">
        <v>8</v>
      </c>
      <c r="L381" t="str">
        <f>VLOOKUP(tblSalaries[[#This Row],[Where do you work]],tblCountries[[Actual]:[Mapping]],2,FALSE)</f>
        <v>India</v>
      </c>
      <c r="M381" t="s">
        <v>13</v>
      </c>
      <c r="N381">
        <v>7</v>
      </c>
      <c r="O381" s="27">
        <f>IFERROR(E381/IFERROR(VLOOKUP(tblSalaries[[#This Row],[Country]],Table3[],3,0),""),"Missing PPP adjusted information")</f>
        <v>38323.965252938171</v>
      </c>
    </row>
    <row r="382" spans="2:15" ht="15" customHeight="1" x14ac:dyDescent="0.25">
      <c r="B382" t="s">
        <v>2705</v>
      </c>
      <c r="C382" s="1">
        <v>41055.629166666666</v>
      </c>
      <c r="D382" s="4">
        <v>4.8</v>
      </c>
      <c r="E382">
        <v>480000</v>
      </c>
      <c r="F382" t="s">
        <v>40</v>
      </c>
      <c r="G382">
        <f>tblSalaries[[#This Row],[clean Salary (in local currency)]]*VLOOKUP(tblSalaries[[#This Row],[Currency]],tblXrate[],2,FALSE)</f>
        <v>8547.8000099724322</v>
      </c>
      <c r="H382" t="s">
        <v>831</v>
      </c>
      <c r="I382" t="s">
        <v>831</v>
      </c>
      <c r="J382" t="s">
        <v>20</v>
      </c>
      <c r="K382" t="s">
        <v>8</v>
      </c>
      <c r="L382" t="str">
        <f>VLOOKUP(tblSalaries[[#This Row],[Where do you work]],tblCountries[[Actual]:[Mapping]],2,FALSE)</f>
        <v>India</v>
      </c>
      <c r="M382" t="s">
        <v>18</v>
      </c>
      <c r="N382">
        <v>3.5</v>
      </c>
      <c r="O382" s="27">
        <f>IFERROR(E382/IFERROR(VLOOKUP(tblSalaries[[#This Row],[Country]],Table3[],3,0),""),"Missing PPP adjusted information")</f>
        <v>30659.172202350535</v>
      </c>
    </row>
    <row r="383" spans="2:15" ht="15" customHeight="1" x14ac:dyDescent="0.25">
      <c r="B383" t="s">
        <v>2707</v>
      </c>
      <c r="C383" s="1">
        <v>41055.631562499999</v>
      </c>
      <c r="D383" s="4" t="s">
        <v>832</v>
      </c>
      <c r="E383">
        <v>1000000</v>
      </c>
      <c r="F383" t="s">
        <v>40</v>
      </c>
      <c r="G383">
        <f>tblSalaries[[#This Row],[clean Salary (in local currency)]]*VLOOKUP(tblSalaries[[#This Row],[Currency]],tblXrate[],2,FALSE)</f>
        <v>17807.916687442568</v>
      </c>
      <c r="H383" t="s">
        <v>833</v>
      </c>
      <c r="I383" t="s">
        <v>833</v>
      </c>
      <c r="J383" t="s">
        <v>20</v>
      </c>
      <c r="K383" t="s">
        <v>8</v>
      </c>
      <c r="L383" t="str">
        <f>VLOOKUP(tblSalaries[[#This Row],[Where do you work]],tblCountries[[Actual]:[Mapping]],2,FALSE)</f>
        <v>India</v>
      </c>
      <c r="M383" t="s">
        <v>18</v>
      </c>
      <c r="N383">
        <v>12</v>
      </c>
      <c r="O383" s="27">
        <f>IFERROR(E383/IFERROR(VLOOKUP(tblSalaries[[#This Row],[Country]],Table3[],3,0),""),"Missing PPP adjusted information")</f>
        <v>63873.275421563616</v>
      </c>
    </row>
    <row r="384" spans="2:15" ht="15" customHeight="1" x14ac:dyDescent="0.25">
      <c r="B384" t="s">
        <v>2708</v>
      </c>
      <c r="C384" s="1">
        <v>41055.640057870369</v>
      </c>
      <c r="D384" s="4">
        <v>180000</v>
      </c>
      <c r="E384">
        <v>180000</v>
      </c>
      <c r="F384" t="s">
        <v>40</v>
      </c>
      <c r="G384">
        <f>tblSalaries[[#This Row],[clean Salary (in local currency)]]*VLOOKUP(tblSalaries[[#This Row],[Currency]],tblXrate[],2,FALSE)</f>
        <v>3205.4250037396623</v>
      </c>
      <c r="H384" t="s">
        <v>310</v>
      </c>
      <c r="I384" t="s">
        <v>310</v>
      </c>
      <c r="J384" t="s">
        <v>310</v>
      </c>
      <c r="K384" t="s">
        <v>8</v>
      </c>
      <c r="L384" t="str">
        <f>VLOOKUP(tblSalaries[[#This Row],[Where do you work]],tblCountries[[Actual]:[Mapping]],2,FALSE)</f>
        <v>India</v>
      </c>
      <c r="M384" t="s">
        <v>13</v>
      </c>
      <c r="N384">
        <v>4</v>
      </c>
      <c r="O384" s="27">
        <f>IFERROR(E384/IFERROR(VLOOKUP(tblSalaries[[#This Row],[Country]],Table3[],3,0),""),"Missing PPP adjusted information")</f>
        <v>11497.189575881452</v>
      </c>
    </row>
    <row r="385" spans="2:15" ht="15" customHeight="1" x14ac:dyDescent="0.25">
      <c r="B385" t="s">
        <v>2710</v>
      </c>
      <c r="C385" s="1">
        <v>41055.644305555557</v>
      </c>
      <c r="D385" s="4" t="s">
        <v>834</v>
      </c>
      <c r="E385">
        <v>800000</v>
      </c>
      <c r="F385" t="s">
        <v>40</v>
      </c>
      <c r="G385">
        <f>tblSalaries[[#This Row],[clean Salary (in local currency)]]*VLOOKUP(tblSalaries[[#This Row],[Currency]],tblXrate[],2,FALSE)</f>
        <v>14246.333349954055</v>
      </c>
      <c r="H385" t="s">
        <v>52</v>
      </c>
      <c r="I385" t="s">
        <v>52</v>
      </c>
      <c r="J385" t="s">
        <v>52</v>
      </c>
      <c r="K385" t="s">
        <v>8</v>
      </c>
      <c r="L385" t="str">
        <f>VLOOKUP(tblSalaries[[#This Row],[Where do you work]],tblCountries[[Actual]:[Mapping]],2,FALSE)</f>
        <v>India</v>
      </c>
      <c r="M385" t="s">
        <v>18</v>
      </c>
      <c r="N385">
        <v>13</v>
      </c>
      <c r="O385" s="27">
        <f>IFERROR(E385/IFERROR(VLOOKUP(tblSalaries[[#This Row],[Country]],Table3[],3,0),""),"Missing PPP adjusted information")</f>
        <v>51098.62033725089</v>
      </c>
    </row>
    <row r="386" spans="2:15" ht="15" customHeight="1" x14ac:dyDescent="0.25">
      <c r="B386" t="s">
        <v>2711</v>
      </c>
      <c r="C386" s="1">
        <v>41055.646099537036</v>
      </c>
      <c r="D386" s="4" t="s">
        <v>835</v>
      </c>
      <c r="E386">
        <v>600000</v>
      </c>
      <c r="F386" t="s">
        <v>40</v>
      </c>
      <c r="G386">
        <f>tblSalaries[[#This Row],[clean Salary (in local currency)]]*VLOOKUP(tblSalaries[[#This Row],[Currency]],tblXrate[],2,FALSE)</f>
        <v>10684.750012465542</v>
      </c>
      <c r="H386" t="s">
        <v>836</v>
      </c>
      <c r="I386" t="s">
        <v>4225</v>
      </c>
      <c r="J386" t="s">
        <v>52</v>
      </c>
      <c r="K386" t="s">
        <v>8</v>
      </c>
      <c r="L386" t="str">
        <f>VLOOKUP(tblSalaries[[#This Row],[Where do you work]],tblCountries[[Actual]:[Mapping]],2,FALSE)</f>
        <v>India</v>
      </c>
      <c r="M386" t="s">
        <v>18</v>
      </c>
      <c r="N386">
        <v>8</v>
      </c>
      <c r="O386" s="27">
        <f>IFERROR(E386/IFERROR(VLOOKUP(tblSalaries[[#This Row],[Country]],Table3[],3,0),""),"Missing PPP adjusted information")</f>
        <v>38323.965252938171</v>
      </c>
    </row>
    <row r="387" spans="2:15" ht="15" customHeight="1" x14ac:dyDescent="0.25">
      <c r="B387" t="s">
        <v>2714</v>
      </c>
      <c r="C387" s="1">
        <v>41055.660543981481</v>
      </c>
      <c r="D387" s="4">
        <v>410000</v>
      </c>
      <c r="E387">
        <v>410000</v>
      </c>
      <c r="F387" t="s">
        <v>40</v>
      </c>
      <c r="G387">
        <f>tblSalaries[[#This Row],[clean Salary (in local currency)]]*VLOOKUP(tblSalaries[[#This Row],[Currency]],tblXrate[],2,FALSE)</f>
        <v>7301.2458418514525</v>
      </c>
      <c r="H387" t="s">
        <v>7</v>
      </c>
      <c r="I387" t="s">
        <v>758</v>
      </c>
      <c r="J387" t="s">
        <v>20</v>
      </c>
      <c r="K387" t="s">
        <v>8</v>
      </c>
      <c r="L387" t="str">
        <f>VLOOKUP(tblSalaries[[#This Row],[Where do you work]],tblCountries[[Actual]:[Mapping]],2,FALSE)</f>
        <v>India</v>
      </c>
      <c r="M387" t="s">
        <v>13</v>
      </c>
      <c r="N387">
        <v>5</v>
      </c>
      <c r="O387" s="27">
        <f>IFERROR(E387/IFERROR(VLOOKUP(tblSalaries[[#This Row],[Country]],Table3[],3,0),""),"Missing PPP adjusted information")</f>
        <v>26188.042922841083</v>
      </c>
    </row>
    <row r="388" spans="2:15" ht="15" customHeight="1" x14ac:dyDescent="0.25">
      <c r="B388" t="s">
        <v>2716</v>
      </c>
      <c r="C388" s="1">
        <v>41055.662499999999</v>
      </c>
      <c r="D388" s="4" t="s">
        <v>842</v>
      </c>
      <c r="E388">
        <v>600000</v>
      </c>
      <c r="F388" t="s">
        <v>40</v>
      </c>
      <c r="G388">
        <f>tblSalaries[[#This Row],[clean Salary (in local currency)]]*VLOOKUP(tblSalaries[[#This Row],[Currency]],tblXrate[],2,FALSE)</f>
        <v>10684.750012465542</v>
      </c>
      <c r="H388" t="s">
        <v>638</v>
      </c>
      <c r="I388" t="s">
        <v>638</v>
      </c>
      <c r="J388" t="s">
        <v>52</v>
      </c>
      <c r="K388" t="s">
        <v>8</v>
      </c>
      <c r="L388" t="str">
        <f>VLOOKUP(tblSalaries[[#This Row],[Where do you work]],tblCountries[[Actual]:[Mapping]],2,FALSE)</f>
        <v>India</v>
      </c>
      <c r="M388" t="s">
        <v>9</v>
      </c>
      <c r="N388">
        <v>5</v>
      </c>
      <c r="O388" s="27">
        <f>IFERROR(E388/IFERROR(VLOOKUP(tblSalaries[[#This Row],[Country]],Table3[],3,0),""),"Missing PPP adjusted information")</f>
        <v>38323.965252938171</v>
      </c>
    </row>
    <row r="389" spans="2:15" ht="15" customHeight="1" x14ac:dyDescent="0.25">
      <c r="B389" t="s">
        <v>2726</v>
      </c>
      <c r="C389" s="1">
        <v>41055.685127314813</v>
      </c>
      <c r="D389" s="4" t="s">
        <v>854</v>
      </c>
      <c r="E389">
        <v>360000</v>
      </c>
      <c r="F389" t="s">
        <v>40</v>
      </c>
      <c r="G389">
        <f>tblSalaries[[#This Row],[clean Salary (in local currency)]]*VLOOKUP(tblSalaries[[#This Row],[Currency]],tblXrate[],2,FALSE)</f>
        <v>6410.8500074793246</v>
      </c>
      <c r="H389" t="s">
        <v>855</v>
      </c>
      <c r="I389" t="s">
        <v>855</v>
      </c>
      <c r="J389" t="s">
        <v>52</v>
      </c>
      <c r="K389" t="s">
        <v>8</v>
      </c>
      <c r="L389" t="str">
        <f>VLOOKUP(tblSalaries[[#This Row],[Where do you work]],tblCountries[[Actual]:[Mapping]],2,FALSE)</f>
        <v>India</v>
      </c>
      <c r="M389" t="s">
        <v>13</v>
      </c>
      <c r="N389">
        <v>6</v>
      </c>
      <c r="O389" s="27">
        <f>IFERROR(E389/IFERROR(VLOOKUP(tblSalaries[[#This Row],[Country]],Table3[],3,0),""),"Missing PPP adjusted information")</f>
        <v>22994.379151762903</v>
      </c>
    </row>
    <row r="390" spans="2:15" ht="15" customHeight="1" x14ac:dyDescent="0.25">
      <c r="B390" t="s">
        <v>2729</v>
      </c>
      <c r="C390" s="1">
        <v>41055.690486111111</v>
      </c>
      <c r="D390" s="4" t="s">
        <v>856</v>
      </c>
      <c r="E390">
        <v>240000</v>
      </c>
      <c r="F390" t="s">
        <v>40</v>
      </c>
      <c r="G390">
        <f>tblSalaries[[#This Row],[clean Salary (in local currency)]]*VLOOKUP(tblSalaries[[#This Row],[Currency]],tblXrate[],2,FALSE)</f>
        <v>4273.9000049862161</v>
      </c>
      <c r="H390" t="s">
        <v>857</v>
      </c>
      <c r="I390" t="s">
        <v>4226</v>
      </c>
      <c r="J390" t="s">
        <v>310</v>
      </c>
      <c r="K390" t="s">
        <v>8</v>
      </c>
      <c r="L390" t="str">
        <f>VLOOKUP(tblSalaries[[#This Row],[Where do you work]],tblCountries[[Actual]:[Mapping]],2,FALSE)</f>
        <v>India</v>
      </c>
      <c r="M390" t="s">
        <v>9</v>
      </c>
      <c r="N390">
        <v>8</v>
      </c>
      <c r="O390" s="27">
        <f>IFERROR(E390/IFERROR(VLOOKUP(tblSalaries[[#This Row],[Country]],Table3[],3,0),""),"Missing PPP adjusted information")</f>
        <v>15329.586101175268</v>
      </c>
    </row>
    <row r="391" spans="2:15" ht="15" customHeight="1" x14ac:dyDescent="0.25">
      <c r="B391" t="s">
        <v>2733</v>
      </c>
      <c r="C391" s="1">
        <v>41055.71025462963</v>
      </c>
      <c r="D391" s="4" t="s">
        <v>862</v>
      </c>
      <c r="E391">
        <v>225000</v>
      </c>
      <c r="F391" t="s">
        <v>40</v>
      </c>
      <c r="G391">
        <f>tblSalaries[[#This Row],[clean Salary (in local currency)]]*VLOOKUP(tblSalaries[[#This Row],[Currency]],tblXrate[],2,FALSE)</f>
        <v>4006.7812546745777</v>
      </c>
      <c r="H391" t="s">
        <v>716</v>
      </c>
      <c r="I391" t="s">
        <v>4214</v>
      </c>
      <c r="J391" t="s">
        <v>3981</v>
      </c>
      <c r="K391" t="s">
        <v>8</v>
      </c>
      <c r="L391" t="str">
        <f>VLOOKUP(tblSalaries[[#This Row],[Where do you work]],tblCountries[[Actual]:[Mapping]],2,FALSE)</f>
        <v>India</v>
      </c>
      <c r="M391" t="s">
        <v>13</v>
      </c>
      <c r="N391">
        <v>5.5</v>
      </c>
      <c r="O391" s="27">
        <f>IFERROR(E391/IFERROR(VLOOKUP(tblSalaries[[#This Row],[Country]],Table3[],3,0),""),"Missing PPP adjusted information")</f>
        <v>14371.486969851814</v>
      </c>
    </row>
    <row r="392" spans="2:15" ht="15" customHeight="1" x14ac:dyDescent="0.25">
      <c r="B392" t="s">
        <v>2735</v>
      </c>
      <c r="C392" s="1">
        <v>41055.710717592592</v>
      </c>
      <c r="D392" s="4" t="s">
        <v>865</v>
      </c>
      <c r="E392">
        <v>240000</v>
      </c>
      <c r="F392" t="s">
        <v>40</v>
      </c>
      <c r="G392">
        <f>tblSalaries[[#This Row],[clean Salary (in local currency)]]*VLOOKUP(tblSalaries[[#This Row],[Currency]],tblXrate[],2,FALSE)</f>
        <v>4273.9000049862161</v>
      </c>
      <c r="H392" t="s">
        <v>866</v>
      </c>
      <c r="I392" t="s">
        <v>744</v>
      </c>
      <c r="J392" t="s">
        <v>20</v>
      </c>
      <c r="K392" t="s">
        <v>8</v>
      </c>
      <c r="L392" t="str">
        <f>VLOOKUP(tblSalaries[[#This Row],[Where do you work]],tblCountries[[Actual]:[Mapping]],2,FALSE)</f>
        <v>India</v>
      </c>
      <c r="M392" t="s">
        <v>18</v>
      </c>
      <c r="N392">
        <v>20</v>
      </c>
      <c r="O392" s="27">
        <f>IFERROR(E392/IFERROR(VLOOKUP(tblSalaries[[#This Row],[Country]],Table3[],3,0),""),"Missing PPP adjusted information")</f>
        <v>15329.586101175268</v>
      </c>
    </row>
    <row r="393" spans="2:15" ht="15" customHeight="1" x14ac:dyDescent="0.25">
      <c r="B393" t="s">
        <v>2736</v>
      </c>
      <c r="C393" s="1">
        <v>41055.711377314816</v>
      </c>
      <c r="D393" s="4" t="s">
        <v>867</v>
      </c>
      <c r="E393">
        <v>700000</v>
      </c>
      <c r="F393" t="s">
        <v>40</v>
      </c>
      <c r="G393">
        <f>tblSalaries[[#This Row],[clean Salary (in local currency)]]*VLOOKUP(tblSalaries[[#This Row],[Currency]],tblXrate[],2,FALSE)</f>
        <v>12465.541681209797</v>
      </c>
      <c r="H393" t="s">
        <v>868</v>
      </c>
      <c r="I393" t="s">
        <v>868</v>
      </c>
      <c r="J393" t="s">
        <v>20</v>
      </c>
      <c r="K393" t="s">
        <v>8</v>
      </c>
      <c r="L393" t="str">
        <f>VLOOKUP(tblSalaries[[#This Row],[Where do you work]],tblCountries[[Actual]:[Mapping]],2,FALSE)</f>
        <v>India</v>
      </c>
      <c r="M393" t="s">
        <v>13</v>
      </c>
      <c r="N393">
        <v>5</v>
      </c>
      <c r="O393" s="27">
        <f>IFERROR(E393/IFERROR(VLOOKUP(tblSalaries[[#This Row],[Country]],Table3[],3,0),""),"Missing PPP adjusted information")</f>
        <v>44711.29279509453</v>
      </c>
    </row>
    <row r="394" spans="2:15" ht="15" customHeight="1" x14ac:dyDescent="0.25">
      <c r="B394" t="s">
        <v>2741</v>
      </c>
      <c r="C394" s="1">
        <v>41055.715509259258</v>
      </c>
      <c r="D394" s="4">
        <v>120000</v>
      </c>
      <c r="E394">
        <v>120000</v>
      </c>
      <c r="F394" t="s">
        <v>40</v>
      </c>
      <c r="G394">
        <f>tblSalaries[[#This Row],[clean Salary (in local currency)]]*VLOOKUP(tblSalaries[[#This Row],[Currency]],tblXrate[],2,FALSE)</f>
        <v>2136.9500024931081</v>
      </c>
      <c r="H394" t="s">
        <v>875</v>
      </c>
      <c r="I394" t="s">
        <v>310</v>
      </c>
      <c r="J394" t="s">
        <v>310</v>
      </c>
      <c r="K394" t="s">
        <v>8</v>
      </c>
      <c r="L394" t="str">
        <f>VLOOKUP(tblSalaries[[#This Row],[Where do you work]],tblCountries[[Actual]:[Mapping]],2,FALSE)</f>
        <v>India</v>
      </c>
      <c r="M394" t="s">
        <v>18</v>
      </c>
      <c r="N394">
        <v>2</v>
      </c>
      <c r="O394" s="27">
        <f>IFERROR(E394/IFERROR(VLOOKUP(tblSalaries[[#This Row],[Country]],Table3[],3,0),""),"Missing PPP adjusted information")</f>
        <v>7664.7930505876338</v>
      </c>
    </row>
    <row r="395" spans="2:15" ht="15" customHeight="1" x14ac:dyDescent="0.25">
      <c r="B395" t="s">
        <v>2745</v>
      </c>
      <c r="C395" s="1">
        <v>41055.739282407405</v>
      </c>
      <c r="D395" s="4" t="s">
        <v>880</v>
      </c>
      <c r="E395">
        <v>1200000</v>
      </c>
      <c r="F395" t="s">
        <v>40</v>
      </c>
      <c r="G395">
        <f>tblSalaries[[#This Row],[clean Salary (in local currency)]]*VLOOKUP(tblSalaries[[#This Row],[Currency]],tblXrate[],2,FALSE)</f>
        <v>21369.500024931083</v>
      </c>
      <c r="H395" t="s">
        <v>881</v>
      </c>
      <c r="I395" t="s">
        <v>881</v>
      </c>
      <c r="J395" t="s">
        <v>52</v>
      </c>
      <c r="K395" t="s">
        <v>8</v>
      </c>
      <c r="L395" t="str">
        <f>VLOOKUP(tblSalaries[[#This Row],[Where do you work]],tblCountries[[Actual]:[Mapping]],2,FALSE)</f>
        <v>India</v>
      </c>
      <c r="M395" t="s">
        <v>13</v>
      </c>
      <c r="N395">
        <v>14</v>
      </c>
      <c r="O395" s="27">
        <f>IFERROR(E395/IFERROR(VLOOKUP(tblSalaries[[#This Row],[Country]],Table3[],3,0),""),"Missing PPP adjusted information")</f>
        <v>76647.930505876342</v>
      </c>
    </row>
    <row r="396" spans="2:15" ht="15" customHeight="1" x14ac:dyDescent="0.25">
      <c r="B396" t="s">
        <v>2746</v>
      </c>
      <c r="C396" s="1">
        <v>41055.740972222222</v>
      </c>
      <c r="D396" s="4">
        <v>205000</v>
      </c>
      <c r="E396">
        <v>205000</v>
      </c>
      <c r="F396" t="s">
        <v>40</v>
      </c>
      <c r="G396">
        <f>tblSalaries[[#This Row],[clean Salary (in local currency)]]*VLOOKUP(tblSalaries[[#This Row],[Currency]],tblXrate[],2,FALSE)</f>
        <v>3650.6229209257262</v>
      </c>
      <c r="H396" t="s">
        <v>882</v>
      </c>
      <c r="I396" t="s">
        <v>4227</v>
      </c>
      <c r="J396" t="s">
        <v>310</v>
      </c>
      <c r="K396" t="s">
        <v>8</v>
      </c>
      <c r="L396" t="str">
        <f>VLOOKUP(tblSalaries[[#This Row],[Where do you work]],tblCountries[[Actual]:[Mapping]],2,FALSE)</f>
        <v>India</v>
      </c>
      <c r="M396" t="s">
        <v>13</v>
      </c>
      <c r="N396">
        <v>10</v>
      </c>
      <c r="O396" s="27">
        <f>IFERROR(E396/IFERROR(VLOOKUP(tblSalaries[[#This Row],[Country]],Table3[],3,0),""),"Missing PPP adjusted information")</f>
        <v>13094.021461420542</v>
      </c>
    </row>
    <row r="397" spans="2:15" ht="15" customHeight="1" x14ac:dyDescent="0.25">
      <c r="B397" t="s">
        <v>2748</v>
      </c>
      <c r="C397" s="1">
        <v>41055.74255787037</v>
      </c>
      <c r="D397" s="4" t="s">
        <v>533</v>
      </c>
      <c r="E397">
        <v>300000</v>
      </c>
      <c r="F397" t="s">
        <v>40</v>
      </c>
      <c r="G397">
        <f>tblSalaries[[#This Row],[clean Salary (in local currency)]]*VLOOKUP(tblSalaries[[#This Row],[Currency]],tblXrate[],2,FALSE)</f>
        <v>5342.3750062327708</v>
      </c>
      <c r="H397" t="s">
        <v>885</v>
      </c>
      <c r="I397" t="s">
        <v>4228</v>
      </c>
      <c r="J397" t="s">
        <v>487</v>
      </c>
      <c r="K397" t="s">
        <v>8</v>
      </c>
      <c r="L397" t="str">
        <f>VLOOKUP(tblSalaries[[#This Row],[Where do you work]],tblCountries[[Actual]:[Mapping]],2,FALSE)</f>
        <v>India</v>
      </c>
      <c r="M397" t="s">
        <v>13</v>
      </c>
      <c r="N397">
        <v>4</v>
      </c>
      <c r="O397" s="27">
        <f>IFERROR(E397/IFERROR(VLOOKUP(tblSalaries[[#This Row],[Country]],Table3[],3,0),""),"Missing PPP adjusted information")</f>
        <v>19161.982626469086</v>
      </c>
    </row>
    <row r="398" spans="2:15" ht="15" customHeight="1" x14ac:dyDescent="0.25">
      <c r="B398" t="s">
        <v>2750</v>
      </c>
      <c r="C398" s="1">
        <v>41055.763761574075</v>
      </c>
      <c r="D398" s="4" t="s">
        <v>886</v>
      </c>
      <c r="E398">
        <v>220000</v>
      </c>
      <c r="F398" t="s">
        <v>40</v>
      </c>
      <c r="G398">
        <f>tblSalaries[[#This Row],[clean Salary (in local currency)]]*VLOOKUP(tblSalaries[[#This Row],[Currency]],tblXrate[],2,FALSE)</f>
        <v>3917.7416712373652</v>
      </c>
      <c r="H398" t="s">
        <v>887</v>
      </c>
      <c r="I398" t="s">
        <v>887</v>
      </c>
      <c r="J398" t="s">
        <v>279</v>
      </c>
      <c r="K398" t="s">
        <v>8</v>
      </c>
      <c r="L398" t="str">
        <f>VLOOKUP(tblSalaries[[#This Row],[Where do you work]],tblCountries[[Actual]:[Mapping]],2,FALSE)</f>
        <v>India</v>
      </c>
      <c r="M398" t="s">
        <v>9</v>
      </c>
      <c r="N398">
        <v>2</v>
      </c>
      <c r="O398" s="27">
        <f>IFERROR(E398/IFERROR(VLOOKUP(tblSalaries[[#This Row],[Country]],Table3[],3,0),""),"Missing PPP adjusted information")</f>
        <v>14052.120592743995</v>
      </c>
    </row>
    <row r="399" spans="2:15" ht="15" customHeight="1" x14ac:dyDescent="0.25">
      <c r="B399" t="s">
        <v>2754</v>
      </c>
      <c r="C399" s="1">
        <v>41055.778831018521</v>
      </c>
      <c r="D399" s="4" t="s">
        <v>889</v>
      </c>
      <c r="E399">
        <v>480000</v>
      </c>
      <c r="F399" t="s">
        <v>40</v>
      </c>
      <c r="G399">
        <f>tblSalaries[[#This Row],[clean Salary (in local currency)]]*VLOOKUP(tblSalaries[[#This Row],[Currency]],tblXrate[],2,FALSE)</f>
        <v>8547.8000099724322</v>
      </c>
      <c r="H399" t="s">
        <v>890</v>
      </c>
      <c r="I399" t="s">
        <v>890</v>
      </c>
      <c r="J399" t="s">
        <v>52</v>
      </c>
      <c r="K399" t="s">
        <v>8</v>
      </c>
      <c r="L399" t="str">
        <f>VLOOKUP(tblSalaries[[#This Row],[Where do you work]],tblCountries[[Actual]:[Mapping]],2,FALSE)</f>
        <v>India</v>
      </c>
      <c r="M399" t="s">
        <v>9</v>
      </c>
      <c r="N399">
        <v>11</v>
      </c>
      <c r="O399" s="27">
        <f>IFERROR(E399/IFERROR(VLOOKUP(tblSalaries[[#This Row],[Country]],Table3[],3,0),""),"Missing PPP adjusted information")</f>
        <v>30659.172202350535</v>
      </c>
    </row>
    <row r="400" spans="2:15" ht="15" customHeight="1" x14ac:dyDescent="0.25">
      <c r="B400" t="s">
        <v>2756</v>
      </c>
      <c r="C400" s="1">
        <v>41055.789490740739</v>
      </c>
      <c r="D400" s="4">
        <v>570000</v>
      </c>
      <c r="E400">
        <v>570000</v>
      </c>
      <c r="F400" t="s">
        <v>40</v>
      </c>
      <c r="G400">
        <f>tblSalaries[[#This Row],[clean Salary (in local currency)]]*VLOOKUP(tblSalaries[[#This Row],[Currency]],tblXrate[],2,FALSE)</f>
        <v>10150.512511842264</v>
      </c>
      <c r="H400" t="s">
        <v>20</v>
      </c>
      <c r="I400" t="s">
        <v>20</v>
      </c>
      <c r="J400" t="s">
        <v>20</v>
      </c>
      <c r="K400" t="s">
        <v>8</v>
      </c>
      <c r="L400" t="str">
        <f>VLOOKUP(tblSalaries[[#This Row],[Where do you work]],tblCountries[[Actual]:[Mapping]],2,FALSE)</f>
        <v>India</v>
      </c>
      <c r="M400" t="s">
        <v>13</v>
      </c>
      <c r="N400">
        <v>2.4</v>
      </c>
      <c r="O400" s="27">
        <f>IFERROR(E400/IFERROR(VLOOKUP(tblSalaries[[#This Row],[Country]],Table3[],3,0),""),"Missing PPP adjusted information")</f>
        <v>36407.76699029126</v>
      </c>
    </row>
    <row r="401" spans="2:15" ht="15" customHeight="1" x14ac:dyDescent="0.25">
      <c r="B401" t="s">
        <v>2757</v>
      </c>
      <c r="C401" s="1">
        <v>41055.797164351854</v>
      </c>
      <c r="D401" s="4">
        <v>636000</v>
      </c>
      <c r="E401">
        <v>636000</v>
      </c>
      <c r="F401" t="s">
        <v>40</v>
      </c>
      <c r="G401">
        <f>tblSalaries[[#This Row],[clean Salary (in local currency)]]*VLOOKUP(tblSalaries[[#This Row],[Currency]],tblXrate[],2,FALSE)</f>
        <v>11325.835013213473</v>
      </c>
      <c r="H401" t="s">
        <v>562</v>
      </c>
      <c r="I401" t="s">
        <v>562</v>
      </c>
      <c r="J401" t="s">
        <v>52</v>
      </c>
      <c r="K401" t="s">
        <v>8</v>
      </c>
      <c r="L401" t="str">
        <f>VLOOKUP(tblSalaries[[#This Row],[Where do you work]],tblCountries[[Actual]:[Mapping]],2,FALSE)</f>
        <v>India</v>
      </c>
      <c r="M401" t="s">
        <v>9</v>
      </c>
      <c r="N401">
        <v>7</v>
      </c>
      <c r="O401" s="27">
        <f>IFERROR(E401/IFERROR(VLOOKUP(tblSalaries[[#This Row],[Country]],Table3[],3,0),""),"Missing PPP adjusted information")</f>
        <v>40623.403168114462</v>
      </c>
    </row>
    <row r="402" spans="2:15" ht="15" customHeight="1" x14ac:dyDescent="0.25">
      <c r="B402" t="s">
        <v>2760</v>
      </c>
      <c r="C402" s="1">
        <v>41055.812071759261</v>
      </c>
      <c r="D402" s="4" t="s">
        <v>896</v>
      </c>
      <c r="E402">
        <v>2250000</v>
      </c>
      <c r="F402" t="s">
        <v>40</v>
      </c>
      <c r="G402">
        <f>tblSalaries[[#This Row],[clean Salary (in local currency)]]*VLOOKUP(tblSalaries[[#This Row],[Currency]],tblXrate[],2,FALSE)</f>
        <v>40067.812546745779</v>
      </c>
      <c r="H402" t="s">
        <v>897</v>
      </c>
      <c r="I402" t="s">
        <v>1235</v>
      </c>
      <c r="J402" t="s">
        <v>310</v>
      </c>
      <c r="K402" t="s">
        <v>8</v>
      </c>
      <c r="L402" t="str">
        <f>VLOOKUP(tblSalaries[[#This Row],[Where do you work]],tblCountries[[Actual]:[Mapping]],2,FALSE)</f>
        <v>India</v>
      </c>
      <c r="M402" t="s">
        <v>25</v>
      </c>
      <c r="N402">
        <v>5</v>
      </c>
      <c r="O402" s="27">
        <f>IFERROR(E402/IFERROR(VLOOKUP(tblSalaries[[#This Row],[Country]],Table3[],3,0),""),"Missing PPP adjusted information")</f>
        <v>143714.86969851813</v>
      </c>
    </row>
    <row r="403" spans="2:15" ht="15" customHeight="1" x14ac:dyDescent="0.25">
      <c r="B403" t="s">
        <v>2762</v>
      </c>
      <c r="C403" s="1">
        <v>41055.815416666665</v>
      </c>
      <c r="D403" s="4">
        <v>240000</v>
      </c>
      <c r="E403">
        <v>240000</v>
      </c>
      <c r="F403" t="s">
        <v>40</v>
      </c>
      <c r="G403">
        <f>tblSalaries[[#This Row],[clean Salary (in local currency)]]*VLOOKUP(tblSalaries[[#This Row],[Currency]],tblXrate[],2,FALSE)</f>
        <v>4273.9000049862161</v>
      </c>
      <c r="H403" t="s">
        <v>20</v>
      </c>
      <c r="I403" t="s">
        <v>20</v>
      </c>
      <c r="J403" t="s">
        <v>20</v>
      </c>
      <c r="K403" t="s">
        <v>8</v>
      </c>
      <c r="L403" t="str">
        <f>VLOOKUP(tblSalaries[[#This Row],[Where do you work]],tblCountries[[Actual]:[Mapping]],2,FALSE)</f>
        <v>India</v>
      </c>
      <c r="M403" t="s">
        <v>13</v>
      </c>
      <c r="N403">
        <v>4</v>
      </c>
      <c r="O403" s="27">
        <f>IFERROR(E403/IFERROR(VLOOKUP(tblSalaries[[#This Row],[Country]],Table3[],3,0),""),"Missing PPP adjusted information")</f>
        <v>15329.586101175268</v>
      </c>
    </row>
    <row r="404" spans="2:15" ht="15" customHeight="1" x14ac:dyDescent="0.25">
      <c r="B404" t="s">
        <v>2763</v>
      </c>
      <c r="C404" s="1">
        <v>41055.821944444448</v>
      </c>
      <c r="D404" s="4" t="s">
        <v>899</v>
      </c>
      <c r="E404">
        <v>400000</v>
      </c>
      <c r="F404" t="s">
        <v>40</v>
      </c>
      <c r="G404">
        <f>tblSalaries[[#This Row],[clean Salary (in local currency)]]*VLOOKUP(tblSalaries[[#This Row],[Currency]],tblXrate[],2,FALSE)</f>
        <v>7123.1666749770275</v>
      </c>
      <c r="H404" t="s">
        <v>618</v>
      </c>
      <c r="I404" t="s">
        <v>618</v>
      </c>
      <c r="J404" t="s">
        <v>52</v>
      </c>
      <c r="K404" t="s">
        <v>8</v>
      </c>
      <c r="L404" t="str">
        <f>VLOOKUP(tblSalaries[[#This Row],[Where do you work]],tblCountries[[Actual]:[Mapping]],2,FALSE)</f>
        <v>India</v>
      </c>
      <c r="M404" t="s">
        <v>9</v>
      </c>
      <c r="N404">
        <v>7</v>
      </c>
      <c r="O404" s="27">
        <f>IFERROR(E404/IFERROR(VLOOKUP(tblSalaries[[#This Row],[Country]],Table3[],3,0),""),"Missing PPP adjusted information")</f>
        <v>25549.310168625445</v>
      </c>
    </row>
    <row r="405" spans="2:15" ht="15" customHeight="1" x14ac:dyDescent="0.25">
      <c r="B405" t="s">
        <v>2767</v>
      </c>
      <c r="C405" s="1">
        <v>41055.847615740742</v>
      </c>
      <c r="D405" s="4" t="s">
        <v>904</v>
      </c>
      <c r="E405">
        <v>450000</v>
      </c>
      <c r="F405" t="s">
        <v>40</v>
      </c>
      <c r="G405">
        <f>tblSalaries[[#This Row],[clean Salary (in local currency)]]*VLOOKUP(tblSalaries[[#This Row],[Currency]],tblXrate[],2,FALSE)</f>
        <v>8013.5625093491553</v>
      </c>
      <c r="H405" t="s">
        <v>905</v>
      </c>
      <c r="I405" t="s">
        <v>905</v>
      </c>
      <c r="J405" t="s">
        <v>52</v>
      </c>
      <c r="K405" t="s">
        <v>8</v>
      </c>
      <c r="L405" t="str">
        <f>VLOOKUP(tblSalaries[[#This Row],[Where do you work]],tblCountries[[Actual]:[Mapping]],2,FALSE)</f>
        <v>India</v>
      </c>
      <c r="M405" t="s">
        <v>13</v>
      </c>
      <c r="N405">
        <v>1.5</v>
      </c>
      <c r="O405" s="27">
        <f>IFERROR(E405/IFERROR(VLOOKUP(tblSalaries[[#This Row],[Country]],Table3[],3,0),""),"Missing PPP adjusted information")</f>
        <v>28742.973939703628</v>
      </c>
    </row>
    <row r="406" spans="2:15" ht="15" customHeight="1" x14ac:dyDescent="0.25">
      <c r="B406" t="s">
        <v>2769</v>
      </c>
      <c r="C406" s="1">
        <v>41055.855208333334</v>
      </c>
      <c r="D406" s="4" t="s">
        <v>907</v>
      </c>
      <c r="E406">
        <v>150000</v>
      </c>
      <c r="F406" t="s">
        <v>40</v>
      </c>
      <c r="G406">
        <f>tblSalaries[[#This Row],[clean Salary (in local currency)]]*VLOOKUP(tblSalaries[[#This Row],[Currency]],tblXrate[],2,FALSE)</f>
        <v>2671.1875031163854</v>
      </c>
      <c r="H406" t="s">
        <v>908</v>
      </c>
      <c r="I406" t="s">
        <v>4229</v>
      </c>
      <c r="J406" t="s">
        <v>20</v>
      </c>
      <c r="K406" t="s">
        <v>8</v>
      </c>
      <c r="L406" t="str">
        <f>VLOOKUP(tblSalaries[[#This Row],[Where do you work]],tblCountries[[Actual]:[Mapping]],2,FALSE)</f>
        <v>India</v>
      </c>
      <c r="M406" t="s">
        <v>9</v>
      </c>
      <c r="N406">
        <v>2</v>
      </c>
      <c r="O406" s="27">
        <f>IFERROR(E406/IFERROR(VLOOKUP(tblSalaries[[#This Row],[Country]],Table3[],3,0),""),"Missing PPP adjusted information")</f>
        <v>9580.9913132345428</v>
      </c>
    </row>
    <row r="407" spans="2:15" ht="15" customHeight="1" x14ac:dyDescent="0.25">
      <c r="B407" t="s">
        <v>2771</v>
      </c>
      <c r="C407" s="1">
        <v>41055.873067129629</v>
      </c>
      <c r="D407" s="4" t="s">
        <v>909</v>
      </c>
      <c r="E407">
        <v>1152000</v>
      </c>
      <c r="F407" t="s">
        <v>40</v>
      </c>
      <c r="G407">
        <f>tblSalaries[[#This Row],[clean Salary (in local currency)]]*VLOOKUP(tblSalaries[[#This Row],[Currency]],tblXrate[],2,FALSE)</f>
        <v>20514.720023933838</v>
      </c>
      <c r="H407" t="s">
        <v>910</v>
      </c>
      <c r="I407" t="s">
        <v>910</v>
      </c>
      <c r="J407" t="s">
        <v>310</v>
      </c>
      <c r="K407" t="s">
        <v>8</v>
      </c>
      <c r="L407" t="str">
        <f>VLOOKUP(tblSalaries[[#This Row],[Where do you work]],tblCountries[[Actual]:[Mapping]],2,FALSE)</f>
        <v>India</v>
      </c>
      <c r="M407" t="s">
        <v>9</v>
      </c>
      <c r="N407">
        <v>6</v>
      </c>
      <c r="O407" s="27">
        <f>IFERROR(E407/IFERROR(VLOOKUP(tblSalaries[[#This Row],[Country]],Table3[],3,0),""),"Missing PPP adjusted information")</f>
        <v>73582.013285641282</v>
      </c>
    </row>
    <row r="408" spans="2:15" ht="15" customHeight="1" x14ac:dyDescent="0.25">
      <c r="B408" t="s">
        <v>2774</v>
      </c>
      <c r="C408" s="1">
        <v>41055.878877314812</v>
      </c>
      <c r="D408" s="4" t="s">
        <v>914</v>
      </c>
      <c r="E408">
        <v>377000</v>
      </c>
      <c r="F408" t="s">
        <v>40</v>
      </c>
      <c r="G408">
        <f>tblSalaries[[#This Row],[clean Salary (in local currency)]]*VLOOKUP(tblSalaries[[#This Row],[Currency]],tblXrate[],2,FALSE)</f>
        <v>6713.584591165848</v>
      </c>
      <c r="H408" t="s">
        <v>915</v>
      </c>
      <c r="I408" t="s">
        <v>915</v>
      </c>
      <c r="J408" t="s">
        <v>20</v>
      </c>
      <c r="K408" t="s">
        <v>8</v>
      </c>
      <c r="L408" t="str">
        <f>VLOOKUP(tblSalaries[[#This Row],[Where do you work]],tblCountries[[Actual]:[Mapping]],2,FALSE)</f>
        <v>India</v>
      </c>
      <c r="M408" t="s">
        <v>25</v>
      </c>
      <c r="N408">
        <v>7</v>
      </c>
      <c r="O408" s="27">
        <f>IFERROR(E408/IFERROR(VLOOKUP(tblSalaries[[#This Row],[Country]],Table3[],3,0),""),"Missing PPP adjusted information")</f>
        <v>24080.224833929482</v>
      </c>
    </row>
    <row r="409" spans="2:15" ht="15" customHeight="1" x14ac:dyDescent="0.25">
      <c r="B409" t="s">
        <v>2777</v>
      </c>
      <c r="C409" s="1">
        <v>41055.884050925924</v>
      </c>
      <c r="D409" s="4">
        <v>600000</v>
      </c>
      <c r="E409">
        <v>600000</v>
      </c>
      <c r="F409" t="s">
        <v>40</v>
      </c>
      <c r="G409">
        <f>tblSalaries[[#This Row],[clean Salary (in local currency)]]*VLOOKUP(tblSalaries[[#This Row],[Currency]],tblXrate[],2,FALSE)</f>
        <v>10684.750012465542</v>
      </c>
      <c r="H409" t="s">
        <v>7</v>
      </c>
      <c r="I409" t="s">
        <v>758</v>
      </c>
      <c r="J409" t="s">
        <v>20</v>
      </c>
      <c r="K409" t="s">
        <v>8</v>
      </c>
      <c r="L409" t="str">
        <f>VLOOKUP(tblSalaries[[#This Row],[Where do you work]],tblCountries[[Actual]:[Mapping]],2,FALSE)</f>
        <v>India</v>
      </c>
      <c r="M409" t="s">
        <v>13</v>
      </c>
      <c r="N409">
        <v>4</v>
      </c>
      <c r="O409" s="27">
        <f>IFERROR(E409/IFERROR(VLOOKUP(tblSalaries[[#This Row],[Country]],Table3[],3,0),""),"Missing PPP adjusted information")</f>
        <v>38323.965252938171</v>
      </c>
    </row>
    <row r="410" spans="2:15" ht="15" customHeight="1" x14ac:dyDescent="0.25">
      <c r="B410" t="s">
        <v>2780</v>
      </c>
      <c r="C410" s="1">
        <v>41055.893761574072</v>
      </c>
      <c r="D410" s="4">
        <v>850000</v>
      </c>
      <c r="E410">
        <v>850000</v>
      </c>
      <c r="F410" t="s">
        <v>40</v>
      </c>
      <c r="G410">
        <f>tblSalaries[[#This Row],[clean Salary (in local currency)]]*VLOOKUP(tblSalaries[[#This Row],[Currency]],tblXrate[],2,FALSE)</f>
        <v>15136.729184326183</v>
      </c>
      <c r="H410" t="s">
        <v>919</v>
      </c>
      <c r="I410" t="s">
        <v>919</v>
      </c>
      <c r="J410" t="s">
        <v>20</v>
      </c>
      <c r="K410" t="s">
        <v>8</v>
      </c>
      <c r="L410" t="str">
        <f>VLOOKUP(tblSalaries[[#This Row],[Where do you work]],tblCountries[[Actual]:[Mapping]],2,FALSE)</f>
        <v>India</v>
      </c>
      <c r="M410" t="s">
        <v>9</v>
      </c>
      <c r="N410">
        <v>2</v>
      </c>
      <c r="O410" s="27">
        <f>IFERROR(E410/IFERROR(VLOOKUP(tblSalaries[[#This Row],[Country]],Table3[],3,0),""),"Missing PPP adjusted information")</f>
        <v>54292.28410832907</v>
      </c>
    </row>
    <row r="411" spans="2:15" ht="15" customHeight="1" x14ac:dyDescent="0.25">
      <c r="B411" t="s">
        <v>2782</v>
      </c>
      <c r="C411" s="1">
        <v>41055.903344907405</v>
      </c>
      <c r="D411" s="4" t="s">
        <v>921</v>
      </c>
      <c r="E411">
        <v>450000</v>
      </c>
      <c r="F411" t="s">
        <v>40</v>
      </c>
      <c r="G411">
        <f>tblSalaries[[#This Row],[clean Salary (in local currency)]]*VLOOKUP(tblSalaries[[#This Row],[Currency]],tblXrate[],2,FALSE)</f>
        <v>8013.5625093491553</v>
      </c>
      <c r="H411" t="s">
        <v>922</v>
      </c>
      <c r="I411" t="s">
        <v>922</v>
      </c>
      <c r="J411" t="s">
        <v>52</v>
      </c>
      <c r="K411" t="s">
        <v>8</v>
      </c>
      <c r="L411" t="str">
        <f>VLOOKUP(tblSalaries[[#This Row],[Where do you work]],tblCountries[[Actual]:[Mapping]],2,FALSE)</f>
        <v>India</v>
      </c>
      <c r="M411" t="s">
        <v>9</v>
      </c>
      <c r="N411">
        <v>6</v>
      </c>
      <c r="O411" s="27">
        <f>IFERROR(E411/IFERROR(VLOOKUP(tblSalaries[[#This Row],[Country]],Table3[],3,0),""),"Missing PPP adjusted information")</f>
        <v>28742.973939703628</v>
      </c>
    </row>
    <row r="412" spans="2:15" ht="15" customHeight="1" x14ac:dyDescent="0.25">
      <c r="B412" t="s">
        <v>2784</v>
      </c>
      <c r="C412" s="1">
        <v>41055.914305555554</v>
      </c>
      <c r="D412" s="4">
        <v>170000</v>
      </c>
      <c r="E412">
        <v>170000</v>
      </c>
      <c r="F412" t="s">
        <v>40</v>
      </c>
      <c r="G412">
        <f>tblSalaries[[#This Row],[clean Salary (in local currency)]]*VLOOKUP(tblSalaries[[#This Row],[Currency]],tblXrate[],2,FALSE)</f>
        <v>3027.3458368652364</v>
      </c>
      <c r="H412" t="s">
        <v>924</v>
      </c>
      <c r="I412" t="s">
        <v>4230</v>
      </c>
      <c r="J412" t="s">
        <v>3981</v>
      </c>
      <c r="K412" t="s">
        <v>8</v>
      </c>
      <c r="L412" t="str">
        <f>VLOOKUP(tblSalaries[[#This Row],[Where do you work]],tblCountries[[Actual]:[Mapping]],2,FALSE)</f>
        <v>India</v>
      </c>
      <c r="M412" t="s">
        <v>9</v>
      </c>
      <c r="N412">
        <v>2</v>
      </c>
      <c r="O412" s="27">
        <f>IFERROR(E412/IFERROR(VLOOKUP(tblSalaries[[#This Row],[Country]],Table3[],3,0),""),"Missing PPP adjusted information")</f>
        <v>10858.456821665815</v>
      </c>
    </row>
    <row r="413" spans="2:15" ht="15" customHeight="1" x14ac:dyDescent="0.25">
      <c r="B413" t="s">
        <v>2788</v>
      </c>
      <c r="C413" s="1">
        <v>41055.92287037037</v>
      </c>
      <c r="D413" s="4" t="s">
        <v>929</v>
      </c>
      <c r="E413">
        <v>240000</v>
      </c>
      <c r="F413" t="s">
        <v>40</v>
      </c>
      <c r="G413">
        <f>tblSalaries[[#This Row],[clean Salary (in local currency)]]*VLOOKUP(tblSalaries[[#This Row],[Currency]],tblXrate[],2,FALSE)</f>
        <v>4273.9000049862161</v>
      </c>
      <c r="H413" t="s">
        <v>750</v>
      </c>
      <c r="I413" t="s">
        <v>52</v>
      </c>
      <c r="J413" t="s">
        <v>52</v>
      </c>
      <c r="K413" t="s">
        <v>8</v>
      </c>
      <c r="L413" t="str">
        <f>VLOOKUP(tblSalaries[[#This Row],[Where do you work]],tblCountries[[Actual]:[Mapping]],2,FALSE)</f>
        <v>India</v>
      </c>
      <c r="M413" t="s">
        <v>18</v>
      </c>
      <c r="N413">
        <v>3</v>
      </c>
      <c r="O413" s="27">
        <f>IFERROR(E413/IFERROR(VLOOKUP(tblSalaries[[#This Row],[Country]],Table3[],3,0),""),"Missing PPP adjusted information")</f>
        <v>15329.586101175268</v>
      </c>
    </row>
    <row r="414" spans="2:15" ht="15" customHeight="1" x14ac:dyDescent="0.25">
      <c r="B414" t="s">
        <v>2789</v>
      </c>
      <c r="C414" s="1">
        <v>41055.927893518521</v>
      </c>
      <c r="D414" s="4" t="s">
        <v>930</v>
      </c>
      <c r="E414">
        <v>650000</v>
      </c>
      <c r="F414" t="s">
        <v>40</v>
      </c>
      <c r="G414">
        <f>tblSalaries[[#This Row],[clean Salary (in local currency)]]*VLOOKUP(tblSalaries[[#This Row],[Currency]],tblXrate[],2,FALSE)</f>
        <v>11575.14584683767</v>
      </c>
      <c r="H414" t="s">
        <v>931</v>
      </c>
      <c r="I414" t="s">
        <v>931</v>
      </c>
      <c r="J414" t="s">
        <v>52</v>
      </c>
      <c r="K414" t="s">
        <v>8</v>
      </c>
      <c r="L414" t="str">
        <f>VLOOKUP(tblSalaries[[#This Row],[Where do you work]],tblCountries[[Actual]:[Mapping]],2,FALSE)</f>
        <v>India</v>
      </c>
      <c r="M414" t="s">
        <v>18</v>
      </c>
      <c r="N414">
        <v>5</v>
      </c>
      <c r="O414" s="27">
        <f>IFERROR(E414/IFERROR(VLOOKUP(tblSalaries[[#This Row],[Country]],Table3[],3,0),""),"Missing PPP adjusted information")</f>
        <v>41517.629024016351</v>
      </c>
    </row>
    <row r="415" spans="2:15" ht="15" customHeight="1" x14ac:dyDescent="0.25">
      <c r="B415" t="s">
        <v>2791</v>
      </c>
      <c r="C415" s="1">
        <v>41055.933078703703</v>
      </c>
      <c r="D415" s="4">
        <v>516000</v>
      </c>
      <c r="E415">
        <v>516000</v>
      </c>
      <c r="F415" t="s">
        <v>40</v>
      </c>
      <c r="G415">
        <f>tblSalaries[[#This Row],[clean Salary (in local currency)]]*VLOOKUP(tblSalaries[[#This Row],[Currency]],tblXrate[],2,FALSE)</f>
        <v>9188.8850107203652</v>
      </c>
      <c r="H415" t="s">
        <v>932</v>
      </c>
      <c r="I415" t="s">
        <v>932</v>
      </c>
      <c r="J415" t="s">
        <v>52</v>
      </c>
      <c r="K415" t="s">
        <v>8</v>
      </c>
      <c r="L415" t="str">
        <f>VLOOKUP(tblSalaries[[#This Row],[Where do you work]],tblCountries[[Actual]:[Mapping]],2,FALSE)</f>
        <v>India</v>
      </c>
      <c r="M415" t="s">
        <v>9</v>
      </c>
      <c r="N415">
        <v>0</v>
      </c>
      <c r="O415" s="27">
        <f>IFERROR(E415/IFERROR(VLOOKUP(tblSalaries[[#This Row],[Country]],Table3[],3,0),""),"Missing PPP adjusted information")</f>
        <v>32958.610117526827</v>
      </c>
    </row>
    <row r="416" spans="2:15" ht="15" customHeight="1" x14ac:dyDescent="0.25">
      <c r="B416" t="s">
        <v>2792</v>
      </c>
      <c r="C416" s="1">
        <v>41055.936990740738</v>
      </c>
      <c r="D416" s="4" t="s">
        <v>933</v>
      </c>
      <c r="E416">
        <v>504000</v>
      </c>
      <c r="F416" t="s">
        <v>40</v>
      </c>
      <c r="G416">
        <f>tblSalaries[[#This Row],[clean Salary (in local currency)]]*VLOOKUP(tblSalaries[[#This Row],[Currency]],tblXrate[],2,FALSE)</f>
        <v>8975.1900104710548</v>
      </c>
      <c r="H416" t="s">
        <v>934</v>
      </c>
      <c r="I416" t="s">
        <v>4231</v>
      </c>
      <c r="J416" t="s">
        <v>52</v>
      </c>
      <c r="K416" t="s">
        <v>8</v>
      </c>
      <c r="L416" t="str">
        <f>VLOOKUP(tblSalaries[[#This Row],[Where do you work]],tblCountries[[Actual]:[Mapping]],2,FALSE)</f>
        <v>India</v>
      </c>
      <c r="M416" t="s">
        <v>13</v>
      </c>
      <c r="N416">
        <v>3</v>
      </c>
      <c r="O416" s="27">
        <f>IFERROR(E416/IFERROR(VLOOKUP(tblSalaries[[#This Row],[Country]],Table3[],3,0),""),"Missing PPP adjusted information")</f>
        <v>32192.130812468062</v>
      </c>
    </row>
    <row r="417" spans="2:15" ht="15" customHeight="1" x14ac:dyDescent="0.25">
      <c r="B417" t="s">
        <v>2793</v>
      </c>
      <c r="C417" s="1">
        <v>41055.937048611115</v>
      </c>
      <c r="D417" s="4">
        <v>144000</v>
      </c>
      <c r="E417">
        <v>144000</v>
      </c>
      <c r="F417" t="s">
        <v>40</v>
      </c>
      <c r="G417">
        <f>tblSalaries[[#This Row],[clean Salary (in local currency)]]*VLOOKUP(tblSalaries[[#This Row],[Currency]],tblXrate[],2,FALSE)</f>
        <v>2564.3400029917298</v>
      </c>
      <c r="H417" t="s">
        <v>935</v>
      </c>
      <c r="I417" t="s">
        <v>4232</v>
      </c>
      <c r="J417" t="s">
        <v>20</v>
      </c>
      <c r="K417" t="s">
        <v>8</v>
      </c>
      <c r="L417" t="str">
        <f>VLOOKUP(tblSalaries[[#This Row],[Where do you work]],tblCountries[[Actual]:[Mapping]],2,FALSE)</f>
        <v>India</v>
      </c>
      <c r="M417" t="s">
        <v>13</v>
      </c>
      <c r="N417">
        <v>1</v>
      </c>
      <c r="O417" s="27">
        <f>IFERROR(E417/IFERROR(VLOOKUP(tblSalaries[[#This Row],[Country]],Table3[],3,0),""),"Missing PPP adjusted information")</f>
        <v>9197.7516607051602</v>
      </c>
    </row>
    <row r="418" spans="2:15" ht="15" customHeight="1" x14ac:dyDescent="0.25">
      <c r="B418" t="s">
        <v>2797</v>
      </c>
      <c r="C418" s="1">
        <v>41055.950127314813</v>
      </c>
      <c r="D418" s="4">
        <v>600000</v>
      </c>
      <c r="E418">
        <v>600000</v>
      </c>
      <c r="F418" t="s">
        <v>40</v>
      </c>
      <c r="G418">
        <f>tblSalaries[[#This Row],[clean Salary (in local currency)]]*VLOOKUP(tblSalaries[[#This Row],[Currency]],tblXrate[],2,FALSE)</f>
        <v>10684.750012465542</v>
      </c>
      <c r="H418" t="s">
        <v>849</v>
      </c>
      <c r="I418" t="s">
        <v>849</v>
      </c>
      <c r="J418" t="s">
        <v>20</v>
      </c>
      <c r="K418" t="s">
        <v>8</v>
      </c>
      <c r="L418" t="str">
        <f>VLOOKUP(tblSalaries[[#This Row],[Where do you work]],tblCountries[[Actual]:[Mapping]],2,FALSE)</f>
        <v>India</v>
      </c>
      <c r="M418" t="s">
        <v>13</v>
      </c>
      <c r="N418">
        <v>5</v>
      </c>
      <c r="O418" s="27">
        <f>IFERROR(E418/IFERROR(VLOOKUP(tblSalaries[[#This Row],[Country]],Table3[],3,0),""),"Missing PPP adjusted information")</f>
        <v>38323.965252938171</v>
      </c>
    </row>
    <row r="419" spans="2:15" ht="15" customHeight="1" x14ac:dyDescent="0.25">
      <c r="B419" t="s">
        <v>2800</v>
      </c>
      <c r="C419" s="1">
        <v>41055.959722222222</v>
      </c>
      <c r="D419" s="4" t="s">
        <v>943</v>
      </c>
      <c r="E419">
        <v>1700000</v>
      </c>
      <c r="F419" t="s">
        <v>40</v>
      </c>
      <c r="G419">
        <f>tblSalaries[[#This Row],[clean Salary (in local currency)]]*VLOOKUP(tblSalaries[[#This Row],[Currency]],tblXrate[],2,FALSE)</f>
        <v>30273.458368652366</v>
      </c>
      <c r="H419" t="s">
        <v>944</v>
      </c>
      <c r="I419" t="s">
        <v>944</v>
      </c>
      <c r="J419" t="s">
        <v>52</v>
      </c>
      <c r="K419" t="s">
        <v>8</v>
      </c>
      <c r="L419" t="str">
        <f>VLOOKUP(tblSalaries[[#This Row],[Where do you work]],tblCountries[[Actual]:[Mapping]],2,FALSE)</f>
        <v>India</v>
      </c>
      <c r="M419" t="s">
        <v>13</v>
      </c>
      <c r="N419">
        <v>1.1000000000000001</v>
      </c>
      <c r="O419" s="27">
        <f>IFERROR(E419/IFERROR(VLOOKUP(tblSalaries[[#This Row],[Country]],Table3[],3,0),""),"Missing PPP adjusted information")</f>
        <v>108584.56821665814</v>
      </c>
    </row>
    <row r="420" spans="2:15" ht="15" customHeight="1" x14ac:dyDescent="0.25">
      <c r="B420" t="s">
        <v>2802</v>
      </c>
      <c r="C420" s="1">
        <v>41055.961099537039</v>
      </c>
      <c r="D420" s="4" t="s">
        <v>419</v>
      </c>
      <c r="E420">
        <v>360000</v>
      </c>
      <c r="F420" t="s">
        <v>40</v>
      </c>
      <c r="G420">
        <f>tblSalaries[[#This Row],[clean Salary (in local currency)]]*VLOOKUP(tblSalaries[[#This Row],[Currency]],tblXrate[],2,FALSE)</f>
        <v>6410.8500074793246</v>
      </c>
      <c r="H420" t="s">
        <v>948</v>
      </c>
      <c r="I420" t="s">
        <v>948</v>
      </c>
      <c r="J420" t="s">
        <v>20</v>
      </c>
      <c r="K420" t="s">
        <v>8</v>
      </c>
      <c r="L420" t="str">
        <f>VLOOKUP(tblSalaries[[#This Row],[Where do you work]],tblCountries[[Actual]:[Mapping]],2,FALSE)</f>
        <v>India</v>
      </c>
      <c r="M420" t="s">
        <v>13</v>
      </c>
      <c r="N420">
        <v>4</v>
      </c>
      <c r="O420" s="27">
        <f>IFERROR(E420/IFERROR(VLOOKUP(tblSalaries[[#This Row],[Country]],Table3[],3,0),""),"Missing PPP adjusted information")</f>
        <v>22994.379151762903</v>
      </c>
    </row>
    <row r="421" spans="2:15" ht="15" customHeight="1" x14ac:dyDescent="0.25">
      <c r="B421" t="s">
        <v>2806</v>
      </c>
      <c r="C421" s="1">
        <v>41055.968726851854</v>
      </c>
      <c r="D421" s="4" t="s">
        <v>950</v>
      </c>
      <c r="E421">
        <v>550000</v>
      </c>
      <c r="F421" t="s">
        <v>40</v>
      </c>
      <c r="G421">
        <f>tblSalaries[[#This Row],[clean Salary (in local currency)]]*VLOOKUP(tblSalaries[[#This Row],[Currency]],tblXrate[],2,FALSE)</f>
        <v>9794.354178093412</v>
      </c>
      <c r="H421" t="s">
        <v>536</v>
      </c>
      <c r="I421" t="s">
        <v>1487</v>
      </c>
      <c r="J421" t="s">
        <v>20</v>
      </c>
      <c r="K421" t="s">
        <v>8</v>
      </c>
      <c r="L421" t="str">
        <f>VLOOKUP(tblSalaries[[#This Row],[Where do you work]],tblCountries[[Actual]:[Mapping]],2,FALSE)</f>
        <v>India</v>
      </c>
      <c r="M421" t="s">
        <v>9</v>
      </c>
      <c r="N421">
        <v>1</v>
      </c>
      <c r="O421" s="27">
        <f>IFERROR(E421/IFERROR(VLOOKUP(tblSalaries[[#This Row],[Country]],Table3[],3,0),""),"Missing PPP adjusted information")</f>
        <v>35130.301481859991</v>
      </c>
    </row>
    <row r="422" spans="2:15" ht="15" customHeight="1" x14ac:dyDescent="0.25">
      <c r="B422" t="s">
        <v>2809</v>
      </c>
      <c r="C422" s="1">
        <v>41055.973576388889</v>
      </c>
      <c r="D422" s="4" t="s">
        <v>956</v>
      </c>
      <c r="E422">
        <v>600000</v>
      </c>
      <c r="F422" t="s">
        <v>40</v>
      </c>
      <c r="G422">
        <f>tblSalaries[[#This Row],[clean Salary (in local currency)]]*VLOOKUP(tblSalaries[[#This Row],[Currency]],tblXrate[],2,FALSE)</f>
        <v>10684.750012465542</v>
      </c>
      <c r="H422" t="s">
        <v>957</v>
      </c>
      <c r="I422" t="s">
        <v>4233</v>
      </c>
      <c r="J422" t="s">
        <v>52</v>
      </c>
      <c r="K422" t="s">
        <v>8</v>
      </c>
      <c r="L422" t="str">
        <f>VLOOKUP(tblSalaries[[#This Row],[Where do you work]],tblCountries[[Actual]:[Mapping]],2,FALSE)</f>
        <v>India</v>
      </c>
      <c r="M422" t="s">
        <v>13</v>
      </c>
      <c r="N422">
        <v>20</v>
      </c>
      <c r="O422" s="27">
        <f>IFERROR(E422/IFERROR(VLOOKUP(tblSalaries[[#This Row],[Country]],Table3[],3,0),""),"Missing PPP adjusted information")</f>
        <v>38323.965252938171</v>
      </c>
    </row>
    <row r="423" spans="2:15" ht="15" customHeight="1" x14ac:dyDescent="0.25">
      <c r="B423" t="s">
        <v>2810</v>
      </c>
      <c r="C423" s="1">
        <v>41055.983495370368</v>
      </c>
      <c r="D423" s="4" t="s">
        <v>958</v>
      </c>
      <c r="E423">
        <v>600000</v>
      </c>
      <c r="F423" t="s">
        <v>40</v>
      </c>
      <c r="G423">
        <f>tblSalaries[[#This Row],[clean Salary (in local currency)]]*VLOOKUP(tblSalaries[[#This Row],[Currency]],tblXrate[],2,FALSE)</f>
        <v>10684.750012465542</v>
      </c>
      <c r="H423" t="s">
        <v>201</v>
      </c>
      <c r="I423" t="s">
        <v>201</v>
      </c>
      <c r="J423" t="s">
        <v>52</v>
      </c>
      <c r="K423" t="s">
        <v>8</v>
      </c>
      <c r="L423" t="str">
        <f>VLOOKUP(tblSalaries[[#This Row],[Where do you work]],tblCountries[[Actual]:[Mapping]],2,FALSE)</f>
        <v>India</v>
      </c>
      <c r="M423" t="s">
        <v>18</v>
      </c>
      <c r="N423">
        <v>18</v>
      </c>
      <c r="O423" s="27">
        <f>IFERROR(E423/IFERROR(VLOOKUP(tblSalaries[[#This Row],[Country]],Table3[],3,0),""),"Missing PPP adjusted information")</f>
        <v>38323.965252938171</v>
      </c>
    </row>
    <row r="424" spans="2:15" ht="15" customHeight="1" x14ac:dyDescent="0.25">
      <c r="B424" t="s">
        <v>2811</v>
      </c>
      <c r="C424" s="1">
        <v>41055.985000000001</v>
      </c>
      <c r="D424" s="4">
        <v>1000000</v>
      </c>
      <c r="E424">
        <v>1000000</v>
      </c>
      <c r="F424" t="s">
        <v>40</v>
      </c>
      <c r="G424">
        <f>tblSalaries[[#This Row],[clean Salary (in local currency)]]*VLOOKUP(tblSalaries[[#This Row],[Currency]],tblXrate[],2,FALSE)</f>
        <v>17807.916687442568</v>
      </c>
      <c r="H424" t="s">
        <v>959</v>
      </c>
      <c r="I424" t="s">
        <v>4234</v>
      </c>
      <c r="J424" t="s">
        <v>20</v>
      </c>
      <c r="K424" t="s">
        <v>8</v>
      </c>
      <c r="L424" t="str">
        <f>VLOOKUP(tblSalaries[[#This Row],[Where do you work]],tblCountries[[Actual]:[Mapping]],2,FALSE)</f>
        <v>India</v>
      </c>
      <c r="M424" t="s">
        <v>9</v>
      </c>
      <c r="N424">
        <v>10</v>
      </c>
      <c r="O424" s="27">
        <f>IFERROR(E424/IFERROR(VLOOKUP(tblSalaries[[#This Row],[Country]],Table3[],3,0),""),"Missing PPP adjusted information")</f>
        <v>63873.275421563616</v>
      </c>
    </row>
    <row r="425" spans="2:15" ht="15" customHeight="1" x14ac:dyDescent="0.25">
      <c r="B425" t="s">
        <v>2813</v>
      </c>
      <c r="C425" s="1">
        <v>41055.999224537038</v>
      </c>
      <c r="D425" s="4" t="s">
        <v>960</v>
      </c>
      <c r="E425">
        <v>900000</v>
      </c>
      <c r="F425" t="s">
        <v>40</v>
      </c>
      <c r="G425">
        <f>tblSalaries[[#This Row],[clean Salary (in local currency)]]*VLOOKUP(tblSalaries[[#This Row],[Currency]],tblXrate[],2,FALSE)</f>
        <v>16027.125018698311</v>
      </c>
      <c r="H425" t="s">
        <v>931</v>
      </c>
      <c r="I425" t="s">
        <v>931</v>
      </c>
      <c r="J425" t="s">
        <v>52</v>
      </c>
      <c r="K425" t="s">
        <v>8</v>
      </c>
      <c r="L425" t="str">
        <f>VLOOKUP(tblSalaries[[#This Row],[Where do you work]],tblCountries[[Actual]:[Mapping]],2,FALSE)</f>
        <v>India</v>
      </c>
      <c r="M425" t="s">
        <v>25</v>
      </c>
      <c r="N425">
        <v>9</v>
      </c>
      <c r="O425" s="27">
        <f>IFERROR(E425/IFERROR(VLOOKUP(tblSalaries[[#This Row],[Country]],Table3[],3,0),""),"Missing PPP adjusted information")</f>
        <v>57485.947879407257</v>
      </c>
    </row>
    <row r="426" spans="2:15" ht="15" customHeight="1" x14ac:dyDescent="0.25">
      <c r="B426" t="s">
        <v>2818</v>
      </c>
      <c r="C426" s="1">
        <v>41056.022986111115</v>
      </c>
      <c r="D426" s="4" t="s">
        <v>964</v>
      </c>
      <c r="E426">
        <v>1200000</v>
      </c>
      <c r="F426" t="s">
        <v>40</v>
      </c>
      <c r="G426">
        <f>tblSalaries[[#This Row],[clean Salary (in local currency)]]*VLOOKUP(tblSalaries[[#This Row],[Currency]],tblXrate[],2,FALSE)</f>
        <v>21369.500024931083</v>
      </c>
      <c r="H426" t="s">
        <v>204</v>
      </c>
      <c r="I426" t="s">
        <v>201</v>
      </c>
      <c r="J426" t="s">
        <v>52</v>
      </c>
      <c r="K426" t="s">
        <v>8</v>
      </c>
      <c r="L426" t="str">
        <f>VLOOKUP(tblSalaries[[#This Row],[Where do you work]],tblCountries[[Actual]:[Mapping]],2,FALSE)</f>
        <v>India</v>
      </c>
      <c r="M426" t="s">
        <v>25</v>
      </c>
      <c r="N426">
        <v>18</v>
      </c>
      <c r="O426" s="27">
        <f>IFERROR(E426/IFERROR(VLOOKUP(tblSalaries[[#This Row],[Country]],Table3[],3,0),""),"Missing PPP adjusted information")</f>
        <v>76647.930505876342</v>
      </c>
    </row>
    <row r="427" spans="2:15" ht="15" customHeight="1" x14ac:dyDescent="0.25">
      <c r="B427" t="s">
        <v>2819</v>
      </c>
      <c r="C427" s="1">
        <v>41056.037037037036</v>
      </c>
      <c r="D427" s="4" t="s">
        <v>965</v>
      </c>
      <c r="E427">
        <v>200000</v>
      </c>
      <c r="F427" t="s">
        <v>40</v>
      </c>
      <c r="G427">
        <f>tblSalaries[[#This Row],[clean Salary (in local currency)]]*VLOOKUP(tblSalaries[[#This Row],[Currency]],tblXrate[],2,FALSE)</f>
        <v>3561.5833374885137</v>
      </c>
      <c r="H427" t="s">
        <v>966</v>
      </c>
      <c r="I427" t="s">
        <v>966</v>
      </c>
      <c r="J427" t="s">
        <v>3981</v>
      </c>
      <c r="K427" t="s">
        <v>8</v>
      </c>
      <c r="L427" t="str">
        <f>VLOOKUP(tblSalaries[[#This Row],[Where do you work]],tblCountries[[Actual]:[Mapping]],2,FALSE)</f>
        <v>India</v>
      </c>
      <c r="M427" t="s">
        <v>9</v>
      </c>
      <c r="N427">
        <v>1</v>
      </c>
      <c r="O427" s="27">
        <f>IFERROR(E427/IFERROR(VLOOKUP(tblSalaries[[#This Row],[Country]],Table3[],3,0),""),"Missing PPP adjusted information")</f>
        <v>12774.655084312722</v>
      </c>
    </row>
    <row r="428" spans="2:15" ht="15" customHeight="1" x14ac:dyDescent="0.25">
      <c r="B428" t="s">
        <v>2821</v>
      </c>
      <c r="C428" s="1">
        <v>41056.057013888887</v>
      </c>
      <c r="D428" s="4" t="s">
        <v>968</v>
      </c>
      <c r="E428">
        <v>200000</v>
      </c>
      <c r="F428" t="s">
        <v>40</v>
      </c>
      <c r="G428">
        <f>tblSalaries[[#This Row],[clean Salary (in local currency)]]*VLOOKUP(tblSalaries[[#This Row],[Currency]],tblXrate[],2,FALSE)</f>
        <v>3561.5833374885137</v>
      </c>
      <c r="H428" t="s">
        <v>108</v>
      </c>
      <c r="I428" t="s">
        <v>108</v>
      </c>
      <c r="J428" t="s">
        <v>20</v>
      </c>
      <c r="K428" t="s">
        <v>8</v>
      </c>
      <c r="L428" t="str">
        <f>VLOOKUP(tblSalaries[[#This Row],[Where do you work]],tblCountries[[Actual]:[Mapping]],2,FALSE)</f>
        <v>India</v>
      </c>
      <c r="M428" t="s">
        <v>9</v>
      </c>
      <c r="N428">
        <v>2</v>
      </c>
      <c r="O428" s="27">
        <f>IFERROR(E428/IFERROR(VLOOKUP(tblSalaries[[#This Row],[Country]],Table3[],3,0),""),"Missing PPP adjusted information")</f>
        <v>12774.655084312722</v>
      </c>
    </row>
    <row r="429" spans="2:15" ht="15" customHeight="1" x14ac:dyDescent="0.25">
      <c r="B429" t="s">
        <v>2823</v>
      </c>
      <c r="C429" s="1">
        <v>41056.0702662037</v>
      </c>
      <c r="D429" s="4" t="s">
        <v>972</v>
      </c>
      <c r="E429">
        <v>1000000</v>
      </c>
      <c r="F429" t="s">
        <v>40</v>
      </c>
      <c r="G429">
        <f>tblSalaries[[#This Row],[clean Salary (in local currency)]]*VLOOKUP(tblSalaries[[#This Row],[Currency]],tblXrate[],2,FALSE)</f>
        <v>17807.916687442568</v>
      </c>
      <c r="H429" t="s">
        <v>379</v>
      </c>
      <c r="I429" t="s">
        <v>4235</v>
      </c>
      <c r="J429" t="s">
        <v>20</v>
      </c>
      <c r="K429" t="s">
        <v>8</v>
      </c>
      <c r="L429" t="str">
        <f>VLOOKUP(tblSalaries[[#This Row],[Where do you work]],tblCountries[[Actual]:[Mapping]],2,FALSE)</f>
        <v>India</v>
      </c>
      <c r="M429" t="s">
        <v>9</v>
      </c>
      <c r="N429">
        <v>6.5</v>
      </c>
      <c r="O429" s="27">
        <f>IFERROR(E429/IFERROR(VLOOKUP(tblSalaries[[#This Row],[Country]],Table3[],3,0),""),"Missing PPP adjusted information")</f>
        <v>63873.275421563616</v>
      </c>
    </row>
    <row r="430" spans="2:15" ht="15" customHeight="1" x14ac:dyDescent="0.25">
      <c r="B430" t="s">
        <v>2824</v>
      </c>
      <c r="C430" s="1">
        <v>41056.073611111111</v>
      </c>
      <c r="D430" s="4">
        <v>650000</v>
      </c>
      <c r="E430">
        <v>650000</v>
      </c>
      <c r="F430" t="s">
        <v>40</v>
      </c>
      <c r="G430">
        <f>tblSalaries[[#This Row],[clean Salary (in local currency)]]*VLOOKUP(tblSalaries[[#This Row],[Currency]],tblXrate[],2,FALSE)</f>
        <v>11575.14584683767</v>
      </c>
      <c r="H430" t="s">
        <v>973</v>
      </c>
      <c r="I430" t="s">
        <v>973</v>
      </c>
      <c r="J430" t="s">
        <v>20</v>
      </c>
      <c r="K430" t="s">
        <v>8</v>
      </c>
      <c r="L430" t="str">
        <f>VLOOKUP(tblSalaries[[#This Row],[Where do you work]],tblCountries[[Actual]:[Mapping]],2,FALSE)</f>
        <v>India</v>
      </c>
      <c r="M430" t="s">
        <v>13</v>
      </c>
      <c r="N430">
        <v>3.5</v>
      </c>
      <c r="O430" s="27">
        <f>IFERROR(E430/IFERROR(VLOOKUP(tblSalaries[[#This Row],[Country]],Table3[],3,0),""),"Missing PPP adjusted information")</f>
        <v>41517.629024016351</v>
      </c>
    </row>
    <row r="431" spans="2:15" ht="15" customHeight="1" x14ac:dyDescent="0.25">
      <c r="B431" t="s">
        <v>2827</v>
      </c>
      <c r="C431" s="1">
        <v>41056.13616898148</v>
      </c>
      <c r="D431" s="4" t="s">
        <v>977</v>
      </c>
      <c r="E431">
        <v>550000</v>
      </c>
      <c r="F431" t="s">
        <v>40</v>
      </c>
      <c r="G431">
        <f>tblSalaries[[#This Row],[clean Salary (in local currency)]]*VLOOKUP(tblSalaries[[#This Row],[Currency]],tblXrate[],2,FALSE)</f>
        <v>9794.354178093412</v>
      </c>
      <c r="H431" t="s">
        <v>20</v>
      </c>
      <c r="I431" t="s">
        <v>20</v>
      </c>
      <c r="J431" t="s">
        <v>20</v>
      </c>
      <c r="K431" t="s">
        <v>8</v>
      </c>
      <c r="L431" t="str">
        <f>VLOOKUP(tblSalaries[[#This Row],[Where do you work]],tblCountries[[Actual]:[Mapping]],2,FALSE)</f>
        <v>India</v>
      </c>
      <c r="M431" t="s">
        <v>9</v>
      </c>
      <c r="N431">
        <v>1</v>
      </c>
      <c r="O431" s="27">
        <f>IFERROR(E431/IFERROR(VLOOKUP(tblSalaries[[#This Row],[Country]],Table3[],3,0),""),"Missing PPP adjusted information")</f>
        <v>35130.301481859991</v>
      </c>
    </row>
    <row r="432" spans="2:15" ht="15" customHeight="1" x14ac:dyDescent="0.25">
      <c r="B432" t="s">
        <v>2833</v>
      </c>
      <c r="C432" s="1">
        <v>41056.166828703703</v>
      </c>
      <c r="D432" s="4" t="s">
        <v>980</v>
      </c>
      <c r="E432">
        <v>540000</v>
      </c>
      <c r="F432" t="s">
        <v>40</v>
      </c>
      <c r="G432">
        <f>tblSalaries[[#This Row],[clean Salary (in local currency)]]*VLOOKUP(tblSalaries[[#This Row],[Currency]],tblXrate[],2,FALSE)</f>
        <v>9616.275011218986</v>
      </c>
      <c r="H432" t="s">
        <v>251</v>
      </c>
      <c r="I432" t="s">
        <v>72</v>
      </c>
      <c r="J432" t="s">
        <v>20</v>
      </c>
      <c r="K432" t="s">
        <v>8</v>
      </c>
      <c r="L432" t="str">
        <f>VLOOKUP(tblSalaries[[#This Row],[Where do you work]],tblCountries[[Actual]:[Mapping]],2,FALSE)</f>
        <v>India</v>
      </c>
      <c r="M432" t="s">
        <v>13</v>
      </c>
      <c r="N432">
        <v>8</v>
      </c>
      <c r="O432" s="27">
        <f>IFERROR(E432/IFERROR(VLOOKUP(tblSalaries[[#This Row],[Country]],Table3[],3,0),""),"Missing PPP adjusted information")</f>
        <v>34491.56872764435</v>
      </c>
    </row>
    <row r="433" spans="2:15" ht="15" customHeight="1" x14ac:dyDescent="0.25">
      <c r="B433" t="s">
        <v>2851</v>
      </c>
      <c r="C433" s="1">
        <v>41056.50267361111</v>
      </c>
      <c r="D433" s="4">
        <v>144000</v>
      </c>
      <c r="E433">
        <v>144000</v>
      </c>
      <c r="F433" t="s">
        <v>40</v>
      </c>
      <c r="G433">
        <f>tblSalaries[[#This Row],[clean Salary (in local currency)]]*VLOOKUP(tblSalaries[[#This Row],[Currency]],tblXrate[],2,FALSE)</f>
        <v>2564.3400029917298</v>
      </c>
      <c r="H433" t="s">
        <v>1000</v>
      </c>
      <c r="I433" t="s">
        <v>1000</v>
      </c>
      <c r="J433" t="s">
        <v>20</v>
      </c>
      <c r="K433" t="s">
        <v>8</v>
      </c>
      <c r="L433" t="str">
        <f>VLOOKUP(tblSalaries[[#This Row],[Where do you work]],tblCountries[[Actual]:[Mapping]],2,FALSE)</f>
        <v>India</v>
      </c>
      <c r="M433" t="s">
        <v>9</v>
      </c>
      <c r="N433">
        <v>1</v>
      </c>
      <c r="O433" s="27">
        <f>IFERROR(E433/IFERROR(VLOOKUP(tblSalaries[[#This Row],[Country]],Table3[],3,0),""),"Missing PPP adjusted information")</f>
        <v>9197.7516607051602</v>
      </c>
    </row>
    <row r="434" spans="2:15" ht="15" customHeight="1" x14ac:dyDescent="0.25">
      <c r="B434" t="s">
        <v>2853</v>
      </c>
      <c r="C434" s="1">
        <v>41056.52447916667</v>
      </c>
      <c r="D434" s="4" t="s">
        <v>1004</v>
      </c>
      <c r="E434">
        <v>300000</v>
      </c>
      <c r="F434" t="s">
        <v>40</v>
      </c>
      <c r="G434">
        <f>tblSalaries[[#This Row],[clean Salary (in local currency)]]*VLOOKUP(tblSalaries[[#This Row],[Currency]],tblXrate[],2,FALSE)</f>
        <v>5342.3750062327708</v>
      </c>
      <c r="H434" t="s">
        <v>1005</v>
      </c>
      <c r="I434" t="s">
        <v>1005</v>
      </c>
      <c r="J434" t="s">
        <v>20</v>
      </c>
      <c r="K434" t="s">
        <v>8</v>
      </c>
      <c r="L434" t="str">
        <f>VLOOKUP(tblSalaries[[#This Row],[Where do you work]],tblCountries[[Actual]:[Mapping]],2,FALSE)</f>
        <v>India</v>
      </c>
      <c r="M434" t="s">
        <v>25</v>
      </c>
      <c r="N434">
        <v>10</v>
      </c>
      <c r="O434" s="27">
        <f>IFERROR(E434/IFERROR(VLOOKUP(tblSalaries[[#This Row],[Country]],Table3[],3,0),""),"Missing PPP adjusted information")</f>
        <v>19161.982626469086</v>
      </c>
    </row>
    <row r="435" spans="2:15" ht="15" customHeight="1" x14ac:dyDescent="0.25">
      <c r="B435" t="s">
        <v>2856</v>
      </c>
      <c r="C435" s="1">
        <v>41056.540173611109</v>
      </c>
      <c r="D435" s="4" t="s">
        <v>1010</v>
      </c>
      <c r="E435">
        <v>720000</v>
      </c>
      <c r="F435" t="s">
        <v>40</v>
      </c>
      <c r="G435">
        <f>tblSalaries[[#This Row],[clean Salary (in local currency)]]*VLOOKUP(tblSalaries[[#This Row],[Currency]],tblXrate[],2,FALSE)</f>
        <v>12821.700014958649</v>
      </c>
      <c r="H435" t="s">
        <v>1011</v>
      </c>
      <c r="I435" t="s">
        <v>4236</v>
      </c>
      <c r="J435" t="s">
        <v>310</v>
      </c>
      <c r="K435" t="s">
        <v>8</v>
      </c>
      <c r="L435" t="str">
        <f>VLOOKUP(tblSalaries[[#This Row],[Where do you work]],tblCountries[[Actual]:[Mapping]],2,FALSE)</f>
        <v>India</v>
      </c>
      <c r="M435" t="s">
        <v>9</v>
      </c>
      <c r="N435">
        <v>3</v>
      </c>
      <c r="O435" s="27">
        <f>IFERROR(E435/IFERROR(VLOOKUP(tblSalaries[[#This Row],[Country]],Table3[],3,0),""),"Missing PPP adjusted information")</f>
        <v>45988.758303525807</v>
      </c>
    </row>
    <row r="436" spans="2:15" ht="15" customHeight="1" x14ac:dyDescent="0.25">
      <c r="B436" t="s">
        <v>2857</v>
      </c>
      <c r="C436" s="1">
        <v>41056.546412037038</v>
      </c>
      <c r="D436" s="4">
        <v>600000</v>
      </c>
      <c r="E436">
        <v>600000</v>
      </c>
      <c r="F436" t="s">
        <v>40</v>
      </c>
      <c r="G436">
        <f>tblSalaries[[#This Row],[clean Salary (in local currency)]]*VLOOKUP(tblSalaries[[#This Row],[Currency]],tblXrate[],2,FALSE)</f>
        <v>10684.750012465542</v>
      </c>
      <c r="H436" t="s">
        <v>1012</v>
      </c>
      <c r="I436" t="s">
        <v>1012</v>
      </c>
      <c r="J436" t="s">
        <v>52</v>
      </c>
      <c r="K436" t="s">
        <v>8</v>
      </c>
      <c r="L436" t="str">
        <f>VLOOKUP(tblSalaries[[#This Row],[Where do you work]],tblCountries[[Actual]:[Mapping]],2,FALSE)</f>
        <v>India</v>
      </c>
      <c r="M436" t="s">
        <v>13</v>
      </c>
      <c r="N436">
        <v>5</v>
      </c>
      <c r="O436" s="27">
        <f>IFERROR(E436/IFERROR(VLOOKUP(tblSalaries[[#This Row],[Country]],Table3[],3,0),""),"Missing PPP adjusted information")</f>
        <v>38323.965252938171</v>
      </c>
    </row>
    <row r="437" spans="2:15" ht="15" customHeight="1" x14ac:dyDescent="0.25">
      <c r="B437" t="s">
        <v>2861</v>
      </c>
      <c r="C437" s="1">
        <v>41056.570185185185</v>
      </c>
      <c r="D437" s="4" t="s">
        <v>1017</v>
      </c>
      <c r="E437">
        <v>400000</v>
      </c>
      <c r="F437" t="s">
        <v>40</v>
      </c>
      <c r="G437">
        <f>tblSalaries[[#This Row],[clean Salary (in local currency)]]*VLOOKUP(tblSalaries[[#This Row],[Currency]],tblXrate[],2,FALSE)</f>
        <v>7123.1666749770275</v>
      </c>
      <c r="H437" t="s">
        <v>521</v>
      </c>
      <c r="I437" t="s">
        <v>279</v>
      </c>
      <c r="J437" t="s">
        <v>279</v>
      </c>
      <c r="K437" t="s">
        <v>8</v>
      </c>
      <c r="L437" t="str">
        <f>VLOOKUP(tblSalaries[[#This Row],[Where do you work]],tblCountries[[Actual]:[Mapping]],2,FALSE)</f>
        <v>India</v>
      </c>
      <c r="M437" t="s">
        <v>18</v>
      </c>
      <c r="N437">
        <v>6</v>
      </c>
      <c r="O437" s="27">
        <f>IFERROR(E437/IFERROR(VLOOKUP(tblSalaries[[#This Row],[Country]],Table3[],3,0),""),"Missing PPP adjusted information")</f>
        <v>25549.310168625445</v>
      </c>
    </row>
    <row r="438" spans="2:15" ht="15" customHeight="1" x14ac:dyDescent="0.25">
      <c r="B438" t="s">
        <v>2863</v>
      </c>
      <c r="C438" s="1">
        <v>41056.571006944447</v>
      </c>
      <c r="D438" s="4" t="s">
        <v>1020</v>
      </c>
      <c r="E438">
        <v>500000</v>
      </c>
      <c r="F438" t="s">
        <v>40</v>
      </c>
      <c r="G438">
        <f>tblSalaries[[#This Row],[clean Salary (in local currency)]]*VLOOKUP(tblSalaries[[#This Row],[Currency]],tblXrate[],2,FALSE)</f>
        <v>8903.9583437212841</v>
      </c>
      <c r="H438" t="s">
        <v>1021</v>
      </c>
      <c r="I438" t="s">
        <v>4237</v>
      </c>
      <c r="J438" t="s">
        <v>52</v>
      </c>
      <c r="K438" t="s">
        <v>8</v>
      </c>
      <c r="L438" t="str">
        <f>VLOOKUP(tblSalaries[[#This Row],[Where do you work]],tblCountries[[Actual]:[Mapping]],2,FALSE)</f>
        <v>India</v>
      </c>
      <c r="M438" t="s">
        <v>25</v>
      </c>
      <c r="N438">
        <v>5</v>
      </c>
      <c r="O438" s="27">
        <f>IFERROR(E438/IFERROR(VLOOKUP(tblSalaries[[#This Row],[Country]],Table3[],3,0),""),"Missing PPP adjusted information")</f>
        <v>31936.637710781808</v>
      </c>
    </row>
    <row r="439" spans="2:15" ht="15" customHeight="1" x14ac:dyDescent="0.25">
      <c r="B439" t="s">
        <v>2866</v>
      </c>
      <c r="C439" s="1">
        <v>41056.586469907408</v>
      </c>
      <c r="D439" s="4" t="s">
        <v>80</v>
      </c>
      <c r="E439">
        <v>400000</v>
      </c>
      <c r="F439" t="s">
        <v>40</v>
      </c>
      <c r="G439">
        <f>tblSalaries[[#This Row],[clean Salary (in local currency)]]*VLOOKUP(tblSalaries[[#This Row],[Currency]],tblXrate[],2,FALSE)</f>
        <v>7123.1666749770275</v>
      </c>
      <c r="H439" t="s">
        <v>1024</v>
      </c>
      <c r="I439" t="s">
        <v>1024</v>
      </c>
      <c r="J439" t="s">
        <v>310</v>
      </c>
      <c r="K439" t="s">
        <v>8</v>
      </c>
      <c r="L439" t="str">
        <f>VLOOKUP(tblSalaries[[#This Row],[Where do you work]],tblCountries[[Actual]:[Mapping]],2,FALSE)</f>
        <v>India</v>
      </c>
      <c r="M439" t="s">
        <v>18</v>
      </c>
      <c r="N439">
        <v>8</v>
      </c>
      <c r="O439" s="27">
        <f>IFERROR(E439/IFERROR(VLOOKUP(tblSalaries[[#This Row],[Country]],Table3[],3,0),""),"Missing PPP adjusted information")</f>
        <v>25549.310168625445</v>
      </c>
    </row>
    <row r="440" spans="2:15" ht="15" customHeight="1" x14ac:dyDescent="0.25">
      <c r="B440" t="s">
        <v>2867</v>
      </c>
      <c r="C440" s="1">
        <v>41056.598738425928</v>
      </c>
      <c r="D440" s="4" t="s">
        <v>1025</v>
      </c>
      <c r="E440">
        <v>2300000</v>
      </c>
      <c r="F440" t="s">
        <v>40</v>
      </c>
      <c r="G440">
        <f>tblSalaries[[#This Row],[clean Salary (in local currency)]]*VLOOKUP(tblSalaries[[#This Row],[Currency]],tblXrate[],2,FALSE)</f>
        <v>40958.208381117904</v>
      </c>
      <c r="H440" t="s">
        <v>1026</v>
      </c>
      <c r="I440" t="s">
        <v>1026</v>
      </c>
      <c r="J440" t="s">
        <v>52</v>
      </c>
      <c r="K440" t="s">
        <v>8</v>
      </c>
      <c r="L440" t="str">
        <f>VLOOKUP(tblSalaries[[#This Row],[Where do you work]],tblCountries[[Actual]:[Mapping]],2,FALSE)</f>
        <v>India</v>
      </c>
      <c r="M440" t="s">
        <v>18</v>
      </c>
      <c r="N440">
        <v>8</v>
      </c>
      <c r="O440" s="27">
        <f>IFERROR(E440/IFERROR(VLOOKUP(tblSalaries[[#This Row],[Country]],Table3[],3,0),""),"Missing PPP adjusted information")</f>
        <v>146908.53346959632</v>
      </c>
    </row>
    <row r="441" spans="2:15" ht="15" customHeight="1" x14ac:dyDescent="0.25">
      <c r="B441" t="s">
        <v>2868</v>
      </c>
      <c r="C441" s="1">
        <v>41056.602465277778</v>
      </c>
      <c r="D441" s="4" t="s">
        <v>1027</v>
      </c>
      <c r="E441">
        <v>1200000</v>
      </c>
      <c r="F441" t="s">
        <v>40</v>
      </c>
      <c r="G441">
        <f>tblSalaries[[#This Row],[clean Salary (in local currency)]]*VLOOKUP(tblSalaries[[#This Row],[Currency]],tblXrate[],2,FALSE)</f>
        <v>21369.500024931083</v>
      </c>
      <c r="H441" t="s">
        <v>1028</v>
      </c>
      <c r="I441" t="s">
        <v>4238</v>
      </c>
      <c r="J441" t="s">
        <v>3983</v>
      </c>
      <c r="K441" t="s">
        <v>8</v>
      </c>
      <c r="L441" t="str">
        <f>VLOOKUP(tblSalaries[[#This Row],[Where do you work]],tblCountries[[Actual]:[Mapping]],2,FALSE)</f>
        <v>India</v>
      </c>
      <c r="M441" t="s">
        <v>9</v>
      </c>
      <c r="N441">
        <v>17</v>
      </c>
      <c r="O441" s="27">
        <f>IFERROR(E441/IFERROR(VLOOKUP(tblSalaries[[#This Row],[Country]],Table3[],3,0),""),"Missing PPP adjusted information")</f>
        <v>76647.930505876342</v>
      </c>
    </row>
    <row r="442" spans="2:15" ht="15" customHeight="1" x14ac:dyDescent="0.25">
      <c r="B442" t="s">
        <v>2869</v>
      </c>
      <c r="C442" s="1">
        <v>41056.616215277776</v>
      </c>
      <c r="D442" s="4">
        <v>120000</v>
      </c>
      <c r="E442">
        <v>120000</v>
      </c>
      <c r="F442" t="s">
        <v>40</v>
      </c>
      <c r="G442">
        <f>tblSalaries[[#This Row],[clean Salary (in local currency)]]*VLOOKUP(tblSalaries[[#This Row],[Currency]],tblXrate[],2,FALSE)</f>
        <v>2136.9500024931081</v>
      </c>
      <c r="H442" t="s">
        <v>1029</v>
      </c>
      <c r="I442" t="s">
        <v>4239</v>
      </c>
      <c r="J442" t="s">
        <v>52</v>
      </c>
      <c r="K442" t="s">
        <v>8</v>
      </c>
      <c r="L442" t="str">
        <f>VLOOKUP(tblSalaries[[#This Row],[Where do you work]],tblCountries[[Actual]:[Mapping]],2,FALSE)</f>
        <v>India</v>
      </c>
      <c r="M442" t="s">
        <v>9</v>
      </c>
      <c r="N442">
        <v>5</v>
      </c>
      <c r="O442" s="27">
        <f>IFERROR(E442/IFERROR(VLOOKUP(tblSalaries[[#This Row],[Country]],Table3[],3,0),""),"Missing PPP adjusted information")</f>
        <v>7664.7930505876338</v>
      </c>
    </row>
    <row r="443" spans="2:15" ht="15" customHeight="1" x14ac:dyDescent="0.25">
      <c r="B443" t="s">
        <v>2870</v>
      </c>
      <c r="C443" s="1">
        <v>41056.6175</v>
      </c>
      <c r="D443" s="4" t="s">
        <v>1030</v>
      </c>
      <c r="E443">
        <v>500000</v>
      </c>
      <c r="F443" t="s">
        <v>40</v>
      </c>
      <c r="G443">
        <f>tblSalaries[[#This Row],[clean Salary (in local currency)]]*VLOOKUP(tblSalaries[[#This Row],[Currency]],tblXrate[],2,FALSE)</f>
        <v>8903.9583437212841</v>
      </c>
      <c r="H443" t="s">
        <v>732</v>
      </c>
      <c r="I443" t="s">
        <v>732</v>
      </c>
      <c r="J443" t="s">
        <v>279</v>
      </c>
      <c r="K443" t="s">
        <v>8</v>
      </c>
      <c r="L443" t="str">
        <f>VLOOKUP(tblSalaries[[#This Row],[Where do you work]],tblCountries[[Actual]:[Mapping]],2,FALSE)</f>
        <v>India</v>
      </c>
      <c r="M443" t="s">
        <v>18</v>
      </c>
      <c r="N443">
        <v>3</v>
      </c>
      <c r="O443" s="27">
        <f>IFERROR(E443/IFERROR(VLOOKUP(tblSalaries[[#This Row],[Country]],Table3[],3,0),""),"Missing PPP adjusted information")</f>
        <v>31936.637710781808</v>
      </c>
    </row>
    <row r="444" spans="2:15" ht="15" customHeight="1" x14ac:dyDescent="0.25">
      <c r="B444" t="s">
        <v>2871</v>
      </c>
      <c r="C444" s="1">
        <v>41056.618703703702</v>
      </c>
      <c r="D444" s="4">
        <v>1000000</v>
      </c>
      <c r="E444">
        <v>1000000</v>
      </c>
      <c r="F444" t="s">
        <v>40</v>
      </c>
      <c r="G444">
        <f>tblSalaries[[#This Row],[clean Salary (in local currency)]]*VLOOKUP(tblSalaries[[#This Row],[Currency]],tblXrate[],2,FALSE)</f>
        <v>17807.916687442568</v>
      </c>
      <c r="H444" t="s">
        <v>1031</v>
      </c>
      <c r="I444" t="s">
        <v>1031</v>
      </c>
      <c r="J444" t="s">
        <v>52</v>
      </c>
      <c r="K444" t="s">
        <v>8</v>
      </c>
      <c r="L444" t="str">
        <f>VLOOKUP(tblSalaries[[#This Row],[Where do you work]],tblCountries[[Actual]:[Mapping]],2,FALSE)</f>
        <v>India</v>
      </c>
      <c r="M444" t="s">
        <v>9</v>
      </c>
      <c r="N444">
        <v>5</v>
      </c>
      <c r="O444" s="27">
        <f>IFERROR(E444/IFERROR(VLOOKUP(tblSalaries[[#This Row],[Country]],Table3[],3,0),""),"Missing PPP adjusted information")</f>
        <v>63873.275421563616</v>
      </c>
    </row>
    <row r="445" spans="2:15" ht="15" customHeight="1" x14ac:dyDescent="0.25">
      <c r="B445" t="s">
        <v>2872</v>
      </c>
      <c r="C445" s="1">
        <v>41056.621874999997</v>
      </c>
      <c r="D445" s="4" t="s">
        <v>712</v>
      </c>
      <c r="E445">
        <v>850000</v>
      </c>
      <c r="F445" t="s">
        <v>40</v>
      </c>
      <c r="G445">
        <f>tblSalaries[[#This Row],[clean Salary (in local currency)]]*VLOOKUP(tblSalaries[[#This Row],[Currency]],tblXrate[],2,FALSE)</f>
        <v>15136.729184326183</v>
      </c>
      <c r="H445" t="s">
        <v>1014</v>
      </c>
      <c r="I445" t="s">
        <v>1014</v>
      </c>
      <c r="J445" t="s">
        <v>52</v>
      </c>
      <c r="K445" t="s">
        <v>8</v>
      </c>
      <c r="L445" t="str">
        <f>VLOOKUP(tblSalaries[[#This Row],[Where do you work]],tblCountries[[Actual]:[Mapping]],2,FALSE)</f>
        <v>India</v>
      </c>
      <c r="M445" t="s">
        <v>18</v>
      </c>
      <c r="N445">
        <v>3</v>
      </c>
      <c r="O445" s="27">
        <f>IFERROR(E445/IFERROR(VLOOKUP(tblSalaries[[#This Row],[Country]],Table3[],3,0),""),"Missing PPP adjusted information")</f>
        <v>54292.28410832907</v>
      </c>
    </row>
    <row r="446" spans="2:15" ht="15" customHeight="1" x14ac:dyDescent="0.25">
      <c r="B446" t="s">
        <v>2875</v>
      </c>
      <c r="C446" s="1">
        <v>41056.643449074072</v>
      </c>
      <c r="D446" s="4" t="s">
        <v>1036</v>
      </c>
      <c r="E446">
        <v>180000</v>
      </c>
      <c r="F446" t="s">
        <v>40</v>
      </c>
      <c r="G446">
        <f>tblSalaries[[#This Row],[clean Salary (in local currency)]]*VLOOKUP(tblSalaries[[#This Row],[Currency]],tblXrate[],2,FALSE)</f>
        <v>3205.4250037396623</v>
      </c>
      <c r="H446" t="s">
        <v>744</v>
      </c>
      <c r="I446" t="s">
        <v>744</v>
      </c>
      <c r="J446" t="s">
        <v>20</v>
      </c>
      <c r="K446" t="s">
        <v>8</v>
      </c>
      <c r="L446" t="str">
        <f>VLOOKUP(tblSalaries[[#This Row],[Where do you work]],tblCountries[[Actual]:[Mapping]],2,FALSE)</f>
        <v>India</v>
      </c>
      <c r="M446" t="s">
        <v>18</v>
      </c>
      <c r="N446">
        <v>3.5</v>
      </c>
      <c r="O446" s="27">
        <f>IFERROR(E446/IFERROR(VLOOKUP(tblSalaries[[#This Row],[Country]],Table3[],3,0),""),"Missing PPP adjusted information")</f>
        <v>11497.189575881452</v>
      </c>
    </row>
    <row r="447" spans="2:15" ht="15" customHeight="1" x14ac:dyDescent="0.25">
      <c r="B447" t="s">
        <v>2878</v>
      </c>
      <c r="C447" s="1">
        <v>41056.656157407408</v>
      </c>
      <c r="D447" s="4" t="s">
        <v>1037</v>
      </c>
      <c r="E447">
        <v>600000</v>
      </c>
      <c r="F447" t="s">
        <v>40</v>
      </c>
      <c r="G447">
        <f>tblSalaries[[#This Row],[clean Salary (in local currency)]]*VLOOKUP(tblSalaries[[#This Row],[Currency]],tblXrate[],2,FALSE)</f>
        <v>10684.750012465542</v>
      </c>
      <c r="H447" t="s">
        <v>52</v>
      </c>
      <c r="I447" t="s">
        <v>52</v>
      </c>
      <c r="J447" t="s">
        <v>52</v>
      </c>
      <c r="K447" t="s">
        <v>8</v>
      </c>
      <c r="L447" t="str">
        <f>VLOOKUP(tblSalaries[[#This Row],[Where do you work]],tblCountries[[Actual]:[Mapping]],2,FALSE)</f>
        <v>India</v>
      </c>
      <c r="M447" t="s">
        <v>13</v>
      </c>
      <c r="N447">
        <v>9</v>
      </c>
      <c r="O447" s="27">
        <f>IFERROR(E447/IFERROR(VLOOKUP(tblSalaries[[#This Row],[Country]],Table3[],3,0),""),"Missing PPP adjusted information")</f>
        <v>38323.965252938171</v>
      </c>
    </row>
    <row r="448" spans="2:15" ht="15" customHeight="1" x14ac:dyDescent="0.25">
      <c r="B448" t="s">
        <v>2882</v>
      </c>
      <c r="C448" s="1">
        <v>41056.683912037035</v>
      </c>
      <c r="D448" s="4">
        <v>1300000</v>
      </c>
      <c r="E448">
        <v>1300000</v>
      </c>
      <c r="F448" t="s">
        <v>40</v>
      </c>
      <c r="G448">
        <f>tblSalaries[[#This Row],[clean Salary (in local currency)]]*VLOOKUP(tblSalaries[[#This Row],[Currency]],tblXrate[],2,FALSE)</f>
        <v>23150.291693675339</v>
      </c>
      <c r="H448" t="s">
        <v>1040</v>
      </c>
      <c r="I448" t="s">
        <v>890</v>
      </c>
      <c r="J448" t="s">
        <v>52</v>
      </c>
      <c r="K448" t="s">
        <v>8</v>
      </c>
      <c r="L448" t="str">
        <f>VLOOKUP(tblSalaries[[#This Row],[Where do you work]],tblCountries[[Actual]:[Mapping]],2,FALSE)</f>
        <v>India</v>
      </c>
      <c r="M448" t="s">
        <v>25</v>
      </c>
      <c r="N448">
        <v>3</v>
      </c>
      <c r="O448" s="27">
        <f>IFERROR(E448/IFERROR(VLOOKUP(tblSalaries[[#This Row],[Country]],Table3[],3,0),""),"Missing PPP adjusted information")</f>
        <v>83035.258048032701</v>
      </c>
    </row>
    <row r="449" spans="2:15" ht="15" customHeight="1" x14ac:dyDescent="0.25">
      <c r="B449" t="s">
        <v>2883</v>
      </c>
      <c r="C449" s="1">
        <v>41056.688125000001</v>
      </c>
      <c r="D449" s="4">
        <v>775000</v>
      </c>
      <c r="E449">
        <v>775000</v>
      </c>
      <c r="F449" t="s">
        <v>40</v>
      </c>
      <c r="G449">
        <f>tblSalaries[[#This Row],[clean Salary (in local currency)]]*VLOOKUP(tblSalaries[[#This Row],[Currency]],tblXrate[],2,FALSE)</f>
        <v>13801.135432767991</v>
      </c>
      <c r="H449" t="s">
        <v>20</v>
      </c>
      <c r="I449" t="s">
        <v>20</v>
      </c>
      <c r="J449" t="s">
        <v>20</v>
      </c>
      <c r="K449" t="s">
        <v>8</v>
      </c>
      <c r="L449" t="str">
        <f>VLOOKUP(tblSalaries[[#This Row],[Where do you work]],tblCountries[[Actual]:[Mapping]],2,FALSE)</f>
        <v>India</v>
      </c>
      <c r="M449" t="s">
        <v>9</v>
      </c>
      <c r="N449">
        <v>2</v>
      </c>
      <c r="O449" s="27">
        <f>IFERROR(E449/IFERROR(VLOOKUP(tblSalaries[[#This Row],[Country]],Table3[],3,0),""),"Missing PPP adjusted information")</f>
        <v>49501.7884517118</v>
      </c>
    </row>
    <row r="450" spans="2:15" ht="15" customHeight="1" x14ac:dyDescent="0.25">
      <c r="B450" t="s">
        <v>2884</v>
      </c>
      <c r="C450" s="1">
        <v>41056.701967592591</v>
      </c>
      <c r="D450" s="4" t="s">
        <v>1041</v>
      </c>
      <c r="E450">
        <v>1050000</v>
      </c>
      <c r="F450" t="s">
        <v>40</v>
      </c>
      <c r="G450">
        <f>tblSalaries[[#This Row],[clean Salary (in local currency)]]*VLOOKUP(tblSalaries[[#This Row],[Currency]],tblXrate[],2,FALSE)</f>
        <v>18698.312521814696</v>
      </c>
      <c r="H450" t="s">
        <v>1042</v>
      </c>
      <c r="I450" t="s">
        <v>1042</v>
      </c>
      <c r="J450" t="s">
        <v>52</v>
      </c>
      <c r="K450" t="s">
        <v>8</v>
      </c>
      <c r="L450" t="str">
        <f>VLOOKUP(tblSalaries[[#This Row],[Where do you work]],tblCountries[[Actual]:[Mapping]],2,FALSE)</f>
        <v>India</v>
      </c>
      <c r="M450" t="s">
        <v>13</v>
      </c>
      <c r="N450">
        <v>5</v>
      </c>
      <c r="O450" s="27">
        <f>IFERROR(E450/IFERROR(VLOOKUP(tblSalaries[[#This Row],[Country]],Table3[],3,0),""),"Missing PPP adjusted information")</f>
        <v>67066.939192641803</v>
      </c>
    </row>
    <row r="451" spans="2:15" ht="15" customHeight="1" x14ac:dyDescent="0.25">
      <c r="B451" t="s">
        <v>2886</v>
      </c>
      <c r="C451" s="1">
        <v>41056.720081018517</v>
      </c>
      <c r="D451" s="4" t="s">
        <v>1045</v>
      </c>
      <c r="E451">
        <v>486000</v>
      </c>
      <c r="F451" t="s">
        <v>40</v>
      </c>
      <c r="G451">
        <f>tblSalaries[[#This Row],[clean Salary (in local currency)]]*VLOOKUP(tblSalaries[[#This Row],[Currency]],tblXrate[],2,FALSE)</f>
        <v>8654.6475100970874</v>
      </c>
      <c r="H451" t="s">
        <v>1046</v>
      </c>
      <c r="I451" t="s">
        <v>1014</v>
      </c>
      <c r="J451" t="s">
        <v>52</v>
      </c>
      <c r="K451" t="s">
        <v>8</v>
      </c>
      <c r="L451" t="str">
        <f>VLOOKUP(tblSalaries[[#This Row],[Where do you work]],tblCountries[[Actual]:[Mapping]],2,FALSE)</f>
        <v>India</v>
      </c>
      <c r="M451" t="s">
        <v>13</v>
      </c>
      <c r="N451">
        <v>6</v>
      </c>
      <c r="O451" s="27">
        <f>IFERROR(E451/IFERROR(VLOOKUP(tblSalaries[[#This Row],[Country]],Table3[],3,0),""),"Missing PPP adjusted information")</f>
        <v>31042.411854879916</v>
      </c>
    </row>
    <row r="452" spans="2:15" ht="15" customHeight="1" x14ac:dyDescent="0.25">
      <c r="B452" t="s">
        <v>2890</v>
      </c>
      <c r="C452" s="1">
        <v>41056.773506944446</v>
      </c>
      <c r="D452" s="4" t="s">
        <v>1049</v>
      </c>
      <c r="E452">
        <v>300000</v>
      </c>
      <c r="F452" t="s">
        <v>40</v>
      </c>
      <c r="G452">
        <f>tblSalaries[[#This Row],[clean Salary (in local currency)]]*VLOOKUP(tblSalaries[[#This Row],[Currency]],tblXrate[],2,FALSE)</f>
        <v>5342.3750062327708</v>
      </c>
      <c r="H452" t="s">
        <v>1050</v>
      </c>
      <c r="I452" t="s">
        <v>20</v>
      </c>
      <c r="J452" t="s">
        <v>20</v>
      </c>
      <c r="K452" t="s">
        <v>8</v>
      </c>
      <c r="L452" t="str">
        <f>VLOOKUP(tblSalaries[[#This Row],[Where do you work]],tblCountries[[Actual]:[Mapping]],2,FALSE)</f>
        <v>India</v>
      </c>
      <c r="M452" t="s">
        <v>9</v>
      </c>
      <c r="N452">
        <v>0.5</v>
      </c>
      <c r="O452" s="27">
        <f>IFERROR(E452/IFERROR(VLOOKUP(tblSalaries[[#This Row],[Country]],Table3[],3,0),""),"Missing PPP adjusted information")</f>
        <v>19161.982626469086</v>
      </c>
    </row>
    <row r="453" spans="2:15" ht="15" customHeight="1" x14ac:dyDescent="0.25">
      <c r="B453" t="s">
        <v>2894</v>
      </c>
      <c r="C453" s="1">
        <v>41056.863344907404</v>
      </c>
      <c r="D453" s="4" t="s">
        <v>780</v>
      </c>
      <c r="E453">
        <v>144000</v>
      </c>
      <c r="F453" t="s">
        <v>40</v>
      </c>
      <c r="G453">
        <f>tblSalaries[[#This Row],[clean Salary (in local currency)]]*VLOOKUP(tblSalaries[[#This Row],[Currency]],tblXrate[],2,FALSE)</f>
        <v>2564.3400029917298</v>
      </c>
      <c r="H453" t="s">
        <v>1053</v>
      </c>
      <c r="I453" t="s">
        <v>4240</v>
      </c>
      <c r="J453" t="s">
        <v>487</v>
      </c>
      <c r="K453" t="s">
        <v>8</v>
      </c>
      <c r="L453" t="str">
        <f>VLOOKUP(tblSalaries[[#This Row],[Where do you work]],tblCountries[[Actual]:[Mapping]],2,FALSE)</f>
        <v>India</v>
      </c>
      <c r="M453" t="s">
        <v>9</v>
      </c>
      <c r="N453">
        <v>4</v>
      </c>
      <c r="O453" s="27">
        <f>IFERROR(E453/IFERROR(VLOOKUP(tblSalaries[[#This Row],[Country]],Table3[],3,0),""),"Missing PPP adjusted information")</f>
        <v>9197.7516607051602</v>
      </c>
    </row>
    <row r="454" spans="2:15" ht="15" customHeight="1" x14ac:dyDescent="0.25">
      <c r="B454" t="s">
        <v>2895</v>
      </c>
      <c r="C454" s="1">
        <v>41056.869386574072</v>
      </c>
      <c r="D454" s="4">
        <v>180000</v>
      </c>
      <c r="E454">
        <v>180000</v>
      </c>
      <c r="F454" t="s">
        <v>40</v>
      </c>
      <c r="G454">
        <f>tblSalaries[[#This Row],[clean Salary (in local currency)]]*VLOOKUP(tblSalaries[[#This Row],[Currency]],tblXrate[],2,FALSE)</f>
        <v>3205.4250037396623</v>
      </c>
      <c r="H454" t="s">
        <v>1054</v>
      </c>
      <c r="I454" t="s">
        <v>4241</v>
      </c>
      <c r="J454" t="s">
        <v>3981</v>
      </c>
      <c r="K454" t="s">
        <v>8</v>
      </c>
      <c r="L454" t="str">
        <f>VLOOKUP(tblSalaries[[#This Row],[Where do you work]],tblCountries[[Actual]:[Mapping]],2,FALSE)</f>
        <v>India</v>
      </c>
      <c r="M454" t="s">
        <v>13</v>
      </c>
      <c r="N454">
        <v>8</v>
      </c>
      <c r="O454" s="27">
        <f>IFERROR(E454/IFERROR(VLOOKUP(tblSalaries[[#This Row],[Country]],Table3[],3,0),""),"Missing PPP adjusted information")</f>
        <v>11497.189575881452</v>
      </c>
    </row>
    <row r="455" spans="2:15" ht="15" customHeight="1" x14ac:dyDescent="0.25">
      <c r="B455" t="s">
        <v>2896</v>
      </c>
      <c r="C455" s="1">
        <v>41056.877858796295</v>
      </c>
      <c r="D455" s="4">
        <v>600000</v>
      </c>
      <c r="E455">
        <v>600000</v>
      </c>
      <c r="F455" t="s">
        <v>40</v>
      </c>
      <c r="G455">
        <f>tblSalaries[[#This Row],[clean Salary (in local currency)]]*VLOOKUP(tblSalaries[[#This Row],[Currency]],tblXrate[],2,FALSE)</f>
        <v>10684.750012465542</v>
      </c>
      <c r="H455" t="s">
        <v>108</v>
      </c>
      <c r="I455" t="s">
        <v>108</v>
      </c>
      <c r="J455" t="s">
        <v>20</v>
      </c>
      <c r="K455" t="s">
        <v>8</v>
      </c>
      <c r="L455" t="str">
        <f>VLOOKUP(tblSalaries[[#This Row],[Where do you work]],tblCountries[[Actual]:[Mapping]],2,FALSE)</f>
        <v>India</v>
      </c>
      <c r="M455" t="s">
        <v>13</v>
      </c>
      <c r="N455">
        <v>8</v>
      </c>
      <c r="O455" s="27">
        <f>IFERROR(E455/IFERROR(VLOOKUP(tblSalaries[[#This Row],[Country]],Table3[],3,0),""),"Missing PPP adjusted information")</f>
        <v>38323.965252938171</v>
      </c>
    </row>
    <row r="456" spans="2:15" ht="15" customHeight="1" x14ac:dyDescent="0.25">
      <c r="B456" t="s">
        <v>2898</v>
      </c>
      <c r="C456" s="1">
        <v>41056.892152777778</v>
      </c>
      <c r="D456" s="4" t="s">
        <v>1055</v>
      </c>
      <c r="E456">
        <v>700000</v>
      </c>
      <c r="F456" t="s">
        <v>40</v>
      </c>
      <c r="G456">
        <f>tblSalaries[[#This Row],[clean Salary (in local currency)]]*VLOOKUP(tblSalaries[[#This Row],[Currency]],tblXrate[],2,FALSE)</f>
        <v>12465.541681209797</v>
      </c>
      <c r="H456" t="s">
        <v>1056</v>
      </c>
      <c r="I456" t="s">
        <v>1056</v>
      </c>
      <c r="J456" t="s">
        <v>52</v>
      </c>
      <c r="K456" t="s">
        <v>8</v>
      </c>
      <c r="L456" t="str">
        <f>VLOOKUP(tblSalaries[[#This Row],[Where do you work]],tblCountries[[Actual]:[Mapping]],2,FALSE)</f>
        <v>India</v>
      </c>
      <c r="M456" t="s">
        <v>9</v>
      </c>
      <c r="N456">
        <v>3</v>
      </c>
      <c r="O456" s="27">
        <f>IFERROR(E456/IFERROR(VLOOKUP(tblSalaries[[#This Row],[Country]],Table3[],3,0),""),"Missing PPP adjusted information")</f>
        <v>44711.29279509453</v>
      </c>
    </row>
    <row r="457" spans="2:15" ht="15" customHeight="1" x14ac:dyDescent="0.25">
      <c r="B457" t="s">
        <v>2906</v>
      </c>
      <c r="C457" s="1">
        <v>41056.960659722223</v>
      </c>
      <c r="D457" s="4">
        <v>1000000</v>
      </c>
      <c r="E457">
        <v>1000000</v>
      </c>
      <c r="F457" t="s">
        <v>40</v>
      </c>
      <c r="G457">
        <f>tblSalaries[[#This Row],[clean Salary (in local currency)]]*VLOOKUP(tblSalaries[[#This Row],[Currency]],tblXrate[],2,FALSE)</f>
        <v>17807.916687442568</v>
      </c>
      <c r="H457" t="s">
        <v>1064</v>
      </c>
      <c r="I457" t="s">
        <v>4242</v>
      </c>
      <c r="J457" t="s">
        <v>52</v>
      </c>
      <c r="K457" t="s">
        <v>8</v>
      </c>
      <c r="L457" t="str">
        <f>VLOOKUP(tblSalaries[[#This Row],[Where do you work]],tblCountries[[Actual]:[Mapping]],2,FALSE)</f>
        <v>India</v>
      </c>
      <c r="M457" t="s">
        <v>13</v>
      </c>
      <c r="N457">
        <v>8</v>
      </c>
      <c r="O457" s="27">
        <f>IFERROR(E457/IFERROR(VLOOKUP(tblSalaries[[#This Row],[Country]],Table3[],3,0),""),"Missing PPP adjusted information")</f>
        <v>63873.275421563616</v>
      </c>
    </row>
    <row r="458" spans="2:15" ht="15" customHeight="1" x14ac:dyDescent="0.25">
      <c r="B458" t="s">
        <v>2907</v>
      </c>
      <c r="C458" s="1">
        <v>41056.965289351851</v>
      </c>
      <c r="D458" s="4" t="s">
        <v>1065</v>
      </c>
      <c r="E458">
        <v>700000</v>
      </c>
      <c r="F458" t="s">
        <v>40</v>
      </c>
      <c r="G458">
        <f>tblSalaries[[#This Row],[clean Salary (in local currency)]]*VLOOKUP(tblSalaries[[#This Row],[Currency]],tblXrate[],2,FALSE)</f>
        <v>12465.541681209797</v>
      </c>
      <c r="H458" t="s">
        <v>207</v>
      </c>
      <c r="I458" t="s">
        <v>207</v>
      </c>
      <c r="J458" t="s">
        <v>20</v>
      </c>
      <c r="K458" t="s">
        <v>8</v>
      </c>
      <c r="L458" t="str">
        <f>VLOOKUP(tblSalaries[[#This Row],[Where do you work]],tblCountries[[Actual]:[Mapping]],2,FALSE)</f>
        <v>India</v>
      </c>
      <c r="M458" t="s">
        <v>13</v>
      </c>
      <c r="N458">
        <v>1</v>
      </c>
      <c r="O458" s="27">
        <f>IFERROR(E458/IFERROR(VLOOKUP(tblSalaries[[#This Row],[Country]],Table3[],3,0),""),"Missing PPP adjusted information")</f>
        <v>44711.29279509453</v>
      </c>
    </row>
    <row r="459" spans="2:15" ht="15" customHeight="1" x14ac:dyDescent="0.25">
      <c r="B459" t="s">
        <v>2915</v>
      </c>
      <c r="C459" s="1">
        <v>41057.020092592589</v>
      </c>
      <c r="D459" s="4" t="s">
        <v>889</v>
      </c>
      <c r="E459">
        <v>480000</v>
      </c>
      <c r="F459" t="s">
        <v>40</v>
      </c>
      <c r="G459">
        <f>tblSalaries[[#This Row],[clean Salary (in local currency)]]*VLOOKUP(tblSalaries[[#This Row],[Currency]],tblXrate[],2,FALSE)</f>
        <v>8547.8000099724322</v>
      </c>
      <c r="H459" t="s">
        <v>52</v>
      </c>
      <c r="I459" t="s">
        <v>52</v>
      </c>
      <c r="J459" t="s">
        <v>52</v>
      </c>
      <c r="K459" t="s">
        <v>8</v>
      </c>
      <c r="L459" t="str">
        <f>VLOOKUP(tblSalaries[[#This Row],[Where do you work]],tblCountries[[Actual]:[Mapping]],2,FALSE)</f>
        <v>India</v>
      </c>
      <c r="M459" t="s">
        <v>18</v>
      </c>
      <c r="N459">
        <v>2</v>
      </c>
      <c r="O459" s="27">
        <f>IFERROR(E459/IFERROR(VLOOKUP(tblSalaries[[#This Row],[Country]],Table3[],3,0),""),"Missing PPP adjusted information")</f>
        <v>30659.172202350535</v>
      </c>
    </row>
    <row r="460" spans="2:15" ht="15" customHeight="1" x14ac:dyDescent="0.25">
      <c r="B460" t="s">
        <v>2916</v>
      </c>
      <c r="C460" s="1">
        <v>41057.025231481479</v>
      </c>
      <c r="D460" s="4" t="s">
        <v>1074</v>
      </c>
      <c r="E460">
        <v>600000</v>
      </c>
      <c r="F460" t="s">
        <v>40</v>
      </c>
      <c r="G460">
        <f>tblSalaries[[#This Row],[clean Salary (in local currency)]]*VLOOKUP(tblSalaries[[#This Row],[Currency]],tblXrate[],2,FALSE)</f>
        <v>10684.750012465542</v>
      </c>
      <c r="H460" t="s">
        <v>1075</v>
      </c>
      <c r="I460" t="s">
        <v>1075</v>
      </c>
      <c r="J460" t="s">
        <v>20</v>
      </c>
      <c r="K460" t="s">
        <v>8</v>
      </c>
      <c r="L460" t="str">
        <f>VLOOKUP(tblSalaries[[#This Row],[Where do you work]],tblCountries[[Actual]:[Mapping]],2,FALSE)</f>
        <v>India</v>
      </c>
      <c r="M460" t="s">
        <v>9</v>
      </c>
      <c r="N460">
        <v>11</v>
      </c>
      <c r="O460" s="27">
        <f>IFERROR(E460/IFERROR(VLOOKUP(tblSalaries[[#This Row],[Country]],Table3[],3,0),""),"Missing PPP adjusted information")</f>
        <v>38323.965252938171</v>
      </c>
    </row>
    <row r="461" spans="2:15" ht="15" customHeight="1" x14ac:dyDescent="0.25">
      <c r="B461" t="s">
        <v>2917</v>
      </c>
      <c r="C461" s="1">
        <v>41057.030324074076</v>
      </c>
      <c r="D461" s="4" t="s">
        <v>1076</v>
      </c>
      <c r="E461">
        <v>600000</v>
      </c>
      <c r="F461" t="s">
        <v>40</v>
      </c>
      <c r="G461">
        <f>tblSalaries[[#This Row],[clean Salary (in local currency)]]*VLOOKUP(tblSalaries[[#This Row],[Currency]],tblXrate[],2,FALSE)</f>
        <v>10684.750012465542</v>
      </c>
      <c r="H461" t="s">
        <v>744</v>
      </c>
      <c r="I461" t="s">
        <v>744</v>
      </c>
      <c r="J461" t="s">
        <v>20</v>
      </c>
      <c r="K461" t="s">
        <v>8</v>
      </c>
      <c r="L461" t="str">
        <f>VLOOKUP(tblSalaries[[#This Row],[Where do you work]],tblCountries[[Actual]:[Mapping]],2,FALSE)</f>
        <v>India</v>
      </c>
      <c r="M461" t="s">
        <v>18</v>
      </c>
      <c r="N461">
        <v>4</v>
      </c>
      <c r="O461" s="27">
        <f>IFERROR(E461/IFERROR(VLOOKUP(tblSalaries[[#This Row],[Country]],Table3[],3,0),""),"Missing PPP adjusted information")</f>
        <v>38323.965252938171</v>
      </c>
    </row>
    <row r="462" spans="2:15" ht="15" customHeight="1" x14ac:dyDescent="0.25">
      <c r="B462" t="s">
        <v>2964</v>
      </c>
      <c r="C462" s="1">
        <v>41057.40351851852</v>
      </c>
      <c r="D462" s="4">
        <v>204000</v>
      </c>
      <c r="E462">
        <v>204000</v>
      </c>
      <c r="F462" t="s">
        <v>40</v>
      </c>
      <c r="G462">
        <f>tblSalaries[[#This Row],[clean Salary (in local currency)]]*VLOOKUP(tblSalaries[[#This Row],[Currency]],tblXrate[],2,FALSE)</f>
        <v>3632.815004238284</v>
      </c>
      <c r="H462" t="s">
        <v>1118</v>
      </c>
      <c r="I462" t="s">
        <v>4243</v>
      </c>
      <c r="J462" t="s">
        <v>52</v>
      </c>
      <c r="K462" t="s">
        <v>8</v>
      </c>
      <c r="L462" t="str">
        <f>VLOOKUP(tblSalaries[[#This Row],[Where do you work]],tblCountries[[Actual]:[Mapping]],2,FALSE)</f>
        <v>India</v>
      </c>
      <c r="M462" t="s">
        <v>9</v>
      </c>
      <c r="N462">
        <v>0</v>
      </c>
      <c r="O462" s="27">
        <f>IFERROR(E462/IFERROR(VLOOKUP(tblSalaries[[#This Row],[Country]],Table3[],3,0),""),"Missing PPP adjusted information")</f>
        <v>13030.148185998978</v>
      </c>
    </row>
    <row r="463" spans="2:15" ht="15" customHeight="1" x14ac:dyDescent="0.25">
      <c r="B463" t="s">
        <v>2965</v>
      </c>
      <c r="C463" s="1">
        <v>41057.405243055553</v>
      </c>
      <c r="D463" s="4" t="s">
        <v>1119</v>
      </c>
      <c r="E463">
        <v>1200000</v>
      </c>
      <c r="F463" t="s">
        <v>40</v>
      </c>
      <c r="G463">
        <f>tblSalaries[[#This Row],[clean Salary (in local currency)]]*VLOOKUP(tblSalaries[[#This Row],[Currency]],tblXrate[],2,FALSE)</f>
        <v>21369.500024931083</v>
      </c>
      <c r="H463" t="s">
        <v>76</v>
      </c>
      <c r="I463" t="s">
        <v>76</v>
      </c>
      <c r="J463" t="s">
        <v>356</v>
      </c>
      <c r="K463" t="s">
        <v>8</v>
      </c>
      <c r="L463" t="str">
        <f>VLOOKUP(tblSalaries[[#This Row],[Where do you work]],tblCountries[[Actual]:[Mapping]],2,FALSE)</f>
        <v>India</v>
      </c>
      <c r="M463" t="s">
        <v>13</v>
      </c>
      <c r="N463">
        <v>6</v>
      </c>
      <c r="O463" s="27">
        <f>IFERROR(E463/IFERROR(VLOOKUP(tblSalaries[[#This Row],[Country]],Table3[],3,0),""),"Missing PPP adjusted information")</f>
        <v>76647.930505876342</v>
      </c>
    </row>
    <row r="464" spans="2:15" ht="15" customHeight="1" x14ac:dyDescent="0.25">
      <c r="B464" t="s">
        <v>2966</v>
      </c>
      <c r="C464" s="1">
        <v>41057.410694444443</v>
      </c>
      <c r="D464" s="4" t="s">
        <v>456</v>
      </c>
      <c r="E464">
        <v>500000</v>
      </c>
      <c r="F464" t="s">
        <v>40</v>
      </c>
      <c r="G464">
        <f>tblSalaries[[#This Row],[clean Salary (in local currency)]]*VLOOKUP(tblSalaries[[#This Row],[Currency]],tblXrate[],2,FALSE)</f>
        <v>8903.9583437212841</v>
      </c>
      <c r="H464" t="s">
        <v>207</v>
      </c>
      <c r="I464" t="s">
        <v>207</v>
      </c>
      <c r="J464" t="s">
        <v>20</v>
      </c>
      <c r="K464" t="s">
        <v>8</v>
      </c>
      <c r="L464" t="str">
        <f>VLOOKUP(tblSalaries[[#This Row],[Where do you work]],tblCountries[[Actual]:[Mapping]],2,FALSE)</f>
        <v>India</v>
      </c>
      <c r="M464" t="s">
        <v>9</v>
      </c>
      <c r="N464">
        <v>7</v>
      </c>
      <c r="O464" s="27">
        <f>IFERROR(E464/IFERROR(VLOOKUP(tblSalaries[[#This Row],[Country]],Table3[],3,0),""),"Missing PPP adjusted information")</f>
        <v>31936.637710781808</v>
      </c>
    </row>
    <row r="465" spans="2:15" ht="15" customHeight="1" x14ac:dyDescent="0.25">
      <c r="B465" t="s">
        <v>2969</v>
      </c>
      <c r="C465" s="1">
        <v>41057.434618055559</v>
      </c>
      <c r="D465" s="4" t="s">
        <v>1124</v>
      </c>
      <c r="E465">
        <v>545000</v>
      </c>
      <c r="F465" t="s">
        <v>40</v>
      </c>
      <c r="G465">
        <f>tblSalaries[[#This Row],[clean Salary (in local currency)]]*VLOOKUP(tblSalaries[[#This Row],[Currency]],tblXrate[],2,FALSE)</f>
        <v>9705.3145946561999</v>
      </c>
      <c r="H465" t="s">
        <v>1014</v>
      </c>
      <c r="I465" t="s">
        <v>1014</v>
      </c>
      <c r="J465" t="s">
        <v>52</v>
      </c>
      <c r="K465" t="s">
        <v>8</v>
      </c>
      <c r="L465" t="str">
        <f>VLOOKUP(tblSalaries[[#This Row],[Where do you work]],tblCountries[[Actual]:[Mapping]],2,FALSE)</f>
        <v>India</v>
      </c>
      <c r="M465" t="s">
        <v>18</v>
      </c>
      <c r="N465">
        <v>6</v>
      </c>
      <c r="O465" s="27">
        <f>IFERROR(E465/IFERROR(VLOOKUP(tblSalaries[[#This Row],[Country]],Table3[],3,0),""),"Missing PPP adjusted information")</f>
        <v>34810.93510475217</v>
      </c>
    </row>
    <row r="466" spans="2:15" ht="15" customHeight="1" x14ac:dyDescent="0.25">
      <c r="B466" t="s">
        <v>2970</v>
      </c>
      <c r="C466" s="1">
        <v>41057.435937499999</v>
      </c>
      <c r="D466" s="4" t="s">
        <v>1125</v>
      </c>
      <c r="E466">
        <v>1000000</v>
      </c>
      <c r="F466" t="s">
        <v>40</v>
      </c>
      <c r="G466">
        <f>tblSalaries[[#This Row],[clean Salary (in local currency)]]*VLOOKUP(tblSalaries[[#This Row],[Currency]],tblXrate[],2,FALSE)</f>
        <v>17807.916687442568</v>
      </c>
      <c r="H466" t="s">
        <v>1126</v>
      </c>
      <c r="I466" t="s">
        <v>1126</v>
      </c>
      <c r="J466" t="s">
        <v>52</v>
      </c>
      <c r="K466" t="s">
        <v>8</v>
      </c>
      <c r="L466" t="str">
        <f>VLOOKUP(tblSalaries[[#This Row],[Where do you work]],tblCountries[[Actual]:[Mapping]],2,FALSE)</f>
        <v>India</v>
      </c>
      <c r="M466" t="s">
        <v>13</v>
      </c>
      <c r="N466">
        <v>8</v>
      </c>
      <c r="O466" s="27">
        <f>IFERROR(E466/IFERROR(VLOOKUP(tblSalaries[[#This Row],[Country]],Table3[],3,0),""),"Missing PPP adjusted information")</f>
        <v>63873.275421563616</v>
      </c>
    </row>
    <row r="467" spans="2:15" ht="15" customHeight="1" x14ac:dyDescent="0.25">
      <c r="B467" t="s">
        <v>2971</v>
      </c>
      <c r="C467" s="1">
        <v>41057.435972222222</v>
      </c>
      <c r="D467" s="4">
        <v>180000</v>
      </c>
      <c r="E467">
        <v>180000</v>
      </c>
      <c r="F467" t="s">
        <v>40</v>
      </c>
      <c r="G467">
        <f>tblSalaries[[#This Row],[clean Salary (in local currency)]]*VLOOKUP(tblSalaries[[#This Row],[Currency]],tblXrate[],2,FALSE)</f>
        <v>3205.4250037396623</v>
      </c>
      <c r="H467" t="s">
        <v>1127</v>
      </c>
      <c r="I467" t="s">
        <v>4244</v>
      </c>
      <c r="J467" t="s">
        <v>20</v>
      </c>
      <c r="K467" t="s">
        <v>1128</v>
      </c>
      <c r="L467" t="str">
        <f>VLOOKUP(tblSalaries[[#This Row],[Where do you work]],tblCountries[[Actual]:[Mapping]],2,FALSE)</f>
        <v>India</v>
      </c>
      <c r="M467" t="s">
        <v>9</v>
      </c>
      <c r="N467">
        <v>10</v>
      </c>
      <c r="O467" s="27">
        <f>IFERROR(E467/IFERROR(VLOOKUP(tblSalaries[[#This Row],[Country]],Table3[],3,0),""),"Missing PPP adjusted information")</f>
        <v>11497.189575881452</v>
      </c>
    </row>
    <row r="468" spans="2:15" ht="15" customHeight="1" x14ac:dyDescent="0.25">
      <c r="B468" t="s">
        <v>2973</v>
      </c>
      <c r="C468" s="1">
        <v>41057.443668981483</v>
      </c>
      <c r="D468" s="4">
        <v>700000</v>
      </c>
      <c r="E468">
        <v>700000</v>
      </c>
      <c r="F468" t="s">
        <v>40</v>
      </c>
      <c r="G468">
        <f>tblSalaries[[#This Row],[clean Salary (in local currency)]]*VLOOKUP(tblSalaries[[#This Row],[Currency]],tblXrate[],2,FALSE)</f>
        <v>12465.541681209797</v>
      </c>
      <c r="H468" t="s">
        <v>1131</v>
      </c>
      <c r="I468" t="s">
        <v>1131</v>
      </c>
      <c r="J468" t="s">
        <v>52</v>
      </c>
      <c r="K468" t="s">
        <v>8</v>
      </c>
      <c r="L468" t="str">
        <f>VLOOKUP(tblSalaries[[#This Row],[Where do you work]],tblCountries[[Actual]:[Mapping]],2,FALSE)</f>
        <v>India</v>
      </c>
      <c r="M468" t="s">
        <v>18</v>
      </c>
      <c r="N468">
        <v>7</v>
      </c>
      <c r="O468" s="27">
        <f>IFERROR(E468/IFERROR(VLOOKUP(tblSalaries[[#This Row],[Country]],Table3[],3,0),""),"Missing PPP adjusted information")</f>
        <v>44711.29279509453</v>
      </c>
    </row>
    <row r="469" spans="2:15" ht="15" customHeight="1" x14ac:dyDescent="0.25">
      <c r="B469" t="s">
        <v>2976</v>
      </c>
      <c r="C469" s="1">
        <v>41057.466585648152</v>
      </c>
      <c r="D469" s="4">
        <v>650000</v>
      </c>
      <c r="E469">
        <v>650000</v>
      </c>
      <c r="F469" t="s">
        <v>40</v>
      </c>
      <c r="G469">
        <f>tblSalaries[[#This Row],[clean Salary (in local currency)]]*VLOOKUP(tblSalaries[[#This Row],[Currency]],tblXrate[],2,FALSE)</f>
        <v>11575.14584683767</v>
      </c>
      <c r="H469" t="s">
        <v>1134</v>
      </c>
      <c r="I469" t="s">
        <v>1134</v>
      </c>
      <c r="J469" t="s">
        <v>52</v>
      </c>
      <c r="K469" t="s">
        <v>8</v>
      </c>
      <c r="L469" t="str">
        <f>VLOOKUP(tblSalaries[[#This Row],[Where do you work]],tblCountries[[Actual]:[Mapping]],2,FALSE)</f>
        <v>India</v>
      </c>
      <c r="M469" t="s">
        <v>18</v>
      </c>
      <c r="N469">
        <v>1</v>
      </c>
      <c r="O469" s="27">
        <f>IFERROR(E469/IFERROR(VLOOKUP(tblSalaries[[#This Row],[Country]],Table3[],3,0),""),"Missing PPP adjusted information")</f>
        <v>41517.629024016351</v>
      </c>
    </row>
    <row r="470" spans="2:15" ht="15" customHeight="1" x14ac:dyDescent="0.25">
      <c r="B470" t="s">
        <v>2979</v>
      </c>
      <c r="C470" s="1">
        <v>41057.48133101852</v>
      </c>
      <c r="D470" s="4" t="s">
        <v>1136</v>
      </c>
      <c r="E470">
        <v>350000</v>
      </c>
      <c r="F470" t="s">
        <v>40</v>
      </c>
      <c r="G470">
        <f>tblSalaries[[#This Row],[clean Salary (in local currency)]]*VLOOKUP(tblSalaries[[#This Row],[Currency]],tblXrate[],2,FALSE)</f>
        <v>6232.7708406048987</v>
      </c>
      <c r="H470" t="s">
        <v>153</v>
      </c>
      <c r="I470" t="s">
        <v>153</v>
      </c>
      <c r="J470" t="s">
        <v>20</v>
      </c>
      <c r="K470" t="s">
        <v>8</v>
      </c>
      <c r="L470" t="str">
        <f>VLOOKUP(tblSalaries[[#This Row],[Where do you work]],tblCountries[[Actual]:[Mapping]],2,FALSE)</f>
        <v>India</v>
      </c>
      <c r="M470" t="s">
        <v>9</v>
      </c>
      <c r="N470">
        <v>2.5</v>
      </c>
      <c r="O470" s="27">
        <f>IFERROR(E470/IFERROR(VLOOKUP(tblSalaries[[#This Row],[Country]],Table3[],3,0),""),"Missing PPP adjusted information")</f>
        <v>22355.646397547265</v>
      </c>
    </row>
    <row r="471" spans="2:15" ht="15" customHeight="1" x14ac:dyDescent="0.25">
      <c r="B471" t="s">
        <v>2981</v>
      </c>
      <c r="C471" s="1">
        <v>41057.48542824074</v>
      </c>
      <c r="D471" s="4" t="s">
        <v>1139</v>
      </c>
      <c r="E471">
        <v>640000</v>
      </c>
      <c r="F471" t="s">
        <v>40</v>
      </c>
      <c r="G471">
        <f>tblSalaries[[#This Row],[clean Salary (in local currency)]]*VLOOKUP(tblSalaries[[#This Row],[Currency]],tblXrate[],2,FALSE)</f>
        <v>11397.066679963244</v>
      </c>
      <c r="H471" t="s">
        <v>1140</v>
      </c>
      <c r="I471" t="s">
        <v>1140</v>
      </c>
      <c r="J471" t="s">
        <v>20</v>
      </c>
      <c r="K471" t="s">
        <v>8</v>
      </c>
      <c r="L471" t="str">
        <f>VLOOKUP(tblSalaries[[#This Row],[Where do you work]],tblCountries[[Actual]:[Mapping]],2,FALSE)</f>
        <v>India</v>
      </c>
      <c r="M471" t="s">
        <v>13</v>
      </c>
      <c r="N471">
        <v>6</v>
      </c>
      <c r="O471" s="27">
        <f>IFERROR(E471/IFERROR(VLOOKUP(tblSalaries[[#This Row],[Country]],Table3[],3,0),""),"Missing PPP adjusted information")</f>
        <v>40878.896269800716</v>
      </c>
    </row>
    <row r="472" spans="2:15" ht="15" customHeight="1" x14ac:dyDescent="0.25">
      <c r="B472" t="s">
        <v>2984</v>
      </c>
      <c r="C472" s="1">
        <v>41057.500162037039</v>
      </c>
      <c r="D472" s="4">
        <v>3.65</v>
      </c>
      <c r="E472">
        <v>365000</v>
      </c>
      <c r="F472" t="s">
        <v>40</v>
      </c>
      <c r="G472">
        <f>tblSalaries[[#This Row],[clean Salary (in local currency)]]*VLOOKUP(tblSalaries[[#This Row],[Currency]],tblXrate[],2,FALSE)</f>
        <v>6499.8895909165376</v>
      </c>
      <c r="H472" t="s">
        <v>1144</v>
      </c>
      <c r="I472" t="s">
        <v>1664</v>
      </c>
      <c r="J472" t="s">
        <v>20</v>
      </c>
      <c r="K472" t="s">
        <v>8</v>
      </c>
      <c r="L472" t="str">
        <f>VLOOKUP(tblSalaries[[#This Row],[Where do you work]],tblCountries[[Actual]:[Mapping]],2,FALSE)</f>
        <v>India</v>
      </c>
      <c r="M472" t="s">
        <v>9</v>
      </c>
      <c r="N472">
        <v>3</v>
      </c>
      <c r="O472" s="27">
        <f>IFERROR(E472/IFERROR(VLOOKUP(tblSalaries[[#This Row],[Country]],Table3[],3,0),""),"Missing PPP adjusted information")</f>
        <v>23313.745528870721</v>
      </c>
    </row>
    <row r="473" spans="2:15" ht="15" customHeight="1" x14ac:dyDescent="0.25">
      <c r="B473" t="s">
        <v>2988</v>
      </c>
      <c r="C473" s="1">
        <v>41057.514444444445</v>
      </c>
      <c r="D473" s="4" t="s">
        <v>1151</v>
      </c>
      <c r="E473">
        <v>450000</v>
      </c>
      <c r="F473" t="s">
        <v>40</v>
      </c>
      <c r="G473">
        <f>tblSalaries[[#This Row],[clean Salary (in local currency)]]*VLOOKUP(tblSalaries[[#This Row],[Currency]],tblXrate[],2,FALSE)</f>
        <v>8013.5625093491553</v>
      </c>
      <c r="H473" t="s">
        <v>799</v>
      </c>
      <c r="I473" t="s">
        <v>799</v>
      </c>
      <c r="J473" t="s">
        <v>52</v>
      </c>
      <c r="K473" t="s">
        <v>8</v>
      </c>
      <c r="L473" t="str">
        <f>VLOOKUP(tblSalaries[[#This Row],[Where do you work]],tblCountries[[Actual]:[Mapping]],2,FALSE)</f>
        <v>India</v>
      </c>
      <c r="M473" t="s">
        <v>13</v>
      </c>
      <c r="N473">
        <v>15</v>
      </c>
      <c r="O473" s="27">
        <f>IFERROR(E473/IFERROR(VLOOKUP(tblSalaries[[#This Row],[Country]],Table3[],3,0),""),"Missing PPP adjusted information")</f>
        <v>28742.973939703628</v>
      </c>
    </row>
    <row r="474" spans="2:15" ht="15" customHeight="1" x14ac:dyDescent="0.25">
      <c r="B474" t="s">
        <v>2989</v>
      </c>
      <c r="C474" s="1">
        <v>41057.518067129633</v>
      </c>
      <c r="D474" s="4" t="s">
        <v>1152</v>
      </c>
      <c r="E474">
        <v>570000</v>
      </c>
      <c r="F474" t="s">
        <v>40</v>
      </c>
      <c r="G474">
        <f>tblSalaries[[#This Row],[clean Salary (in local currency)]]*VLOOKUP(tblSalaries[[#This Row],[Currency]],tblXrate[],2,FALSE)</f>
        <v>10150.512511842264</v>
      </c>
      <c r="H474" t="s">
        <v>1153</v>
      </c>
      <c r="I474" t="s">
        <v>4245</v>
      </c>
      <c r="J474" t="s">
        <v>20</v>
      </c>
      <c r="K474" t="s">
        <v>8</v>
      </c>
      <c r="L474" t="str">
        <f>VLOOKUP(tblSalaries[[#This Row],[Where do you work]],tblCountries[[Actual]:[Mapping]],2,FALSE)</f>
        <v>India</v>
      </c>
      <c r="M474" t="s">
        <v>9</v>
      </c>
      <c r="N474">
        <v>5</v>
      </c>
      <c r="O474" s="27">
        <f>IFERROR(E474/IFERROR(VLOOKUP(tblSalaries[[#This Row],[Country]],Table3[],3,0),""),"Missing PPP adjusted information")</f>
        <v>36407.76699029126</v>
      </c>
    </row>
    <row r="475" spans="2:15" ht="15" customHeight="1" x14ac:dyDescent="0.25">
      <c r="B475" t="s">
        <v>2992</v>
      </c>
      <c r="C475" s="1">
        <v>41057.524745370371</v>
      </c>
      <c r="D475" s="4" t="s">
        <v>1154</v>
      </c>
      <c r="E475">
        <v>612000</v>
      </c>
      <c r="F475" t="s">
        <v>40</v>
      </c>
      <c r="G475">
        <f>tblSalaries[[#This Row],[clean Salary (in local currency)]]*VLOOKUP(tblSalaries[[#This Row],[Currency]],tblXrate[],2,FALSE)</f>
        <v>10898.445012714852</v>
      </c>
      <c r="H475" t="s">
        <v>1155</v>
      </c>
      <c r="I475" t="s">
        <v>1155</v>
      </c>
      <c r="J475" t="s">
        <v>52</v>
      </c>
      <c r="K475" t="s">
        <v>8</v>
      </c>
      <c r="L475" t="str">
        <f>VLOOKUP(tblSalaries[[#This Row],[Where do you work]],tblCountries[[Actual]:[Mapping]],2,FALSE)</f>
        <v>India</v>
      </c>
      <c r="M475" t="s">
        <v>18</v>
      </c>
      <c r="N475">
        <v>13</v>
      </c>
      <c r="O475" s="27">
        <f>IFERROR(E475/IFERROR(VLOOKUP(tblSalaries[[#This Row],[Country]],Table3[],3,0),""),"Missing PPP adjusted information")</f>
        <v>39090.444557996932</v>
      </c>
    </row>
    <row r="476" spans="2:15" ht="15" customHeight="1" x14ac:dyDescent="0.25">
      <c r="B476" t="s">
        <v>2994</v>
      </c>
      <c r="C476" s="1">
        <v>41057.532870370371</v>
      </c>
      <c r="D476" s="4">
        <v>120000</v>
      </c>
      <c r="E476">
        <v>120000</v>
      </c>
      <c r="F476" t="s">
        <v>40</v>
      </c>
      <c r="G476">
        <f>tblSalaries[[#This Row],[clean Salary (in local currency)]]*VLOOKUP(tblSalaries[[#This Row],[Currency]],tblXrate[],2,FALSE)</f>
        <v>2136.9500024931081</v>
      </c>
      <c r="H476" t="s">
        <v>1157</v>
      </c>
      <c r="I476" t="s">
        <v>1157</v>
      </c>
      <c r="J476" t="s">
        <v>20</v>
      </c>
      <c r="K476" t="s">
        <v>8</v>
      </c>
      <c r="L476" t="str">
        <f>VLOOKUP(tblSalaries[[#This Row],[Where do you work]],tblCountries[[Actual]:[Mapping]],2,FALSE)</f>
        <v>India</v>
      </c>
      <c r="M476" t="s">
        <v>18</v>
      </c>
      <c r="N476">
        <v>3.5</v>
      </c>
      <c r="O476" s="27">
        <f>IFERROR(E476/IFERROR(VLOOKUP(tblSalaries[[#This Row],[Country]],Table3[],3,0),""),"Missing PPP adjusted information")</f>
        <v>7664.7930505876338</v>
      </c>
    </row>
    <row r="477" spans="2:15" ht="15" customHeight="1" x14ac:dyDescent="0.25">
      <c r="B477" t="s">
        <v>2996</v>
      </c>
      <c r="C477" s="1">
        <v>41057.539733796293</v>
      </c>
      <c r="D477" s="4" t="s">
        <v>1159</v>
      </c>
      <c r="E477">
        <v>400000</v>
      </c>
      <c r="F477" t="s">
        <v>40</v>
      </c>
      <c r="G477">
        <f>tblSalaries[[#This Row],[clean Salary (in local currency)]]*VLOOKUP(tblSalaries[[#This Row],[Currency]],tblXrate[],2,FALSE)</f>
        <v>7123.1666749770275</v>
      </c>
      <c r="H477" t="s">
        <v>922</v>
      </c>
      <c r="I477" t="s">
        <v>922</v>
      </c>
      <c r="J477" t="s">
        <v>52</v>
      </c>
      <c r="K477" t="s">
        <v>8</v>
      </c>
      <c r="L477" t="str">
        <f>VLOOKUP(tblSalaries[[#This Row],[Where do you work]],tblCountries[[Actual]:[Mapping]],2,FALSE)</f>
        <v>India</v>
      </c>
      <c r="M477" t="s">
        <v>18</v>
      </c>
      <c r="N477">
        <v>5</v>
      </c>
      <c r="O477" s="27">
        <f>IFERROR(E477/IFERROR(VLOOKUP(tblSalaries[[#This Row],[Country]],Table3[],3,0),""),"Missing PPP adjusted information")</f>
        <v>25549.310168625445</v>
      </c>
    </row>
    <row r="478" spans="2:15" ht="15" customHeight="1" x14ac:dyDescent="0.25">
      <c r="B478" t="s">
        <v>2997</v>
      </c>
      <c r="C478" s="1">
        <v>41057.54078703704</v>
      </c>
      <c r="D478" s="4" t="s">
        <v>1160</v>
      </c>
      <c r="E478">
        <v>300000</v>
      </c>
      <c r="F478" t="s">
        <v>40</v>
      </c>
      <c r="G478">
        <f>tblSalaries[[#This Row],[clean Salary (in local currency)]]*VLOOKUP(tblSalaries[[#This Row],[Currency]],tblXrate[],2,FALSE)</f>
        <v>5342.3750062327708</v>
      </c>
      <c r="H478" t="s">
        <v>1161</v>
      </c>
      <c r="I478" t="s">
        <v>4222</v>
      </c>
      <c r="J478" t="s">
        <v>310</v>
      </c>
      <c r="K478" t="s">
        <v>8</v>
      </c>
      <c r="L478" t="str">
        <f>VLOOKUP(tblSalaries[[#This Row],[Where do you work]],tblCountries[[Actual]:[Mapping]],2,FALSE)</f>
        <v>India</v>
      </c>
      <c r="M478" t="s">
        <v>18</v>
      </c>
      <c r="N478">
        <v>5</v>
      </c>
      <c r="O478" s="27">
        <f>IFERROR(E478/IFERROR(VLOOKUP(tblSalaries[[#This Row],[Country]],Table3[],3,0),""),"Missing PPP adjusted information")</f>
        <v>19161.982626469086</v>
      </c>
    </row>
    <row r="479" spans="2:15" ht="15" customHeight="1" x14ac:dyDescent="0.25">
      <c r="B479" t="s">
        <v>3000</v>
      </c>
      <c r="C479" s="1">
        <v>41057.543703703705</v>
      </c>
      <c r="D479" s="4" t="s">
        <v>1165</v>
      </c>
      <c r="E479">
        <v>420000</v>
      </c>
      <c r="F479" t="s">
        <v>40</v>
      </c>
      <c r="G479">
        <f>tblSalaries[[#This Row],[clean Salary (in local currency)]]*VLOOKUP(tblSalaries[[#This Row],[Currency]],tblXrate[],2,FALSE)</f>
        <v>7479.3250087258784</v>
      </c>
      <c r="H479" t="s">
        <v>20</v>
      </c>
      <c r="I479" t="s">
        <v>20</v>
      </c>
      <c r="J479" t="s">
        <v>20</v>
      </c>
      <c r="K479" t="s">
        <v>8</v>
      </c>
      <c r="L479" t="str">
        <f>VLOOKUP(tblSalaries[[#This Row],[Where do you work]],tblCountries[[Actual]:[Mapping]],2,FALSE)</f>
        <v>India</v>
      </c>
      <c r="M479" t="s">
        <v>18</v>
      </c>
      <c r="N479">
        <v>10</v>
      </c>
      <c r="O479" s="27">
        <f>IFERROR(E479/IFERROR(VLOOKUP(tblSalaries[[#This Row],[Country]],Table3[],3,0),""),"Missing PPP adjusted information")</f>
        <v>26826.775677056718</v>
      </c>
    </row>
    <row r="480" spans="2:15" ht="15" customHeight="1" x14ac:dyDescent="0.25">
      <c r="B480" t="s">
        <v>3001</v>
      </c>
      <c r="C480" s="1">
        <v>41057.545590277776</v>
      </c>
      <c r="D480" s="4">
        <v>210000</v>
      </c>
      <c r="E480">
        <v>210000</v>
      </c>
      <c r="F480" t="s">
        <v>40</v>
      </c>
      <c r="G480">
        <f>tblSalaries[[#This Row],[clean Salary (in local currency)]]*VLOOKUP(tblSalaries[[#This Row],[Currency]],tblXrate[],2,FALSE)</f>
        <v>3739.6625043629392</v>
      </c>
      <c r="H480" t="s">
        <v>796</v>
      </c>
      <c r="I480" t="s">
        <v>4214</v>
      </c>
      <c r="J480" t="s">
        <v>3981</v>
      </c>
      <c r="K480" t="s">
        <v>8</v>
      </c>
      <c r="L480" t="str">
        <f>VLOOKUP(tblSalaries[[#This Row],[Where do you work]],tblCountries[[Actual]:[Mapping]],2,FALSE)</f>
        <v>India</v>
      </c>
      <c r="M480" t="s">
        <v>13</v>
      </c>
      <c r="N480">
        <v>3.5</v>
      </c>
      <c r="O480" s="27">
        <f>IFERROR(E480/IFERROR(VLOOKUP(tblSalaries[[#This Row],[Country]],Table3[],3,0),""),"Missing PPP adjusted information")</f>
        <v>13413.387838528359</v>
      </c>
    </row>
    <row r="481" spans="2:15" ht="15" customHeight="1" x14ac:dyDescent="0.25">
      <c r="B481" t="s">
        <v>3006</v>
      </c>
      <c r="C481" s="1">
        <v>41057.560949074075</v>
      </c>
      <c r="D481" s="4" t="s">
        <v>1168</v>
      </c>
      <c r="E481">
        <v>1000000</v>
      </c>
      <c r="F481" t="s">
        <v>40</v>
      </c>
      <c r="G481">
        <f>tblSalaries[[#This Row],[clean Salary (in local currency)]]*VLOOKUP(tblSalaries[[#This Row],[Currency]],tblXrate[],2,FALSE)</f>
        <v>17807.916687442568</v>
      </c>
      <c r="H481" t="s">
        <v>1169</v>
      </c>
      <c r="I481" t="s">
        <v>1169</v>
      </c>
      <c r="J481" t="s">
        <v>20</v>
      </c>
      <c r="K481" t="s">
        <v>8</v>
      </c>
      <c r="L481" t="str">
        <f>VLOOKUP(tblSalaries[[#This Row],[Where do you work]],tblCountries[[Actual]:[Mapping]],2,FALSE)</f>
        <v>India</v>
      </c>
      <c r="M481" t="s">
        <v>25</v>
      </c>
      <c r="N481">
        <v>25</v>
      </c>
      <c r="O481" s="27">
        <f>IFERROR(E481/IFERROR(VLOOKUP(tblSalaries[[#This Row],[Country]],Table3[],3,0),""),"Missing PPP adjusted information")</f>
        <v>63873.275421563616</v>
      </c>
    </row>
    <row r="482" spans="2:15" ht="15" customHeight="1" x14ac:dyDescent="0.25">
      <c r="B482" t="s">
        <v>3007</v>
      </c>
      <c r="C482" s="1">
        <v>41057.567476851851</v>
      </c>
      <c r="D482" s="4">
        <v>600000</v>
      </c>
      <c r="E482">
        <v>600000</v>
      </c>
      <c r="F482" t="s">
        <v>40</v>
      </c>
      <c r="G482">
        <f>tblSalaries[[#This Row],[clean Salary (in local currency)]]*VLOOKUP(tblSalaries[[#This Row],[Currency]],tblXrate[],2,FALSE)</f>
        <v>10684.750012465542</v>
      </c>
      <c r="H482" t="s">
        <v>207</v>
      </c>
      <c r="I482" t="s">
        <v>207</v>
      </c>
      <c r="J482" t="s">
        <v>20</v>
      </c>
      <c r="K482" t="s">
        <v>8</v>
      </c>
      <c r="L482" t="str">
        <f>VLOOKUP(tblSalaries[[#This Row],[Where do you work]],tblCountries[[Actual]:[Mapping]],2,FALSE)</f>
        <v>India</v>
      </c>
      <c r="M482" t="s">
        <v>13</v>
      </c>
      <c r="N482">
        <v>12</v>
      </c>
      <c r="O482" s="27">
        <f>IFERROR(E482/IFERROR(VLOOKUP(tblSalaries[[#This Row],[Country]],Table3[],3,0),""),"Missing PPP adjusted information")</f>
        <v>38323.965252938171</v>
      </c>
    </row>
    <row r="483" spans="2:15" ht="15" customHeight="1" x14ac:dyDescent="0.25">
      <c r="B483" t="s">
        <v>3009</v>
      </c>
      <c r="C483" s="1">
        <v>41057.570520833331</v>
      </c>
      <c r="D483" s="4">
        <v>476000</v>
      </c>
      <c r="E483">
        <v>476000</v>
      </c>
      <c r="F483" t="s">
        <v>40</v>
      </c>
      <c r="G483">
        <f>tblSalaries[[#This Row],[clean Salary (in local currency)]]*VLOOKUP(tblSalaries[[#This Row],[Currency]],tblXrate[],2,FALSE)</f>
        <v>8476.5683432226633</v>
      </c>
      <c r="H483" t="s">
        <v>1172</v>
      </c>
      <c r="I483" t="s">
        <v>1172</v>
      </c>
      <c r="J483" t="s">
        <v>3981</v>
      </c>
      <c r="K483" t="s">
        <v>8</v>
      </c>
      <c r="L483" t="str">
        <f>VLOOKUP(tblSalaries[[#This Row],[Where do you work]],tblCountries[[Actual]:[Mapping]],2,FALSE)</f>
        <v>India</v>
      </c>
      <c r="M483" t="s">
        <v>9</v>
      </c>
      <c r="N483">
        <v>8</v>
      </c>
      <c r="O483" s="27">
        <f>IFERROR(E483/IFERROR(VLOOKUP(tblSalaries[[#This Row],[Country]],Table3[],3,0),""),"Missing PPP adjusted information")</f>
        <v>30403.679100664282</v>
      </c>
    </row>
    <row r="484" spans="2:15" ht="15" customHeight="1" x14ac:dyDescent="0.25">
      <c r="B484" t="s">
        <v>3011</v>
      </c>
      <c r="C484" s="1">
        <v>41057.571238425924</v>
      </c>
      <c r="D484" s="4" t="s">
        <v>1174</v>
      </c>
      <c r="E484">
        <v>200000</v>
      </c>
      <c r="F484" t="s">
        <v>40</v>
      </c>
      <c r="G484">
        <f>tblSalaries[[#This Row],[clean Salary (in local currency)]]*VLOOKUP(tblSalaries[[#This Row],[Currency]],tblXrate[],2,FALSE)</f>
        <v>3561.5833374885137</v>
      </c>
      <c r="H484" t="s">
        <v>1175</v>
      </c>
      <c r="I484" t="s">
        <v>4246</v>
      </c>
      <c r="J484" t="s">
        <v>52</v>
      </c>
      <c r="K484" t="s">
        <v>8</v>
      </c>
      <c r="L484" t="str">
        <f>VLOOKUP(tblSalaries[[#This Row],[Where do you work]],tblCountries[[Actual]:[Mapping]],2,FALSE)</f>
        <v>India</v>
      </c>
      <c r="M484" t="s">
        <v>13</v>
      </c>
      <c r="N484">
        <v>8</v>
      </c>
      <c r="O484" s="27">
        <f>IFERROR(E484/IFERROR(VLOOKUP(tblSalaries[[#This Row],[Country]],Table3[],3,0),""),"Missing PPP adjusted information")</f>
        <v>12774.655084312722</v>
      </c>
    </row>
    <row r="485" spans="2:15" ht="15" customHeight="1" x14ac:dyDescent="0.25">
      <c r="B485" t="s">
        <v>3012</v>
      </c>
      <c r="C485" s="1">
        <v>41057.571539351855</v>
      </c>
      <c r="D485" s="4">
        <v>1.8</v>
      </c>
      <c r="E485">
        <v>180000</v>
      </c>
      <c r="F485" t="s">
        <v>40</v>
      </c>
      <c r="G485">
        <f>tblSalaries[[#This Row],[clean Salary (in local currency)]]*VLOOKUP(tblSalaries[[#This Row],[Currency]],tblXrate[],2,FALSE)</f>
        <v>3205.4250037396623</v>
      </c>
      <c r="H485" t="s">
        <v>428</v>
      </c>
      <c r="I485" t="s">
        <v>4247</v>
      </c>
      <c r="J485" t="s">
        <v>3981</v>
      </c>
      <c r="K485" t="s">
        <v>8</v>
      </c>
      <c r="L485" t="str">
        <f>VLOOKUP(tblSalaries[[#This Row],[Where do you work]],tblCountries[[Actual]:[Mapping]],2,FALSE)</f>
        <v>India</v>
      </c>
      <c r="M485" t="s">
        <v>13</v>
      </c>
      <c r="N485">
        <v>4</v>
      </c>
      <c r="O485" s="27">
        <f>IFERROR(E485/IFERROR(VLOOKUP(tblSalaries[[#This Row],[Country]],Table3[],3,0),""),"Missing PPP adjusted information")</f>
        <v>11497.189575881452</v>
      </c>
    </row>
    <row r="486" spans="2:15" ht="15" customHeight="1" x14ac:dyDescent="0.25">
      <c r="B486" t="s">
        <v>3013</v>
      </c>
      <c r="C486" s="1">
        <v>41057.573807870373</v>
      </c>
      <c r="D486" s="4">
        <v>252000</v>
      </c>
      <c r="E486">
        <v>252000</v>
      </c>
      <c r="F486" t="s">
        <v>40</v>
      </c>
      <c r="G486">
        <f>tblSalaries[[#This Row],[clean Salary (in local currency)]]*VLOOKUP(tblSalaries[[#This Row],[Currency]],tblXrate[],2,FALSE)</f>
        <v>4487.5950052355274</v>
      </c>
      <c r="H486" t="s">
        <v>1176</v>
      </c>
      <c r="I486" t="s">
        <v>1176</v>
      </c>
      <c r="J486" t="s">
        <v>310</v>
      </c>
      <c r="K486" t="s">
        <v>8</v>
      </c>
      <c r="L486" t="str">
        <f>VLOOKUP(tblSalaries[[#This Row],[Where do you work]],tblCountries[[Actual]:[Mapping]],2,FALSE)</f>
        <v>India</v>
      </c>
      <c r="M486" t="s">
        <v>25</v>
      </c>
      <c r="N486">
        <v>5</v>
      </c>
      <c r="O486" s="27">
        <f>IFERROR(E486/IFERROR(VLOOKUP(tblSalaries[[#This Row],[Country]],Table3[],3,0),""),"Missing PPP adjusted information")</f>
        <v>16096.065406234031</v>
      </c>
    </row>
    <row r="487" spans="2:15" ht="15" customHeight="1" x14ac:dyDescent="0.25">
      <c r="B487" t="s">
        <v>3014</v>
      </c>
      <c r="C487" s="1">
        <v>41057.579826388886</v>
      </c>
      <c r="D487" s="4" t="s">
        <v>1177</v>
      </c>
      <c r="E487">
        <v>700000</v>
      </c>
      <c r="F487" t="s">
        <v>40</v>
      </c>
      <c r="G487">
        <f>tblSalaries[[#This Row],[clean Salary (in local currency)]]*VLOOKUP(tblSalaries[[#This Row],[Currency]],tblXrate[],2,FALSE)</f>
        <v>12465.541681209797</v>
      </c>
      <c r="H487" t="s">
        <v>502</v>
      </c>
      <c r="I487" t="s">
        <v>502</v>
      </c>
      <c r="J487" t="s">
        <v>20</v>
      </c>
      <c r="K487" t="s">
        <v>8</v>
      </c>
      <c r="L487" t="str">
        <f>VLOOKUP(tblSalaries[[#This Row],[Where do you work]],tblCountries[[Actual]:[Mapping]],2,FALSE)</f>
        <v>India</v>
      </c>
      <c r="M487" t="s">
        <v>9</v>
      </c>
      <c r="N487">
        <v>5</v>
      </c>
      <c r="O487" s="27">
        <f>IFERROR(E487/IFERROR(VLOOKUP(tblSalaries[[#This Row],[Country]],Table3[],3,0),""),"Missing PPP adjusted information")</f>
        <v>44711.29279509453</v>
      </c>
    </row>
    <row r="488" spans="2:15" ht="15" customHeight="1" x14ac:dyDescent="0.25">
      <c r="B488" t="s">
        <v>3019</v>
      </c>
      <c r="C488" s="1">
        <v>41057.592268518521</v>
      </c>
      <c r="D488" s="4" t="s">
        <v>1182</v>
      </c>
      <c r="E488">
        <v>1200000</v>
      </c>
      <c r="F488" t="s">
        <v>40</v>
      </c>
      <c r="G488">
        <f>tblSalaries[[#This Row],[clean Salary (in local currency)]]*VLOOKUP(tblSalaries[[#This Row],[Currency]],tblXrate[],2,FALSE)</f>
        <v>21369.500024931083</v>
      </c>
      <c r="H488" t="s">
        <v>932</v>
      </c>
      <c r="I488" t="s">
        <v>932</v>
      </c>
      <c r="J488" t="s">
        <v>52</v>
      </c>
      <c r="K488" t="s">
        <v>8</v>
      </c>
      <c r="L488" t="str">
        <f>VLOOKUP(tblSalaries[[#This Row],[Where do you work]],tblCountries[[Actual]:[Mapping]],2,FALSE)</f>
        <v>India</v>
      </c>
      <c r="M488" t="s">
        <v>18</v>
      </c>
      <c r="N488">
        <v>2</v>
      </c>
      <c r="O488" s="27">
        <f>IFERROR(E488/IFERROR(VLOOKUP(tblSalaries[[#This Row],[Country]],Table3[],3,0),""),"Missing PPP adjusted information")</f>
        <v>76647.930505876342</v>
      </c>
    </row>
    <row r="489" spans="2:15" ht="15" customHeight="1" x14ac:dyDescent="0.25">
      <c r="B489" t="s">
        <v>3026</v>
      </c>
      <c r="C489" s="1">
        <v>41057.60733796296</v>
      </c>
      <c r="D489" s="4">
        <v>408000</v>
      </c>
      <c r="E489">
        <v>408000</v>
      </c>
      <c r="F489" t="s">
        <v>40</v>
      </c>
      <c r="G489">
        <f>tblSalaries[[#This Row],[clean Salary (in local currency)]]*VLOOKUP(tblSalaries[[#This Row],[Currency]],tblXrate[],2,FALSE)</f>
        <v>7265.630008476568</v>
      </c>
      <c r="H489" t="s">
        <v>1188</v>
      </c>
      <c r="I489" t="s">
        <v>1188</v>
      </c>
      <c r="J489" t="s">
        <v>310</v>
      </c>
      <c r="K489" t="s">
        <v>8</v>
      </c>
      <c r="L489" t="str">
        <f>VLOOKUP(tblSalaries[[#This Row],[Where do you work]],tblCountries[[Actual]:[Mapping]],2,FALSE)</f>
        <v>India</v>
      </c>
      <c r="M489" t="s">
        <v>13</v>
      </c>
      <c r="N489">
        <v>5</v>
      </c>
      <c r="O489" s="27">
        <f>IFERROR(E489/IFERROR(VLOOKUP(tblSalaries[[#This Row],[Country]],Table3[],3,0),""),"Missing PPP adjusted information")</f>
        <v>26060.296371997956</v>
      </c>
    </row>
    <row r="490" spans="2:15" ht="15" customHeight="1" x14ac:dyDescent="0.25">
      <c r="B490" t="s">
        <v>3028</v>
      </c>
      <c r="C490" s="1">
        <v>41057.61173611111</v>
      </c>
      <c r="D490" s="4" t="s">
        <v>1189</v>
      </c>
      <c r="E490">
        <v>530000</v>
      </c>
      <c r="F490" t="s">
        <v>40</v>
      </c>
      <c r="G490">
        <f>tblSalaries[[#This Row],[clean Salary (in local currency)]]*VLOOKUP(tblSalaries[[#This Row],[Currency]],tblXrate[],2,FALSE)</f>
        <v>9438.1958443445619</v>
      </c>
      <c r="H490" t="s">
        <v>1190</v>
      </c>
      <c r="I490" t="s">
        <v>1190</v>
      </c>
      <c r="J490" t="s">
        <v>20</v>
      </c>
      <c r="K490" t="s">
        <v>8</v>
      </c>
      <c r="L490" t="str">
        <f>VLOOKUP(tblSalaries[[#This Row],[Where do you work]],tblCountries[[Actual]:[Mapping]],2,FALSE)</f>
        <v>India</v>
      </c>
      <c r="M490" t="s">
        <v>18</v>
      </c>
      <c r="N490">
        <v>7</v>
      </c>
      <c r="O490" s="27">
        <f>IFERROR(E490/IFERROR(VLOOKUP(tblSalaries[[#This Row],[Country]],Table3[],3,0),""),"Missing PPP adjusted information")</f>
        <v>33852.835973428715</v>
      </c>
    </row>
    <row r="491" spans="2:15" ht="15" customHeight="1" x14ac:dyDescent="0.25">
      <c r="B491" t="s">
        <v>3030</v>
      </c>
      <c r="C491" s="1">
        <v>41057.614189814813</v>
      </c>
      <c r="D491" s="4" t="s">
        <v>1192</v>
      </c>
      <c r="E491">
        <v>200000</v>
      </c>
      <c r="F491" t="s">
        <v>40</v>
      </c>
      <c r="G491">
        <f>tblSalaries[[#This Row],[clean Salary (in local currency)]]*VLOOKUP(tblSalaries[[#This Row],[Currency]],tblXrate[],2,FALSE)</f>
        <v>3561.5833374885137</v>
      </c>
      <c r="H491" t="s">
        <v>1193</v>
      </c>
      <c r="I491" t="s">
        <v>1193</v>
      </c>
      <c r="J491" t="s">
        <v>52</v>
      </c>
      <c r="K491" t="s">
        <v>8</v>
      </c>
      <c r="L491" t="str">
        <f>VLOOKUP(tblSalaries[[#This Row],[Where do you work]],tblCountries[[Actual]:[Mapping]],2,FALSE)</f>
        <v>India</v>
      </c>
      <c r="M491" t="s">
        <v>18</v>
      </c>
      <c r="N491">
        <v>5</v>
      </c>
      <c r="O491" s="27">
        <f>IFERROR(E491/IFERROR(VLOOKUP(tblSalaries[[#This Row],[Country]],Table3[],3,0),""),"Missing PPP adjusted information")</f>
        <v>12774.655084312722</v>
      </c>
    </row>
    <row r="492" spans="2:15" ht="15" customHeight="1" x14ac:dyDescent="0.25">
      <c r="B492" t="s">
        <v>3031</v>
      </c>
      <c r="C492" s="1">
        <v>41057.614629629628</v>
      </c>
      <c r="D492" s="4" t="s">
        <v>1194</v>
      </c>
      <c r="E492">
        <v>200000</v>
      </c>
      <c r="F492" t="s">
        <v>40</v>
      </c>
      <c r="G492">
        <f>tblSalaries[[#This Row],[clean Salary (in local currency)]]*VLOOKUP(tblSalaries[[#This Row],[Currency]],tblXrate[],2,FALSE)</f>
        <v>3561.5833374885137</v>
      </c>
      <c r="H492" t="s">
        <v>716</v>
      </c>
      <c r="I492" t="s">
        <v>4214</v>
      </c>
      <c r="J492" t="s">
        <v>3981</v>
      </c>
      <c r="K492" t="s">
        <v>8</v>
      </c>
      <c r="L492" t="str">
        <f>VLOOKUP(tblSalaries[[#This Row],[Where do you work]],tblCountries[[Actual]:[Mapping]],2,FALSE)</f>
        <v>India</v>
      </c>
      <c r="M492" t="s">
        <v>9</v>
      </c>
      <c r="N492">
        <v>3</v>
      </c>
      <c r="O492" s="27">
        <f>IFERROR(E492/IFERROR(VLOOKUP(tblSalaries[[#This Row],[Country]],Table3[],3,0),""),"Missing PPP adjusted information")</f>
        <v>12774.655084312722</v>
      </c>
    </row>
    <row r="493" spans="2:15" ht="15" customHeight="1" x14ac:dyDescent="0.25">
      <c r="B493" t="s">
        <v>3033</v>
      </c>
      <c r="C493" s="1">
        <v>41057.618090277778</v>
      </c>
      <c r="D493" s="4">
        <v>100000</v>
      </c>
      <c r="E493">
        <v>1200000</v>
      </c>
      <c r="F493" t="s">
        <v>40</v>
      </c>
      <c r="G493">
        <f>tblSalaries[[#This Row],[clean Salary (in local currency)]]*VLOOKUP(tblSalaries[[#This Row],[Currency]],tblXrate[],2,FALSE)</f>
        <v>21369.500024931083</v>
      </c>
      <c r="H493" t="s">
        <v>720</v>
      </c>
      <c r="I493" t="s">
        <v>744</v>
      </c>
      <c r="J493" t="s">
        <v>20</v>
      </c>
      <c r="K493" t="s">
        <v>8</v>
      </c>
      <c r="L493" t="str">
        <f>VLOOKUP(tblSalaries[[#This Row],[Where do you work]],tblCountries[[Actual]:[Mapping]],2,FALSE)</f>
        <v>India</v>
      </c>
      <c r="M493" t="s">
        <v>9</v>
      </c>
      <c r="N493">
        <v>7</v>
      </c>
      <c r="O493" s="27">
        <f>IFERROR(E493/IFERROR(VLOOKUP(tblSalaries[[#This Row],[Country]],Table3[],3,0),""),"Missing PPP adjusted information")</f>
        <v>76647.930505876342</v>
      </c>
    </row>
    <row r="494" spans="2:15" ht="15" customHeight="1" x14ac:dyDescent="0.25">
      <c r="B494" t="s">
        <v>3034</v>
      </c>
      <c r="C494" s="1">
        <v>41057.61996527778</v>
      </c>
      <c r="D494" s="4" t="s">
        <v>1195</v>
      </c>
      <c r="E494">
        <v>300000</v>
      </c>
      <c r="F494" t="s">
        <v>40</v>
      </c>
      <c r="G494">
        <f>tblSalaries[[#This Row],[clean Salary (in local currency)]]*VLOOKUP(tblSalaries[[#This Row],[Currency]],tblXrate[],2,FALSE)</f>
        <v>5342.3750062327708</v>
      </c>
      <c r="H494" t="s">
        <v>1196</v>
      </c>
      <c r="I494" t="s">
        <v>4248</v>
      </c>
      <c r="J494" t="s">
        <v>356</v>
      </c>
      <c r="K494" t="s">
        <v>8</v>
      </c>
      <c r="L494" t="str">
        <f>VLOOKUP(tblSalaries[[#This Row],[Where do you work]],tblCountries[[Actual]:[Mapping]],2,FALSE)</f>
        <v>India</v>
      </c>
      <c r="M494" t="s">
        <v>18</v>
      </c>
      <c r="N494">
        <v>1</v>
      </c>
      <c r="O494" s="27">
        <f>IFERROR(E494/IFERROR(VLOOKUP(tblSalaries[[#This Row],[Country]],Table3[],3,0),""),"Missing PPP adjusted information")</f>
        <v>19161.982626469086</v>
      </c>
    </row>
    <row r="495" spans="2:15" ht="15" customHeight="1" x14ac:dyDescent="0.25">
      <c r="B495" t="s">
        <v>3036</v>
      </c>
      <c r="C495" s="1">
        <v>41057.620648148149</v>
      </c>
      <c r="D495" s="4" t="s">
        <v>1197</v>
      </c>
      <c r="E495">
        <v>1600000</v>
      </c>
      <c r="F495" t="s">
        <v>40</v>
      </c>
      <c r="G495">
        <f>tblSalaries[[#This Row],[clean Salary (in local currency)]]*VLOOKUP(tblSalaries[[#This Row],[Currency]],tblXrate[],2,FALSE)</f>
        <v>28492.66669990811</v>
      </c>
      <c r="H495" t="s">
        <v>1198</v>
      </c>
      <c r="I495" t="s">
        <v>1198</v>
      </c>
      <c r="J495" t="s">
        <v>52</v>
      </c>
      <c r="K495" t="s">
        <v>8</v>
      </c>
      <c r="L495" t="str">
        <f>VLOOKUP(tblSalaries[[#This Row],[Where do you work]],tblCountries[[Actual]:[Mapping]],2,FALSE)</f>
        <v>India</v>
      </c>
      <c r="M495" t="s">
        <v>13</v>
      </c>
      <c r="N495">
        <v>9</v>
      </c>
      <c r="O495" s="27">
        <f>IFERROR(E495/IFERROR(VLOOKUP(tblSalaries[[#This Row],[Country]],Table3[],3,0),""),"Missing PPP adjusted information")</f>
        <v>102197.24067450178</v>
      </c>
    </row>
    <row r="496" spans="2:15" ht="15" customHeight="1" x14ac:dyDescent="0.25">
      <c r="B496" t="s">
        <v>3039</v>
      </c>
      <c r="C496" s="1">
        <v>41057.636342592596</v>
      </c>
      <c r="D496" s="4" t="s">
        <v>1200</v>
      </c>
      <c r="E496">
        <v>438000</v>
      </c>
      <c r="F496" t="s">
        <v>40</v>
      </c>
      <c r="G496">
        <f>tblSalaries[[#This Row],[clean Salary (in local currency)]]*VLOOKUP(tblSalaries[[#This Row],[Currency]],tblXrate[],2,FALSE)</f>
        <v>7799.8675090998449</v>
      </c>
      <c r="H496" t="s">
        <v>1201</v>
      </c>
      <c r="I496" t="s">
        <v>1201</v>
      </c>
      <c r="J496" t="s">
        <v>20</v>
      </c>
      <c r="K496" t="s">
        <v>8</v>
      </c>
      <c r="L496" t="str">
        <f>VLOOKUP(tblSalaries[[#This Row],[Where do you work]],tblCountries[[Actual]:[Mapping]],2,FALSE)</f>
        <v>India</v>
      </c>
      <c r="M496" t="s">
        <v>25</v>
      </c>
      <c r="N496">
        <v>10</v>
      </c>
      <c r="O496" s="27">
        <f>IFERROR(E496/IFERROR(VLOOKUP(tblSalaries[[#This Row],[Country]],Table3[],3,0),""),"Missing PPP adjusted information")</f>
        <v>27976.494634644863</v>
      </c>
    </row>
    <row r="497" spans="2:15" ht="15" customHeight="1" x14ac:dyDescent="0.25">
      <c r="B497" t="s">
        <v>3042</v>
      </c>
      <c r="C497" s="1">
        <v>41057.645416666666</v>
      </c>
      <c r="D497" s="4" t="s">
        <v>1204</v>
      </c>
      <c r="E497">
        <v>250000</v>
      </c>
      <c r="F497" t="s">
        <v>40</v>
      </c>
      <c r="G497">
        <f>tblSalaries[[#This Row],[clean Salary (in local currency)]]*VLOOKUP(tblSalaries[[#This Row],[Currency]],tblXrate[],2,FALSE)</f>
        <v>4451.9791718606421</v>
      </c>
      <c r="H497" t="s">
        <v>1205</v>
      </c>
      <c r="I497" t="s">
        <v>4249</v>
      </c>
      <c r="J497" t="s">
        <v>3981</v>
      </c>
      <c r="K497" t="s">
        <v>8</v>
      </c>
      <c r="L497" t="str">
        <f>VLOOKUP(tblSalaries[[#This Row],[Where do you work]],tblCountries[[Actual]:[Mapping]],2,FALSE)</f>
        <v>India</v>
      </c>
      <c r="M497" t="s">
        <v>13</v>
      </c>
      <c r="N497">
        <v>3.5</v>
      </c>
      <c r="O497" s="27">
        <f>IFERROR(E497/IFERROR(VLOOKUP(tblSalaries[[#This Row],[Country]],Table3[],3,0),""),"Missing PPP adjusted information")</f>
        <v>15968.318855390904</v>
      </c>
    </row>
    <row r="498" spans="2:15" ht="15" customHeight="1" x14ac:dyDescent="0.25">
      <c r="B498" t="s">
        <v>3045</v>
      </c>
      <c r="C498" s="1">
        <v>41057.648344907408</v>
      </c>
      <c r="D498" s="4" t="s">
        <v>1207</v>
      </c>
      <c r="E498">
        <v>2500000</v>
      </c>
      <c r="F498" t="s">
        <v>40</v>
      </c>
      <c r="G498">
        <f>tblSalaries[[#This Row],[clean Salary (in local currency)]]*VLOOKUP(tblSalaries[[#This Row],[Currency]],tblXrate[],2,FALSE)</f>
        <v>44519.791718606422</v>
      </c>
      <c r="H498" t="s">
        <v>1208</v>
      </c>
      <c r="I498" t="s">
        <v>1208</v>
      </c>
      <c r="J498" t="s">
        <v>3983</v>
      </c>
      <c r="K498" t="s">
        <v>8</v>
      </c>
      <c r="L498" t="str">
        <f>VLOOKUP(tblSalaries[[#This Row],[Where do you work]],tblCountries[[Actual]:[Mapping]],2,FALSE)</f>
        <v>India</v>
      </c>
      <c r="M498" t="s">
        <v>9</v>
      </c>
      <c r="N498">
        <v>9</v>
      </c>
      <c r="O498" s="27">
        <f>IFERROR(E498/IFERROR(VLOOKUP(tblSalaries[[#This Row],[Country]],Table3[],3,0),""),"Missing PPP adjusted information")</f>
        <v>159683.18855390904</v>
      </c>
    </row>
    <row r="499" spans="2:15" ht="15" customHeight="1" x14ac:dyDescent="0.25">
      <c r="B499" t="s">
        <v>3046</v>
      </c>
      <c r="C499" s="1">
        <v>41057.64875</v>
      </c>
      <c r="D499" s="4">
        <v>140000</v>
      </c>
      <c r="E499">
        <v>140000</v>
      </c>
      <c r="F499" t="s">
        <v>40</v>
      </c>
      <c r="G499">
        <f>tblSalaries[[#This Row],[clean Salary (in local currency)]]*VLOOKUP(tblSalaries[[#This Row],[Currency]],tblXrate[],2,FALSE)</f>
        <v>2493.1083362419595</v>
      </c>
      <c r="H499" t="s">
        <v>310</v>
      </c>
      <c r="I499" t="s">
        <v>310</v>
      </c>
      <c r="J499" t="s">
        <v>310</v>
      </c>
      <c r="K499" t="s">
        <v>8</v>
      </c>
      <c r="L499" t="str">
        <f>VLOOKUP(tblSalaries[[#This Row],[Where do you work]],tblCountries[[Actual]:[Mapping]],2,FALSE)</f>
        <v>India</v>
      </c>
      <c r="M499" t="s">
        <v>9</v>
      </c>
      <c r="N499">
        <v>4</v>
      </c>
      <c r="O499" s="27">
        <f>IFERROR(E499/IFERROR(VLOOKUP(tblSalaries[[#This Row],[Country]],Table3[],3,0),""),"Missing PPP adjusted information")</f>
        <v>8942.2585590189065</v>
      </c>
    </row>
    <row r="500" spans="2:15" ht="15" customHeight="1" x14ac:dyDescent="0.25">
      <c r="B500" t="s">
        <v>3048</v>
      </c>
      <c r="C500" s="1">
        <v>41057.650960648149</v>
      </c>
      <c r="D500" s="4">
        <v>1200000</v>
      </c>
      <c r="E500">
        <v>1200000</v>
      </c>
      <c r="F500" t="s">
        <v>40</v>
      </c>
      <c r="G500">
        <f>tblSalaries[[#This Row],[clean Salary (in local currency)]]*VLOOKUP(tblSalaries[[#This Row],[Currency]],tblXrate[],2,FALSE)</f>
        <v>21369.500024931083</v>
      </c>
      <c r="H500" t="s">
        <v>1210</v>
      </c>
      <c r="I500" t="s">
        <v>4250</v>
      </c>
      <c r="J500" t="s">
        <v>487</v>
      </c>
      <c r="K500" t="s">
        <v>8</v>
      </c>
      <c r="L500" t="str">
        <f>VLOOKUP(tblSalaries[[#This Row],[Where do you work]],tblCountries[[Actual]:[Mapping]],2,FALSE)</f>
        <v>India</v>
      </c>
      <c r="M500" t="s">
        <v>9</v>
      </c>
      <c r="N500">
        <v>8</v>
      </c>
      <c r="O500" s="27">
        <f>IFERROR(E500/IFERROR(VLOOKUP(tblSalaries[[#This Row],[Country]],Table3[],3,0),""),"Missing PPP adjusted information")</f>
        <v>76647.930505876342</v>
      </c>
    </row>
    <row r="501" spans="2:15" ht="15" customHeight="1" x14ac:dyDescent="0.25">
      <c r="B501" t="s">
        <v>3053</v>
      </c>
      <c r="C501" s="1">
        <v>41057.659282407411</v>
      </c>
      <c r="D501" s="4">
        <v>240000</v>
      </c>
      <c r="E501">
        <v>240000</v>
      </c>
      <c r="F501" t="s">
        <v>40</v>
      </c>
      <c r="G501">
        <f>tblSalaries[[#This Row],[clean Salary (in local currency)]]*VLOOKUP(tblSalaries[[#This Row],[Currency]],tblXrate[],2,FALSE)</f>
        <v>4273.9000049862161</v>
      </c>
      <c r="H501" t="s">
        <v>744</v>
      </c>
      <c r="I501" t="s">
        <v>744</v>
      </c>
      <c r="J501" t="s">
        <v>20</v>
      </c>
      <c r="K501" t="s">
        <v>8</v>
      </c>
      <c r="L501" t="str">
        <f>VLOOKUP(tblSalaries[[#This Row],[Where do you work]],tblCountries[[Actual]:[Mapping]],2,FALSE)</f>
        <v>India</v>
      </c>
      <c r="M501" t="s">
        <v>18</v>
      </c>
      <c r="N501">
        <v>3</v>
      </c>
      <c r="O501" s="27">
        <f>IFERROR(E501/IFERROR(VLOOKUP(tblSalaries[[#This Row],[Country]],Table3[],3,0),""),"Missing PPP adjusted information")</f>
        <v>15329.586101175268</v>
      </c>
    </row>
    <row r="502" spans="2:15" ht="15" customHeight="1" x14ac:dyDescent="0.25">
      <c r="B502" t="s">
        <v>3054</v>
      </c>
      <c r="C502" s="1">
        <v>41057.65965277778</v>
      </c>
      <c r="D502" s="4" t="s">
        <v>828</v>
      </c>
      <c r="E502">
        <v>250000</v>
      </c>
      <c r="F502" t="s">
        <v>40</v>
      </c>
      <c r="G502">
        <f>tblSalaries[[#This Row],[clean Salary (in local currency)]]*VLOOKUP(tblSalaries[[#This Row],[Currency]],tblXrate[],2,FALSE)</f>
        <v>4451.9791718606421</v>
      </c>
      <c r="H502" t="s">
        <v>716</v>
      </c>
      <c r="I502" t="s">
        <v>4214</v>
      </c>
      <c r="J502" t="s">
        <v>3981</v>
      </c>
      <c r="K502" t="s">
        <v>8</v>
      </c>
      <c r="L502" t="str">
        <f>VLOOKUP(tblSalaries[[#This Row],[Where do you work]],tblCountries[[Actual]:[Mapping]],2,FALSE)</f>
        <v>India</v>
      </c>
      <c r="M502" t="s">
        <v>18</v>
      </c>
      <c r="N502">
        <v>3</v>
      </c>
      <c r="O502" s="27">
        <f>IFERROR(E502/IFERROR(VLOOKUP(tblSalaries[[#This Row],[Country]],Table3[],3,0),""),"Missing PPP adjusted information")</f>
        <v>15968.318855390904</v>
      </c>
    </row>
    <row r="503" spans="2:15" ht="15" customHeight="1" x14ac:dyDescent="0.25">
      <c r="B503" t="s">
        <v>3055</v>
      </c>
      <c r="C503" s="1">
        <v>41057.660787037035</v>
      </c>
      <c r="D503" s="4" t="s">
        <v>1215</v>
      </c>
      <c r="E503">
        <v>600000</v>
      </c>
      <c r="F503" t="s">
        <v>40</v>
      </c>
      <c r="G503">
        <f>tblSalaries[[#This Row],[clean Salary (in local currency)]]*VLOOKUP(tblSalaries[[#This Row],[Currency]],tblXrate[],2,FALSE)</f>
        <v>10684.750012465542</v>
      </c>
      <c r="H503" t="s">
        <v>1216</v>
      </c>
      <c r="I503" t="s">
        <v>1216</v>
      </c>
      <c r="J503" t="s">
        <v>20</v>
      </c>
      <c r="K503" t="s">
        <v>8</v>
      </c>
      <c r="L503" t="str">
        <f>VLOOKUP(tblSalaries[[#This Row],[Where do you work]],tblCountries[[Actual]:[Mapping]],2,FALSE)</f>
        <v>India</v>
      </c>
      <c r="M503" t="s">
        <v>9</v>
      </c>
      <c r="N503">
        <v>10</v>
      </c>
      <c r="O503" s="27">
        <f>IFERROR(E503/IFERROR(VLOOKUP(tblSalaries[[#This Row],[Country]],Table3[],3,0),""),"Missing PPP adjusted information")</f>
        <v>38323.965252938171</v>
      </c>
    </row>
    <row r="504" spans="2:15" ht="15" customHeight="1" x14ac:dyDescent="0.25">
      <c r="B504" t="s">
        <v>3059</v>
      </c>
      <c r="C504" s="1">
        <v>41057.669270833336</v>
      </c>
      <c r="D504" s="4" t="s">
        <v>1219</v>
      </c>
      <c r="E504">
        <v>500000</v>
      </c>
      <c r="F504" t="s">
        <v>40</v>
      </c>
      <c r="G504">
        <f>tblSalaries[[#This Row],[clean Salary (in local currency)]]*VLOOKUP(tblSalaries[[#This Row],[Currency]],tblXrate[],2,FALSE)</f>
        <v>8903.9583437212841</v>
      </c>
      <c r="H504" t="s">
        <v>744</v>
      </c>
      <c r="I504" t="s">
        <v>744</v>
      </c>
      <c r="J504" t="s">
        <v>20</v>
      </c>
      <c r="K504" t="s">
        <v>8</v>
      </c>
      <c r="L504" t="str">
        <f>VLOOKUP(tblSalaries[[#This Row],[Where do you work]],tblCountries[[Actual]:[Mapping]],2,FALSE)</f>
        <v>India</v>
      </c>
      <c r="M504" t="s">
        <v>18</v>
      </c>
      <c r="N504">
        <v>23</v>
      </c>
      <c r="O504" s="27">
        <f>IFERROR(E504/IFERROR(VLOOKUP(tblSalaries[[#This Row],[Country]],Table3[],3,0),""),"Missing PPP adjusted information")</f>
        <v>31936.637710781808</v>
      </c>
    </row>
    <row r="505" spans="2:15" ht="15" customHeight="1" x14ac:dyDescent="0.25">
      <c r="B505" t="s">
        <v>3063</v>
      </c>
      <c r="C505" s="1">
        <v>41057.674212962964</v>
      </c>
      <c r="D505" s="4" t="s">
        <v>696</v>
      </c>
      <c r="E505">
        <v>240000</v>
      </c>
      <c r="F505" t="s">
        <v>40</v>
      </c>
      <c r="G505">
        <f>tblSalaries[[#This Row],[clean Salary (in local currency)]]*VLOOKUP(tblSalaries[[#This Row],[Currency]],tblXrate[],2,FALSE)</f>
        <v>4273.9000049862161</v>
      </c>
      <c r="H505" t="s">
        <v>310</v>
      </c>
      <c r="I505" t="s">
        <v>310</v>
      </c>
      <c r="J505" t="s">
        <v>310</v>
      </c>
      <c r="K505" t="s">
        <v>8</v>
      </c>
      <c r="L505" t="str">
        <f>VLOOKUP(tblSalaries[[#This Row],[Where do you work]],tblCountries[[Actual]:[Mapping]],2,FALSE)</f>
        <v>India</v>
      </c>
      <c r="M505" t="s">
        <v>13</v>
      </c>
      <c r="N505">
        <v>20</v>
      </c>
      <c r="O505" s="27">
        <f>IFERROR(E505/IFERROR(VLOOKUP(tblSalaries[[#This Row],[Country]],Table3[],3,0),""),"Missing PPP adjusted information")</f>
        <v>15329.586101175268</v>
      </c>
    </row>
    <row r="506" spans="2:15" ht="15" customHeight="1" x14ac:dyDescent="0.25">
      <c r="B506" t="s">
        <v>3073</v>
      </c>
      <c r="C506" s="1">
        <v>41057.698240740741</v>
      </c>
      <c r="D506" s="4">
        <v>100000</v>
      </c>
      <c r="E506">
        <v>1200000</v>
      </c>
      <c r="F506" t="s">
        <v>40</v>
      </c>
      <c r="G506">
        <f>tblSalaries[[#This Row],[clean Salary (in local currency)]]*VLOOKUP(tblSalaries[[#This Row],[Currency]],tblXrate[],2,FALSE)</f>
        <v>21369.500024931083</v>
      </c>
      <c r="H506" t="s">
        <v>1230</v>
      </c>
      <c r="I506" t="s">
        <v>749</v>
      </c>
      <c r="J506" t="s">
        <v>52</v>
      </c>
      <c r="K506" t="s">
        <v>8</v>
      </c>
      <c r="L506" t="str">
        <f>VLOOKUP(tblSalaries[[#This Row],[Where do you work]],tblCountries[[Actual]:[Mapping]],2,FALSE)</f>
        <v>India</v>
      </c>
      <c r="M506" t="s">
        <v>18</v>
      </c>
      <c r="N506">
        <v>5</v>
      </c>
      <c r="O506" s="27">
        <f>IFERROR(E506/IFERROR(VLOOKUP(tblSalaries[[#This Row],[Country]],Table3[],3,0),""),"Missing PPP adjusted information")</f>
        <v>76647.930505876342</v>
      </c>
    </row>
    <row r="507" spans="2:15" ht="15" customHeight="1" x14ac:dyDescent="0.25">
      <c r="B507" t="s">
        <v>3075</v>
      </c>
      <c r="C507" s="1">
        <v>41057.703622685185</v>
      </c>
      <c r="D507" s="4" t="s">
        <v>1232</v>
      </c>
      <c r="E507">
        <v>180000</v>
      </c>
      <c r="F507" t="s">
        <v>40</v>
      </c>
      <c r="G507">
        <f>tblSalaries[[#This Row],[clean Salary (in local currency)]]*VLOOKUP(tblSalaries[[#This Row],[Currency]],tblXrate[],2,FALSE)</f>
        <v>3205.4250037396623</v>
      </c>
      <c r="H507" t="s">
        <v>1233</v>
      </c>
      <c r="I507" t="s">
        <v>1233</v>
      </c>
      <c r="J507" t="s">
        <v>20</v>
      </c>
      <c r="K507" t="s">
        <v>8</v>
      </c>
      <c r="L507" t="str">
        <f>VLOOKUP(tblSalaries[[#This Row],[Where do you work]],tblCountries[[Actual]:[Mapping]],2,FALSE)</f>
        <v>India</v>
      </c>
      <c r="M507" t="s">
        <v>13</v>
      </c>
      <c r="N507">
        <v>3</v>
      </c>
      <c r="O507" s="27">
        <f>IFERROR(E507/IFERROR(VLOOKUP(tblSalaries[[#This Row],[Country]],Table3[],3,0),""),"Missing PPP adjusted information")</f>
        <v>11497.189575881452</v>
      </c>
    </row>
    <row r="508" spans="2:15" ht="15" customHeight="1" x14ac:dyDescent="0.25">
      <c r="B508" t="s">
        <v>3076</v>
      </c>
      <c r="C508" s="1">
        <v>41057.706979166665</v>
      </c>
      <c r="D508" s="4" t="s">
        <v>1234</v>
      </c>
      <c r="E508">
        <v>600000</v>
      </c>
      <c r="F508" t="s">
        <v>40</v>
      </c>
      <c r="G508">
        <f>tblSalaries[[#This Row],[clean Salary (in local currency)]]*VLOOKUP(tblSalaries[[#This Row],[Currency]],tblXrate[],2,FALSE)</f>
        <v>10684.750012465542</v>
      </c>
      <c r="H508" t="s">
        <v>1235</v>
      </c>
      <c r="I508" t="s">
        <v>1235</v>
      </c>
      <c r="J508" t="s">
        <v>310</v>
      </c>
      <c r="K508" t="s">
        <v>8</v>
      </c>
      <c r="L508" t="str">
        <f>VLOOKUP(tblSalaries[[#This Row],[Where do you work]],tblCountries[[Actual]:[Mapping]],2,FALSE)</f>
        <v>India</v>
      </c>
      <c r="M508" t="s">
        <v>18</v>
      </c>
      <c r="N508">
        <v>8</v>
      </c>
      <c r="O508" s="27">
        <f>IFERROR(E508/IFERROR(VLOOKUP(tblSalaries[[#This Row],[Country]],Table3[],3,0),""),"Missing PPP adjusted information")</f>
        <v>38323.965252938171</v>
      </c>
    </row>
    <row r="509" spans="2:15" ht="15" customHeight="1" x14ac:dyDescent="0.25">
      <c r="B509" t="s">
        <v>3077</v>
      </c>
      <c r="C509" s="1">
        <v>41057.708194444444</v>
      </c>
      <c r="D509" s="4" t="s">
        <v>1236</v>
      </c>
      <c r="E509">
        <v>300000</v>
      </c>
      <c r="F509" t="s">
        <v>40</v>
      </c>
      <c r="G509">
        <f>tblSalaries[[#This Row],[clean Salary (in local currency)]]*VLOOKUP(tblSalaries[[#This Row],[Currency]],tblXrate[],2,FALSE)</f>
        <v>5342.3750062327708</v>
      </c>
      <c r="H509" t="s">
        <v>20</v>
      </c>
      <c r="I509" t="s">
        <v>20</v>
      </c>
      <c r="J509" t="s">
        <v>20</v>
      </c>
      <c r="K509" t="s">
        <v>8</v>
      </c>
      <c r="L509" t="str">
        <f>VLOOKUP(tblSalaries[[#This Row],[Where do you work]],tblCountries[[Actual]:[Mapping]],2,FALSE)</f>
        <v>India</v>
      </c>
      <c r="M509" t="s">
        <v>9</v>
      </c>
      <c r="N509">
        <v>5</v>
      </c>
      <c r="O509" s="27">
        <f>IFERROR(E509/IFERROR(VLOOKUP(tblSalaries[[#This Row],[Country]],Table3[],3,0),""),"Missing PPP adjusted information")</f>
        <v>19161.982626469086</v>
      </c>
    </row>
    <row r="510" spans="2:15" ht="15" customHeight="1" x14ac:dyDescent="0.25">
      <c r="B510" t="s">
        <v>3086</v>
      </c>
      <c r="C510" s="1">
        <v>41057.72383101852</v>
      </c>
      <c r="D510" s="4" t="s">
        <v>1246</v>
      </c>
      <c r="E510">
        <v>252000</v>
      </c>
      <c r="F510" t="s">
        <v>40</v>
      </c>
      <c r="G510">
        <f>tblSalaries[[#This Row],[clean Salary (in local currency)]]*VLOOKUP(tblSalaries[[#This Row],[Currency]],tblXrate[],2,FALSE)</f>
        <v>4487.5950052355274</v>
      </c>
      <c r="H510" t="s">
        <v>1247</v>
      </c>
      <c r="I510" t="s">
        <v>1247</v>
      </c>
      <c r="J510" t="s">
        <v>52</v>
      </c>
      <c r="K510" t="s">
        <v>8</v>
      </c>
      <c r="L510" t="str">
        <f>VLOOKUP(tblSalaries[[#This Row],[Where do you work]],tblCountries[[Actual]:[Mapping]],2,FALSE)</f>
        <v>India</v>
      </c>
      <c r="M510" t="s">
        <v>25</v>
      </c>
      <c r="N510">
        <v>16</v>
      </c>
      <c r="O510" s="27">
        <f>IFERROR(E510/IFERROR(VLOOKUP(tblSalaries[[#This Row],[Country]],Table3[],3,0),""),"Missing PPP adjusted information")</f>
        <v>16096.065406234031</v>
      </c>
    </row>
    <row r="511" spans="2:15" ht="15" customHeight="1" x14ac:dyDescent="0.25">
      <c r="B511" t="s">
        <v>3087</v>
      </c>
      <c r="C511" s="1">
        <v>41057.732129629629</v>
      </c>
      <c r="D511" s="4">
        <v>242304</v>
      </c>
      <c r="E511">
        <v>242304</v>
      </c>
      <c r="F511" t="s">
        <v>40</v>
      </c>
      <c r="G511">
        <f>tblSalaries[[#This Row],[clean Salary (in local currency)]]*VLOOKUP(tblSalaries[[#This Row],[Currency]],tblXrate[],2,FALSE)</f>
        <v>4314.929445034084</v>
      </c>
      <c r="H511" t="s">
        <v>925</v>
      </c>
      <c r="I511" t="s">
        <v>310</v>
      </c>
      <c r="J511" t="s">
        <v>310</v>
      </c>
      <c r="K511" t="s">
        <v>8</v>
      </c>
      <c r="L511" t="str">
        <f>VLOOKUP(tblSalaries[[#This Row],[Where do you work]],tblCountries[[Actual]:[Mapping]],2,FALSE)</f>
        <v>India</v>
      </c>
      <c r="M511" t="s">
        <v>9</v>
      </c>
      <c r="N511">
        <v>7</v>
      </c>
      <c r="O511" s="27">
        <f>IFERROR(E511/IFERROR(VLOOKUP(tblSalaries[[#This Row],[Country]],Table3[],3,0),""),"Missing PPP adjusted information")</f>
        <v>15476.750127746551</v>
      </c>
    </row>
    <row r="512" spans="2:15" ht="15" customHeight="1" x14ac:dyDescent="0.25">
      <c r="B512" t="s">
        <v>3088</v>
      </c>
      <c r="C512" s="1">
        <v>41057.735254629632</v>
      </c>
      <c r="D512" s="4">
        <v>210000</v>
      </c>
      <c r="E512">
        <v>210000</v>
      </c>
      <c r="F512" t="s">
        <v>40</v>
      </c>
      <c r="G512">
        <f>tblSalaries[[#This Row],[clean Salary (in local currency)]]*VLOOKUP(tblSalaries[[#This Row],[Currency]],tblXrate[],2,FALSE)</f>
        <v>3739.6625043629392</v>
      </c>
      <c r="H512" t="s">
        <v>1248</v>
      </c>
      <c r="I512" t="s">
        <v>392</v>
      </c>
      <c r="J512" t="s">
        <v>20</v>
      </c>
      <c r="K512" t="s">
        <v>8</v>
      </c>
      <c r="L512" t="str">
        <f>VLOOKUP(tblSalaries[[#This Row],[Where do you work]],tblCountries[[Actual]:[Mapping]],2,FALSE)</f>
        <v>India</v>
      </c>
      <c r="M512" t="s">
        <v>13</v>
      </c>
      <c r="N512">
        <v>1</v>
      </c>
      <c r="O512" s="27">
        <f>IFERROR(E512/IFERROR(VLOOKUP(tblSalaries[[#This Row],[Country]],Table3[],3,0),""),"Missing PPP adjusted information")</f>
        <v>13413.387838528359</v>
      </c>
    </row>
    <row r="513" spans="2:15" ht="15" customHeight="1" x14ac:dyDescent="0.25">
      <c r="B513" t="s">
        <v>3093</v>
      </c>
      <c r="C513" s="1">
        <v>41057.745636574073</v>
      </c>
      <c r="D513" s="4" t="s">
        <v>1253</v>
      </c>
      <c r="E513">
        <v>900000</v>
      </c>
      <c r="F513" t="s">
        <v>40</v>
      </c>
      <c r="G513">
        <f>tblSalaries[[#This Row],[clean Salary (in local currency)]]*VLOOKUP(tblSalaries[[#This Row],[Currency]],tblXrate[],2,FALSE)</f>
        <v>16027.125018698311</v>
      </c>
      <c r="H513" t="s">
        <v>1254</v>
      </c>
      <c r="I513" t="s">
        <v>1868</v>
      </c>
      <c r="J513" t="s">
        <v>52</v>
      </c>
      <c r="K513" t="s">
        <v>8</v>
      </c>
      <c r="L513" t="str">
        <f>VLOOKUP(tblSalaries[[#This Row],[Where do you work]],tblCountries[[Actual]:[Mapping]],2,FALSE)</f>
        <v>India</v>
      </c>
      <c r="M513" t="s">
        <v>9</v>
      </c>
      <c r="N513">
        <v>22</v>
      </c>
      <c r="O513" s="27">
        <f>IFERROR(E513/IFERROR(VLOOKUP(tblSalaries[[#This Row],[Country]],Table3[],3,0),""),"Missing PPP adjusted information")</f>
        <v>57485.947879407257</v>
      </c>
    </row>
    <row r="514" spans="2:15" ht="15" customHeight="1" x14ac:dyDescent="0.25">
      <c r="B514" t="s">
        <v>3094</v>
      </c>
      <c r="C514" s="1">
        <v>41057.751898148148</v>
      </c>
      <c r="D514" s="4" t="s">
        <v>689</v>
      </c>
      <c r="E514">
        <v>400000</v>
      </c>
      <c r="F514" t="s">
        <v>40</v>
      </c>
      <c r="G514">
        <f>tblSalaries[[#This Row],[clean Salary (in local currency)]]*VLOOKUP(tblSalaries[[#This Row],[Currency]],tblXrate[],2,FALSE)</f>
        <v>7123.1666749770275</v>
      </c>
      <c r="H514" t="s">
        <v>1255</v>
      </c>
      <c r="I514" t="s">
        <v>4251</v>
      </c>
      <c r="J514" t="s">
        <v>3981</v>
      </c>
      <c r="K514" t="s">
        <v>8</v>
      </c>
      <c r="L514" t="str">
        <f>VLOOKUP(tblSalaries[[#This Row],[Where do you work]],tblCountries[[Actual]:[Mapping]],2,FALSE)</f>
        <v>India</v>
      </c>
      <c r="M514" t="s">
        <v>9</v>
      </c>
      <c r="N514">
        <v>9</v>
      </c>
      <c r="O514" s="27">
        <f>IFERROR(E514/IFERROR(VLOOKUP(tblSalaries[[#This Row],[Country]],Table3[],3,0),""),"Missing PPP adjusted information")</f>
        <v>25549.310168625445</v>
      </c>
    </row>
    <row r="515" spans="2:15" ht="15" customHeight="1" x14ac:dyDescent="0.25">
      <c r="B515" t="s">
        <v>3095</v>
      </c>
      <c r="C515" s="1">
        <v>41057.753622685188</v>
      </c>
      <c r="D515" s="4">
        <v>150252</v>
      </c>
      <c r="E515">
        <v>150252</v>
      </c>
      <c r="F515" t="s">
        <v>40</v>
      </c>
      <c r="G515">
        <f>tblSalaries[[#This Row],[clean Salary (in local currency)]]*VLOOKUP(tblSalaries[[#This Row],[Currency]],tblXrate[],2,FALSE)</f>
        <v>2675.675098121621</v>
      </c>
      <c r="H515" t="s">
        <v>1256</v>
      </c>
      <c r="I515" t="s">
        <v>4252</v>
      </c>
      <c r="J515" t="s">
        <v>52</v>
      </c>
      <c r="K515" t="s">
        <v>8</v>
      </c>
      <c r="L515" t="str">
        <f>VLOOKUP(tblSalaries[[#This Row],[Where do you work]],tblCountries[[Actual]:[Mapping]],2,FALSE)</f>
        <v>India</v>
      </c>
      <c r="M515" t="s">
        <v>18</v>
      </c>
      <c r="N515">
        <v>5</v>
      </c>
      <c r="O515" s="27">
        <f>IFERROR(E515/IFERROR(VLOOKUP(tblSalaries[[#This Row],[Country]],Table3[],3,0),""),"Missing PPP adjusted information")</f>
        <v>9597.0873786407756</v>
      </c>
    </row>
    <row r="516" spans="2:15" ht="15" customHeight="1" x14ac:dyDescent="0.25">
      <c r="B516" t="s">
        <v>3098</v>
      </c>
      <c r="C516" s="1">
        <v>41057.771423611113</v>
      </c>
      <c r="D516" s="4" t="s">
        <v>1260</v>
      </c>
      <c r="E516">
        <v>2400000</v>
      </c>
      <c r="F516" t="s">
        <v>40</v>
      </c>
      <c r="G516">
        <f>tblSalaries[[#This Row],[clean Salary (in local currency)]]*VLOOKUP(tblSalaries[[#This Row],[Currency]],tblXrate[],2,FALSE)</f>
        <v>42739.000049862167</v>
      </c>
      <c r="H516" t="s">
        <v>1261</v>
      </c>
      <c r="I516" t="s">
        <v>4253</v>
      </c>
      <c r="J516" t="s">
        <v>52</v>
      </c>
      <c r="K516" t="s">
        <v>8</v>
      </c>
      <c r="L516" t="str">
        <f>VLOOKUP(tblSalaries[[#This Row],[Where do you work]],tblCountries[[Actual]:[Mapping]],2,FALSE)</f>
        <v>India</v>
      </c>
      <c r="M516" t="s">
        <v>13</v>
      </c>
      <c r="N516">
        <v>10</v>
      </c>
      <c r="O516" s="27">
        <f>IFERROR(E516/IFERROR(VLOOKUP(tblSalaries[[#This Row],[Country]],Table3[],3,0),""),"Missing PPP adjusted information")</f>
        <v>153295.86101175268</v>
      </c>
    </row>
    <row r="517" spans="2:15" ht="15" customHeight="1" x14ac:dyDescent="0.25">
      <c r="B517" t="s">
        <v>3102</v>
      </c>
      <c r="C517" s="1">
        <v>41057.777870370373</v>
      </c>
      <c r="D517" s="4">
        <v>400000</v>
      </c>
      <c r="E517">
        <v>400000</v>
      </c>
      <c r="F517" t="s">
        <v>40</v>
      </c>
      <c r="G517">
        <f>tblSalaries[[#This Row],[clean Salary (in local currency)]]*VLOOKUP(tblSalaries[[#This Row],[Currency]],tblXrate[],2,FALSE)</f>
        <v>7123.1666749770275</v>
      </c>
      <c r="H517" t="s">
        <v>1264</v>
      </c>
      <c r="I517" t="s">
        <v>4254</v>
      </c>
      <c r="J517" t="s">
        <v>279</v>
      </c>
      <c r="K517" t="s">
        <v>8</v>
      </c>
      <c r="L517" t="str">
        <f>VLOOKUP(tblSalaries[[#This Row],[Where do you work]],tblCountries[[Actual]:[Mapping]],2,FALSE)</f>
        <v>India</v>
      </c>
      <c r="M517" t="s">
        <v>25</v>
      </c>
      <c r="N517">
        <v>2</v>
      </c>
      <c r="O517" s="27">
        <f>IFERROR(E517/IFERROR(VLOOKUP(tblSalaries[[#This Row],[Country]],Table3[],3,0),""),"Missing PPP adjusted information")</f>
        <v>25549.310168625445</v>
      </c>
    </row>
    <row r="518" spans="2:15" ht="15" customHeight="1" x14ac:dyDescent="0.25">
      <c r="B518" t="s">
        <v>3105</v>
      </c>
      <c r="C518" s="1">
        <v>41057.795393518521</v>
      </c>
      <c r="D518" s="4" t="s">
        <v>1265</v>
      </c>
      <c r="E518">
        <v>200000</v>
      </c>
      <c r="F518" t="s">
        <v>40</v>
      </c>
      <c r="G518">
        <f>tblSalaries[[#This Row],[clean Salary (in local currency)]]*VLOOKUP(tblSalaries[[#This Row],[Currency]],tblXrate[],2,FALSE)</f>
        <v>3561.5833374885137</v>
      </c>
      <c r="H518" t="s">
        <v>1266</v>
      </c>
      <c r="I518" t="s">
        <v>4255</v>
      </c>
      <c r="J518" t="s">
        <v>3981</v>
      </c>
      <c r="K518" t="s">
        <v>8</v>
      </c>
      <c r="L518" t="str">
        <f>VLOOKUP(tblSalaries[[#This Row],[Where do you work]],tblCountries[[Actual]:[Mapping]],2,FALSE)</f>
        <v>India</v>
      </c>
      <c r="M518" t="s">
        <v>13</v>
      </c>
      <c r="N518">
        <v>5</v>
      </c>
      <c r="O518" s="27">
        <f>IFERROR(E518/IFERROR(VLOOKUP(tblSalaries[[#This Row],[Country]],Table3[],3,0),""),"Missing PPP adjusted information")</f>
        <v>12774.655084312722</v>
      </c>
    </row>
    <row r="519" spans="2:15" ht="15" customHeight="1" x14ac:dyDescent="0.25">
      <c r="B519" t="s">
        <v>3109</v>
      </c>
      <c r="C519" s="1">
        <v>41057.809074074074</v>
      </c>
      <c r="D519" s="4" t="s">
        <v>1269</v>
      </c>
      <c r="E519">
        <v>853000</v>
      </c>
      <c r="F519" t="s">
        <v>40</v>
      </c>
      <c r="G519">
        <f>tblSalaries[[#This Row],[clean Salary (in local currency)]]*VLOOKUP(tblSalaries[[#This Row],[Currency]],tblXrate[],2,FALSE)</f>
        <v>15190.15293438851</v>
      </c>
      <c r="H519" t="s">
        <v>1270</v>
      </c>
      <c r="I519" t="s">
        <v>1270</v>
      </c>
      <c r="J519" t="s">
        <v>20</v>
      </c>
      <c r="K519" t="s">
        <v>8</v>
      </c>
      <c r="L519" t="str">
        <f>VLOOKUP(tblSalaries[[#This Row],[Where do you work]],tblCountries[[Actual]:[Mapping]],2,FALSE)</f>
        <v>India</v>
      </c>
      <c r="M519" t="s">
        <v>18</v>
      </c>
      <c r="N519">
        <v>6</v>
      </c>
      <c r="O519" s="27">
        <f>IFERROR(E519/IFERROR(VLOOKUP(tblSalaries[[#This Row],[Country]],Table3[],3,0),""),"Missing PPP adjusted information")</f>
        <v>54483.903934593764</v>
      </c>
    </row>
    <row r="520" spans="2:15" ht="15" customHeight="1" x14ac:dyDescent="0.25">
      <c r="B520" t="s">
        <v>3120</v>
      </c>
      <c r="C520" s="1">
        <v>41057.871168981481</v>
      </c>
      <c r="D520" s="4" t="s">
        <v>1284</v>
      </c>
      <c r="E520">
        <v>708000</v>
      </c>
      <c r="F520" t="s">
        <v>40</v>
      </c>
      <c r="G520">
        <f>tblSalaries[[#This Row],[clean Salary (in local currency)]]*VLOOKUP(tblSalaries[[#This Row],[Currency]],tblXrate[],2,FALSE)</f>
        <v>12608.005014709339</v>
      </c>
      <c r="H520" t="s">
        <v>1285</v>
      </c>
      <c r="I520" t="s">
        <v>1285</v>
      </c>
      <c r="J520" t="s">
        <v>52</v>
      </c>
      <c r="K520" t="s">
        <v>8</v>
      </c>
      <c r="L520" t="str">
        <f>VLOOKUP(tblSalaries[[#This Row],[Where do you work]],tblCountries[[Actual]:[Mapping]],2,FALSE)</f>
        <v>India</v>
      </c>
      <c r="M520" t="s">
        <v>9</v>
      </c>
      <c r="N520">
        <v>5</v>
      </c>
      <c r="O520" s="27">
        <f>IFERROR(E520/IFERROR(VLOOKUP(tblSalaries[[#This Row],[Country]],Table3[],3,0),""),"Missing PPP adjusted information")</f>
        <v>45222.278998467038</v>
      </c>
    </row>
    <row r="521" spans="2:15" ht="15" customHeight="1" x14ac:dyDescent="0.25">
      <c r="B521" t="s">
        <v>3124</v>
      </c>
      <c r="C521" s="1">
        <v>41057.922361111108</v>
      </c>
      <c r="D521" s="4" t="s">
        <v>1289</v>
      </c>
      <c r="E521">
        <v>500000</v>
      </c>
      <c r="F521" t="s">
        <v>40</v>
      </c>
      <c r="G521">
        <f>tblSalaries[[#This Row],[clean Salary (in local currency)]]*VLOOKUP(tblSalaries[[#This Row],[Currency]],tblXrate[],2,FALSE)</f>
        <v>8903.9583437212841</v>
      </c>
      <c r="H521" t="s">
        <v>931</v>
      </c>
      <c r="I521" t="s">
        <v>931</v>
      </c>
      <c r="J521" t="s">
        <v>52</v>
      </c>
      <c r="K521" t="s">
        <v>8</v>
      </c>
      <c r="L521" t="str">
        <f>VLOOKUP(tblSalaries[[#This Row],[Where do you work]],tblCountries[[Actual]:[Mapping]],2,FALSE)</f>
        <v>India</v>
      </c>
      <c r="M521" t="s">
        <v>25</v>
      </c>
      <c r="N521">
        <v>25</v>
      </c>
      <c r="O521" s="27">
        <f>IFERROR(E521/IFERROR(VLOOKUP(tblSalaries[[#This Row],[Country]],Table3[],3,0),""),"Missing PPP adjusted information")</f>
        <v>31936.637710781808</v>
      </c>
    </row>
    <row r="522" spans="2:15" ht="15" customHeight="1" x14ac:dyDescent="0.25">
      <c r="B522" t="s">
        <v>3135</v>
      </c>
      <c r="C522" s="1">
        <v>41057.9453125</v>
      </c>
      <c r="D522" s="4">
        <v>500000</v>
      </c>
      <c r="E522">
        <v>500000</v>
      </c>
      <c r="F522" t="s">
        <v>40</v>
      </c>
      <c r="G522">
        <f>tblSalaries[[#This Row],[clean Salary (in local currency)]]*VLOOKUP(tblSalaries[[#This Row],[Currency]],tblXrate[],2,FALSE)</f>
        <v>8903.9583437212841</v>
      </c>
      <c r="H522" t="s">
        <v>207</v>
      </c>
      <c r="I522" t="s">
        <v>207</v>
      </c>
      <c r="J522" t="s">
        <v>20</v>
      </c>
      <c r="K522" t="s">
        <v>8</v>
      </c>
      <c r="L522" t="str">
        <f>VLOOKUP(tblSalaries[[#This Row],[Where do you work]],tblCountries[[Actual]:[Mapping]],2,FALSE)</f>
        <v>India</v>
      </c>
      <c r="M522" t="s">
        <v>9</v>
      </c>
      <c r="N522">
        <v>0.8</v>
      </c>
      <c r="O522" s="27">
        <f>IFERROR(E522/IFERROR(VLOOKUP(tblSalaries[[#This Row],[Country]],Table3[],3,0),""),"Missing PPP adjusted information")</f>
        <v>31936.637710781808</v>
      </c>
    </row>
    <row r="523" spans="2:15" ht="15" customHeight="1" x14ac:dyDescent="0.25">
      <c r="B523" t="s">
        <v>3140</v>
      </c>
      <c r="C523" s="1">
        <v>41057.950370370374</v>
      </c>
      <c r="D523" s="4" t="s">
        <v>1309</v>
      </c>
      <c r="E523">
        <v>200000</v>
      </c>
      <c r="F523" t="s">
        <v>40</v>
      </c>
      <c r="G523">
        <f>tblSalaries[[#This Row],[clean Salary (in local currency)]]*VLOOKUP(tblSalaries[[#This Row],[Currency]],tblXrate[],2,FALSE)</f>
        <v>3561.5833374885137</v>
      </c>
      <c r="H523" t="s">
        <v>612</v>
      </c>
      <c r="I523" t="s">
        <v>612</v>
      </c>
      <c r="J523" t="s">
        <v>20</v>
      </c>
      <c r="K523" t="s">
        <v>8</v>
      </c>
      <c r="L523" t="str">
        <f>VLOOKUP(tblSalaries[[#This Row],[Where do you work]],tblCountries[[Actual]:[Mapping]],2,FALSE)</f>
        <v>India</v>
      </c>
      <c r="M523" t="s">
        <v>25</v>
      </c>
      <c r="N523">
        <v>6</v>
      </c>
      <c r="O523" s="27">
        <f>IFERROR(E523/IFERROR(VLOOKUP(tblSalaries[[#This Row],[Country]],Table3[],3,0),""),"Missing PPP adjusted information")</f>
        <v>12774.655084312722</v>
      </c>
    </row>
    <row r="524" spans="2:15" ht="15" customHeight="1" x14ac:dyDescent="0.25">
      <c r="B524" t="s">
        <v>3141</v>
      </c>
      <c r="C524" s="1">
        <v>41057.950868055559</v>
      </c>
      <c r="D524" s="4" t="s">
        <v>1310</v>
      </c>
      <c r="E524">
        <v>450000</v>
      </c>
      <c r="F524" t="s">
        <v>40</v>
      </c>
      <c r="G524">
        <f>tblSalaries[[#This Row],[clean Salary (in local currency)]]*VLOOKUP(tblSalaries[[#This Row],[Currency]],tblXrate[],2,FALSE)</f>
        <v>8013.5625093491553</v>
      </c>
      <c r="H524" t="s">
        <v>625</v>
      </c>
      <c r="I524" t="s">
        <v>625</v>
      </c>
      <c r="J524" t="s">
        <v>52</v>
      </c>
      <c r="K524" t="s">
        <v>8</v>
      </c>
      <c r="L524" t="str">
        <f>VLOOKUP(tblSalaries[[#This Row],[Where do you work]],tblCountries[[Actual]:[Mapping]],2,FALSE)</f>
        <v>India</v>
      </c>
      <c r="M524" t="s">
        <v>9</v>
      </c>
      <c r="N524">
        <v>21</v>
      </c>
      <c r="O524" s="27">
        <f>IFERROR(E524/IFERROR(VLOOKUP(tblSalaries[[#This Row],[Country]],Table3[],3,0),""),"Missing PPP adjusted information")</f>
        <v>28742.973939703628</v>
      </c>
    </row>
    <row r="525" spans="2:15" ht="15" customHeight="1" x14ac:dyDescent="0.25">
      <c r="B525" t="s">
        <v>3146</v>
      </c>
      <c r="C525" s="1">
        <v>41057.954444444447</v>
      </c>
      <c r="D525" s="4" t="s">
        <v>1316</v>
      </c>
      <c r="E525">
        <v>350000</v>
      </c>
      <c r="F525" t="s">
        <v>40</v>
      </c>
      <c r="G525">
        <f>tblSalaries[[#This Row],[clean Salary (in local currency)]]*VLOOKUP(tblSalaries[[#This Row],[Currency]],tblXrate[],2,FALSE)</f>
        <v>6232.7708406048987</v>
      </c>
      <c r="H525" t="s">
        <v>1317</v>
      </c>
      <c r="I525" t="s">
        <v>4256</v>
      </c>
      <c r="J525" t="s">
        <v>310</v>
      </c>
      <c r="K525" t="s">
        <v>8</v>
      </c>
      <c r="L525" t="str">
        <f>VLOOKUP(tblSalaries[[#This Row],[Where do you work]],tblCountries[[Actual]:[Mapping]],2,FALSE)</f>
        <v>India</v>
      </c>
      <c r="M525" t="s">
        <v>18</v>
      </c>
      <c r="N525">
        <v>1.5</v>
      </c>
      <c r="O525" s="27">
        <f>IFERROR(E525/IFERROR(VLOOKUP(tblSalaries[[#This Row],[Country]],Table3[],3,0),""),"Missing PPP adjusted information")</f>
        <v>22355.646397547265</v>
      </c>
    </row>
    <row r="526" spans="2:15" ht="15" customHeight="1" x14ac:dyDescent="0.25">
      <c r="B526" t="s">
        <v>3157</v>
      </c>
      <c r="C526" s="1">
        <v>41057.971944444442</v>
      </c>
      <c r="D526" s="4" t="s">
        <v>1329</v>
      </c>
      <c r="E526">
        <v>540000</v>
      </c>
      <c r="F526" t="s">
        <v>40</v>
      </c>
      <c r="G526">
        <f>tblSalaries[[#This Row],[clean Salary (in local currency)]]*VLOOKUP(tblSalaries[[#This Row],[Currency]],tblXrate[],2,FALSE)</f>
        <v>9616.275011218986</v>
      </c>
      <c r="H526" t="s">
        <v>1330</v>
      </c>
      <c r="I526" t="s">
        <v>1330</v>
      </c>
      <c r="J526" t="s">
        <v>20</v>
      </c>
      <c r="K526" t="s">
        <v>8</v>
      </c>
      <c r="L526" t="str">
        <f>VLOOKUP(tblSalaries[[#This Row],[Where do you work]],tblCountries[[Actual]:[Mapping]],2,FALSE)</f>
        <v>India</v>
      </c>
      <c r="M526" t="s">
        <v>9</v>
      </c>
      <c r="N526">
        <v>7.9</v>
      </c>
      <c r="O526" s="27">
        <f>IFERROR(E526/IFERROR(VLOOKUP(tblSalaries[[#This Row],[Country]],Table3[],3,0),""),"Missing PPP adjusted information")</f>
        <v>34491.56872764435</v>
      </c>
    </row>
    <row r="527" spans="2:15" ht="15" customHeight="1" x14ac:dyDescent="0.25">
      <c r="B527" t="s">
        <v>3164</v>
      </c>
      <c r="C527" s="1">
        <v>41057.994930555556</v>
      </c>
      <c r="D527" s="4">
        <v>480000</v>
      </c>
      <c r="E527">
        <v>480000</v>
      </c>
      <c r="F527" t="s">
        <v>40</v>
      </c>
      <c r="G527">
        <f>tblSalaries[[#This Row],[clean Salary (in local currency)]]*VLOOKUP(tblSalaries[[#This Row],[Currency]],tblXrate[],2,FALSE)</f>
        <v>8547.8000099724322</v>
      </c>
      <c r="H527" t="s">
        <v>1341</v>
      </c>
      <c r="I527" t="s">
        <v>1341</v>
      </c>
      <c r="J527" t="s">
        <v>356</v>
      </c>
      <c r="K527" t="s">
        <v>8</v>
      </c>
      <c r="L527" t="str">
        <f>VLOOKUP(tblSalaries[[#This Row],[Where do you work]],tblCountries[[Actual]:[Mapping]],2,FALSE)</f>
        <v>India</v>
      </c>
      <c r="M527" t="s">
        <v>13</v>
      </c>
      <c r="N527">
        <v>15</v>
      </c>
      <c r="O527" s="27">
        <f>IFERROR(E527/IFERROR(VLOOKUP(tblSalaries[[#This Row],[Country]],Table3[],3,0),""),"Missing PPP adjusted information")</f>
        <v>30659.172202350535</v>
      </c>
    </row>
    <row r="528" spans="2:15" ht="15" customHeight="1" x14ac:dyDescent="0.25">
      <c r="B528" t="s">
        <v>3165</v>
      </c>
      <c r="C528" s="1">
        <v>41057.995162037034</v>
      </c>
      <c r="D528" s="4">
        <v>1100000</v>
      </c>
      <c r="E528">
        <v>1100000</v>
      </c>
      <c r="F528" t="s">
        <v>40</v>
      </c>
      <c r="G528">
        <f>tblSalaries[[#This Row],[clean Salary (in local currency)]]*VLOOKUP(tblSalaries[[#This Row],[Currency]],tblXrate[],2,FALSE)</f>
        <v>19588.708356186824</v>
      </c>
      <c r="H528" t="s">
        <v>1342</v>
      </c>
      <c r="I528" t="s">
        <v>1342</v>
      </c>
      <c r="J528" t="s">
        <v>356</v>
      </c>
      <c r="K528" t="s">
        <v>8</v>
      </c>
      <c r="L528" t="str">
        <f>VLOOKUP(tblSalaries[[#This Row],[Where do you work]],tblCountries[[Actual]:[Mapping]],2,FALSE)</f>
        <v>India</v>
      </c>
      <c r="M528" t="s">
        <v>13</v>
      </c>
      <c r="N528">
        <v>13</v>
      </c>
      <c r="O528" s="27">
        <f>IFERROR(E528/IFERROR(VLOOKUP(tblSalaries[[#This Row],[Country]],Table3[],3,0),""),"Missing PPP adjusted information")</f>
        <v>70260.602963719983</v>
      </c>
    </row>
    <row r="529" spans="2:15" ht="15" customHeight="1" x14ac:dyDescent="0.25">
      <c r="B529" t="s">
        <v>3169</v>
      </c>
      <c r="C529" s="1">
        <v>41058.004861111112</v>
      </c>
      <c r="D529" s="4">
        <v>250000</v>
      </c>
      <c r="E529">
        <v>250000</v>
      </c>
      <c r="F529" t="s">
        <v>40</v>
      </c>
      <c r="G529">
        <f>tblSalaries[[#This Row],[clean Salary (in local currency)]]*VLOOKUP(tblSalaries[[#This Row],[Currency]],tblXrate[],2,FALSE)</f>
        <v>4451.9791718606421</v>
      </c>
      <c r="H529" t="s">
        <v>1344</v>
      </c>
      <c r="I529" t="s">
        <v>1344</v>
      </c>
      <c r="J529" t="s">
        <v>52</v>
      </c>
      <c r="K529" t="s">
        <v>8</v>
      </c>
      <c r="L529" t="str">
        <f>VLOOKUP(tblSalaries[[#This Row],[Where do you work]],tblCountries[[Actual]:[Mapping]],2,FALSE)</f>
        <v>India</v>
      </c>
      <c r="M529" t="s">
        <v>9</v>
      </c>
      <c r="N529">
        <v>1</v>
      </c>
      <c r="O529" s="27">
        <f>IFERROR(E529/IFERROR(VLOOKUP(tblSalaries[[#This Row],[Country]],Table3[],3,0),""),"Missing PPP adjusted information")</f>
        <v>15968.318855390904</v>
      </c>
    </row>
    <row r="530" spans="2:15" ht="15" customHeight="1" x14ac:dyDescent="0.25">
      <c r="B530" t="s">
        <v>3172</v>
      </c>
      <c r="C530" s="1">
        <v>41058.011747685188</v>
      </c>
      <c r="D530" s="4" t="s">
        <v>1253</v>
      </c>
      <c r="E530">
        <v>900000</v>
      </c>
      <c r="F530" t="s">
        <v>40</v>
      </c>
      <c r="G530">
        <f>tblSalaries[[#This Row],[clean Salary (in local currency)]]*VLOOKUP(tblSalaries[[#This Row],[Currency]],tblXrate[],2,FALSE)</f>
        <v>16027.125018698311</v>
      </c>
      <c r="H530" t="s">
        <v>1348</v>
      </c>
      <c r="I530" t="s">
        <v>1348</v>
      </c>
      <c r="J530" t="s">
        <v>52</v>
      </c>
      <c r="K530" t="s">
        <v>8</v>
      </c>
      <c r="L530" t="str">
        <f>VLOOKUP(tblSalaries[[#This Row],[Where do you work]],tblCountries[[Actual]:[Mapping]],2,FALSE)</f>
        <v>India</v>
      </c>
      <c r="M530" t="s">
        <v>25</v>
      </c>
      <c r="N530">
        <v>13</v>
      </c>
      <c r="O530" s="27">
        <f>IFERROR(E530/IFERROR(VLOOKUP(tblSalaries[[#This Row],[Country]],Table3[],3,0),""),"Missing PPP adjusted information")</f>
        <v>57485.947879407257</v>
      </c>
    </row>
    <row r="531" spans="2:15" ht="15" customHeight="1" x14ac:dyDescent="0.25">
      <c r="B531" t="s">
        <v>3176</v>
      </c>
      <c r="C531" s="1">
        <v>41058.019884259258</v>
      </c>
      <c r="D531" s="4">
        <v>500000</v>
      </c>
      <c r="E531">
        <v>500000</v>
      </c>
      <c r="F531" t="s">
        <v>40</v>
      </c>
      <c r="G531">
        <f>tblSalaries[[#This Row],[clean Salary (in local currency)]]*VLOOKUP(tblSalaries[[#This Row],[Currency]],tblXrate[],2,FALSE)</f>
        <v>8903.9583437212841</v>
      </c>
      <c r="H531" t="s">
        <v>356</v>
      </c>
      <c r="I531" t="s">
        <v>356</v>
      </c>
      <c r="J531" t="s">
        <v>356</v>
      </c>
      <c r="K531" t="s">
        <v>8</v>
      </c>
      <c r="L531" t="str">
        <f>VLOOKUP(tblSalaries[[#This Row],[Where do you work]],tblCountries[[Actual]:[Mapping]],2,FALSE)</f>
        <v>India</v>
      </c>
      <c r="M531" t="s">
        <v>18</v>
      </c>
      <c r="N531">
        <v>3</v>
      </c>
      <c r="O531" s="27">
        <f>IFERROR(E531/IFERROR(VLOOKUP(tblSalaries[[#This Row],[Country]],Table3[],3,0),""),"Missing PPP adjusted information")</f>
        <v>31936.637710781808</v>
      </c>
    </row>
    <row r="532" spans="2:15" ht="15" customHeight="1" x14ac:dyDescent="0.25">
      <c r="B532" t="s">
        <v>3178</v>
      </c>
      <c r="C532" s="1">
        <v>41058.021319444444</v>
      </c>
      <c r="D532" s="4">
        <v>2600000</v>
      </c>
      <c r="E532">
        <v>2600000</v>
      </c>
      <c r="F532" t="s">
        <v>40</v>
      </c>
      <c r="G532">
        <f>tblSalaries[[#This Row],[clean Salary (in local currency)]]*VLOOKUP(tblSalaries[[#This Row],[Currency]],tblXrate[],2,FALSE)</f>
        <v>46300.583387350678</v>
      </c>
      <c r="H532" t="s">
        <v>1354</v>
      </c>
      <c r="I532" t="s">
        <v>1354</v>
      </c>
      <c r="J532" t="s">
        <v>52</v>
      </c>
      <c r="K532" t="s">
        <v>8</v>
      </c>
      <c r="L532" t="str">
        <f>VLOOKUP(tblSalaries[[#This Row],[Where do you work]],tblCountries[[Actual]:[Mapping]],2,FALSE)</f>
        <v>India</v>
      </c>
      <c r="M532" t="s">
        <v>9</v>
      </c>
      <c r="N532">
        <v>4</v>
      </c>
      <c r="O532" s="27">
        <f>IFERROR(E532/IFERROR(VLOOKUP(tblSalaries[[#This Row],[Country]],Table3[],3,0),""),"Missing PPP adjusted information")</f>
        <v>166070.5160960654</v>
      </c>
    </row>
    <row r="533" spans="2:15" ht="15" customHeight="1" x14ac:dyDescent="0.25">
      <c r="B533" t="s">
        <v>3179</v>
      </c>
      <c r="C533" s="1">
        <v>41058.022627314815</v>
      </c>
      <c r="D533" s="4" t="s">
        <v>1355</v>
      </c>
      <c r="E533">
        <v>750000</v>
      </c>
      <c r="F533" t="s">
        <v>40</v>
      </c>
      <c r="G533">
        <f>tblSalaries[[#This Row],[clean Salary (in local currency)]]*VLOOKUP(tblSalaries[[#This Row],[Currency]],tblXrate[],2,FALSE)</f>
        <v>13355.937515581925</v>
      </c>
      <c r="H533" t="s">
        <v>1014</v>
      </c>
      <c r="I533" t="s">
        <v>1014</v>
      </c>
      <c r="J533" t="s">
        <v>52</v>
      </c>
      <c r="K533" t="s">
        <v>8</v>
      </c>
      <c r="L533" t="str">
        <f>VLOOKUP(tblSalaries[[#This Row],[Where do you work]],tblCountries[[Actual]:[Mapping]],2,FALSE)</f>
        <v>India</v>
      </c>
      <c r="M533" t="s">
        <v>18</v>
      </c>
      <c r="N533">
        <v>3</v>
      </c>
      <c r="O533" s="27">
        <f>IFERROR(E533/IFERROR(VLOOKUP(tblSalaries[[#This Row],[Country]],Table3[],3,0),""),"Missing PPP adjusted information")</f>
        <v>47904.95656617271</v>
      </c>
    </row>
    <row r="534" spans="2:15" ht="15" customHeight="1" x14ac:dyDescent="0.25">
      <c r="B534" t="s">
        <v>3185</v>
      </c>
      <c r="C534" s="1">
        <v>41058.055162037039</v>
      </c>
      <c r="D534" s="4" t="s">
        <v>1361</v>
      </c>
      <c r="E534">
        <v>450000</v>
      </c>
      <c r="F534" t="s">
        <v>40</v>
      </c>
      <c r="G534">
        <f>tblSalaries[[#This Row],[clean Salary (in local currency)]]*VLOOKUP(tblSalaries[[#This Row],[Currency]],tblXrate[],2,FALSE)</f>
        <v>8013.5625093491553</v>
      </c>
      <c r="H534" t="s">
        <v>1362</v>
      </c>
      <c r="I534" t="s">
        <v>1014</v>
      </c>
      <c r="J534" t="s">
        <v>52</v>
      </c>
      <c r="K534" t="s">
        <v>8</v>
      </c>
      <c r="L534" t="str">
        <f>VLOOKUP(tblSalaries[[#This Row],[Where do you work]],tblCountries[[Actual]:[Mapping]],2,FALSE)</f>
        <v>India</v>
      </c>
      <c r="M534" t="s">
        <v>13</v>
      </c>
      <c r="N534">
        <v>2</v>
      </c>
      <c r="O534" s="27">
        <f>IFERROR(E534/IFERROR(VLOOKUP(tblSalaries[[#This Row],[Country]],Table3[],3,0),""),"Missing PPP adjusted information")</f>
        <v>28742.973939703628</v>
      </c>
    </row>
    <row r="535" spans="2:15" ht="15" customHeight="1" x14ac:dyDescent="0.25">
      <c r="B535" t="s">
        <v>3186</v>
      </c>
      <c r="C535" s="1">
        <v>41058.057627314818</v>
      </c>
      <c r="D535" s="4" t="s">
        <v>395</v>
      </c>
      <c r="E535">
        <v>1000000</v>
      </c>
      <c r="F535" t="s">
        <v>40</v>
      </c>
      <c r="G535">
        <f>tblSalaries[[#This Row],[clean Salary (in local currency)]]*VLOOKUP(tblSalaries[[#This Row],[Currency]],tblXrate[],2,FALSE)</f>
        <v>17807.916687442568</v>
      </c>
      <c r="H535" t="s">
        <v>1012</v>
      </c>
      <c r="I535" t="s">
        <v>1012</v>
      </c>
      <c r="J535" t="s">
        <v>52</v>
      </c>
      <c r="K535" t="s">
        <v>8</v>
      </c>
      <c r="L535" t="str">
        <f>VLOOKUP(tblSalaries[[#This Row],[Where do you work]],tblCountries[[Actual]:[Mapping]],2,FALSE)</f>
        <v>India</v>
      </c>
      <c r="M535" t="s">
        <v>9</v>
      </c>
      <c r="N535">
        <v>8.5</v>
      </c>
      <c r="O535" s="27">
        <f>IFERROR(E535/IFERROR(VLOOKUP(tblSalaries[[#This Row],[Country]],Table3[],3,0),""),"Missing PPP adjusted information")</f>
        <v>63873.275421563616</v>
      </c>
    </row>
    <row r="536" spans="2:15" ht="15" customHeight="1" x14ac:dyDescent="0.25">
      <c r="B536" t="s">
        <v>3187</v>
      </c>
      <c r="C536" s="1">
        <v>41058.063645833332</v>
      </c>
      <c r="D536" s="4" t="s">
        <v>1363</v>
      </c>
      <c r="E536">
        <v>700000</v>
      </c>
      <c r="F536" t="s">
        <v>40</v>
      </c>
      <c r="G536">
        <f>tblSalaries[[#This Row],[clean Salary (in local currency)]]*VLOOKUP(tblSalaries[[#This Row],[Currency]],tblXrate[],2,FALSE)</f>
        <v>12465.541681209797</v>
      </c>
      <c r="H536" t="s">
        <v>1364</v>
      </c>
      <c r="I536" t="s">
        <v>4257</v>
      </c>
      <c r="J536" t="s">
        <v>3981</v>
      </c>
      <c r="K536" t="s">
        <v>8</v>
      </c>
      <c r="L536" t="str">
        <f>VLOOKUP(tblSalaries[[#This Row],[Where do you work]],tblCountries[[Actual]:[Mapping]],2,FALSE)</f>
        <v>India</v>
      </c>
      <c r="M536" t="s">
        <v>9</v>
      </c>
      <c r="N536">
        <v>6</v>
      </c>
      <c r="O536" s="27">
        <f>IFERROR(E536/IFERROR(VLOOKUP(tblSalaries[[#This Row],[Country]],Table3[],3,0),""),"Missing PPP adjusted information")</f>
        <v>44711.29279509453</v>
      </c>
    </row>
    <row r="537" spans="2:15" ht="15" customHeight="1" x14ac:dyDescent="0.25">
      <c r="B537" t="s">
        <v>3192</v>
      </c>
      <c r="C537" s="1">
        <v>41058.07640046296</v>
      </c>
      <c r="D537" s="4">
        <v>300000</v>
      </c>
      <c r="E537">
        <v>300000</v>
      </c>
      <c r="F537" t="s">
        <v>40</v>
      </c>
      <c r="G537">
        <f>tblSalaries[[#This Row],[clean Salary (in local currency)]]*VLOOKUP(tblSalaries[[#This Row],[Currency]],tblXrate[],2,FALSE)</f>
        <v>5342.3750062327708</v>
      </c>
      <c r="H537" t="s">
        <v>1060</v>
      </c>
      <c r="I537" t="s">
        <v>1060</v>
      </c>
      <c r="J537" t="s">
        <v>20</v>
      </c>
      <c r="K537" t="s">
        <v>8</v>
      </c>
      <c r="L537" t="str">
        <f>VLOOKUP(tblSalaries[[#This Row],[Where do you work]],tblCountries[[Actual]:[Mapping]],2,FALSE)</f>
        <v>India</v>
      </c>
      <c r="M537" t="s">
        <v>9</v>
      </c>
      <c r="N537">
        <v>6</v>
      </c>
      <c r="O537" s="27">
        <f>IFERROR(E537/IFERROR(VLOOKUP(tblSalaries[[#This Row],[Country]],Table3[],3,0),""),"Missing PPP adjusted information")</f>
        <v>19161.982626469086</v>
      </c>
    </row>
    <row r="538" spans="2:15" ht="15" customHeight="1" x14ac:dyDescent="0.25">
      <c r="B538" t="s">
        <v>3196</v>
      </c>
      <c r="C538" s="1">
        <v>41058.098761574074</v>
      </c>
      <c r="D538" s="4">
        <v>400000</v>
      </c>
      <c r="E538">
        <v>400000</v>
      </c>
      <c r="F538" t="s">
        <v>40</v>
      </c>
      <c r="G538">
        <f>tblSalaries[[#This Row],[clean Salary (in local currency)]]*VLOOKUP(tblSalaries[[#This Row],[Currency]],tblXrate[],2,FALSE)</f>
        <v>7123.1666749770275</v>
      </c>
      <c r="H538" t="s">
        <v>1373</v>
      </c>
      <c r="I538" t="s">
        <v>1373</v>
      </c>
      <c r="J538" t="s">
        <v>52</v>
      </c>
      <c r="K538" t="s">
        <v>8</v>
      </c>
      <c r="L538" t="str">
        <f>VLOOKUP(tblSalaries[[#This Row],[Where do you work]],tblCountries[[Actual]:[Mapping]],2,FALSE)</f>
        <v>India</v>
      </c>
      <c r="M538" t="s">
        <v>9</v>
      </c>
      <c r="N538">
        <v>1</v>
      </c>
      <c r="O538" s="27">
        <f>IFERROR(E538/IFERROR(VLOOKUP(tblSalaries[[#This Row],[Country]],Table3[],3,0),""),"Missing PPP adjusted information")</f>
        <v>25549.310168625445</v>
      </c>
    </row>
    <row r="539" spans="2:15" ht="15" customHeight="1" x14ac:dyDescent="0.25">
      <c r="B539" t="s">
        <v>3238</v>
      </c>
      <c r="C539" s="1">
        <v>41058.447094907409</v>
      </c>
      <c r="D539" s="4">
        <v>500000</v>
      </c>
      <c r="E539">
        <v>500000</v>
      </c>
      <c r="F539" t="s">
        <v>40</v>
      </c>
      <c r="G539">
        <f>tblSalaries[[#This Row],[clean Salary (in local currency)]]*VLOOKUP(tblSalaries[[#This Row],[Currency]],tblXrate[],2,FALSE)</f>
        <v>8903.9583437212841</v>
      </c>
      <c r="H539" t="s">
        <v>1416</v>
      </c>
      <c r="I539" t="s">
        <v>1416</v>
      </c>
      <c r="J539" t="s">
        <v>52</v>
      </c>
      <c r="K539" t="s">
        <v>8</v>
      </c>
      <c r="L539" t="str">
        <f>VLOOKUP(tblSalaries[[#This Row],[Where do you work]],tblCountries[[Actual]:[Mapping]],2,FALSE)</f>
        <v>India</v>
      </c>
      <c r="M539" t="s">
        <v>18</v>
      </c>
      <c r="N539">
        <v>29</v>
      </c>
      <c r="O539" s="27">
        <f>IFERROR(E539/IFERROR(VLOOKUP(tblSalaries[[#This Row],[Country]],Table3[],3,0),""),"Missing PPP adjusted information")</f>
        <v>31936.637710781808</v>
      </c>
    </row>
    <row r="540" spans="2:15" ht="15" customHeight="1" x14ac:dyDescent="0.25">
      <c r="B540" t="s">
        <v>3241</v>
      </c>
      <c r="C540" s="1">
        <v>41058.452106481483</v>
      </c>
      <c r="D540" s="4" t="s">
        <v>1419</v>
      </c>
      <c r="E540">
        <v>360000</v>
      </c>
      <c r="F540" t="s">
        <v>40</v>
      </c>
      <c r="G540">
        <f>tblSalaries[[#This Row],[clean Salary (in local currency)]]*VLOOKUP(tblSalaries[[#This Row],[Currency]],tblXrate[],2,FALSE)</f>
        <v>6410.8500074793246</v>
      </c>
      <c r="H540" t="s">
        <v>1420</v>
      </c>
      <c r="I540" t="s">
        <v>4258</v>
      </c>
      <c r="J540" t="s">
        <v>52</v>
      </c>
      <c r="K540" t="s">
        <v>8</v>
      </c>
      <c r="L540" t="str">
        <f>VLOOKUP(tblSalaries[[#This Row],[Where do you work]],tblCountries[[Actual]:[Mapping]],2,FALSE)</f>
        <v>India</v>
      </c>
      <c r="M540" t="s">
        <v>13</v>
      </c>
      <c r="N540">
        <v>6</v>
      </c>
      <c r="O540" s="27">
        <f>IFERROR(E540/IFERROR(VLOOKUP(tblSalaries[[#This Row],[Country]],Table3[],3,0),""),"Missing PPP adjusted information")</f>
        <v>22994.379151762903</v>
      </c>
    </row>
    <row r="541" spans="2:15" ht="15" customHeight="1" x14ac:dyDescent="0.25">
      <c r="B541" t="s">
        <v>3244</v>
      </c>
      <c r="C541" s="1">
        <v>41058.483252314814</v>
      </c>
      <c r="D541" s="4" t="s">
        <v>1423</v>
      </c>
      <c r="E541">
        <v>1000000</v>
      </c>
      <c r="F541" t="s">
        <v>40</v>
      </c>
      <c r="G541">
        <f>tblSalaries[[#This Row],[clean Salary (in local currency)]]*VLOOKUP(tblSalaries[[#This Row],[Currency]],tblXrate[],2,FALSE)</f>
        <v>17807.916687442568</v>
      </c>
      <c r="H541" t="s">
        <v>52</v>
      </c>
      <c r="I541" t="s">
        <v>52</v>
      </c>
      <c r="J541" t="s">
        <v>52</v>
      </c>
      <c r="K541" t="s">
        <v>8</v>
      </c>
      <c r="L541" t="str">
        <f>VLOOKUP(tblSalaries[[#This Row],[Where do you work]],tblCountries[[Actual]:[Mapping]],2,FALSE)</f>
        <v>India</v>
      </c>
      <c r="M541" t="s">
        <v>18</v>
      </c>
      <c r="N541">
        <v>10</v>
      </c>
      <c r="O541" s="27">
        <f>IFERROR(E541/IFERROR(VLOOKUP(tblSalaries[[#This Row],[Country]],Table3[],3,0),""),"Missing PPP adjusted information")</f>
        <v>63873.275421563616</v>
      </c>
    </row>
    <row r="542" spans="2:15" ht="15" customHeight="1" x14ac:dyDescent="0.25">
      <c r="B542" t="s">
        <v>3245</v>
      </c>
      <c r="C542" s="1">
        <v>41058.49082175926</v>
      </c>
      <c r="D542" s="4" t="s">
        <v>1424</v>
      </c>
      <c r="E542">
        <v>900000</v>
      </c>
      <c r="F542" t="s">
        <v>40</v>
      </c>
      <c r="G542">
        <f>tblSalaries[[#This Row],[clean Salary (in local currency)]]*VLOOKUP(tblSalaries[[#This Row],[Currency]],tblXrate[],2,FALSE)</f>
        <v>16027.125018698311</v>
      </c>
      <c r="H542" t="s">
        <v>1425</v>
      </c>
      <c r="I542" t="s">
        <v>4259</v>
      </c>
      <c r="J542" t="s">
        <v>487</v>
      </c>
      <c r="K542" t="s">
        <v>8</v>
      </c>
      <c r="L542" t="str">
        <f>VLOOKUP(tblSalaries[[#This Row],[Where do you work]],tblCountries[[Actual]:[Mapping]],2,FALSE)</f>
        <v>India</v>
      </c>
      <c r="M542" t="s">
        <v>13</v>
      </c>
      <c r="N542">
        <v>8</v>
      </c>
      <c r="O542" s="27">
        <f>IFERROR(E542/IFERROR(VLOOKUP(tblSalaries[[#This Row],[Country]],Table3[],3,0),""),"Missing PPP adjusted information")</f>
        <v>57485.947879407257</v>
      </c>
    </row>
    <row r="543" spans="2:15" ht="15" customHeight="1" x14ac:dyDescent="0.25">
      <c r="B543" t="s">
        <v>3249</v>
      </c>
      <c r="C543" s="1">
        <v>41058.513645833336</v>
      </c>
      <c r="D543" s="4" t="s">
        <v>1428</v>
      </c>
      <c r="E543">
        <v>300000</v>
      </c>
      <c r="F543" t="s">
        <v>40</v>
      </c>
      <c r="G543">
        <f>tblSalaries[[#This Row],[clean Salary (in local currency)]]*VLOOKUP(tblSalaries[[#This Row],[Currency]],tblXrate[],2,FALSE)</f>
        <v>5342.3750062327708</v>
      </c>
      <c r="H543" t="s">
        <v>1429</v>
      </c>
      <c r="I543" t="s">
        <v>4260</v>
      </c>
      <c r="J543" t="s">
        <v>3981</v>
      </c>
      <c r="K543" t="s">
        <v>8</v>
      </c>
      <c r="L543" t="str">
        <f>VLOOKUP(tblSalaries[[#This Row],[Where do you work]],tblCountries[[Actual]:[Mapping]],2,FALSE)</f>
        <v>India</v>
      </c>
      <c r="M543" t="s">
        <v>18</v>
      </c>
      <c r="N543">
        <v>5</v>
      </c>
      <c r="O543" s="27">
        <f>IFERROR(E543/IFERROR(VLOOKUP(tblSalaries[[#This Row],[Country]],Table3[],3,0),""),"Missing PPP adjusted information")</f>
        <v>19161.982626469086</v>
      </c>
    </row>
    <row r="544" spans="2:15" ht="15" customHeight="1" x14ac:dyDescent="0.25">
      <c r="B544" t="s">
        <v>3250</v>
      </c>
      <c r="C544" s="1">
        <v>41058.51425925926</v>
      </c>
      <c r="D544" s="4" t="s">
        <v>1430</v>
      </c>
      <c r="E544">
        <v>400000</v>
      </c>
      <c r="F544" t="s">
        <v>40</v>
      </c>
      <c r="G544">
        <f>tblSalaries[[#This Row],[clean Salary (in local currency)]]*VLOOKUP(tblSalaries[[#This Row],[Currency]],tblXrate[],2,FALSE)</f>
        <v>7123.1666749770275</v>
      </c>
      <c r="H544" t="s">
        <v>762</v>
      </c>
      <c r="I544" t="s">
        <v>1373</v>
      </c>
      <c r="J544" t="s">
        <v>52</v>
      </c>
      <c r="K544" t="s">
        <v>8</v>
      </c>
      <c r="L544" t="str">
        <f>VLOOKUP(tblSalaries[[#This Row],[Where do you work]],tblCountries[[Actual]:[Mapping]],2,FALSE)</f>
        <v>India</v>
      </c>
      <c r="M544" t="s">
        <v>13</v>
      </c>
      <c r="N544">
        <v>3</v>
      </c>
      <c r="O544" s="27">
        <f>IFERROR(E544/IFERROR(VLOOKUP(tblSalaries[[#This Row],[Country]],Table3[],3,0),""),"Missing PPP adjusted information")</f>
        <v>25549.310168625445</v>
      </c>
    </row>
    <row r="545" spans="2:15" ht="15" customHeight="1" x14ac:dyDescent="0.25">
      <c r="B545" t="s">
        <v>3258</v>
      </c>
      <c r="C545" s="1">
        <v>41058.558159722219</v>
      </c>
      <c r="D545" s="4" t="s">
        <v>1438</v>
      </c>
      <c r="E545">
        <v>600000</v>
      </c>
      <c r="F545" t="s">
        <v>40</v>
      </c>
      <c r="G545">
        <f>tblSalaries[[#This Row],[clean Salary (in local currency)]]*VLOOKUP(tblSalaries[[#This Row],[Currency]],tblXrate[],2,FALSE)</f>
        <v>10684.750012465542</v>
      </c>
      <c r="H545" t="s">
        <v>1439</v>
      </c>
      <c r="I545" t="s">
        <v>1439</v>
      </c>
      <c r="J545" t="s">
        <v>52</v>
      </c>
      <c r="K545" t="s">
        <v>8</v>
      </c>
      <c r="L545" t="str">
        <f>VLOOKUP(tblSalaries[[#This Row],[Where do you work]],tblCountries[[Actual]:[Mapping]],2,FALSE)</f>
        <v>India</v>
      </c>
      <c r="M545" t="s">
        <v>18</v>
      </c>
      <c r="N545">
        <v>2</v>
      </c>
      <c r="O545" s="27">
        <f>IFERROR(E545/IFERROR(VLOOKUP(tblSalaries[[#This Row],[Country]],Table3[],3,0),""),"Missing PPP adjusted information")</f>
        <v>38323.965252938171</v>
      </c>
    </row>
    <row r="546" spans="2:15" ht="15" customHeight="1" x14ac:dyDescent="0.25">
      <c r="B546" t="s">
        <v>3259</v>
      </c>
      <c r="C546" s="1">
        <v>41058.569548611114</v>
      </c>
      <c r="D546" s="4" t="s">
        <v>1440</v>
      </c>
      <c r="E546">
        <v>350000</v>
      </c>
      <c r="F546" t="s">
        <v>40</v>
      </c>
      <c r="G546">
        <f>tblSalaries[[#This Row],[clean Salary (in local currency)]]*VLOOKUP(tblSalaries[[#This Row],[Currency]],tblXrate[],2,FALSE)</f>
        <v>6232.7708406048987</v>
      </c>
      <c r="H546" t="s">
        <v>1441</v>
      </c>
      <c r="I546" t="s">
        <v>4261</v>
      </c>
      <c r="J546" t="s">
        <v>20</v>
      </c>
      <c r="K546" t="s">
        <v>8</v>
      </c>
      <c r="L546" t="str">
        <f>VLOOKUP(tblSalaries[[#This Row],[Where do you work]],tblCountries[[Actual]:[Mapping]],2,FALSE)</f>
        <v>India</v>
      </c>
      <c r="M546" t="s">
        <v>9</v>
      </c>
      <c r="N546">
        <v>1.5</v>
      </c>
      <c r="O546" s="27">
        <f>IFERROR(E546/IFERROR(VLOOKUP(tblSalaries[[#This Row],[Country]],Table3[],3,0),""),"Missing PPP adjusted information")</f>
        <v>22355.646397547265</v>
      </c>
    </row>
    <row r="547" spans="2:15" ht="15" customHeight="1" x14ac:dyDescent="0.25">
      <c r="B547" t="s">
        <v>3262</v>
      </c>
      <c r="C547" s="1">
        <v>41058.579606481479</v>
      </c>
      <c r="D547" s="4" t="s">
        <v>1443</v>
      </c>
      <c r="E547">
        <v>1500000</v>
      </c>
      <c r="F547" t="s">
        <v>40</v>
      </c>
      <c r="G547">
        <f>tblSalaries[[#This Row],[clean Salary (in local currency)]]*VLOOKUP(tblSalaries[[#This Row],[Currency]],tblXrate[],2,FALSE)</f>
        <v>26711.875031163851</v>
      </c>
      <c r="H547" t="s">
        <v>20</v>
      </c>
      <c r="I547" t="s">
        <v>20</v>
      </c>
      <c r="J547" t="s">
        <v>20</v>
      </c>
      <c r="K547" t="s">
        <v>8</v>
      </c>
      <c r="L547" t="str">
        <f>VLOOKUP(tblSalaries[[#This Row],[Where do you work]],tblCountries[[Actual]:[Mapping]],2,FALSE)</f>
        <v>India</v>
      </c>
      <c r="M547" t="s">
        <v>9</v>
      </c>
      <c r="N547">
        <v>7</v>
      </c>
      <c r="O547" s="27">
        <f>IFERROR(E547/IFERROR(VLOOKUP(tblSalaries[[#This Row],[Country]],Table3[],3,0),""),"Missing PPP adjusted information")</f>
        <v>95809.91313234542</v>
      </c>
    </row>
    <row r="548" spans="2:15" ht="15" customHeight="1" x14ac:dyDescent="0.25">
      <c r="B548" t="s">
        <v>3266</v>
      </c>
      <c r="C548" s="1">
        <v>41058.594513888886</v>
      </c>
      <c r="D548" s="4" t="s">
        <v>1449</v>
      </c>
      <c r="E548">
        <v>575000</v>
      </c>
      <c r="F548" t="s">
        <v>40</v>
      </c>
      <c r="G548">
        <f>tblSalaries[[#This Row],[clean Salary (in local currency)]]*VLOOKUP(tblSalaries[[#This Row],[Currency]],tblXrate[],2,FALSE)</f>
        <v>10239.552095279476</v>
      </c>
      <c r="H548" t="s">
        <v>1450</v>
      </c>
      <c r="I548" t="s">
        <v>4262</v>
      </c>
      <c r="J548" t="s">
        <v>52</v>
      </c>
      <c r="K548" t="s">
        <v>8</v>
      </c>
      <c r="L548" t="str">
        <f>VLOOKUP(tblSalaries[[#This Row],[Where do you work]],tblCountries[[Actual]:[Mapping]],2,FALSE)</f>
        <v>India</v>
      </c>
      <c r="M548" t="s">
        <v>18</v>
      </c>
      <c r="N548">
        <v>5</v>
      </c>
      <c r="O548" s="27">
        <f>IFERROR(E548/IFERROR(VLOOKUP(tblSalaries[[#This Row],[Country]],Table3[],3,0),""),"Missing PPP adjusted information")</f>
        <v>36727.133367399081</v>
      </c>
    </row>
    <row r="549" spans="2:15" ht="15" customHeight="1" x14ac:dyDescent="0.25">
      <c r="B549" t="s">
        <v>3267</v>
      </c>
      <c r="C549" s="1">
        <v>41058.607430555552</v>
      </c>
      <c r="D549" s="4" t="s">
        <v>1451</v>
      </c>
      <c r="E549">
        <v>500000</v>
      </c>
      <c r="F549" t="s">
        <v>40</v>
      </c>
      <c r="G549">
        <f>tblSalaries[[#This Row],[clean Salary (in local currency)]]*VLOOKUP(tblSalaries[[#This Row],[Currency]],tblXrate[],2,FALSE)</f>
        <v>8903.9583437212841</v>
      </c>
      <c r="H549" t="s">
        <v>1452</v>
      </c>
      <c r="I549" t="s">
        <v>4263</v>
      </c>
      <c r="J549" t="s">
        <v>279</v>
      </c>
      <c r="K549" t="s">
        <v>8</v>
      </c>
      <c r="L549" t="str">
        <f>VLOOKUP(tblSalaries[[#This Row],[Where do you work]],tblCountries[[Actual]:[Mapping]],2,FALSE)</f>
        <v>India</v>
      </c>
      <c r="M549" t="s">
        <v>9</v>
      </c>
      <c r="N549">
        <v>2</v>
      </c>
      <c r="O549" s="27">
        <f>IFERROR(E549/IFERROR(VLOOKUP(tblSalaries[[#This Row],[Country]],Table3[],3,0),""),"Missing PPP adjusted information")</f>
        <v>31936.637710781808</v>
      </c>
    </row>
    <row r="550" spans="2:15" ht="15" customHeight="1" x14ac:dyDescent="0.25">
      <c r="B550" t="s">
        <v>3269</v>
      </c>
      <c r="C550" s="1">
        <v>41058.621863425928</v>
      </c>
      <c r="D550" s="4" t="s">
        <v>1454</v>
      </c>
      <c r="E550">
        <v>210000</v>
      </c>
      <c r="F550" t="s">
        <v>40</v>
      </c>
      <c r="G550">
        <f>tblSalaries[[#This Row],[clean Salary (in local currency)]]*VLOOKUP(tblSalaries[[#This Row],[Currency]],tblXrate[],2,FALSE)</f>
        <v>3739.6625043629392</v>
      </c>
      <c r="H550" t="s">
        <v>1455</v>
      </c>
      <c r="I550" t="s">
        <v>4264</v>
      </c>
      <c r="J550" t="s">
        <v>3981</v>
      </c>
      <c r="K550" t="s">
        <v>8</v>
      </c>
      <c r="L550" t="str">
        <f>VLOOKUP(tblSalaries[[#This Row],[Where do you work]],tblCountries[[Actual]:[Mapping]],2,FALSE)</f>
        <v>India</v>
      </c>
      <c r="M550" t="s">
        <v>25</v>
      </c>
      <c r="N550">
        <v>4.5</v>
      </c>
      <c r="O550" s="27">
        <f>IFERROR(E550/IFERROR(VLOOKUP(tblSalaries[[#This Row],[Country]],Table3[],3,0),""),"Missing PPP adjusted information")</f>
        <v>13413.387838528359</v>
      </c>
    </row>
    <row r="551" spans="2:15" ht="15" customHeight="1" x14ac:dyDescent="0.25">
      <c r="B551" t="s">
        <v>3271</v>
      </c>
      <c r="C551" s="1">
        <v>41058.62703703704</v>
      </c>
      <c r="D551" s="4" t="s">
        <v>1458</v>
      </c>
      <c r="E551">
        <v>200000</v>
      </c>
      <c r="F551" t="s">
        <v>40</v>
      </c>
      <c r="G551">
        <f>tblSalaries[[#This Row],[clean Salary (in local currency)]]*VLOOKUP(tblSalaries[[#This Row],[Currency]],tblXrate[],2,FALSE)</f>
        <v>3561.5833374885137</v>
      </c>
      <c r="H551" t="s">
        <v>360</v>
      </c>
      <c r="I551" t="s">
        <v>360</v>
      </c>
      <c r="J551" t="s">
        <v>3981</v>
      </c>
      <c r="K551" t="s">
        <v>8</v>
      </c>
      <c r="L551" t="str">
        <f>VLOOKUP(tblSalaries[[#This Row],[Where do you work]],tblCountries[[Actual]:[Mapping]],2,FALSE)</f>
        <v>India</v>
      </c>
      <c r="M551" t="s">
        <v>18</v>
      </c>
      <c r="N551">
        <v>3</v>
      </c>
      <c r="O551" s="27">
        <f>IFERROR(E551/IFERROR(VLOOKUP(tblSalaries[[#This Row],[Country]],Table3[],3,0),""),"Missing PPP adjusted information")</f>
        <v>12774.655084312722</v>
      </c>
    </row>
    <row r="552" spans="2:15" ht="15" customHeight="1" x14ac:dyDescent="0.25">
      <c r="B552" t="s">
        <v>3272</v>
      </c>
      <c r="C552" s="1">
        <v>41058.627905092595</v>
      </c>
      <c r="D552" s="4" t="s">
        <v>1459</v>
      </c>
      <c r="E552">
        <v>360000</v>
      </c>
      <c r="F552" t="s">
        <v>40</v>
      </c>
      <c r="G552">
        <f>tblSalaries[[#This Row],[clean Salary (in local currency)]]*VLOOKUP(tblSalaries[[#This Row],[Currency]],tblXrate[],2,FALSE)</f>
        <v>6410.8500074793246</v>
      </c>
      <c r="H552" t="s">
        <v>1460</v>
      </c>
      <c r="I552" t="s">
        <v>4265</v>
      </c>
      <c r="J552" t="s">
        <v>20</v>
      </c>
      <c r="K552" t="s">
        <v>8</v>
      </c>
      <c r="L552" t="str">
        <f>VLOOKUP(tblSalaries[[#This Row],[Where do you work]],tblCountries[[Actual]:[Mapping]],2,FALSE)</f>
        <v>India</v>
      </c>
      <c r="M552" t="s">
        <v>13</v>
      </c>
      <c r="N552">
        <v>6</v>
      </c>
      <c r="O552" s="27">
        <f>IFERROR(E552/IFERROR(VLOOKUP(tblSalaries[[#This Row],[Country]],Table3[],3,0),""),"Missing PPP adjusted information")</f>
        <v>22994.379151762903</v>
      </c>
    </row>
    <row r="553" spans="2:15" ht="15" customHeight="1" x14ac:dyDescent="0.25">
      <c r="B553" t="s">
        <v>3276</v>
      </c>
      <c r="C553" s="1">
        <v>41058.642187500001</v>
      </c>
      <c r="D553" s="4">
        <v>1200000</v>
      </c>
      <c r="E553">
        <v>1200000</v>
      </c>
      <c r="F553" t="s">
        <v>40</v>
      </c>
      <c r="G553">
        <f>tblSalaries[[#This Row],[clean Salary (in local currency)]]*VLOOKUP(tblSalaries[[#This Row],[Currency]],tblXrate[],2,FALSE)</f>
        <v>21369.500024931083</v>
      </c>
      <c r="H553" t="s">
        <v>1465</v>
      </c>
      <c r="I553" t="s">
        <v>4266</v>
      </c>
      <c r="J553" t="s">
        <v>52</v>
      </c>
      <c r="K553" t="s">
        <v>8</v>
      </c>
      <c r="L553" t="str">
        <f>VLOOKUP(tblSalaries[[#This Row],[Where do you work]],tblCountries[[Actual]:[Mapping]],2,FALSE)</f>
        <v>India</v>
      </c>
      <c r="M553" t="s">
        <v>9</v>
      </c>
      <c r="N553">
        <v>9</v>
      </c>
      <c r="O553" s="27">
        <f>IFERROR(E553/IFERROR(VLOOKUP(tblSalaries[[#This Row],[Country]],Table3[],3,0),""),"Missing PPP adjusted information")</f>
        <v>76647.930505876342</v>
      </c>
    </row>
    <row r="554" spans="2:15" ht="15" customHeight="1" x14ac:dyDescent="0.25">
      <c r="B554" t="s">
        <v>3277</v>
      </c>
      <c r="C554" s="1">
        <v>41058.650289351855</v>
      </c>
      <c r="D554" s="4" t="s">
        <v>1466</v>
      </c>
      <c r="E554">
        <v>600000</v>
      </c>
      <c r="F554" t="s">
        <v>40</v>
      </c>
      <c r="G554">
        <f>tblSalaries[[#This Row],[clean Salary (in local currency)]]*VLOOKUP(tblSalaries[[#This Row],[Currency]],tblXrate[],2,FALSE)</f>
        <v>10684.750012465542</v>
      </c>
      <c r="H554" t="s">
        <v>431</v>
      </c>
      <c r="I554" t="s">
        <v>431</v>
      </c>
      <c r="J554" t="s">
        <v>52</v>
      </c>
      <c r="K554" t="s">
        <v>8</v>
      </c>
      <c r="L554" t="str">
        <f>VLOOKUP(tblSalaries[[#This Row],[Where do you work]],tblCountries[[Actual]:[Mapping]],2,FALSE)</f>
        <v>India</v>
      </c>
      <c r="M554" t="s">
        <v>18</v>
      </c>
      <c r="N554">
        <v>28</v>
      </c>
      <c r="O554" s="27">
        <f>IFERROR(E554/IFERROR(VLOOKUP(tblSalaries[[#This Row],[Country]],Table3[],3,0),""),"Missing PPP adjusted information")</f>
        <v>38323.965252938171</v>
      </c>
    </row>
    <row r="555" spans="2:15" ht="15" customHeight="1" x14ac:dyDescent="0.25">
      <c r="B555" t="s">
        <v>3281</v>
      </c>
      <c r="C555" s="1">
        <v>41058.659502314818</v>
      </c>
      <c r="D555" s="4">
        <v>314000</v>
      </c>
      <c r="E555">
        <v>314000</v>
      </c>
      <c r="F555" t="s">
        <v>40</v>
      </c>
      <c r="G555">
        <f>tblSalaries[[#This Row],[clean Salary (in local currency)]]*VLOOKUP(tblSalaries[[#This Row],[Currency]],tblXrate[],2,FALSE)</f>
        <v>5591.6858398569666</v>
      </c>
      <c r="H555" t="s">
        <v>1471</v>
      </c>
      <c r="I555" t="s">
        <v>4267</v>
      </c>
      <c r="J555" t="s">
        <v>52</v>
      </c>
      <c r="K555" t="s">
        <v>8</v>
      </c>
      <c r="L555" t="str">
        <f>VLOOKUP(tblSalaries[[#This Row],[Where do you work]],tblCountries[[Actual]:[Mapping]],2,FALSE)</f>
        <v>India</v>
      </c>
      <c r="M555" t="s">
        <v>25</v>
      </c>
      <c r="N555">
        <v>0.1</v>
      </c>
      <c r="O555" s="27">
        <f>IFERROR(E555/IFERROR(VLOOKUP(tblSalaries[[#This Row],[Country]],Table3[],3,0),""),"Missing PPP adjusted information")</f>
        <v>20056.208482370974</v>
      </c>
    </row>
    <row r="556" spans="2:15" ht="15" customHeight="1" x14ac:dyDescent="0.25">
      <c r="B556" t="s">
        <v>3286</v>
      </c>
      <c r="C556" s="1">
        <v>41058.679849537039</v>
      </c>
      <c r="D556" s="4" t="s">
        <v>1473</v>
      </c>
      <c r="E556">
        <v>660000</v>
      </c>
      <c r="F556" t="s">
        <v>40</v>
      </c>
      <c r="G556">
        <f>tblSalaries[[#This Row],[clean Salary (in local currency)]]*VLOOKUP(tblSalaries[[#This Row],[Currency]],tblXrate[],2,FALSE)</f>
        <v>11753.225013712095</v>
      </c>
      <c r="H556" t="s">
        <v>1474</v>
      </c>
      <c r="I556" t="s">
        <v>4268</v>
      </c>
      <c r="J556" t="s">
        <v>52</v>
      </c>
      <c r="K556" t="s">
        <v>8</v>
      </c>
      <c r="L556" t="str">
        <f>VLOOKUP(tblSalaries[[#This Row],[Where do you work]],tblCountries[[Actual]:[Mapping]],2,FALSE)</f>
        <v>India</v>
      </c>
      <c r="M556" t="s">
        <v>13</v>
      </c>
      <c r="N556">
        <v>7</v>
      </c>
      <c r="O556" s="27">
        <f>IFERROR(E556/IFERROR(VLOOKUP(tblSalaries[[#This Row],[Country]],Table3[],3,0),""),"Missing PPP adjusted information")</f>
        <v>42156.361778231985</v>
      </c>
    </row>
    <row r="557" spans="2:15" ht="15" customHeight="1" x14ac:dyDescent="0.25">
      <c r="B557" t="s">
        <v>3287</v>
      </c>
      <c r="C557" s="1">
        <v>41058.684895833336</v>
      </c>
      <c r="D557" s="4" t="s">
        <v>1475</v>
      </c>
      <c r="E557">
        <v>204000</v>
      </c>
      <c r="F557" t="s">
        <v>40</v>
      </c>
      <c r="G557">
        <f>tblSalaries[[#This Row],[clean Salary (in local currency)]]*VLOOKUP(tblSalaries[[#This Row],[Currency]],tblXrate[],2,FALSE)</f>
        <v>3632.815004238284</v>
      </c>
      <c r="H557" t="s">
        <v>1476</v>
      </c>
      <c r="I557" t="s">
        <v>4269</v>
      </c>
      <c r="J557" t="s">
        <v>3981</v>
      </c>
      <c r="K557" t="s">
        <v>8</v>
      </c>
      <c r="L557" t="str">
        <f>VLOOKUP(tblSalaries[[#This Row],[Where do you work]],tblCountries[[Actual]:[Mapping]],2,FALSE)</f>
        <v>India</v>
      </c>
      <c r="M557" t="s">
        <v>13</v>
      </c>
      <c r="N557">
        <v>2</v>
      </c>
      <c r="O557" s="27">
        <f>IFERROR(E557/IFERROR(VLOOKUP(tblSalaries[[#This Row],[Country]],Table3[],3,0),""),"Missing PPP adjusted information")</f>
        <v>13030.148185998978</v>
      </c>
    </row>
    <row r="558" spans="2:15" ht="15" customHeight="1" x14ac:dyDescent="0.25">
      <c r="B558" t="s">
        <v>3291</v>
      </c>
      <c r="C558" s="1">
        <v>41058.701203703706</v>
      </c>
      <c r="D558" s="4">
        <v>275000</v>
      </c>
      <c r="E558">
        <v>275000</v>
      </c>
      <c r="F558" t="s">
        <v>40</v>
      </c>
      <c r="G558">
        <f>tblSalaries[[#This Row],[clean Salary (in local currency)]]*VLOOKUP(tblSalaries[[#This Row],[Currency]],tblXrate[],2,FALSE)</f>
        <v>4897.177089046706</v>
      </c>
      <c r="H558" t="s">
        <v>1478</v>
      </c>
      <c r="I558" t="s">
        <v>4270</v>
      </c>
      <c r="J558" t="s">
        <v>52</v>
      </c>
      <c r="K558" t="s">
        <v>8</v>
      </c>
      <c r="L558" t="str">
        <f>VLOOKUP(tblSalaries[[#This Row],[Where do you work]],tblCountries[[Actual]:[Mapping]],2,FALSE)</f>
        <v>India</v>
      </c>
      <c r="M558" t="s">
        <v>13</v>
      </c>
      <c r="N558">
        <v>4</v>
      </c>
      <c r="O558" s="27">
        <f>IFERROR(E558/IFERROR(VLOOKUP(tblSalaries[[#This Row],[Country]],Table3[],3,0),""),"Missing PPP adjusted information")</f>
        <v>17565.150740929996</v>
      </c>
    </row>
    <row r="559" spans="2:15" ht="15" customHeight="1" x14ac:dyDescent="0.25">
      <c r="B559" t="s">
        <v>3295</v>
      </c>
      <c r="C559" s="1">
        <v>41058.715185185189</v>
      </c>
      <c r="D559" s="4">
        <v>300000</v>
      </c>
      <c r="E559">
        <v>300000</v>
      </c>
      <c r="F559" t="s">
        <v>40</v>
      </c>
      <c r="G559">
        <f>tblSalaries[[#This Row],[clean Salary (in local currency)]]*VLOOKUP(tblSalaries[[#This Row],[Currency]],tblXrate[],2,FALSE)</f>
        <v>5342.3750062327708</v>
      </c>
      <c r="H559" t="s">
        <v>1485</v>
      </c>
      <c r="I559" t="s">
        <v>1485</v>
      </c>
      <c r="J559" t="s">
        <v>20</v>
      </c>
      <c r="K559" t="s">
        <v>8</v>
      </c>
      <c r="L559" t="str">
        <f>VLOOKUP(tblSalaries[[#This Row],[Where do you work]],tblCountries[[Actual]:[Mapping]],2,FALSE)</f>
        <v>India</v>
      </c>
      <c r="M559" t="s">
        <v>13</v>
      </c>
      <c r="N559">
        <v>3</v>
      </c>
      <c r="O559" s="27">
        <f>IFERROR(E559/IFERROR(VLOOKUP(tblSalaries[[#This Row],[Country]],Table3[],3,0),""),"Missing PPP adjusted information")</f>
        <v>19161.982626469086</v>
      </c>
    </row>
    <row r="560" spans="2:15" ht="15" customHeight="1" x14ac:dyDescent="0.25">
      <c r="B560" t="s">
        <v>3296</v>
      </c>
      <c r="C560" s="1">
        <v>41058.719675925924</v>
      </c>
      <c r="D560" s="4">
        <v>500000</v>
      </c>
      <c r="E560">
        <v>500000</v>
      </c>
      <c r="F560" t="s">
        <v>40</v>
      </c>
      <c r="G560">
        <f>tblSalaries[[#This Row],[clean Salary (in local currency)]]*VLOOKUP(tblSalaries[[#This Row],[Currency]],tblXrate[],2,FALSE)</f>
        <v>8903.9583437212841</v>
      </c>
      <c r="H560" t="s">
        <v>1486</v>
      </c>
      <c r="I560" t="s">
        <v>4271</v>
      </c>
      <c r="J560" t="s">
        <v>52</v>
      </c>
      <c r="K560" t="s">
        <v>8</v>
      </c>
      <c r="L560" t="str">
        <f>VLOOKUP(tblSalaries[[#This Row],[Where do you work]],tblCountries[[Actual]:[Mapping]],2,FALSE)</f>
        <v>India</v>
      </c>
      <c r="M560" t="s">
        <v>18</v>
      </c>
      <c r="N560">
        <v>5</v>
      </c>
      <c r="O560" s="27">
        <f>IFERROR(E560/IFERROR(VLOOKUP(tblSalaries[[#This Row],[Country]],Table3[],3,0),""),"Missing PPP adjusted information")</f>
        <v>31936.637710781808</v>
      </c>
    </row>
    <row r="561" spans="2:15" ht="15" customHeight="1" x14ac:dyDescent="0.25">
      <c r="B561" t="s">
        <v>3298</v>
      </c>
      <c r="C561" s="1">
        <v>41058.720671296294</v>
      </c>
      <c r="D561" s="4" t="s">
        <v>1488</v>
      </c>
      <c r="E561">
        <v>600000</v>
      </c>
      <c r="F561" t="s">
        <v>40</v>
      </c>
      <c r="G561">
        <f>tblSalaries[[#This Row],[clean Salary (in local currency)]]*VLOOKUP(tblSalaries[[#This Row],[Currency]],tblXrate[],2,FALSE)</f>
        <v>10684.750012465542</v>
      </c>
      <c r="H561" t="s">
        <v>1014</v>
      </c>
      <c r="I561" t="s">
        <v>1014</v>
      </c>
      <c r="J561" t="s">
        <v>52</v>
      </c>
      <c r="K561" t="s">
        <v>8</v>
      </c>
      <c r="L561" t="str">
        <f>VLOOKUP(tblSalaries[[#This Row],[Where do you work]],tblCountries[[Actual]:[Mapping]],2,FALSE)</f>
        <v>India</v>
      </c>
      <c r="M561" t="s">
        <v>25</v>
      </c>
      <c r="N561">
        <v>7</v>
      </c>
      <c r="O561" s="27">
        <f>IFERROR(E561/IFERROR(VLOOKUP(tblSalaries[[#This Row],[Country]],Table3[],3,0),""),"Missing PPP adjusted information")</f>
        <v>38323.965252938171</v>
      </c>
    </row>
    <row r="562" spans="2:15" ht="15" customHeight="1" x14ac:dyDescent="0.25">
      <c r="B562" t="s">
        <v>3299</v>
      </c>
      <c r="C562" s="1">
        <v>41058.729664351849</v>
      </c>
      <c r="D562" s="4">
        <v>1200000</v>
      </c>
      <c r="E562">
        <v>1200000</v>
      </c>
      <c r="F562" t="s">
        <v>40</v>
      </c>
      <c r="G562">
        <f>tblSalaries[[#This Row],[clean Salary (in local currency)]]*VLOOKUP(tblSalaries[[#This Row],[Currency]],tblXrate[],2,FALSE)</f>
        <v>21369.500024931083</v>
      </c>
      <c r="H562" t="s">
        <v>356</v>
      </c>
      <c r="I562" t="s">
        <v>356</v>
      </c>
      <c r="J562" t="s">
        <v>356</v>
      </c>
      <c r="K562" t="s">
        <v>8</v>
      </c>
      <c r="L562" t="str">
        <f>VLOOKUP(tblSalaries[[#This Row],[Where do you work]],tblCountries[[Actual]:[Mapping]],2,FALSE)</f>
        <v>India</v>
      </c>
      <c r="M562" t="s">
        <v>18</v>
      </c>
      <c r="N562">
        <v>21</v>
      </c>
      <c r="O562" s="27">
        <f>IFERROR(E562/IFERROR(VLOOKUP(tblSalaries[[#This Row],[Country]],Table3[],3,0),""),"Missing PPP adjusted information")</f>
        <v>76647.930505876342</v>
      </c>
    </row>
    <row r="563" spans="2:15" ht="15" customHeight="1" x14ac:dyDescent="0.25">
      <c r="B563" t="s">
        <v>3302</v>
      </c>
      <c r="C563" s="1">
        <v>41058.740266203706</v>
      </c>
      <c r="D563" s="4" t="s">
        <v>1493</v>
      </c>
      <c r="E563">
        <v>1600000</v>
      </c>
      <c r="F563" t="s">
        <v>40</v>
      </c>
      <c r="G563">
        <f>tblSalaries[[#This Row],[clean Salary (in local currency)]]*VLOOKUP(tblSalaries[[#This Row],[Currency]],tblXrate[],2,FALSE)</f>
        <v>28492.66669990811</v>
      </c>
      <c r="H563" t="s">
        <v>1494</v>
      </c>
      <c r="I563" t="s">
        <v>1494</v>
      </c>
      <c r="J563" t="s">
        <v>20</v>
      </c>
      <c r="K563" t="s">
        <v>8</v>
      </c>
      <c r="L563" t="str">
        <f>VLOOKUP(tblSalaries[[#This Row],[Where do you work]],tblCountries[[Actual]:[Mapping]],2,FALSE)</f>
        <v>India</v>
      </c>
      <c r="M563" t="s">
        <v>18</v>
      </c>
      <c r="N563">
        <v>4</v>
      </c>
      <c r="O563" s="27">
        <f>IFERROR(E563/IFERROR(VLOOKUP(tblSalaries[[#This Row],[Country]],Table3[],3,0),""),"Missing PPP adjusted information")</f>
        <v>102197.24067450178</v>
      </c>
    </row>
    <row r="564" spans="2:15" ht="15" customHeight="1" x14ac:dyDescent="0.25">
      <c r="B564" t="s">
        <v>3317</v>
      </c>
      <c r="C564" s="1">
        <v>41058.795995370368</v>
      </c>
      <c r="D564" s="4" t="s">
        <v>1507</v>
      </c>
      <c r="E564">
        <v>250000</v>
      </c>
      <c r="F564" t="s">
        <v>40</v>
      </c>
      <c r="G564">
        <f>tblSalaries[[#This Row],[clean Salary (in local currency)]]*VLOOKUP(tblSalaries[[#This Row],[Currency]],tblXrate[],2,FALSE)</f>
        <v>4451.9791718606421</v>
      </c>
      <c r="H564" t="s">
        <v>1508</v>
      </c>
      <c r="I564" t="s">
        <v>1508</v>
      </c>
      <c r="J564" t="s">
        <v>20</v>
      </c>
      <c r="K564" t="s">
        <v>8</v>
      </c>
      <c r="L564" t="str">
        <f>VLOOKUP(tblSalaries[[#This Row],[Where do you work]],tblCountries[[Actual]:[Mapping]],2,FALSE)</f>
        <v>India</v>
      </c>
      <c r="M564" t="s">
        <v>13</v>
      </c>
      <c r="N564">
        <v>8</v>
      </c>
      <c r="O564" s="27">
        <f>IFERROR(E564/IFERROR(VLOOKUP(tblSalaries[[#This Row],[Country]],Table3[],3,0),""),"Missing PPP adjusted information")</f>
        <v>15968.318855390904</v>
      </c>
    </row>
    <row r="565" spans="2:15" ht="15" customHeight="1" x14ac:dyDescent="0.25">
      <c r="B565" t="s">
        <v>3320</v>
      </c>
      <c r="C565" s="1">
        <v>41058.799664351849</v>
      </c>
      <c r="D565" s="4" t="s">
        <v>1512</v>
      </c>
      <c r="E565">
        <v>450000</v>
      </c>
      <c r="F565" t="s">
        <v>40</v>
      </c>
      <c r="G565">
        <f>tblSalaries[[#This Row],[clean Salary (in local currency)]]*VLOOKUP(tblSalaries[[#This Row],[Currency]],tblXrate[],2,FALSE)</f>
        <v>8013.5625093491553</v>
      </c>
      <c r="H565" t="s">
        <v>1513</v>
      </c>
      <c r="I565" t="s">
        <v>4272</v>
      </c>
      <c r="J565" t="s">
        <v>279</v>
      </c>
      <c r="K565" t="s">
        <v>8</v>
      </c>
      <c r="L565" t="str">
        <f>VLOOKUP(tblSalaries[[#This Row],[Where do you work]],tblCountries[[Actual]:[Mapping]],2,FALSE)</f>
        <v>India</v>
      </c>
      <c r="M565" t="s">
        <v>25</v>
      </c>
      <c r="N565">
        <v>7</v>
      </c>
      <c r="O565" s="27">
        <f>IFERROR(E565/IFERROR(VLOOKUP(tblSalaries[[#This Row],[Country]],Table3[],3,0),""),"Missing PPP adjusted information")</f>
        <v>28742.973939703628</v>
      </c>
    </row>
    <row r="566" spans="2:15" ht="15" customHeight="1" x14ac:dyDescent="0.25">
      <c r="B566" t="s">
        <v>3323</v>
      </c>
      <c r="C566" s="1">
        <v>41058.813564814816</v>
      </c>
      <c r="D566" s="4" t="s">
        <v>1515</v>
      </c>
      <c r="E566">
        <v>2210000</v>
      </c>
      <c r="F566" t="s">
        <v>40</v>
      </c>
      <c r="G566">
        <f>tblSalaries[[#This Row],[clean Salary (in local currency)]]*VLOOKUP(tblSalaries[[#This Row],[Currency]],tblXrate[],2,FALSE)</f>
        <v>39355.495879248076</v>
      </c>
      <c r="H566" t="s">
        <v>387</v>
      </c>
      <c r="I566" t="s">
        <v>387</v>
      </c>
      <c r="J566" t="s">
        <v>20</v>
      </c>
      <c r="K566" t="s">
        <v>8</v>
      </c>
      <c r="L566" t="str">
        <f>VLOOKUP(tblSalaries[[#This Row],[Where do you work]],tblCountries[[Actual]:[Mapping]],2,FALSE)</f>
        <v>India</v>
      </c>
      <c r="M566" t="s">
        <v>25</v>
      </c>
      <c r="N566">
        <v>5.6</v>
      </c>
      <c r="O566" s="27">
        <f>IFERROR(E566/IFERROR(VLOOKUP(tblSalaries[[#This Row],[Country]],Table3[],3,0),""),"Missing PPP adjusted information")</f>
        <v>141159.93868165559</v>
      </c>
    </row>
    <row r="567" spans="2:15" ht="15" customHeight="1" x14ac:dyDescent="0.25">
      <c r="B567" t="s">
        <v>3347</v>
      </c>
      <c r="C567" s="1">
        <v>41058.910243055558</v>
      </c>
      <c r="D567" s="4" t="s">
        <v>1537</v>
      </c>
      <c r="E567">
        <v>250000</v>
      </c>
      <c r="F567" t="s">
        <v>40</v>
      </c>
      <c r="G567">
        <f>tblSalaries[[#This Row],[clean Salary (in local currency)]]*VLOOKUP(tblSalaries[[#This Row],[Currency]],tblXrate[],2,FALSE)</f>
        <v>4451.9791718606421</v>
      </c>
      <c r="H567" t="s">
        <v>52</v>
      </c>
      <c r="I567" t="s">
        <v>52</v>
      </c>
      <c r="J567" t="s">
        <v>52</v>
      </c>
      <c r="K567" t="s">
        <v>8</v>
      </c>
      <c r="L567" t="str">
        <f>VLOOKUP(tblSalaries[[#This Row],[Where do you work]],tblCountries[[Actual]:[Mapping]],2,FALSE)</f>
        <v>India</v>
      </c>
      <c r="M567" t="s">
        <v>25</v>
      </c>
      <c r="N567">
        <v>15</v>
      </c>
      <c r="O567" s="27">
        <f>IFERROR(E567/IFERROR(VLOOKUP(tblSalaries[[#This Row],[Country]],Table3[],3,0),""),"Missing PPP adjusted information")</f>
        <v>15968.318855390904</v>
      </c>
    </row>
    <row r="568" spans="2:15" ht="15" customHeight="1" x14ac:dyDescent="0.25">
      <c r="B568" t="s">
        <v>3380</v>
      </c>
      <c r="C568" s="1">
        <v>41059.050405092596</v>
      </c>
      <c r="D568" s="4" t="s">
        <v>1565</v>
      </c>
      <c r="E568">
        <v>750000</v>
      </c>
      <c r="F568" t="s">
        <v>40</v>
      </c>
      <c r="G568">
        <f>tblSalaries[[#This Row],[clean Salary (in local currency)]]*VLOOKUP(tblSalaries[[#This Row],[Currency]],tblXrate[],2,FALSE)</f>
        <v>13355.937515581925</v>
      </c>
      <c r="H568" t="s">
        <v>1566</v>
      </c>
      <c r="I568" t="s">
        <v>1566</v>
      </c>
      <c r="J568" t="s">
        <v>3983</v>
      </c>
      <c r="K568" t="s">
        <v>8</v>
      </c>
      <c r="L568" t="str">
        <f>VLOOKUP(tblSalaries[[#This Row],[Where do you work]],tblCountries[[Actual]:[Mapping]],2,FALSE)</f>
        <v>India</v>
      </c>
      <c r="M568" t="s">
        <v>25</v>
      </c>
      <c r="N568">
        <v>1</v>
      </c>
      <c r="O568" s="27">
        <f>IFERROR(E568/IFERROR(VLOOKUP(tblSalaries[[#This Row],[Country]],Table3[],3,0),""),"Missing PPP adjusted information")</f>
        <v>47904.95656617271</v>
      </c>
    </row>
    <row r="569" spans="2:15" ht="15" customHeight="1" x14ac:dyDescent="0.25">
      <c r="B569" t="s">
        <v>3393</v>
      </c>
      <c r="C569" s="1">
        <v>41059.108101851853</v>
      </c>
      <c r="D569" s="4" t="s">
        <v>1576</v>
      </c>
      <c r="E569">
        <v>3250000</v>
      </c>
      <c r="F569" t="s">
        <v>40</v>
      </c>
      <c r="G569">
        <f>tblSalaries[[#This Row],[clean Salary (in local currency)]]*VLOOKUP(tblSalaries[[#This Row],[Currency]],tblXrate[],2,FALSE)</f>
        <v>57875.729234188344</v>
      </c>
      <c r="H569" t="s">
        <v>1577</v>
      </c>
      <c r="I569" t="s">
        <v>4273</v>
      </c>
      <c r="J569" t="s">
        <v>20</v>
      </c>
      <c r="K569" t="s">
        <v>8</v>
      </c>
      <c r="L569" t="str">
        <f>VLOOKUP(tblSalaries[[#This Row],[Where do you work]],tblCountries[[Actual]:[Mapping]],2,FALSE)</f>
        <v>India</v>
      </c>
      <c r="M569" t="s">
        <v>9</v>
      </c>
      <c r="N569">
        <v>5.5</v>
      </c>
      <c r="O569" s="27">
        <f>IFERROR(E569/IFERROR(VLOOKUP(tblSalaries[[#This Row],[Country]],Table3[],3,0),""),"Missing PPP adjusted information")</f>
        <v>207588.14512008175</v>
      </c>
    </row>
    <row r="570" spans="2:15" ht="15" customHeight="1" x14ac:dyDescent="0.25">
      <c r="B570" t="s">
        <v>3404</v>
      </c>
      <c r="C570" s="1">
        <v>41059.48877314815</v>
      </c>
      <c r="D570" s="4">
        <v>300000</v>
      </c>
      <c r="E570">
        <v>300000</v>
      </c>
      <c r="F570" t="s">
        <v>40</v>
      </c>
      <c r="G570">
        <f>tblSalaries[[#This Row],[clean Salary (in local currency)]]*VLOOKUP(tblSalaries[[#This Row],[Currency]],tblXrate[],2,FALSE)</f>
        <v>5342.3750062327708</v>
      </c>
      <c r="H570" t="s">
        <v>925</v>
      </c>
      <c r="I570" t="s">
        <v>310</v>
      </c>
      <c r="J570" t="s">
        <v>310</v>
      </c>
      <c r="K570" t="s">
        <v>8</v>
      </c>
      <c r="L570" t="str">
        <f>VLOOKUP(tblSalaries[[#This Row],[Where do you work]],tblCountries[[Actual]:[Mapping]],2,FALSE)</f>
        <v>India</v>
      </c>
      <c r="M570" t="s">
        <v>9</v>
      </c>
      <c r="N570">
        <v>4</v>
      </c>
      <c r="O570" s="27">
        <f>IFERROR(E570/IFERROR(VLOOKUP(tblSalaries[[#This Row],[Country]],Table3[],3,0),""),"Missing PPP adjusted information")</f>
        <v>19161.982626469086</v>
      </c>
    </row>
    <row r="571" spans="2:15" ht="15" customHeight="1" x14ac:dyDescent="0.25">
      <c r="B571" t="s">
        <v>3406</v>
      </c>
      <c r="C571" s="1">
        <v>41059.517627314817</v>
      </c>
      <c r="D571" s="4">
        <v>480000</v>
      </c>
      <c r="E571">
        <v>480000</v>
      </c>
      <c r="F571" t="s">
        <v>40</v>
      </c>
      <c r="G571">
        <f>tblSalaries[[#This Row],[clean Salary (in local currency)]]*VLOOKUP(tblSalaries[[#This Row],[Currency]],tblXrate[],2,FALSE)</f>
        <v>8547.8000099724322</v>
      </c>
      <c r="H571" t="s">
        <v>1314</v>
      </c>
      <c r="I571" t="s">
        <v>1314</v>
      </c>
      <c r="J571" t="s">
        <v>20</v>
      </c>
      <c r="K571" t="s">
        <v>8</v>
      </c>
      <c r="L571" t="str">
        <f>VLOOKUP(tblSalaries[[#This Row],[Where do you work]],tblCountries[[Actual]:[Mapping]],2,FALSE)</f>
        <v>India</v>
      </c>
      <c r="M571" t="s">
        <v>9</v>
      </c>
      <c r="N571">
        <v>7</v>
      </c>
      <c r="O571" s="27">
        <f>IFERROR(E571/IFERROR(VLOOKUP(tblSalaries[[#This Row],[Country]],Table3[],3,0),""),"Missing PPP adjusted information")</f>
        <v>30659.172202350535</v>
      </c>
    </row>
    <row r="572" spans="2:15" ht="15" customHeight="1" x14ac:dyDescent="0.25">
      <c r="B572" t="s">
        <v>3407</v>
      </c>
      <c r="C572" s="1">
        <v>41059.524398148147</v>
      </c>
      <c r="D572" s="4" t="s">
        <v>1587</v>
      </c>
      <c r="E572">
        <v>900000</v>
      </c>
      <c r="F572" t="s">
        <v>40</v>
      </c>
      <c r="G572">
        <f>tblSalaries[[#This Row],[clean Salary (in local currency)]]*VLOOKUP(tblSalaries[[#This Row],[Currency]],tblXrate[],2,FALSE)</f>
        <v>16027.125018698311</v>
      </c>
      <c r="H572" t="s">
        <v>153</v>
      </c>
      <c r="I572" t="s">
        <v>153</v>
      </c>
      <c r="J572" t="s">
        <v>20</v>
      </c>
      <c r="K572" t="s">
        <v>8</v>
      </c>
      <c r="L572" t="str">
        <f>VLOOKUP(tblSalaries[[#This Row],[Where do you work]],tblCountries[[Actual]:[Mapping]],2,FALSE)</f>
        <v>India</v>
      </c>
      <c r="M572" t="s">
        <v>9</v>
      </c>
      <c r="N572">
        <v>4</v>
      </c>
      <c r="O572" s="27">
        <f>IFERROR(E572/IFERROR(VLOOKUP(tblSalaries[[#This Row],[Country]],Table3[],3,0),""),"Missing PPP adjusted information")</f>
        <v>57485.947879407257</v>
      </c>
    </row>
    <row r="573" spans="2:15" ht="15" customHeight="1" x14ac:dyDescent="0.25">
      <c r="B573" t="s">
        <v>3408</v>
      </c>
      <c r="C573" s="1">
        <v>41059.5393287037</v>
      </c>
      <c r="D573" s="4" t="s">
        <v>1588</v>
      </c>
      <c r="E573">
        <v>600000</v>
      </c>
      <c r="F573" t="s">
        <v>40</v>
      </c>
      <c r="G573">
        <f>tblSalaries[[#This Row],[clean Salary (in local currency)]]*VLOOKUP(tblSalaries[[#This Row],[Currency]],tblXrate[],2,FALSE)</f>
        <v>10684.750012465542</v>
      </c>
      <c r="H573" t="s">
        <v>83</v>
      </c>
      <c r="I573" t="s">
        <v>356</v>
      </c>
      <c r="J573" t="s">
        <v>356</v>
      </c>
      <c r="K573" t="s">
        <v>8</v>
      </c>
      <c r="L573" t="str">
        <f>VLOOKUP(tblSalaries[[#This Row],[Where do you work]],tblCountries[[Actual]:[Mapping]],2,FALSE)</f>
        <v>India</v>
      </c>
      <c r="M573" t="s">
        <v>18</v>
      </c>
      <c r="N573">
        <v>36</v>
      </c>
      <c r="O573" s="27">
        <f>IFERROR(E573/IFERROR(VLOOKUP(tblSalaries[[#This Row],[Country]],Table3[],3,0),""),"Missing PPP adjusted information")</f>
        <v>38323.965252938171</v>
      </c>
    </row>
    <row r="574" spans="2:15" ht="15" customHeight="1" x14ac:dyDescent="0.25">
      <c r="B574" t="s">
        <v>3410</v>
      </c>
      <c r="C574" s="1">
        <v>41059.556319444448</v>
      </c>
      <c r="D574" s="4">
        <v>500000</v>
      </c>
      <c r="E574">
        <v>500000</v>
      </c>
      <c r="F574" t="s">
        <v>40</v>
      </c>
      <c r="G574">
        <f>tblSalaries[[#This Row],[clean Salary (in local currency)]]*VLOOKUP(tblSalaries[[#This Row],[Currency]],tblXrate[],2,FALSE)</f>
        <v>8903.9583437212841</v>
      </c>
      <c r="H574" t="s">
        <v>1590</v>
      </c>
      <c r="I574" t="s">
        <v>1590</v>
      </c>
      <c r="J574" t="s">
        <v>52</v>
      </c>
      <c r="K574" t="s">
        <v>8</v>
      </c>
      <c r="L574" t="str">
        <f>VLOOKUP(tblSalaries[[#This Row],[Where do you work]],tblCountries[[Actual]:[Mapping]],2,FALSE)</f>
        <v>India</v>
      </c>
      <c r="M574" t="s">
        <v>18</v>
      </c>
      <c r="N574">
        <v>0</v>
      </c>
      <c r="O574" s="27">
        <f>IFERROR(E574/IFERROR(VLOOKUP(tblSalaries[[#This Row],[Country]],Table3[],3,0),""),"Missing PPP adjusted information")</f>
        <v>31936.637710781808</v>
      </c>
    </row>
    <row r="575" spans="2:15" ht="15" customHeight="1" x14ac:dyDescent="0.25">
      <c r="B575" t="s">
        <v>3413</v>
      </c>
      <c r="C575" s="1">
        <v>41059.567152777781</v>
      </c>
      <c r="D575" s="4">
        <v>1000000</v>
      </c>
      <c r="E575">
        <v>1000000</v>
      </c>
      <c r="F575" t="s">
        <v>40</v>
      </c>
      <c r="G575">
        <f>tblSalaries[[#This Row],[clean Salary (in local currency)]]*VLOOKUP(tblSalaries[[#This Row],[Currency]],tblXrate[],2,FALSE)</f>
        <v>17807.916687442568</v>
      </c>
      <c r="H575" t="s">
        <v>1591</v>
      </c>
      <c r="I575" t="s">
        <v>1590</v>
      </c>
      <c r="J575" t="s">
        <v>52</v>
      </c>
      <c r="K575" t="s">
        <v>8</v>
      </c>
      <c r="L575" t="str">
        <f>VLOOKUP(tblSalaries[[#This Row],[Where do you work]],tblCountries[[Actual]:[Mapping]],2,FALSE)</f>
        <v>India</v>
      </c>
      <c r="M575" t="s">
        <v>13</v>
      </c>
      <c r="N575">
        <v>6</v>
      </c>
      <c r="O575" s="27">
        <f>IFERROR(E575/IFERROR(VLOOKUP(tblSalaries[[#This Row],[Country]],Table3[],3,0),""),"Missing PPP adjusted information")</f>
        <v>63873.275421563616</v>
      </c>
    </row>
    <row r="576" spans="2:15" ht="15" customHeight="1" x14ac:dyDescent="0.25">
      <c r="B576" t="s">
        <v>3418</v>
      </c>
      <c r="C576" s="1">
        <v>41059.581111111111</v>
      </c>
      <c r="D576" s="4" t="s">
        <v>1597</v>
      </c>
      <c r="E576">
        <v>320000</v>
      </c>
      <c r="F576" t="s">
        <v>40</v>
      </c>
      <c r="G576">
        <f>tblSalaries[[#This Row],[clean Salary (in local currency)]]*VLOOKUP(tblSalaries[[#This Row],[Currency]],tblXrate[],2,FALSE)</f>
        <v>5698.5333399816218</v>
      </c>
      <c r="H576" t="s">
        <v>20</v>
      </c>
      <c r="I576" t="s">
        <v>20</v>
      </c>
      <c r="J576" t="s">
        <v>20</v>
      </c>
      <c r="K576" t="s">
        <v>8</v>
      </c>
      <c r="L576" t="str">
        <f>VLOOKUP(tblSalaries[[#This Row],[Where do you work]],tblCountries[[Actual]:[Mapping]],2,FALSE)</f>
        <v>India</v>
      </c>
      <c r="M576" t="s">
        <v>18</v>
      </c>
      <c r="N576">
        <v>2</v>
      </c>
      <c r="O576" s="27">
        <f>IFERROR(E576/IFERROR(VLOOKUP(tblSalaries[[#This Row],[Country]],Table3[],3,0),""),"Missing PPP adjusted information")</f>
        <v>20439.448134900358</v>
      </c>
    </row>
    <row r="577" spans="2:15" ht="15" customHeight="1" x14ac:dyDescent="0.25">
      <c r="B577" t="s">
        <v>3419</v>
      </c>
      <c r="C577" s="1">
        <v>41059.589699074073</v>
      </c>
      <c r="D577" s="4" t="s">
        <v>1598</v>
      </c>
      <c r="E577">
        <v>400000</v>
      </c>
      <c r="F577" t="s">
        <v>40</v>
      </c>
      <c r="G577">
        <f>tblSalaries[[#This Row],[clean Salary (in local currency)]]*VLOOKUP(tblSalaries[[#This Row],[Currency]],tblXrate[],2,FALSE)</f>
        <v>7123.1666749770275</v>
      </c>
      <c r="H577" t="s">
        <v>978</v>
      </c>
      <c r="I577" t="s">
        <v>978</v>
      </c>
      <c r="J577" t="s">
        <v>52</v>
      </c>
      <c r="K577" t="s">
        <v>8</v>
      </c>
      <c r="L577" t="str">
        <f>VLOOKUP(tblSalaries[[#This Row],[Where do you work]],tblCountries[[Actual]:[Mapping]],2,FALSE)</f>
        <v>India</v>
      </c>
      <c r="M577" t="s">
        <v>9</v>
      </c>
      <c r="N577">
        <v>6</v>
      </c>
      <c r="O577" s="27">
        <f>IFERROR(E577/IFERROR(VLOOKUP(tblSalaries[[#This Row],[Country]],Table3[],3,0),""),"Missing PPP adjusted information")</f>
        <v>25549.310168625445</v>
      </c>
    </row>
    <row r="578" spans="2:15" ht="15" customHeight="1" x14ac:dyDescent="0.25">
      <c r="B578" t="s">
        <v>3420</v>
      </c>
      <c r="C578" s="1">
        <v>41059.596608796295</v>
      </c>
      <c r="D578" s="4" t="s">
        <v>1599</v>
      </c>
      <c r="E578">
        <v>250000</v>
      </c>
      <c r="F578" t="s">
        <v>40</v>
      </c>
      <c r="G578">
        <f>tblSalaries[[#This Row],[clean Salary (in local currency)]]*VLOOKUP(tblSalaries[[#This Row],[Currency]],tblXrate[],2,FALSE)</f>
        <v>4451.9791718606421</v>
      </c>
      <c r="H578" t="s">
        <v>1600</v>
      </c>
      <c r="I578" t="s">
        <v>1600</v>
      </c>
      <c r="J578" t="s">
        <v>52</v>
      </c>
      <c r="K578" t="s">
        <v>8</v>
      </c>
      <c r="L578" t="str">
        <f>VLOOKUP(tblSalaries[[#This Row],[Where do you work]],tblCountries[[Actual]:[Mapping]],2,FALSE)</f>
        <v>India</v>
      </c>
      <c r="M578" t="s">
        <v>18</v>
      </c>
      <c r="N578">
        <v>15</v>
      </c>
      <c r="O578" s="27">
        <f>IFERROR(E578/IFERROR(VLOOKUP(tblSalaries[[#This Row],[Country]],Table3[],3,0),""),"Missing PPP adjusted information")</f>
        <v>15968.318855390904</v>
      </c>
    </row>
    <row r="579" spans="2:15" ht="15" customHeight="1" x14ac:dyDescent="0.25">
      <c r="B579" t="s">
        <v>3421</v>
      </c>
      <c r="C579" s="1">
        <v>41059.598576388889</v>
      </c>
      <c r="D579" s="4">
        <v>360000</v>
      </c>
      <c r="E579">
        <v>360000</v>
      </c>
      <c r="F579" t="s">
        <v>40</v>
      </c>
      <c r="G579">
        <f>tblSalaries[[#This Row],[clean Salary (in local currency)]]*VLOOKUP(tblSalaries[[#This Row],[Currency]],tblXrate[],2,FALSE)</f>
        <v>6410.8500074793246</v>
      </c>
      <c r="H579" t="s">
        <v>256</v>
      </c>
      <c r="I579" t="s">
        <v>20</v>
      </c>
      <c r="J579" t="s">
        <v>20</v>
      </c>
      <c r="K579" t="s">
        <v>8</v>
      </c>
      <c r="L579" t="str">
        <f>VLOOKUP(tblSalaries[[#This Row],[Where do you work]],tblCountries[[Actual]:[Mapping]],2,FALSE)</f>
        <v>India</v>
      </c>
      <c r="M579" t="s">
        <v>18</v>
      </c>
      <c r="N579">
        <v>6</v>
      </c>
      <c r="O579" s="27">
        <f>IFERROR(E579/IFERROR(VLOOKUP(tblSalaries[[#This Row],[Country]],Table3[],3,0),""),"Missing PPP adjusted information")</f>
        <v>22994.379151762903</v>
      </c>
    </row>
    <row r="580" spans="2:15" ht="15" customHeight="1" x14ac:dyDescent="0.25">
      <c r="B580" t="s">
        <v>3422</v>
      </c>
      <c r="C580" s="1">
        <v>41059.603437500002</v>
      </c>
      <c r="D580" s="4" t="s">
        <v>1601</v>
      </c>
      <c r="E580">
        <v>1150000</v>
      </c>
      <c r="F580" t="s">
        <v>40</v>
      </c>
      <c r="G580">
        <f>tblSalaries[[#This Row],[clean Salary (in local currency)]]*VLOOKUP(tblSalaries[[#This Row],[Currency]],tblXrate[],2,FALSE)</f>
        <v>20479.104190558952</v>
      </c>
      <c r="H580" t="s">
        <v>201</v>
      </c>
      <c r="I580" t="s">
        <v>201</v>
      </c>
      <c r="J580" t="s">
        <v>52</v>
      </c>
      <c r="K580" t="s">
        <v>8</v>
      </c>
      <c r="L580" t="str">
        <f>VLOOKUP(tblSalaries[[#This Row],[Where do you work]],tblCountries[[Actual]:[Mapping]],2,FALSE)</f>
        <v>India</v>
      </c>
      <c r="M580" t="s">
        <v>13</v>
      </c>
      <c r="N580">
        <v>12</v>
      </c>
      <c r="O580" s="27">
        <f>IFERROR(E580/IFERROR(VLOOKUP(tblSalaries[[#This Row],[Country]],Table3[],3,0),""),"Missing PPP adjusted information")</f>
        <v>73454.266734798162</v>
      </c>
    </row>
    <row r="581" spans="2:15" ht="15" customHeight="1" x14ac:dyDescent="0.25">
      <c r="B581" t="s">
        <v>3423</v>
      </c>
      <c r="C581" s="1">
        <v>41059.605243055557</v>
      </c>
      <c r="D581" s="4">
        <v>620000</v>
      </c>
      <c r="E581">
        <v>620000</v>
      </c>
      <c r="F581" t="s">
        <v>40</v>
      </c>
      <c r="G581">
        <f>tblSalaries[[#This Row],[clean Salary (in local currency)]]*VLOOKUP(tblSalaries[[#This Row],[Currency]],tblXrate[],2,FALSE)</f>
        <v>11040.908346214392</v>
      </c>
      <c r="H581" t="s">
        <v>1602</v>
      </c>
      <c r="I581" t="s">
        <v>1602</v>
      </c>
      <c r="J581" t="s">
        <v>20</v>
      </c>
      <c r="K581" t="s">
        <v>8</v>
      </c>
      <c r="L581" t="str">
        <f>VLOOKUP(tblSalaries[[#This Row],[Where do you work]],tblCountries[[Actual]:[Mapping]],2,FALSE)</f>
        <v>India</v>
      </c>
      <c r="M581" t="s">
        <v>25</v>
      </c>
      <c r="N581">
        <v>5</v>
      </c>
      <c r="O581" s="27">
        <f>IFERROR(E581/IFERROR(VLOOKUP(tblSalaries[[#This Row],[Country]],Table3[],3,0),""),"Missing PPP adjusted information")</f>
        <v>39601.43076136944</v>
      </c>
    </row>
    <row r="582" spans="2:15" ht="15" customHeight="1" x14ac:dyDescent="0.25">
      <c r="B582" t="s">
        <v>3424</v>
      </c>
      <c r="C582" s="1">
        <v>41059.665983796294</v>
      </c>
      <c r="D582" s="4" t="s">
        <v>1603</v>
      </c>
      <c r="E582">
        <v>1000000</v>
      </c>
      <c r="F582" t="s">
        <v>40</v>
      </c>
      <c r="G582">
        <f>tblSalaries[[#This Row],[clean Salary (in local currency)]]*VLOOKUP(tblSalaries[[#This Row],[Currency]],tblXrate[],2,FALSE)</f>
        <v>17807.916687442568</v>
      </c>
      <c r="H582" t="s">
        <v>654</v>
      </c>
      <c r="I582" t="s">
        <v>654</v>
      </c>
      <c r="J582" t="s">
        <v>67</v>
      </c>
      <c r="K582" t="s">
        <v>8</v>
      </c>
      <c r="L582" t="str">
        <f>VLOOKUP(tblSalaries[[#This Row],[Where do you work]],tblCountries[[Actual]:[Mapping]],2,FALSE)</f>
        <v>India</v>
      </c>
      <c r="M582" t="s">
        <v>18</v>
      </c>
      <c r="N582">
        <v>7</v>
      </c>
      <c r="O582" s="27">
        <f>IFERROR(E582/IFERROR(VLOOKUP(tblSalaries[[#This Row],[Country]],Table3[],3,0),""),"Missing PPP adjusted information")</f>
        <v>63873.275421563616</v>
      </c>
    </row>
    <row r="583" spans="2:15" ht="15" customHeight="1" x14ac:dyDescent="0.25">
      <c r="B583" t="s">
        <v>3425</v>
      </c>
      <c r="C583" s="1">
        <v>41059.675393518519</v>
      </c>
      <c r="D583" s="4" t="s">
        <v>728</v>
      </c>
      <c r="E583">
        <v>200000</v>
      </c>
      <c r="F583" t="s">
        <v>40</v>
      </c>
      <c r="G583">
        <f>tblSalaries[[#This Row],[clean Salary (in local currency)]]*VLOOKUP(tblSalaries[[#This Row],[Currency]],tblXrate[],2,FALSE)</f>
        <v>3561.5833374885137</v>
      </c>
      <c r="H583" t="s">
        <v>744</v>
      </c>
      <c r="I583" t="s">
        <v>744</v>
      </c>
      <c r="J583" t="s">
        <v>20</v>
      </c>
      <c r="K583" t="s">
        <v>8</v>
      </c>
      <c r="L583" t="str">
        <f>VLOOKUP(tblSalaries[[#This Row],[Where do you work]],tblCountries[[Actual]:[Mapping]],2,FALSE)</f>
        <v>India</v>
      </c>
      <c r="M583" t="s">
        <v>9</v>
      </c>
      <c r="N583">
        <v>11</v>
      </c>
      <c r="O583" s="27">
        <f>IFERROR(E583/IFERROR(VLOOKUP(tblSalaries[[#This Row],[Country]],Table3[],3,0),""),"Missing PPP adjusted information")</f>
        <v>12774.655084312722</v>
      </c>
    </row>
    <row r="584" spans="2:15" ht="15" customHeight="1" x14ac:dyDescent="0.25">
      <c r="B584" t="s">
        <v>3430</v>
      </c>
      <c r="C584" s="1">
        <v>41059.709143518521</v>
      </c>
      <c r="D584" s="4">
        <v>230000</v>
      </c>
      <c r="E584">
        <v>230000</v>
      </c>
      <c r="F584" t="s">
        <v>40</v>
      </c>
      <c r="G584">
        <f>tblSalaries[[#This Row],[clean Salary (in local currency)]]*VLOOKUP(tblSalaries[[#This Row],[Currency]],tblXrate[],2,FALSE)</f>
        <v>4095.8208381117906</v>
      </c>
      <c r="H584" t="s">
        <v>1611</v>
      </c>
      <c r="I584" t="s">
        <v>1611</v>
      </c>
      <c r="J584" t="s">
        <v>20</v>
      </c>
      <c r="K584" t="s">
        <v>8</v>
      </c>
      <c r="L584" t="str">
        <f>VLOOKUP(tblSalaries[[#This Row],[Where do you work]],tblCountries[[Actual]:[Mapping]],2,FALSE)</f>
        <v>India</v>
      </c>
      <c r="M584" t="s">
        <v>9</v>
      </c>
      <c r="N584">
        <v>1.6</v>
      </c>
      <c r="O584" s="27">
        <f>IFERROR(E584/IFERROR(VLOOKUP(tblSalaries[[#This Row],[Country]],Table3[],3,0),""),"Missing PPP adjusted information")</f>
        <v>14690.853346959631</v>
      </c>
    </row>
    <row r="585" spans="2:15" ht="15" customHeight="1" x14ac:dyDescent="0.25">
      <c r="B585" t="s">
        <v>3434</v>
      </c>
      <c r="C585" s="1">
        <v>41059.721273148149</v>
      </c>
      <c r="D585" s="4" t="s">
        <v>1618</v>
      </c>
      <c r="E585">
        <v>720000</v>
      </c>
      <c r="F585" t="s">
        <v>40</v>
      </c>
      <c r="G585">
        <f>tblSalaries[[#This Row],[clean Salary (in local currency)]]*VLOOKUP(tblSalaries[[#This Row],[Currency]],tblXrate[],2,FALSE)</f>
        <v>12821.700014958649</v>
      </c>
      <c r="H585" t="s">
        <v>1619</v>
      </c>
      <c r="I585" t="s">
        <v>4274</v>
      </c>
      <c r="J585" t="s">
        <v>20</v>
      </c>
      <c r="K585" t="s">
        <v>8</v>
      </c>
      <c r="L585" t="str">
        <f>VLOOKUP(tblSalaries[[#This Row],[Where do you work]],tblCountries[[Actual]:[Mapping]],2,FALSE)</f>
        <v>India</v>
      </c>
      <c r="M585" t="s">
        <v>9</v>
      </c>
      <c r="N585">
        <v>3</v>
      </c>
      <c r="O585" s="27">
        <f>IFERROR(E585/IFERROR(VLOOKUP(tblSalaries[[#This Row],[Country]],Table3[],3,0),""),"Missing PPP adjusted information")</f>
        <v>45988.758303525807</v>
      </c>
    </row>
    <row r="586" spans="2:15" ht="15" customHeight="1" x14ac:dyDescent="0.25">
      <c r="B586" t="s">
        <v>3459</v>
      </c>
      <c r="C586" s="1">
        <v>41059.958148148151</v>
      </c>
      <c r="D586" s="4" t="s">
        <v>1641</v>
      </c>
      <c r="E586">
        <v>278000</v>
      </c>
      <c r="F586" t="s">
        <v>40</v>
      </c>
      <c r="G586">
        <f>tblSalaries[[#This Row],[clean Salary (in local currency)]]*VLOOKUP(tblSalaries[[#This Row],[Currency]],tblXrate[],2,FALSE)</f>
        <v>4950.6008391090336</v>
      </c>
      <c r="H586" t="s">
        <v>716</v>
      </c>
      <c r="I586" t="s">
        <v>4214</v>
      </c>
      <c r="J586" t="s">
        <v>3981</v>
      </c>
      <c r="K586" t="s">
        <v>8</v>
      </c>
      <c r="L586" t="str">
        <f>VLOOKUP(tblSalaries[[#This Row],[Where do you work]],tblCountries[[Actual]:[Mapping]],2,FALSE)</f>
        <v>India</v>
      </c>
      <c r="M586" t="s">
        <v>13</v>
      </c>
      <c r="N586">
        <v>8</v>
      </c>
      <c r="O586" s="27">
        <f>IFERROR(E586/IFERROR(VLOOKUP(tblSalaries[[#This Row],[Country]],Table3[],3,0),""),"Missing PPP adjusted information")</f>
        <v>17756.770567194686</v>
      </c>
    </row>
    <row r="587" spans="2:15" ht="15" customHeight="1" x14ac:dyDescent="0.25">
      <c r="B587" t="s">
        <v>3463</v>
      </c>
      <c r="C587" s="1">
        <v>41059.999560185184</v>
      </c>
      <c r="D587" s="4" t="s">
        <v>1645</v>
      </c>
      <c r="E587">
        <v>650000</v>
      </c>
      <c r="F587" t="s">
        <v>40</v>
      </c>
      <c r="G587">
        <f>tblSalaries[[#This Row],[clean Salary (in local currency)]]*VLOOKUP(tblSalaries[[#This Row],[Currency]],tblXrate[],2,FALSE)</f>
        <v>11575.14584683767</v>
      </c>
      <c r="H587" t="s">
        <v>1646</v>
      </c>
      <c r="I587" t="s">
        <v>4275</v>
      </c>
      <c r="J587" t="s">
        <v>20</v>
      </c>
      <c r="K587" t="s">
        <v>8</v>
      </c>
      <c r="L587" t="str">
        <f>VLOOKUP(tblSalaries[[#This Row],[Where do you work]],tblCountries[[Actual]:[Mapping]],2,FALSE)</f>
        <v>India</v>
      </c>
      <c r="M587" t="s">
        <v>9</v>
      </c>
      <c r="N587">
        <v>21</v>
      </c>
      <c r="O587" s="27">
        <f>IFERROR(E587/IFERROR(VLOOKUP(tblSalaries[[#This Row],[Country]],Table3[],3,0),""),"Missing PPP adjusted information")</f>
        <v>41517.629024016351</v>
      </c>
    </row>
    <row r="588" spans="2:15" ht="15" customHeight="1" x14ac:dyDescent="0.25">
      <c r="B588" t="s">
        <v>3465</v>
      </c>
      <c r="C588" s="1">
        <v>41060.032581018517</v>
      </c>
      <c r="D588" s="4" t="s">
        <v>1647</v>
      </c>
      <c r="E588">
        <v>400000</v>
      </c>
      <c r="F588" t="s">
        <v>40</v>
      </c>
      <c r="G588">
        <f>tblSalaries[[#This Row],[clean Salary (in local currency)]]*VLOOKUP(tblSalaries[[#This Row],[Currency]],tblXrate[],2,FALSE)</f>
        <v>7123.1666749770275</v>
      </c>
      <c r="H588" t="s">
        <v>1648</v>
      </c>
      <c r="I588" t="s">
        <v>1648</v>
      </c>
      <c r="J588" t="s">
        <v>67</v>
      </c>
      <c r="K588" t="s">
        <v>8</v>
      </c>
      <c r="L588" t="str">
        <f>VLOOKUP(tblSalaries[[#This Row],[Where do you work]],tblCountries[[Actual]:[Mapping]],2,FALSE)</f>
        <v>India</v>
      </c>
      <c r="M588" t="s">
        <v>13</v>
      </c>
      <c r="N588">
        <v>5</v>
      </c>
      <c r="O588" s="27">
        <f>IFERROR(E588/IFERROR(VLOOKUP(tblSalaries[[#This Row],[Country]],Table3[],3,0),""),"Missing PPP adjusted information")</f>
        <v>25549.310168625445</v>
      </c>
    </row>
    <row r="589" spans="2:15" ht="15" customHeight="1" x14ac:dyDescent="0.25">
      <c r="B589" t="s">
        <v>3468</v>
      </c>
      <c r="C589" s="1">
        <v>41060.054027777776</v>
      </c>
      <c r="D589" s="4">
        <v>1500000</v>
      </c>
      <c r="E589">
        <v>1500000</v>
      </c>
      <c r="F589" t="s">
        <v>40</v>
      </c>
      <c r="G589">
        <f>tblSalaries[[#This Row],[clean Salary (in local currency)]]*VLOOKUP(tblSalaries[[#This Row],[Currency]],tblXrate[],2,FALSE)</f>
        <v>26711.875031163851</v>
      </c>
      <c r="H589" t="s">
        <v>1652</v>
      </c>
      <c r="I589" t="s">
        <v>4276</v>
      </c>
      <c r="J589" t="s">
        <v>356</v>
      </c>
      <c r="K589" t="s">
        <v>8</v>
      </c>
      <c r="L589" t="str">
        <f>VLOOKUP(tblSalaries[[#This Row],[Where do you work]],tblCountries[[Actual]:[Mapping]],2,FALSE)</f>
        <v>India</v>
      </c>
      <c r="M589" t="s">
        <v>9</v>
      </c>
      <c r="N589">
        <v>10</v>
      </c>
      <c r="O589" s="27">
        <f>IFERROR(E589/IFERROR(VLOOKUP(tblSalaries[[#This Row],[Country]],Table3[],3,0),""),"Missing PPP adjusted information")</f>
        <v>95809.91313234542</v>
      </c>
    </row>
    <row r="590" spans="2:15" ht="15" customHeight="1" x14ac:dyDescent="0.25">
      <c r="B590" t="s">
        <v>3469</v>
      </c>
      <c r="C590" s="1">
        <v>41060.073472222219</v>
      </c>
      <c r="D590" s="4" t="s">
        <v>1653</v>
      </c>
      <c r="E590">
        <v>536000</v>
      </c>
      <c r="F590" t="s">
        <v>40</v>
      </c>
      <c r="G590">
        <f>tblSalaries[[#This Row],[clean Salary (in local currency)]]*VLOOKUP(tblSalaries[[#This Row],[Currency]],tblXrate[],2,FALSE)</f>
        <v>9545.0433444692171</v>
      </c>
      <c r="H590" t="s">
        <v>91</v>
      </c>
      <c r="I590" t="s">
        <v>91</v>
      </c>
      <c r="J590" t="s">
        <v>52</v>
      </c>
      <c r="K590" t="s">
        <v>8</v>
      </c>
      <c r="L590" t="str">
        <f>VLOOKUP(tblSalaries[[#This Row],[Where do you work]],tblCountries[[Actual]:[Mapping]],2,FALSE)</f>
        <v>India</v>
      </c>
      <c r="M590" t="s">
        <v>9</v>
      </c>
      <c r="N590">
        <v>4</v>
      </c>
      <c r="O590" s="27">
        <f>IFERROR(E590/IFERROR(VLOOKUP(tblSalaries[[#This Row],[Country]],Table3[],3,0),""),"Missing PPP adjusted information")</f>
        <v>34236.075625958096</v>
      </c>
    </row>
    <row r="591" spans="2:15" ht="15" customHeight="1" x14ac:dyDescent="0.25">
      <c r="B591" t="s">
        <v>3486</v>
      </c>
      <c r="C591" s="1">
        <v>41060.437291666669</v>
      </c>
      <c r="D591" s="4">
        <v>500000</v>
      </c>
      <c r="E591">
        <v>500000</v>
      </c>
      <c r="F591" t="s">
        <v>40</v>
      </c>
      <c r="G591">
        <f>tblSalaries[[#This Row],[clean Salary (in local currency)]]*VLOOKUP(tblSalaries[[#This Row],[Currency]],tblXrate[],2,FALSE)</f>
        <v>8903.9583437212841</v>
      </c>
      <c r="H591" t="s">
        <v>1242</v>
      </c>
      <c r="I591" t="s">
        <v>1242</v>
      </c>
      <c r="J591" t="s">
        <v>20</v>
      </c>
      <c r="K591" t="s">
        <v>8</v>
      </c>
      <c r="L591" t="str">
        <f>VLOOKUP(tblSalaries[[#This Row],[Where do you work]],tblCountries[[Actual]:[Mapping]],2,FALSE)</f>
        <v>India</v>
      </c>
      <c r="M591" t="s">
        <v>9</v>
      </c>
      <c r="N591">
        <v>8</v>
      </c>
      <c r="O591" s="27">
        <f>IFERROR(E591/IFERROR(VLOOKUP(tblSalaries[[#This Row],[Country]],Table3[],3,0),""),"Missing PPP adjusted information")</f>
        <v>31936.637710781808</v>
      </c>
    </row>
    <row r="592" spans="2:15" ht="15" customHeight="1" x14ac:dyDescent="0.25">
      <c r="B592" t="s">
        <v>3490</v>
      </c>
      <c r="C592" s="1">
        <v>41060.464328703703</v>
      </c>
      <c r="D592" s="4" t="s">
        <v>1666</v>
      </c>
      <c r="E592">
        <v>200000</v>
      </c>
      <c r="F592" t="s">
        <v>40</v>
      </c>
      <c r="G592">
        <f>tblSalaries[[#This Row],[clean Salary (in local currency)]]*VLOOKUP(tblSalaries[[#This Row],[Currency]],tblXrate[],2,FALSE)</f>
        <v>3561.5833374885137</v>
      </c>
      <c r="H592" t="s">
        <v>1667</v>
      </c>
      <c r="I592" t="s">
        <v>1667</v>
      </c>
      <c r="J592" t="s">
        <v>310</v>
      </c>
      <c r="K592" t="s">
        <v>8</v>
      </c>
      <c r="L592" t="str">
        <f>VLOOKUP(tblSalaries[[#This Row],[Where do you work]],tblCountries[[Actual]:[Mapping]],2,FALSE)</f>
        <v>India</v>
      </c>
      <c r="M592" t="s">
        <v>13</v>
      </c>
      <c r="N592">
        <v>3</v>
      </c>
      <c r="O592" s="27">
        <f>IFERROR(E592/IFERROR(VLOOKUP(tblSalaries[[#This Row],[Country]],Table3[],3,0),""),"Missing PPP adjusted information")</f>
        <v>12774.655084312722</v>
      </c>
    </row>
    <row r="593" spans="2:15" ht="15" customHeight="1" x14ac:dyDescent="0.25">
      <c r="B593" t="s">
        <v>3493</v>
      </c>
      <c r="C593" s="1">
        <v>41060.673935185187</v>
      </c>
      <c r="D593" s="4" t="s">
        <v>1670</v>
      </c>
      <c r="E593">
        <v>380000</v>
      </c>
      <c r="F593" t="s">
        <v>40</v>
      </c>
      <c r="G593">
        <f>tblSalaries[[#This Row],[clean Salary (in local currency)]]*VLOOKUP(tblSalaries[[#This Row],[Currency]],tblXrate[],2,FALSE)</f>
        <v>6767.0083412281756</v>
      </c>
      <c r="H593" t="s">
        <v>1671</v>
      </c>
      <c r="I593" t="s">
        <v>849</v>
      </c>
      <c r="J593" t="s">
        <v>20</v>
      </c>
      <c r="K593" t="s">
        <v>8</v>
      </c>
      <c r="L593" t="str">
        <f>VLOOKUP(tblSalaries[[#This Row],[Where do you work]],tblCountries[[Actual]:[Mapping]],2,FALSE)</f>
        <v>India</v>
      </c>
      <c r="M593" t="s">
        <v>18</v>
      </c>
      <c r="N593">
        <v>6</v>
      </c>
      <c r="O593" s="27">
        <f>IFERROR(E593/IFERROR(VLOOKUP(tblSalaries[[#This Row],[Country]],Table3[],3,0),""),"Missing PPP adjusted information")</f>
        <v>24271.844660194172</v>
      </c>
    </row>
    <row r="594" spans="2:15" ht="15" customHeight="1" x14ac:dyDescent="0.25">
      <c r="B594" t="s">
        <v>3500</v>
      </c>
      <c r="C594" s="1">
        <v>41060.73233796296</v>
      </c>
      <c r="D594" s="4" t="s">
        <v>1681</v>
      </c>
      <c r="E594">
        <v>180000</v>
      </c>
      <c r="F594" t="s">
        <v>40</v>
      </c>
      <c r="G594">
        <f>tblSalaries[[#This Row],[clean Salary (in local currency)]]*VLOOKUP(tblSalaries[[#This Row],[Currency]],tblXrate[],2,FALSE)</f>
        <v>3205.4250037396623</v>
      </c>
      <c r="H594" t="s">
        <v>1682</v>
      </c>
      <c r="I594" t="s">
        <v>1682</v>
      </c>
      <c r="J594" t="s">
        <v>52</v>
      </c>
      <c r="K594" t="s">
        <v>8</v>
      </c>
      <c r="L594" t="str">
        <f>VLOOKUP(tblSalaries[[#This Row],[Where do you work]],tblCountries[[Actual]:[Mapping]],2,FALSE)</f>
        <v>India</v>
      </c>
      <c r="M594" t="s">
        <v>9</v>
      </c>
      <c r="N594">
        <v>5</v>
      </c>
      <c r="O594" s="27">
        <f>IFERROR(E594/IFERROR(VLOOKUP(tblSalaries[[#This Row],[Country]],Table3[],3,0),""),"Missing PPP adjusted information")</f>
        <v>11497.189575881452</v>
      </c>
    </row>
    <row r="595" spans="2:15" ht="15" customHeight="1" x14ac:dyDescent="0.25">
      <c r="B595" t="s">
        <v>3504</v>
      </c>
      <c r="C595" s="1">
        <v>41060.842673611114</v>
      </c>
      <c r="D595" s="4">
        <v>1000000</v>
      </c>
      <c r="E595">
        <v>1000000</v>
      </c>
      <c r="F595" t="s">
        <v>40</v>
      </c>
      <c r="G595">
        <f>tblSalaries[[#This Row],[clean Salary (in local currency)]]*VLOOKUP(tblSalaries[[#This Row],[Currency]],tblXrate[],2,FALSE)</f>
        <v>17807.916687442568</v>
      </c>
      <c r="H595" t="s">
        <v>465</v>
      </c>
      <c r="I595" t="s">
        <v>14</v>
      </c>
      <c r="J595" t="s">
        <v>20</v>
      </c>
      <c r="K595" t="s">
        <v>8</v>
      </c>
      <c r="L595" t="str">
        <f>VLOOKUP(tblSalaries[[#This Row],[Where do you work]],tblCountries[[Actual]:[Mapping]],2,FALSE)</f>
        <v>India</v>
      </c>
      <c r="M595" t="s">
        <v>13</v>
      </c>
      <c r="N595">
        <v>10</v>
      </c>
      <c r="O595" s="27">
        <f>IFERROR(E595/IFERROR(VLOOKUP(tblSalaries[[#This Row],[Country]],Table3[],3,0),""),"Missing PPP adjusted information")</f>
        <v>63873.275421563616</v>
      </c>
    </row>
    <row r="596" spans="2:15" ht="15" customHeight="1" x14ac:dyDescent="0.25">
      <c r="B596" t="s">
        <v>3518</v>
      </c>
      <c r="C596" s="1">
        <v>41061.001782407409</v>
      </c>
      <c r="D596" s="4" t="s">
        <v>1177</v>
      </c>
      <c r="E596">
        <v>700000</v>
      </c>
      <c r="F596" t="s">
        <v>40</v>
      </c>
      <c r="G596">
        <f>tblSalaries[[#This Row],[clean Salary (in local currency)]]*VLOOKUP(tblSalaries[[#This Row],[Currency]],tblXrate[],2,FALSE)</f>
        <v>12465.541681209797</v>
      </c>
      <c r="H596" t="s">
        <v>1702</v>
      </c>
      <c r="I596" t="s">
        <v>1702</v>
      </c>
      <c r="J596" t="s">
        <v>52</v>
      </c>
      <c r="K596" t="s">
        <v>8</v>
      </c>
      <c r="L596" t="str">
        <f>VLOOKUP(tblSalaries[[#This Row],[Where do you work]],tblCountries[[Actual]:[Mapping]],2,FALSE)</f>
        <v>India</v>
      </c>
      <c r="M596" t="s">
        <v>13</v>
      </c>
      <c r="N596">
        <v>30</v>
      </c>
      <c r="O596" s="27">
        <f>IFERROR(E596/IFERROR(VLOOKUP(tblSalaries[[#This Row],[Country]],Table3[],3,0),""),"Missing PPP adjusted information")</f>
        <v>44711.29279509453</v>
      </c>
    </row>
    <row r="597" spans="2:15" ht="15" customHeight="1" x14ac:dyDescent="0.25">
      <c r="B597" t="s">
        <v>3524</v>
      </c>
      <c r="C597" s="1">
        <v>41061.115520833337</v>
      </c>
      <c r="D597" s="4" t="s">
        <v>456</v>
      </c>
      <c r="E597">
        <v>500000</v>
      </c>
      <c r="F597" t="s">
        <v>40</v>
      </c>
      <c r="G597">
        <f>tblSalaries[[#This Row],[clean Salary (in local currency)]]*VLOOKUP(tblSalaries[[#This Row],[Currency]],tblXrate[],2,FALSE)</f>
        <v>8903.9583437212841</v>
      </c>
      <c r="H597" t="s">
        <v>243</v>
      </c>
      <c r="I597" t="s">
        <v>243</v>
      </c>
      <c r="J597" t="s">
        <v>20</v>
      </c>
      <c r="K597" t="s">
        <v>8</v>
      </c>
      <c r="L597" t="str">
        <f>VLOOKUP(tblSalaries[[#This Row],[Where do you work]],tblCountries[[Actual]:[Mapping]],2,FALSE)</f>
        <v>India</v>
      </c>
      <c r="M597" t="s">
        <v>9</v>
      </c>
      <c r="N597">
        <v>9</v>
      </c>
      <c r="O597" s="27">
        <f>IFERROR(E597/IFERROR(VLOOKUP(tblSalaries[[#This Row],[Country]],Table3[],3,0),""),"Missing PPP adjusted information")</f>
        <v>31936.637710781808</v>
      </c>
    </row>
    <row r="598" spans="2:15" ht="15" customHeight="1" x14ac:dyDescent="0.25">
      <c r="B598" t="s">
        <v>3526</v>
      </c>
      <c r="C598" s="1">
        <v>41061.130219907405</v>
      </c>
      <c r="D598" s="4" t="s">
        <v>1709</v>
      </c>
      <c r="E598">
        <v>850000</v>
      </c>
      <c r="F598" t="s">
        <v>40</v>
      </c>
      <c r="G598">
        <f>tblSalaries[[#This Row],[clean Salary (in local currency)]]*VLOOKUP(tblSalaries[[#This Row],[Currency]],tblXrate[],2,FALSE)</f>
        <v>15136.729184326183</v>
      </c>
      <c r="H598" t="s">
        <v>1710</v>
      </c>
      <c r="I598" t="s">
        <v>226</v>
      </c>
      <c r="J598" t="s">
        <v>20</v>
      </c>
      <c r="K598" t="s">
        <v>8</v>
      </c>
      <c r="L598" t="str">
        <f>VLOOKUP(tblSalaries[[#This Row],[Where do you work]],tblCountries[[Actual]:[Mapping]],2,FALSE)</f>
        <v>India</v>
      </c>
      <c r="M598" t="s">
        <v>9</v>
      </c>
      <c r="N598">
        <v>5</v>
      </c>
      <c r="O598" s="27">
        <f>IFERROR(E598/IFERROR(VLOOKUP(tblSalaries[[#This Row],[Country]],Table3[],3,0),""),"Missing PPP adjusted information")</f>
        <v>54292.28410832907</v>
      </c>
    </row>
    <row r="599" spans="2:15" ht="15" customHeight="1" x14ac:dyDescent="0.25">
      <c r="B599" t="s">
        <v>3537</v>
      </c>
      <c r="C599" s="1">
        <v>41061.337893518517</v>
      </c>
      <c r="D599" s="4" t="s">
        <v>1720</v>
      </c>
      <c r="E599">
        <v>565000</v>
      </c>
      <c r="F599" t="s">
        <v>40</v>
      </c>
      <c r="G599">
        <f>tblSalaries[[#This Row],[clean Salary (in local currency)]]*VLOOKUP(tblSalaries[[#This Row],[Currency]],tblXrate[],2,FALSE)</f>
        <v>10061.472928405052</v>
      </c>
      <c r="H599" t="s">
        <v>360</v>
      </c>
      <c r="I599" t="s">
        <v>360</v>
      </c>
      <c r="J599" t="s">
        <v>3981</v>
      </c>
      <c r="K599" t="s">
        <v>8</v>
      </c>
      <c r="L599" t="str">
        <f>VLOOKUP(tblSalaries[[#This Row],[Where do you work]],tblCountries[[Actual]:[Mapping]],2,FALSE)</f>
        <v>India</v>
      </c>
      <c r="M599" t="s">
        <v>18</v>
      </c>
      <c r="N599">
        <v>6</v>
      </c>
      <c r="O599" s="27">
        <f>IFERROR(E599/IFERROR(VLOOKUP(tblSalaries[[#This Row],[Country]],Table3[],3,0),""),"Missing PPP adjusted information")</f>
        <v>36088.400613183439</v>
      </c>
    </row>
    <row r="600" spans="2:15" ht="15" customHeight="1" x14ac:dyDescent="0.25">
      <c r="B600" t="s">
        <v>3540</v>
      </c>
      <c r="C600" s="1">
        <v>41061.456932870373</v>
      </c>
      <c r="D600" s="4" t="s">
        <v>419</v>
      </c>
      <c r="E600">
        <v>360000</v>
      </c>
      <c r="F600" t="s">
        <v>40</v>
      </c>
      <c r="G600">
        <f>tblSalaries[[#This Row],[clean Salary (in local currency)]]*VLOOKUP(tblSalaries[[#This Row],[Currency]],tblXrate[],2,FALSE)</f>
        <v>6410.8500074793246</v>
      </c>
      <c r="H600" t="s">
        <v>1723</v>
      </c>
      <c r="I600" t="s">
        <v>4277</v>
      </c>
      <c r="J600" t="s">
        <v>52</v>
      </c>
      <c r="K600" t="s">
        <v>8</v>
      </c>
      <c r="L600" t="str">
        <f>VLOOKUP(tblSalaries[[#This Row],[Where do you work]],tblCountries[[Actual]:[Mapping]],2,FALSE)</f>
        <v>India</v>
      </c>
      <c r="M600" t="s">
        <v>18</v>
      </c>
      <c r="N600">
        <v>8</v>
      </c>
      <c r="O600" s="27">
        <f>IFERROR(E600/IFERROR(VLOOKUP(tblSalaries[[#This Row],[Country]],Table3[],3,0),""),"Missing PPP adjusted information")</f>
        <v>22994.379151762903</v>
      </c>
    </row>
    <row r="601" spans="2:15" ht="15" customHeight="1" x14ac:dyDescent="0.25">
      <c r="B601" t="s">
        <v>3542</v>
      </c>
      <c r="C601" s="1">
        <v>41061.606030092589</v>
      </c>
      <c r="D601" s="4">
        <v>250000</v>
      </c>
      <c r="E601">
        <v>250000</v>
      </c>
      <c r="F601" t="s">
        <v>40</v>
      </c>
      <c r="G601">
        <f>tblSalaries[[#This Row],[clean Salary (in local currency)]]*VLOOKUP(tblSalaries[[#This Row],[Currency]],tblXrate[],2,FALSE)</f>
        <v>4451.9791718606421</v>
      </c>
      <c r="H601" t="s">
        <v>1725</v>
      </c>
      <c r="I601" t="s">
        <v>4278</v>
      </c>
      <c r="J601" t="s">
        <v>279</v>
      </c>
      <c r="K601" t="s">
        <v>8</v>
      </c>
      <c r="L601" t="str">
        <f>VLOOKUP(tblSalaries[[#This Row],[Where do you work]],tblCountries[[Actual]:[Mapping]],2,FALSE)</f>
        <v>India</v>
      </c>
      <c r="M601" t="s">
        <v>9</v>
      </c>
      <c r="N601">
        <v>2.5</v>
      </c>
      <c r="O601" s="27">
        <f>IFERROR(E601/IFERROR(VLOOKUP(tblSalaries[[#This Row],[Country]],Table3[],3,0),""),"Missing PPP adjusted information")</f>
        <v>15968.318855390904</v>
      </c>
    </row>
    <row r="602" spans="2:15" ht="15" customHeight="1" x14ac:dyDescent="0.25">
      <c r="B602" t="s">
        <v>3544</v>
      </c>
      <c r="C602" s="1">
        <v>41061.631562499999</v>
      </c>
      <c r="D602" s="4">
        <v>1700000</v>
      </c>
      <c r="E602">
        <v>1700000</v>
      </c>
      <c r="F602" t="s">
        <v>40</v>
      </c>
      <c r="G602">
        <f>tblSalaries[[#This Row],[clean Salary (in local currency)]]*VLOOKUP(tblSalaries[[#This Row],[Currency]],tblXrate[],2,FALSE)</f>
        <v>30273.458368652366</v>
      </c>
      <c r="H602" t="s">
        <v>1727</v>
      </c>
      <c r="I602" t="s">
        <v>4279</v>
      </c>
      <c r="J602" t="s">
        <v>3983</v>
      </c>
      <c r="K602" t="s">
        <v>8</v>
      </c>
      <c r="L602" t="str">
        <f>VLOOKUP(tblSalaries[[#This Row],[Where do you work]],tblCountries[[Actual]:[Mapping]],2,FALSE)</f>
        <v>India</v>
      </c>
      <c r="M602" t="s">
        <v>9</v>
      </c>
      <c r="N602">
        <v>6</v>
      </c>
      <c r="O602" s="27">
        <f>IFERROR(E602/IFERROR(VLOOKUP(tblSalaries[[#This Row],[Country]],Table3[],3,0),""),"Missing PPP adjusted information")</f>
        <v>108584.56821665814</v>
      </c>
    </row>
    <row r="603" spans="2:15" ht="15" customHeight="1" x14ac:dyDescent="0.25">
      <c r="B603" t="s">
        <v>3547</v>
      </c>
      <c r="C603" s="1">
        <v>41061.762858796297</v>
      </c>
      <c r="D603" s="4" t="s">
        <v>1730</v>
      </c>
      <c r="E603">
        <v>1000000</v>
      </c>
      <c r="F603" t="s">
        <v>40</v>
      </c>
      <c r="G603">
        <f>tblSalaries[[#This Row],[clean Salary (in local currency)]]*VLOOKUP(tblSalaries[[#This Row],[Currency]],tblXrate[],2,FALSE)</f>
        <v>17807.916687442568</v>
      </c>
      <c r="H603" t="s">
        <v>72</v>
      </c>
      <c r="I603" t="s">
        <v>72</v>
      </c>
      <c r="J603" t="s">
        <v>20</v>
      </c>
      <c r="K603" t="s">
        <v>8</v>
      </c>
      <c r="L603" t="str">
        <f>VLOOKUP(tblSalaries[[#This Row],[Where do you work]],tblCountries[[Actual]:[Mapping]],2,FALSE)</f>
        <v>India</v>
      </c>
      <c r="M603" t="s">
        <v>13</v>
      </c>
      <c r="N603">
        <v>4</v>
      </c>
      <c r="O603" s="27">
        <f>IFERROR(E603/IFERROR(VLOOKUP(tblSalaries[[#This Row],[Country]],Table3[],3,0),""),"Missing PPP adjusted information")</f>
        <v>63873.275421563616</v>
      </c>
    </row>
    <row r="604" spans="2:15" ht="15" customHeight="1" x14ac:dyDescent="0.25">
      <c r="B604" t="s">
        <v>3549</v>
      </c>
      <c r="C604" s="1">
        <v>41061.82136574074</v>
      </c>
      <c r="D604" s="4">
        <v>650000</v>
      </c>
      <c r="E604">
        <v>650000</v>
      </c>
      <c r="F604" t="s">
        <v>40</v>
      </c>
      <c r="G604">
        <f>tblSalaries[[#This Row],[clean Salary (in local currency)]]*VLOOKUP(tblSalaries[[#This Row],[Currency]],tblXrate[],2,FALSE)</f>
        <v>11575.14584683767</v>
      </c>
      <c r="H604" t="s">
        <v>612</v>
      </c>
      <c r="I604" t="s">
        <v>612</v>
      </c>
      <c r="J604" t="s">
        <v>20</v>
      </c>
      <c r="K604" t="s">
        <v>8</v>
      </c>
      <c r="L604" t="str">
        <f>VLOOKUP(tblSalaries[[#This Row],[Where do you work]],tblCountries[[Actual]:[Mapping]],2,FALSE)</f>
        <v>India</v>
      </c>
      <c r="M604" t="s">
        <v>9</v>
      </c>
      <c r="N604">
        <v>5</v>
      </c>
      <c r="O604" s="27">
        <f>IFERROR(E604/IFERROR(VLOOKUP(tblSalaries[[#This Row],[Country]],Table3[],3,0),""),"Missing PPP adjusted information")</f>
        <v>41517.629024016351</v>
      </c>
    </row>
    <row r="605" spans="2:15" ht="15" customHeight="1" x14ac:dyDescent="0.25">
      <c r="B605" t="s">
        <v>3563</v>
      </c>
      <c r="C605" s="1">
        <v>41062.13113425926</v>
      </c>
      <c r="D605" s="4">
        <v>1800000</v>
      </c>
      <c r="E605">
        <v>1800000</v>
      </c>
      <c r="F605" t="s">
        <v>40</v>
      </c>
      <c r="G605">
        <f>tblSalaries[[#This Row],[clean Salary (in local currency)]]*VLOOKUP(tblSalaries[[#This Row],[Currency]],tblXrate[],2,FALSE)</f>
        <v>32054.250037396621</v>
      </c>
      <c r="H605" t="s">
        <v>256</v>
      </c>
      <c r="I605" t="s">
        <v>20</v>
      </c>
      <c r="J605" t="s">
        <v>20</v>
      </c>
      <c r="K605" t="s">
        <v>8</v>
      </c>
      <c r="L605" t="str">
        <f>VLOOKUP(tblSalaries[[#This Row],[Where do you work]],tblCountries[[Actual]:[Mapping]],2,FALSE)</f>
        <v>India</v>
      </c>
      <c r="M605" t="s">
        <v>13</v>
      </c>
      <c r="N605">
        <v>1</v>
      </c>
      <c r="O605" s="27">
        <f>IFERROR(E605/IFERROR(VLOOKUP(tblSalaries[[#This Row],[Country]],Table3[],3,0),""),"Missing PPP adjusted information")</f>
        <v>114971.89575881451</v>
      </c>
    </row>
    <row r="606" spans="2:15" ht="15" customHeight="1" x14ac:dyDescent="0.25">
      <c r="B606" t="s">
        <v>3577</v>
      </c>
      <c r="C606" s="1">
        <v>41062.868518518517</v>
      </c>
      <c r="D606" s="4">
        <v>400000</v>
      </c>
      <c r="E606">
        <v>400000</v>
      </c>
      <c r="F606" t="s">
        <v>40</v>
      </c>
      <c r="G606">
        <f>tblSalaries[[#This Row],[clean Salary (in local currency)]]*VLOOKUP(tblSalaries[[#This Row],[Currency]],tblXrate[],2,FALSE)</f>
        <v>7123.1666749770275</v>
      </c>
      <c r="H606" t="s">
        <v>1747</v>
      </c>
      <c r="I606" t="s">
        <v>4280</v>
      </c>
      <c r="J606" t="s">
        <v>20</v>
      </c>
      <c r="K606" t="s">
        <v>8</v>
      </c>
      <c r="L606" t="str">
        <f>VLOOKUP(tblSalaries[[#This Row],[Where do you work]],tblCountries[[Actual]:[Mapping]],2,FALSE)</f>
        <v>India</v>
      </c>
      <c r="M606" t="s">
        <v>25</v>
      </c>
      <c r="N606">
        <v>2.5</v>
      </c>
      <c r="O606" s="27">
        <f>IFERROR(E606/IFERROR(VLOOKUP(tblSalaries[[#This Row],[Country]],Table3[],3,0),""),"Missing PPP adjusted information")</f>
        <v>25549.310168625445</v>
      </c>
    </row>
    <row r="607" spans="2:15" ht="15" customHeight="1" x14ac:dyDescent="0.25">
      <c r="B607" t="s">
        <v>3579</v>
      </c>
      <c r="C607" s="1">
        <v>41062.904652777775</v>
      </c>
      <c r="D607" s="4" t="s">
        <v>1750</v>
      </c>
      <c r="E607">
        <v>680000</v>
      </c>
      <c r="F607" t="s">
        <v>40</v>
      </c>
      <c r="G607">
        <f>tblSalaries[[#This Row],[clean Salary (in local currency)]]*VLOOKUP(tblSalaries[[#This Row],[Currency]],tblXrate[],2,FALSE)</f>
        <v>12109.383347460946</v>
      </c>
      <c r="H607" t="s">
        <v>931</v>
      </c>
      <c r="I607" t="s">
        <v>931</v>
      </c>
      <c r="J607" t="s">
        <v>52</v>
      </c>
      <c r="K607" t="s">
        <v>8</v>
      </c>
      <c r="L607" t="str">
        <f>VLOOKUP(tblSalaries[[#This Row],[Where do you work]],tblCountries[[Actual]:[Mapping]],2,FALSE)</f>
        <v>India</v>
      </c>
      <c r="M607" t="s">
        <v>25</v>
      </c>
      <c r="N607">
        <v>2</v>
      </c>
      <c r="O607" s="27">
        <f>IFERROR(E607/IFERROR(VLOOKUP(tblSalaries[[#This Row],[Country]],Table3[],3,0),""),"Missing PPP adjusted information")</f>
        <v>43433.827286663261</v>
      </c>
    </row>
    <row r="608" spans="2:15" ht="15" customHeight="1" x14ac:dyDescent="0.25">
      <c r="B608" t="s">
        <v>3582</v>
      </c>
      <c r="C608" s="1">
        <v>41063.065243055556</v>
      </c>
      <c r="D608" s="4">
        <v>320000</v>
      </c>
      <c r="E608">
        <v>320000</v>
      </c>
      <c r="F608" t="s">
        <v>40</v>
      </c>
      <c r="G608">
        <f>tblSalaries[[#This Row],[clean Salary (in local currency)]]*VLOOKUP(tblSalaries[[#This Row],[Currency]],tblXrate[],2,FALSE)</f>
        <v>5698.5333399816218</v>
      </c>
      <c r="H608" t="s">
        <v>804</v>
      </c>
      <c r="I608" t="s">
        <v>734</v>
      </c>
      <c r="J608" t="s">
        <v>52</v>
      </c>
      <c r="K608" t="s">
        <v>8</v>
      </c>
      <c r="L608" t="str">
        <f>VLOOKUP(tblSalaries[[#This Row],[Where do you work]],tblCountries[[Actual]:[Mapping]],2,FALSE)</f>
        <v>India</v>
      </c>
      <c r="M608" t="s">
        <v>9</v>
      </c>
      <c r="N608">
        <v>5</v>
      </c>
      <c r="O608" s="27">
        <f>IFERROR(E608/IFERROR(VLOOKUP(tblSalaries[[#This Row],[Country]],Table3[],3,0),""),"Missing PPP adjusted information")</f>
        <v>20439.448134900358</v>
      </c>
    </row>
    <row r="609" spans="2:15" ht="15" customHeight="1" x14ac:dyDescent="0.25">
      <c r="B609" t="s">
        <v>3586</v>
      </c>
      <c r="C609" s="1">
        <v>41063.17690972222</v>
      </c>
      <c r="D609" s="4" t="s">
        <v>1757</v>
      </c>
      <c r="E609">
        <v>370000</v>
      </c>
      <c r="F609" t="s">
        <v>40</v>
      </c>
      <c r="G609">
        <f>tblSalaries[[#This Row],[clean Salary (in local currency)]]*VLOOKUP(tblSalaries[[#This Row],[Currency]],tblXrate[],2,FALSE)</f>
        <v>6588.9291743537506</v>
      </c>
      <c r="H609" t="s">
        <v>1758</v>
      </c>
      <c r="I609" t="s">
        <v>1758</v>
      </c>
      <c r="J609" t="s">
        <v>52</v>
      </c>
      <c r="K609" t="s">
        <v>8</v>
      </c>
      <c r="L609" t="str">
        <f>VLOOKUP(tblSalaries[[#This Row],[Where do you work]],tblCountries[[Actual]:[Mapping]],2,FALSE)</f>
        <v>India</v>
      </c>
      <c r="M609" t="s">
        <v>13</v>
      </c>
      <c r="N609">
        <v>4</v>
      </c>
      <c r="O609" s="27">
        <f>IFERROR(E609/IFERROR(VLOOKUP(tblSalaries[[#This Row],[Country]],Table3[],3,0),""),"Missing PPP adjusted information")</f>
        <v>23633.111905978538</v>
      </c>
    </row>
    <row r="610" spans="2:15" ht="15" customHeight="1" x14ac:dyDescent="0.25">
      <c r="B610" t="s">
        <v>3591</v>
      </c>
      <c r="C610" s="1">
        <v>41063.506562499999</v>
      </c>
      <c r="D610" s="4" t="s">
        <v>1763</v>
      </c>
      <c r="E610">
        <v>1000000</v>
      </c>
      <c r="F610" t="s">
        <v>40</v>
      </c>
      <c r="G610">
        <f>tblSalaries[[#This Row],[clean Salary (in local currency)]]*VLOOKUP(tblSalaries[[#This Row],[Currency]],tblXrate[],2,FALSE)</f>
        <v>17807.916687442568</v>
      </c>
      <c r="H610" t="s">
        <v>1764</v>
      </c>
      <c r="I610" t="s">
        <v>1764</v>
      </c>
      <c r="J610" t="s">
        <v>52</v>
      </c>
      <c r="K610" t="s">
        <v>8</v>
      </c>
      <c r="L610" t="str">
        <f>VLOOKUP(tblSalaries[[#This Row],[Where do you work]],tblCountries[[Actual]:[Mapping]],2,FALSE)</f>
        <v>India</v>
      </c>
      <c r="M610" t="s">
        <v>18</v>
      </c>
      <c r="N610">
        <v>13</v>
      </c>
      <c r="O610" s="27">
        <f>IFERROR(E610/IFERROR(VLOOKUP(tblSalaries[[#This Row],[Country]],Table3[],3,0),""),"Missing PPP adjusted information")</f>
        <v>63873.275421563616</v>
      </c>
    </row>
    <row r="611" spans="2:15" ht="15" customHeight="1" x14ac:dyDescent="0.25">
      <c r="B611" t="s">
        <v>3597</v>
      </c>
      <c r="C611" s="1">
        <v>41063.619687500002</v>
      </c>
      <c r="D611" s="4" t="s">
        <v>395</v>
      </c>
      <c r="E611">
        <v>1000000</v>
      </c>
      <c r="F611" t="s">
        <v>40</v>
      </c>
      <c r="G611">
        <f>tblSalaries[[#This Row],[clean Salary (in local currency)]]*VLOOKUP(tblSalaries[[#This Row],[Currency]],tblXrate[],2,FALSE)</f>
        <v>17807.916687442568</v>
      </c>
      <c r="H611" t="s">
        <v>1768</v>
      </c>
      <c r="I611" t="s">
        <v>1768</v>
      </c>
      <c r="J611" t="s">
        <v>20</v>
      </c>
      <c r="K611" t="s">
        <v>8</v>
      </c>
      <c r="L611" t="str">
        <f>VLOOKUP(tblSalaries[[#This Row],[Where do you work]],tblCountries[[Actual]:[Mapping]],2,FALSE)</f>
        <v>India</v>
      </c>
      <c r="M611" t="s">
        <v>13</v>
      </c>
      <c r="N611">
        <v>4</v>
      </c>
      <c r="O611" s="27">
        <f>IFERROR(E611/IFERROR(VLOOKUP(tblSalaries[[#This Row],[Country]],Table3[],3,0),""),"Missing PPP adjusted information")</f>
        <v>63873.275421563616</v>
      </c>
    </row>
    <row r="612" spans="2:15" ht="15" customHeight="1" x14ac:dyDescent="0.25">
      <c r="B612" t="s">
        <v>3599</v>
      </c>
      <c r="C612" s="1">
        <v>41063.735578703701</v>
      </c>
      <c r="D612" s="4" t="s">
        <v>1770</v>
      </c>
      <c r="E612">
        <v>125000</v>
      </c>
      <c r="F612" t="s">
        <v>40</v>
      </c>
      <c r="G612">
        <f>tblSalaries[[#This Row],[clean Salary (in local currency)]]*VLOOKUP(tblSalaries[[#This Row],[Currency]],tblXrate[],2,FALSE)</f>
        <v>2225.989585930321</v>
      </c>
      <c r="H612" t="s">
        <v>1771</v>
      </c>
      <c r="I612" t="s">
        <v>1771</v>
      </c>
      <c r="J612" t="s">
        <v>20</v>
      </c>
      <c r="K612" t="s">
        <v>8</v>
      </c>
      <c r="L612" t="str">
        <f>VLOOKUP(tblSalaries[[#This Row],[Where do you work]],tblCountries[[Actual]:[Mapping]],2,FALSE)</f>
        <v>India</v>
      </c>
      <c r="M612" t="s">
        <v>18</v>
      </c>
      <c r="N612">
        <v>4</v>
      </c>
      <c r="O612" s="27">
        <f>IFERROR(E612/IFERROR(VLOOKUP(tblSalaries[[#This Row],[Country]],Table3[],3,0),""),"Missing PPP adjusted information")</f>
        <v>7984.159427695452</v>
      </c>
    </row>
    <row r="613" spans="2:15" ht="15" customHeight="1" x14ac:dyDescent="0.25">
      <c r="B613" t="s">
        <v>3601</v>
      </c>
      <c r="C613" s="1">
        <v>41064.072951388887</v>
      </c>
      <c r="D613" s="4">
        <v>340000</v>
      </c>
      <c r="E613">
        <v>340000</v>
      </c>
      <c r="F613" t="s">
        <v>40</v>
      </c>
      <c r="G613">
        <f>tblSalaries[[#This Row],[clean Salary (in local currency)]]*VLOOKUP(tblSalaries[[#This Row],[Currency]],tblXrate[],2,FALSE)</f>
        <v>6054.6916737304728</v>
      </c>
      <c r="H613" t="s">
        <v>1014</v>
      </c>
      <c r="I613" t="s">
        <v>1014</v>
      </c>
      <c r="J613" t="s">
        <v>52</v>
      </c>
      <c r="K613" t="s">
        <v>8</v>
      </c>
      <c r="L613" t="str">
        <f>VLOOKUP(tblSalaries[[#This Row],[Where do you work]],tblCountries[[Actual]:[Mapping]],2,FALSE)</f>
        <v>India</v>
      </c>
      <c r="M613" t="s">
        <v>9</v>
      </c>
      <c r="N613">
        <v>5</v>
      </c>
      <c r="O613" s="27">
        <f>IFERROR(E613/IFERROR(VLOOKUP(tblSalaries[[#This Row],[Country]],Table3[],3,0),""),"Missing PPP adjusted information")</f>
        <v>21716.913643331631</v>
      </c>
    </row>
    <row r="614" spans="2:15" ht="15" customHeight="1" x14ac:dyDescent="0.25">
      <c r="B614" t="s">
        <v>3608</v>
      </c>
      <c r="C614" s="1">
        <v>41064.540347222224</v>
      </c>
      <c r="D614" s="4">
        <v>300000</v>
      </c>
      <c r="E614">
        <v>300000</v>
      </c>
      <c r="F614" t="s">
        <v>40</v>
      </c>
      <c r="G614">
        <f>tblSalaries[[#This Row],[clean Salary (in local currency)]]*VLOOKUP(tblSalaries[[#This Row],[Currency]],tblXrate[],2,FALSE)</f>
        <v>5342.3750062327708</v>
      </c>
      <c r="H614" t="s">
        <v>1776</v>
      </c>
      <c r="I614" t="s">
        <v>1776</v>
      </c>
      <c r="J614" t="s">
        <v>20</v>
      </c>
      <c r="K614" t="s">
        <v>8</v>
      </c>
      <c r="L614" t="str">
        <f>VLOOKUP(tblSalaries[[#This Row],[Where do you work]],tblCountries[[Actual]:[Mapping]],2,FALSE)</f>
        <v>India</v>
      </c>
      <c r="M614" t="s">
        <v>9</v>
      </c>
      <c r="N614">
        <v>8</v>
      </c>
      <c r="O614" s="27">
        <f>IFERROR(E614/IFERROR(VLOOKUP(tblSalaries[[#This Row],[Country]],Table3[],3,0),""),"Missing PPP adjusted information")</f>
        <v>19161.982626469086</v>
      </c>
    </row>
    <row r="615" spans="2:15" ht="15" customHeight="1" x14ac:dyDescent="0.25">
      <c r="B615" t="s">
        <v>3610</v>
      </c>
      <c r="C615" s="1">
        <v>41064.601215277777</v>
      </c>
      <c r="D615" s="4" t="s">
        <v>1777</v>
      </c>
      <c r="E615">
        <v>240000</v>
      </c>
      <c r="F615" t="s">
        <v>40</v>
      </c>
      <c r="G615">
        <f>tblSalaries[[#This Row],[clean Salary (in local currency)]]*VLOOKUP(tblSalaries[[#This Row],[Currency]],tblXrate[],2,FALSE)</f>
        <v>4273.9000049862161</v>
      </c>
      <c r="H615" t="s">
        <v>1778</v>
      </c>
      <c r="I615" t="s">
        <v>4281</v>
      </c>
      <c r="J615" t="s">
        <v>487</v>
      </c>
      <c r="K615" t="s">
        <v>8</v>
      </c>
      <c r="L615" t="str">
        <f>VLOOKUP(tblSalaries[[#This Row],[Where do you work]],tblCountries[[Actual]:[Mapping]],2,FALSE)</f>
        <v>India</v>
      </c>
      <c r="M615" t="s">
        <v>18</v>
      </c>
      <c r="N615">
        <v>15</v>
      </c>
      <c r="O615" s="27">
        <f>IFERROR(E615/IFERROR(VLOOKUP(tblSalaries[[#This Row],[Country]],Table3[],3,0),""),"Missing PPP adjusted information")</f>
        <v>15329.586101175268</v>
      </c>
    </row>
    <row r="616" spans="2:15" ht="15" customHeight="1" x14ac:dyDescent="0.25">
      <c r="B616" t="s">
        <v>3611</v>
      </c>
      <c r="C616" s="1">
        <v>41064.688298611109</v>
      </c>
      <c r="D616" s="4" t="s">
        <v>1779</v>
      </c>
      <c r="E616">
        <v>500000</v>
      </c>
      <c r="F616" t="s">
        <v>40</v>
      </c>
      <c r="G616">
        <f>tblSalaries[[#This Row],[clean Salary (in local currency)]]*VLOOKUP(tblSalaries[[#This Row],[Currency]],tblXrate[],2,FALSE)</f>
        <v>8903.9583437212841</v>
      </c>
      <c r="H616" t="s">
        <v>781</v>
      </c>
      <c r="I616" t="s">
        <v>781</v>
      </c>
      <c r="J616" t="s">
        <v>52</v>
      </c>
      <c r="K616" t="s">
        <v>8</v>
      </c>
      <c r="L616" t="str">
        <f>VLOOKUP(tblSalaries[[#This Row],[Where do you work]],tblCountries[[Actual]:[Mapping]],2,FALSE)</f>
        <v>India</v>
      </c>
      <c r="M616" t="s">
        <v>13</v>
      </c>
      <c r="N616">
        <v>20</v>
      </c>
      <c r="O616" s="27">
        <f>IFERROR(E616/IFERROR(VLOOKUP(tblSalaries[[#This Row],[Country]],Table3[],3,0),""),"Missing PPP adjusted information")</f>
        <v>31936.637710781808</v>
      </c>
    </row>
    <row r="617" spans="2:15" ht="15" customHeight="1" x14ac:dyDescent="0.25">
      <c r="B617" t="s">
        <v>3613</v>
      </c>
      <c r="C617" s="1">
        <v>41064.788819444446</v>
      </c>
      <c r="D617" s="4" t="s">
        <v>1780</v>
      </c>
      <c r="E617">
        <v>320000</v>
      </c>
      <c r="F617" t="s">
        <v>40</v>
      </c>
      <c r="G617">
        <f>tblSalaries[[#This Row],[clean Salary (in local currency)]]*VLOOKUP(tblSalaries[[#This Row],[Currency]],tblXrate[],2,FALSE)</f>
        <v>5698.5333399816218</v>
      </c>
      <c r="H617" t="s">
        <v>645</v>
      </c>
      <c r="I617" t="s">
        <v>645</v>
      </c>
      <c r="J617" t="s">
        <v>20</v>
      </c>
      <c r="K617" t="s">
        <v>8</v>
      </c>
      <c r="L617" t="str">
        <f>VLOOKUP(tblSalaries[[#This Row],[Where do you work]],tblCountries[[Actual]:[Mapping]],2,FALSE)</f>
        <v>India</v>
      </c>
      <c r="M617" t="s">
        <v>9</v>
      </c>
      <c r="N617">
        <v>2.5</v>
      </c>
      <c r="O617" s="27">
        <f>IFERROR(E617/IFERROR(VLOOKUP(tblSalaries[[#This Row],[Country]],Table3[],3,0),""),"Missing PPP adjusted information")</f>
        <v>20439.448134900358</v>
      </c>
    </row>
    <row r="618" spans="2:15" ht="15" customHeight="1" x14ac:dyDescent="0.25">
      <c r="B618" t="s">
        <v>3632</v>
      </c>
      <c r="C618" s="1">
        <v>41065.295277777775</v>
      </c>
      <c r="D618" s="4" t="s">
        <v>1803</v>
      </c>
      <c r="E618">
        <v>192000</v>
      </c>
      <c r="F618" t="s">
        <v>40</v>
      </c>
      <c r="G618">
        <f>tblSalaries[[#This Row],[clean Salary (in local currency)]]*VLOOKUP(tblSalaries[[#This Row],[Currency]],tblXrate[],2,FALSE)</f>
        <v>3419.1200039889732</v>
      </c>
      <c r="H618" t="s">
        <v>833</v>
      </c>
      <c r="I618" t="s">
        <v>833</v>
      </c>
      <c r="J618" t="s">
        <v>20</v>
      </c>
      <c r="K618" t="s">
        <v>8</v>
      </c>
      <c r="L618" t="str">
        <f>VLOOKUP(tblSalaries[[#This Row],[Where do you work]],tblCountries[[Actual]:[Mapping]],2,FALSE)</f>
        <v>India</v>
      </c>
      <c r="M618" t="s">
        <v>9</v>
      </c>
      <c r="N618">
        <v>5</v>
      </c>
      <c r="O618" s="27">
        <f>IFERROR(E618/IFERROR(VLOOKUP(tblSalaries[[#This Row],[Country]],Table3[],3,0),""),"Missing PPP adjusted information")</f>
        <v>12263.668880940215</v>
      </c>
    </row>
    <row r="619" spans="2:15" ht="15" customHeight="1" x14ac:dyDescent="0.25">
      <c r="B619" t="s">
        <v>3635</v>
      </c>
      <c r="C619" s="1">
        <v>41065.749756944446</v>
      </c>
      <c r="D619" s="4" t="s">
        <v>1361</v>
      </c>
      <c r="E619">
        <v>450000</v>
      </c>
      <c r="F619" t="s">
        <v>40</v>
      </c>
      <c r="G619">
        <f>tblSalaries[[#This Row],[clean Salary (in local currency)]]*VLOOKUP(tblSalaries[[#This Row],[Currency]],tblXrate[],2,FALSE)</f>
        <v>8013.5625093491553</v>
      </c>
      <c r="H619" t="s">
        <v>1806</v>
      </c>
      <c r="I619" t="s">
        <v>4282</v>
      </c>
      <c r="J619" t="s">
        <v>3981</v>
      </c>
      <c r="K619" t="s">
        <v>8</v>
      </c>
      <c r="L619" t="str">
        <f>VLOOKUP(tblSalaries[[#This Row],[Where do you work]],tblCountries[[Actual]:[Mapping]],2,FALSE)</f>
        <v>India</v>
      </c>
      <c r="M619" t="s">
        <v>13</v>
      </c>
      <c r="N619">
        <v>4</v>
      </c>
      <c r="O619" s="27">
        <f>IFERROR(E619/IFERROR(VLOOKUP(tblSalaries[[#This Row],[Country]],Table3[],3,0),""),"Missing PPP adjusted information")</f>
        <v>28742.973939703628</v>
      </c>
    </row>
    <row r="620" spans="2:15" ht="15" customHeight="1" x14ac:dyDescent="0.25">
      <c r="B620" t="s">
        <v>3636</v>
      </c>
      <c r="C620" s="1">
        <v>41065.772210648145</v>
      </c>
      <c r="D620" s="4" t="s">
        <v>1807</v>
      </c>
      <c r="E620">
        <v>200000</v>
      </c>
      <c r="F620" t="s">
        <v>40</v>
      </c>
      <c r="G620">
        <f>tblSalaries[[#This Row],[clean Salary (in local currency)]]*VLOOKUP(tblSalaries[[#This Row],[Currency]],tblXrate[],2,FALSE)</f>
        <v>3561.5833374885137</v>
      </c>
      <c r="H620" t="s">
        <v>744</v>
      </c>
      <c r="I620" t="s">
        <v>744</v>
      </c>
      <c r="J620" t="s">
        <v>20</v>
      </c>
      <c r="K620" t="s">
        <v>8</v>
      </c>
      <c r="L620" t="str">
        <f>VLOOKUP(tblSalaries[[#This Row],[Where do you work]],tblCountries[[Actual]:[Mapping]],2,FALSE)</f>
        <v>India</v>
      </c>
      <c r="M620" t="s">
        <v>25</v>
      </c>
      <c r="N620">
        <v>16</v>
      </c>
      <c r="O620" s="27">
        <f>IFERROR(E620/IFERROR(VLOOKUP(tblSalaries[[#This Row],[Country]],Table3[],3,0),""),"Missing PPP adjusted information")</f>
        <v>12774.655084312722</v>
      </c>
    </row>
    <row r="621" spans="2:15" ht="15" customHeight="1" x14ac:dyDescent="0.25">
      <c r="B621" t="s">
        <v>3651</v>
      </c>
      <c r="C621" s="1">
        <v>41066.044849537036</v>
      </c>
      <c r="D621" s="4" t="s">
        <v>1817</v>
      </c>
      <c r="E621">
        <v>400000</v>
      </c>
      <c r="F621" t="s">
        <v>40</v>
      </c>
      <c r="G621">
        <f>tblSalaries[[#This Row],[clean Salary (in local currency)]]*VLOOKUP(tblSalaries[[#This Row],[Currency]],tblXrate[],2,FALSE)</f>
        <v>7123.1666749770275</v>
      </c>
      <c r="H621" t="s">
        <v>20</v>
      </c>
      <c r="I621" t="s">
        <v>20</v>
      </c>
      <c r="J621" t="s">
        <v>20</v>
      </c>
      <c r="K621" t="s">
        <v>8</v>
      </c>
      <c r="L621" t="str">
        <f>VLOOKUP(tblSalaries[[#This Row],[Where do you work]],tblCountries[[Actual]:[Mapping]],2,FALSE)</f>
        <v>India</v>
      </c>
      <c r="M621" t="s">
        <v>9</v>
      </c>
      <c r="N621">
        <v>4</v>
      </c>
      <c r="O621" s="27">
        <f>IFERROR(E621/IFERROR(VLOOKUP(tblSalaries[[#This Row],[Country]],Table3[],3,0),""),"Missing PPP adjusted information")</f>
        <v>25549.310168625445</v>
      </c>
    </row>
    <row r="622" spans="2:15" ht="15" customHeight="1" x14ac:dyDescent="0.25">
      <c r="B622" t="s">
        <v>3663</v>
      </c>
      <c r="C622" s="1">
        <v>41066.66920138889</v>
      </c>
      <c r="D622" s="4">
        <v>500000</v>
      </c>
      <c r="E622">
        <v>500000</v>
      </c>
      <c r="F622" t="s">
        <v>40</v>
      </c>
      <c r="G622">
        <f>tblSalaries[[#This Row],[clean Salary (in local currency)]]*VLOOKUP(tblSalaries[[#This Row],[Currency]],tblXrate[],2,FALSE)</f>
        <v>8903.9583437212841</v>
      </c>
      <c r="H622" t="s">
        <v>243</v>
      </c>
      <c r="I622" t="s">
        <v>243</v>
      </c>
      <c r="J622" t="s">
        <v>20</v>
      </c>
      <c r="K622" t="s">
        <v>8</v>
      </c>
      <c r="L622" t="str">
        <f>VLOOKUP(tblSalaries[[#This Row],[Where do you work]],tblCountries[[Actual]:[Mapping]],2,FALSE)</f>
        <v>India</v>
      </c>
      <c r="M622" t="s">
        <v>9</v>
      </c>
      <c r="N622">
        <v>4</v>
      </c>
      <c r="O622" s="27">
        <f>IFERROR(E622/IFERROR(VLOOKUP(tblSalaries[[#This Row],[Country]],Table3[],3,0),""),"Missing PPP adjusted information")</f>
        <v>31936.637710781808</v>
      </c>
    </row>
    <row r="623" spans="2:15" ht="15" customHeight="1" x14ac:dyDescent="0.25">
      <c r="B623" t="s">
        <v>3664</v>
      </c>
      <c r="C623" s="1">
        <v>41066.737280092595</v>
      </c>
      <c r="D623" s="4">
        <v>600000</v>
      </c>
      <c r="E623">
        <v>600000</v>
      </c>
      <c r="F623" t="s">
        <v>40</v>
      </c>
      <c r="G623">
        <f>tblSalaries[[#This Row],[clean Salary (in local currency)]]*VLOOKUP(tblSalaries[[#This Row],[Currency]],tblXrate[],2,FALSE)</f>
        <v>10684.750012465542</v>
      </c>
      <c r="H623" t="s">
        <v>1103</v>
      </c>
      <c r="I623" t="s">
        <v>147</v>
      </c>
      <c r="J623" t="s">
        <v>20</v>
      </c>
      <c r="K623" t="s">
        <v>8</v>
      </c>
      <c r="L623" t="str">
        <f>VLOOKUP(tblSalaries[[#This Row],[Where do you work]],tblCountries[[Actual]:[Mapping]],2,FALSE)</f>
        <v>India</v>
      </c>
      <c r="M623" t="s">
        <v>13</v>
      </c>
      <c r="N623">
        <v>5</v>
      </c>
      <c r="O623" s="27">
        <f>IFERROR(E623/IFERROR(VLOOKUP(tblSalaries[[#This Row],[Country]],Table3[],3,0),""),"Missing PPP adjusted information")</f>
        <v>38323.965252938171</v>
      </c>
    </row>
    <row r="624" spans="2:15" ht="15" customHeight="1" x14ac:dyDescent="0.25">
      <c r="B624" t="s">
        <v>3666</v>
      </c>
      <c r="C624" s="1">
        <v>41066.818819444445</v>
      </c>
      <c r="D624" s="4">
        <v>550000</v>
      </c>
      <c r="E624">
        <v>550000</v>
      </c>
      <c r="F624" t="s">
        <v>40</v>
      </c>
      <c r="G624">
        <f>tblSalaries[[#This Row],[clean Salary (in local currency)]]*VLOOKUP(tblSalaries[[#This Row],[Currency]],tblXrate[],2,FALSE)</f>
        <v>9794.354178093412</v>
      </c>
      <c r="H624" t="s">
        <v>1829</v>
      </c>
      <c r="I624" t="s">
        <v>823</v>
      </c>
      <c r="J624" t="s">
        <v>52</v>
      </c>
      <c r="K624" t="s">
        <v>8</v>
      </c>
      <c r="L624" t="str">
        <f>VLOOKUP(tblSalaries[[#This Row],[Where do you work]],tblCountries[[Actual]:[Mapping]],2,FALSE)</f>
        <v>India</v>
      </c>
      <c r="M624" t="s">
        <v>9</v>
      </c>
      <c r="N624">
        <v>13</v>
      </c>
      <c r="O624" s="27">
        <f>IFERROR(E624/IFERROR(VLOOKUP(tblSalaries[[#This Row],[Country]],Table3[],3,0),""),"Missing PPP adjusted information")</f>
        <v>35130.301481859991</v>
      </c>
    </row>
    <row r="625" spans="2:15" ht="15" customHeight="1" x14ac:dyDescent="0.25">
      <c r="B625" t="s">
        <v>3668</v>
      </c>
      <c r="C625" s="1">
        <v>41066.838692129626</v>
      </c>
      <c r="D625" s="4" t="s">
        <v>1830</v>
      </c>
      <c r="E625">
        <v>150000</v>
      </c>
      <c r="F625" t="s">
        <v>40</v>
      </c>
      <c r="G625">
        <f>tblSalaries[[#This Row],[clean Salary (in local currency)]]*VLOOKUP(tblSalaries[[#This Row],[Currency]],tblXrate[],2,FALSE)</f>
        <v>2671.1875031163854</v>
      </c>
      <c r="H625" t="s">
        <v>716</v>
      </c>
      <c r="I625" t="s">
        <v>4214</v>
      </c>
      <c r="J625" t="s">
        <v>3981</v>
      </c>
      <c r="K625" t="s">
        <v>8</v>
      </c>
      <c r="L625" t="str">
        <f>VLOOKUP(tblSalaries[[#This Row],[Where do you work]],tblCountries[[Actual]:[Mapping]],2,FALSE)</f>
        <v>India</v>
      </c>
      <c r="M625" t="s">
        <v>13</v>
      </c>
      <c r="N625">
        <v>3</v>
      </c>
      <c r="O625" s="27">
        <f>IFERROR(E625/IFERROR(VLOOKUP(tblSalaries[[#This Row],[Country]],Table3[],3,0),""),"Missing PPP adjusted information")</f>
        <v>9580.9913132345428</v>
      </c>
    </row>
    <row r="626" spans="2:15" ht="15" customHeight="1" x14ac:dyDescent="0.25">
      <c r="B626" t="s">
        <v>3674</v>
      </c>
      <c r="C626" s="1">
        <v>41067.022499999999</v>
      </c>
      <c r="D626" s="4" t="s">
        <v>1836</v>
      </c>
      <c r="E626">
        <v>500000</v>
      </c>
      <c r="F626" t="s">
        <v>40</v>
      </c>
      <c r="G626">
        <f>tblSalaries[[#This Row],[clean Salary (in local currency)]]*VLOOKUP(tblSalaries[[#This Row],[Currency]],tblXrate[],2,FALSE)</f>
        <v>8903.9583437212841</v>
      </c>
      <c r="H626" t="s">
        <v>207</v>
      </c>
      <c r="I626" t="s">
        <v>207</v>
      </c>
      <c r="J626" t="s">
        <v>20</v>
      </c>
      <c r="K626" t="s">
        <v>8</v>
      </c>
      <c r="L626" t="str">
        <f>VLOOKUP(tblSalaries[[#This Row],[Where do you work]],tblCountries[[Actual]:[Mapping]],2,FALSE)</f>
        <v>India</v>
      </c>
      <c r="M626" t="s">
        <v>9</v>
      </c>
      <c r="N626">
        <v>2</v>
      </c>
      <c r="O626" s="27">
        <f>IFERROR(E626/IFERROR(VLOOKUP(tblSalaries[[#This Row],[Country]],Table3[],3,0),""),"Missing PPP adjusted information")</f>
        <v>31936.637710781808</v>
      </c>
    </row>
    <row r="627" spans="2:15" ht="15" customHeight="1" x14ac:dyDescent="0.25">
      <c r="B627" t="s">
        <v>3680</v>
      </c>
      <c r="C627" s="1">
        <v>41067.697928240741</v>
      </c>
      <c r="D627" s="4">
        <v>421000</v>
      </c>
      <c r="E627">
        <v>421000</v>
      </c>
      <c r="F627" t="s">
        <v>40</v>
      </c>
      <c r="G627">
        <f>tblSalaries[[#This Row],[clean Salary (in local currency)]]*VLOOKUP(tblSalaries[[#This Row],[Currency]],tblXrate[],2,FALSE)</f>
        <v>7497.1329254133216</v>
      </c>
      <c r="H627" t="s">
        <v>1843</v>
      </c>
      <c r="I627" t="s">
        <v>4283</v>
      </c>
      <c r="J627" t="s">
        <v>20</v>
      </c>
      <c r="K627" t="s">
        <v>8</v>
      </c>
      <c r="L627" t="str">
        <f>VLOOKUP(tblSalaries[[#This Row],[Where do you work]],tblCountries[[Actual]:[Mapping]],2,FALSE)</f>
        <v>India</v>
      </c>
      <c r="M627" t="s">
        <v>9</v>
      </c>
      <c r="N627">
        <v>4</v>
      </c>
      <c r="O627" s="27">
        <f>IFERROR(E627/IFERROR(VLOOKUP(tblSalaries[[#This Row],[Country]],Table3[],3,0),""),"Missing PPP adjusted information")</f>
        <v>26890.648952478281</v>
      </c>
    </row>
    <row r="628" spans="2:15" ht="15" customHeight="1" x14ac:dyDescent="0.25">
      <c r="B628" t="s">
        <v>3682</v>
      </c>
      <c r="C628" s="1">
        <v>41067.714791666665</v>
      </c>
      <c r="D628" s="4">
        <v>360000</v>
      </c>
      <c r="E628">
        <v>360000</v>
      </c>
      <c r="F628" t="s">
        <v>40</v>
      </c>
      <c r="G628">
        <f>tblSalaries[[#This Row],[clean Salary (in local currency)]]*VLOOKUP(tblSalaries[[#This Row],[Currency]],tblXrate[],2,FALSE)</f>
        <v>6410.8500074793246</v>
      </c>
      <c r="H628" t="s">
        <v>1845</v>
      </c>
      <c r="I628" t="s">
        <v>4284</v>
      </c>
      <c r="J628" t="s">
        <v>356</v>
      </c>
      <c r="K628" t="s">
        <v>8</v>
      </c>
      <c r="L628" t="str">
        <f>VLOOKUP(tblSalaries[[#This Row],[Where do you work]],tblCountries[[Actual]:[Mapping]],2,FALSE)</f>
        <v>India</v>
      </c>
      <c r="M628" t="s">
        <v>25</v>
      </c>
      <c r="N628">
        <v>2</v>
      </c>
      <c r="O628" s="27">
        <f>IFERROR(E628/IFERROR(VLOOKUP(tblSalaries[[#This Row],[Country]],Table3[],3,0),""),"Missing PPP adjusted information")</f>
        <v>22994.379151762903</v>
      </c>
    </row>
    <row r="629" spans="2:15" ht="15" customHeight="1" x14ac:dyDescent="0.25">
      <c r="B629" t="s">
        <v>3691</v>
      </c>
      <c r="C629" s="1">
        <v>41068.103298611109</v>
      </c>
      <c r="D629" s="4" t="s">
        <v>1850</v>
      </c>
      <c r="E629">
        <v>258000</v>
      </c>
      <c r="F629" t="s">
        <v>40</v>
      </c>
      <c r="G629">
        <f>tblSalaries[[#This Row],[clean Salary (in local currency)]]*VLOOKUP(tblSalaries[[#This Row],[Currency]],tblXrate[],2,FALSE)</f>
        <v>4594.4425053601826</v>
      </c>
      <c r="H629" t="s">
        <v>1851</v>
      </c>
      <c r="I629" t="s">
        <v>1851</v>
      </c>
      <c r="J629" t="s">
        <v>20</v>
      </c>
      <c r="K629" t="s">
        <v>8</v>
      </c>
      <c r="L629" t="str">
        <f>VLOOKUP(tblSalaries[[#This Row],[Where do you work]],tblCountries[[Actual]:[Mapping]],2,FALSE)</f>
        <v>India</v>
      </c>
      <c r="M629" t="s">
        <v>9</v>
      </c>
      <c r="N629">
        <v>4</v>
      </c>
      <c r="O629" s="27">
        <f>IFERROR(E629/IFERROR(VLOOKUP(tblSalaries[[#This Row],[Country]],Table3[],3,0),""),"Missing PPP adjusted information")</f>
        <v>16479.305058763413</v>
      </c>
    </row>
    <row r="630" spans="2:15" ht="15" customHeight="1" x14ac:dyDescent="0.25">
      <c r="B630" t="s">
        <v>3698</v>
      </c>
      <c r="C630" s="1">
        <v>41068.568576388891</v>
      </c>
      <c r="D630" s="4" t="s">
        <v>1854</v>
      </c>
      <c r="E630">
        <v>950000</v>
      </c>
      <c r="F630" t="s">
        <v>40</v>
      </c>
      <c r="G630">
        <f>tblSalaries[[#This Row],[clean Salary (in local currency)]]*VLOOKUP(tblSalaries[[#This Row],[Currency]],tblXrate[],2,FALSE)</f>
        <v>16917.52085307044</v>
      </c>
      <c r="H630" t="s">
        <v>1855</v>
      </c>
      <c r="I630" t="s">
        <v>1855</v>
      </c>
      <c r="J630" t="s">
        <v>52</v>
      </c>
      <c r="K630" t="s">
        <v>8</v>
      </c>
      <c r="L630" t="str">
        <f>VLOOKUP(tblSalaries[[#This Row],[Where do you work]],tblCountries[[Actual]:[Mapping]],2,FALSE)</f>
        <v>India</v>
      </c>
      <c r="M630" t="s">
        <v>18</v>
      </c>
      <c r="N630">
        <v>9</v>
      </c>
      <c r="O630" s="27">
        <f>IFERROR(E630/IFERROR(VLOOKUP(tblSalaries[[#This Row],[Country]],Table3[],3,0),""),"Missing PPP adjusted information")</f>
        <v>60679.611650485436</v>
      </c>
    </row>
    <row r="631" spans="2:15" ht="15" customHeight="1" x14ac:dyDescent="0.25">
      <c r="B631" t="s">
        <v>3699</v>
      </c>
      <c r="C631" s="1">
        <v>41068.580370370371</v>
      </c>
      <c r="D631" s="4" t="s">
        <v>1856</v>
      </c>
      <c r="E631">
        <v>180000</v>
      </c>
      <c r="F631" t="s">
        <v>40</v>
      </c>
      <c r="G631">
        <f>tblSalaries[[#This Row],[clean Salary (in local currency)]]*VLOOKUP(tblSalaries[[#This Row],[Currency]],tblXrate[],2,FALSE)</f>
        <v>3205.4250037396623</v>
      </c>
      <c r="H631" t="s">
        <v>542</v>
      </c>
      <c r="I631" t="s">
        <v>360</v>
      </c>
      <c r="J631" t="s">
        <v>3981</v>
      </c>
      <c r="K631" t="s">
        <v>8</v>
      </c>
      <c r="L631" t="str">
        <f>VLOOKUP(tblSalaries[[#This Row],[Where do you work]],tblCountries[[Actual]:[Mapping]],2,FALSE)</f>
        <v>India</v>
      </c>
      <c r="M631" t="s">
        <v>9</v>
      </c>
      <c r="N631">
        <v>2</v>
      </c>
      <c r="O631" s="27">
        <f>IFERROR(E631/IFERROR(VLOOKUP(tblSalaries[[#This Row],[Country]],Table3[],3,0),""),"Missing PPP adjusted information")</f>
        <v>11497.189575881452</v>
      </c>
    </row>
    <row r="632" spans="2:15" ht="15" customHeight="1" x14ac:dyDescent="0.25">
      <c r="B632" t="s">
        <v>3702</v>
      </c>
      <c r="C632" s="1">
        <v>41068.655046296299</v>
      </c>
      <c r="D632" s="4" t="s">
        <v>1858</v>
      </c>
      <c r="E632">
        <v>800000</v>
      </c>
      <c r="F632" t="s">
        <v>40</v>
      </c>
      <c r="G632">
        <f>tblSalaries[[#This Row],[clean Salary (in local currency)]]*VLOOKUP(tblSalaries[[#This Row],[Currency]],tblXrate[],2,FALSE)</f>
        <v>14246.333349954055</v>
      </c>
      <c r="H632" t="s">
        <v>750</v>
      </c>
      <c r="I632" t="s">
        <v>52</v>
      </c>
      <c r="J632" t="s">
        <v>52</v>
      </c>
      <c r="K632" t="s">
        <v>8</v>
      </c>
      <c r="L632" t="str">
        <f>VLOOKUP(tblSalaries[[#This Row],[Where do you work]],tblCountries[[Actual]:[Mapping]],2,FALSE)</f>
        <v>India</v>
      </c>
      <c r="M632" t="s">
        <v>18</v>
      </c>
      <c r="N632">
        <v>0</v>
      </c>
      <c r="O632" s="27">
        <f>IFERROR(E632/IFERROR(VLOOKUP(tblSalaries[[#This Row],[Country]],Table3[],3,0),""),"Missing PPP adjusted information")</f>
        <v>51098.62033725089</v>
      </c>
    </row>
    <row r="633" spans="2:15" ht="15" customHeight="1" x14ac:dyDescent="0.25">
      <c r="B633" t="s">
        <v>3703</v>
      </c>
      <c r="C633" s="1">
        <v>41068.656412037039</v>
      </c>
      <c r="D633" s="4">
        <v>800000</v>
      </c>
      <c r="E633">
        <v>800000</v>
      </c>
      <c r="F633" t="s">
        <v>40</v>
      </c>
      <c r="G633">
        <f>tblSalaries[[#This Row],[clean Salary (in local currency)]]*VLOOKUP(tblSalaries[[#This Row],[Currency]],tblXrate[],2,FALSE)</f>
        <v>14246.333349954055</v>
      </c>
      <c r="H633" t="s">
        <v>750</v>
      </c>
      <c r="I633" t="s">
        <v>52</v>
      </c>
      <c r="J633" t="s">
        <v>52</v>
      </c>
      <c r="K633" t="s">
        <v>8</v>
      </c>
      <c r="L633" t="str">
        <f>VLOOKUP(tblSalaries[[#This Row],[Where do you work]],tblCountries[[Actual]:[Mapping]],2,FALSE)</f>
        <v>India</v>
      </c>
      <c r="M633" t="s">
        <v>18</v>
      </c>
      <c r="N633">
        <v>0</v>
      </c>
      <c r="O633" s="27">
        <f>IFERROR(E633/IFERROR(VLOOKUP(tblSalaries[[#This Row],[Country]],Table3[],3,0),""),"Missing PPP adjusted information")</f>
        <v>51098.62033725089</v>
      </c>
    </row>
    <row r="634" spans="2:15" ht="15" customHeight="1" x14ac:dyDescent="0.25">
      <c r="B634" t="s">
        <v>3705</v>
      </c>
      <c r="C634" s="1">
        <v>41068.786180555559</v>
      </c>
      <c r="D634" s="4">
        <v>1230000</v>
      </c>
      <c r="E634">
        <v>1230000</v>
      </c>
      <c r="F634" t="s">
        <v>40</v>
      </c>
      <c r="G634">
        <f>tblSalaries[[#This Row],[clean Salary (in local currency)]]*VLOOKUP(tblSalaries[[#This Row],[Currency]],tblXrate[],2,FALSE)</f>
        <v>21903.737525554359</v>
      </c>
      <c r="H634" t="s">
        <v>1859</v>
      </c>
      <c r="I634" t="s">
        <v>1859</v>
      </c>
      <c r="J634" t="s">
        <v>20</v>
      </c>
      <c r="K634" t="s">
        <v>8</v>
      </c>
      <c r="L634" t="str">
        <f>VLOOKUP(tblSalaries[[#This Row],[Where do you work]],tblCountries[[Actual]:[Mapping]],2,FALSE)</f>
        <v>India</v>
      </c>
      <c r="M634" t="s">
        <v>13</v>
      </c>
      <c r="N634">
        <v>3</v>
      </c>
      <c r="O634" s="27">
        <f>IFERROR(E634/IFERROR(VLOOKUP(tblSalaries[[#This Row],[Country]],Table3[],3,0),""),"Missing PPP adjusted information")</f>
        <v>78564.128768523253</v>
      </c>
    </row>
    <row r="635" spans="2:15" ht="15" customHeight="1" x14ac:dyDescent="0.25">
      <c r="B635" t="s">
        <v>3706</v>
      </c>
      <c r="C635" s="1">
        <v>41068.786620370367</v>
      </c>
      <c r="D635" s="4">
        <v>1130000</v>
      </c>
      <c r="E635">
        <v>1130000</v>
      </c>
      <c r="F635" t="s">
        <v>40</v>
      </c>
      <c r="G635">
        <f>tblSalaries[[#This Row],[clean Salary (in local currency)]]*VLOOKUP(tblSalaries[[#This Row],[Currency]],tblXrate[],2,FALSE)</f>
        <v>20122.945856810104</v>
      </c>
      <c r="H635" t="s">
        <v>1859</v>
      </c>
      <c r="I635" t="s">
        <v>1859</v>
      </c>
      <c r="J635" t="s">
        <v>20</v>
      </c>
      <c r="K635" t="s">
        <v>8</v>
      </c>
      <c r="L635" t="str">
        <f>VLOOKUP(tblSalaries[[#This Row],[Where do you work]],tblCountries[[Actual]:[Mapping]],2,FALSE)</f>
        <v>India</v>
      </c>
      <c r="M635" t="s">
        <v>13</v>
      </c>
      <c r="N635">
        <v>3</v>
      </c>
      <c r="O635" s="27">
        <f>IFERROR(E635/IFERROR(VLOOKUP(tblSalaries[[#This Row],[Country]],Table3[],3,0),""),"Missing PPP adjusted information")</f>
        <v>72176.801226366879</v>
      </c>
    </row>
    <row r="636" spans="2:15" ht="15" customHeight="1" x14ac:dyDescent="0.25">
      <c r="B636" t="s">
        <v>3719</v>
      </c>
      <c r="C636" s="1">
        <v>41070.03502314815</v>
      </c>
      <c r="D636" s="4" t="s">
        <v>1869</v>
      </c>
      <c r="E636">
        <v>140000</v>
      </c>
      <c r="F636" t="s">
        <v>40</v>
      </c>
      <c r="G636">
        <f>tblSalaries[[#This Row],[clean Salary (in local currency)]]*VLOOKUP(tblSalaries[[#This Row],[Currency]],tblXrate[],2,FALSE)</f>
        <v>2493.1083362419595</v>
      </c>
      <c r="H636" t="s">
        <v>1870</v>
      </c>
      <c r="I636" t="s">
        <v>4285</v>
      </c>
      <c r="J636" t="s">
        <v>3982</v>
      </c>
      <c r="K636" t="s">
        <v>8</v>
      </c>
      <c r="L636" t="str">
        <f>VLOOKUP(tblSalaries[[#This Row],[Where do you work]],tblCountries[[Actual]:[Mapping]],2,FALSE)</f>
        <v>India</v>
      </c>
      <c r="M636" t="s">
        <v>9</v>
      </c>
      <c r="N636">
        <v>5</v>
      </c>
      <c r="O636" s="27">
        <f>IFERROR(E636/IFERROR(VLOOKUP(tblSalaries[[#This Row],[Country]],Table3[],3,0),""),"Missing PPP adjusted information")</f>
        <v>8942.2585590189065</v>
      </c>
    </row>
    <row r="637" spans="2:15" ht="15" customHeight="1" x14ac:dyDescent="0.25">
      <c r="B637" t="s">
        <v>3723</v>
      </c>
      <c r="C637" s="1">
        <v>41070.177835648145</v>
      </c>
      <c r="D637" s="4">
        <v>500000</v>
      </c>
      <c r="E637">
        <v>500000</v>
      </c>
      <c r="F637" t="s">
        <v>40</v>
      </c>
      <c r="G637">
        <f>tblSalaries[[#This Row],[clean Salary (in local currency)]]*VLOOKUP(tblSalaries[[#This Row],[Currency]],tblXrate[],2,FALSE)</f>
        <v>8903.9583437212841</v>
      </c>
      <c r="H637" t="s">
        <v>1873</v>
      </c>
      <c r="I637" t="s">
        <v>4286</v>
      </c>
      <c r="J637" t="s">
        <v>20</v>
      </c>
      <c r="K637" t="s">
        <v>8</v>
      </c>
      <c r="L637" t="str">
        <f>VLOOKUP(tblSalaries[[#This Row],[Where do you work]],tblCountries[[Actual]:[Mapping]],2,FALSE)</f>
        <v>India</v>
      </c>
      <c r="M637" t="s">
        <v>13</v>
      </c>
      <c r="N637">
        <v>0</v>
      </c>
      <c r="O637" s="27">
        <f>IFERROR(E637/IFERROR(VLOOKUP(tblSalaries[[#This Row],[Country]],Table3[],3,0),""),"Missing PPP adjusted information")</f>
        <v>31936.637710781808</v>
      </c>
    </row>
    <row r="638" spans="2:15" ht="15" customHeight="1" x14ac:dyDescent="0.25">
      <c r="B638" t="s">
        <v>3725</v>
      </c>
      <c r="C638" s="1">
        <v>41070.624062499999</v>
      </c>
      <c r="D638" s="4">
        <v>1300000</v>
      </c>
      <c r="E638">
        <v>1300000</v>
      </c>
      <c r="F638" t="s">
        <v>40</v>
      </c>
      <c r="G638">
        <f>tblSalaries[[#This Row],[clean Salary (in local currency)]]*VLOOKUP(tblSalaries[[#This Row],[Currency]],tblXrate[],2,FALSE)</f>
        <v>23150.291693675339</v>
      </c>
      <c r="H638" t="s">
        <v>52</v>
      </c>
      <c r="I638" t="s">
        <v>52</v>
      </c>
      <c r="J638" t="s">
        <v>52</v>
      </c>
      <c r="K638" t="s">
        <v>8</v>
      </c>
      <c r="L638" t="str">
        <f>VLOOKUP(tblSalaries[[#This Row],[Where do you work]],tblCountries[[Actual]:[Mapping]],2,FALSE)</f>
        <v>India</v>
      </c>
      <c r="M638" t="s">
        <v>13</v>
      </c>
      <c r="N638">
        <v>9</v>
      </c>
      <c r="O638" s="27">
        <f>IFERROR(E638/IFERROR(VLOOKUP(tblSalaries[[#This Row],[Country]],Table3[],3,0),""),"Missing PPP adjusted information")</f>
        <v>83035.258048032701</v>
      </c>
    </row>
    <row r="639" spans="2:15" ht="15" customHeight="1" x14ac:dyDescent="0.25">
      <c r="B639" t="s">
        <v>3731</v>
      </c>
      <c r="C639" s="1">
        <v>41071.133090277777</v>
      </c>
      <c r="D639" s="4">
        <v>150000</v>
      </c>
      <c r="E639">
        <v>150000</v>
      </c>
      <c r="F639" t="s">
        <v>40</v>
      </c>
      <c r="G639">
        <f>tblSalaries[[#This Row],[clean Salary (in local currency)]]*VLOOKUP(tblSalaries[[#This Row],[Currency]],tblXrate[],2,FALSE)</f>
        <v>2671.1875031163854</v>
      </c>
      <c r="H639" t="s">
        <v>484</v>
      </c>
      <c r="I639" t="s">
        <v>279</v>
      </c>
      <c r="J639" t="s">
        <v>279</v>
      </c>
      <c r="K639" t="s">
        <v>8</v>
      </c>
      <c r="L639" t="str">
        <f>VLOOKUP(tblSalaries[[#This Row],[Where do you work]],tblCountries[[Actual]:[Mapping]],2,FALSE)</f>
        <v>India</v>
      </c>
      <c r="M639" t="s">
        <v>18</v>
      </c>
      <c r="N639">
        <v>1</v>
      </c>
      <c r="O639" s="27">
        <f>IFERROR(E639/IFERROR(VLOOKUP(tblSalaries[[#This Row],[Country]],Table3[],3,0),""),"Missing PPP adjusted information")</f>
        <v>9580.9913132345428</v>
      </c>
    </row>
    <row r="640" spans="2:15" ht="15" customHeight="1" x14ac:dyDescent="0.25">
      <c r="B640" t="s">
        <v>3736</v>
      </c>
      <c r="C640" s="1">
        <v>41071.709699074076</v>
      </c>
      <c r="D640" s="4" t="s">
        <v>761</v>
      </c>
      <c r="E640">
        <v>480000</v>
      </c>
      <c r="F640" t="s">
        <v>40</v>
      </c>
      <c r="G640">
        <f>tblSalaries[[#This Row],[clean Salary (in local currency)]]*VLOOKUP(tblSalaries[[#This Row],[Currency]],tblXrate[],2,FALSE)</f>
        <v>8547.8000099724322</v>
      </c>
      <c r="H640" t="s">
        <v>1886</v>
      </c>
      <c r="I640" t="s">
        <v>1886</v>
      </c>
      <c r="J640" t="s">
        <v>20</v>
      </c>
      <c r="K640" t="s">
        <v>8</v>
      </c>
      <c r="L640" t="str">
        <f>VLOOKUP(tblSalaries[[#This Row],[Where do you work]],tblCountries[[Actual]:[Mapping]],2,FALSE)</f>
        <v>India</v>
      </c>
      <c r="M640" t="s">
        <v>9</v>
      </c>
      <c r="N640">
        <v>1</v>
      </c>
      <c r="O640" s="27">
        <f>IFERROR(E640/IFERROR(VLOOKUP(tblSalaries[[#This Row],[Country]],Table3[],3,0),""),"Missing PPP adjusted information")</f>
        <v>30659.172202350535</v>
      </c>
    </row>
    <row r="641" spans="2:15" ht="15" customHeight="1" x14ac:dyDescent="0.25">
      <c r="B641" t="s">
        <v>3747</v>
      </c>
      <c r="C641" s="1">
        <v>41072.081944444442</v>
      </c>
      <c r="D641" s="4">
        <v>400000</v>
      </c>
      <c r="E641">
        <v>400000</v>
      </c>
      <c r="F641" t="s">
        <v>40</v>
      </c>
      <c r="G641">
        <f>tblSalaries[[#This Row],[clean Salary (in local currency)]]*VLOOKUP(tblSalaries[[#This Row],[Currency]],tblXrate[],2,FALSE)</f>
        <v>7123.1666749770275</v>
      </c>
      <c r="H641" t="s">
        <v>42</v>
      </c>
      <c r="I641" t="s">
        <v>207</v>
      </c>
      <c r="J641" t="s">
        <v>20</v>
      </c>
      <c r="K641" t="s">
        <v>8</v>
      </c>
      <c r="L641" t="str">
        <f>VLOOKUP(tblSalaries[[#This Row],[Where do you work]],tblCountries[[Actual]:[Mapping]],2,FALSE)</f>
        <v>India</v>
      </c>
      <c r="M641" t="s">
        <v>18</v>
      </c>
      <c r="N641">
        <v>3</v>
      </c>
      <c r="O641" s="27">
        <f>IFERROR(E641/IFERROR(VLOOKUP(tblSalaries[[#This Row],[Country]],Table3[],3,0),""),"Missing PPP adjusted information")</f>
        <v>25549.310168625445</v>
      </c>
    </row>
    <row r="642" spans="2:15" ht="15" customHeight="1" x14ac:dyDescent="0.25">
      <c r="B642" t="s">
        <v>3757</v>
      </c>
      <c r="C642" s="1">
        <v>41072.665694444448</v>
      </c>
      <c r="D642" s="4">
        <v>560000</v>
      </c>
      <c r="E642">
        <v>560000</v>
      </c>
      <c r="F642" t="s">
        <v>40</v>
      </c>
      <c r="G642">
        <f>tblSalaries[[#This Row],[clean Salary (in local currency)]]*VLOOKUP(tblSalaries[[#This Row],[Currency]],tblXrate[],2,FALSE)</f>
        <v>9972.4333449678379</v>
      </c>
      <c r="H642" t="s">
        <v>1897</v>
      </c>
      <c r="I642" t="s">
        <v>1897</v>
      </c>
      <c r="J642" t="s">
        <v>52</v>
      </c>
      <c r="K642" t="s">
        <v>8</v>
      </c>
      <c r="L642" t="str">
        <f>VLOOKUP(tblSalaries[[#This Row],[Where do you work]],tblCountries[[Actual]:[Mapping]],2,FALSE)</f>
        <v>India</v>
      </c>
      <c r="M642" t="s">
        <v>18</v>
      </c>
      <c r="N642">
        <v>4</v>
      </c>
      <c r="O642" s="27">
        <f>IFERROR(E642/IFERROR(VLOOKUP(tblSalaries[[#This Row],[Country]],Table3[],3,0),""),"Missing PPP adjusted information")</f>
        <v>35769.034236075626</v>
      </c>
    </row>
    <row r="643" spans="2:15" ht="15" customHeight="1" x14ac:dyDescent="0.25">
      <c r="B643" t="s">
        <v>3763</v>
      </c>
      <c r="C643" s="1">
        <v>41072.908263888887</v>
      </c>
      <c r="D643" s="4">
        <v>280000</v>
      </c>
      <c r="E643">
        <v>280000</v>
      </c>
      <c r="F643" t="s">
        <v>40</v>
      </c>
      <c r="G643">
        <f>tblSalaries[[#This Row],[clean Salary (in local currency)]]*VLOOKUP(tblSalaries[[#This Row],[Currency]],tblXrate[],2,FALSE)</f>
        <v>4986.216672483919</v>
      </c>
      <c r="H643" t="s">
        <v>1900</v>
      </c>
      <c r="I643" t="s">
        <v>1900</v>
      </c>
      <c r="J643" t="s">
        <v>20</v>
      </c>
      <c r="K643" t="s">
        <v>8</v>
      </c>
      <c r="L643" t="str">
        <f>VLOOKUP(tblSalaries[[#This Row],[Where do you work]],tblCountries[[Actual]:[Mapping]],2,FALSE)</f>
        <v>India</v>
      </c>
      <c r="M643" t="s">
        <v>13</v>
      </c>
      <c r="N643">
        <v>8</v>
      </c>
      <c r="O643" s="27">
        <f>IFERROR(E643/IFERROR(VLOOKUP(tblSalaries[[#This Row],[Country]],Table3[],3,0),""),"Missing PPP adjusted information")</f>
        <v>17884.517118037813</v>
      </c>
    </row>
    <row r="644" spans="2:15" ht="15" customHeight="1" x14ac:dyDescent="0.25">
      <c r="B644" t="s">
        <v>3765</v>
      </c>
      <c r="C644" s="1">
        <v>41073.014050925929</v>
      </c>
      <c r="D644" s="4" t="s">
        <v>1902</v>
      </c>
      <c r="E644">
        <v>450000</v>
      </c>
      <c r="F644" t="s">
        <v>40</v>
      </c>
      <c r="G644">
        <f>tblSalaries[[#This Row],[clean Salary (in local currency)]]*VLOOKUP(tblSalaries[[#This Row],[Currency]],tblXrate[],2,FALSE)</f>
        <v>8013.5625093491553</v>
      </c>
      <c r="H644" t="s">
        <v>716</v>
      </c>
      <c r="I644" t="s">
        <v>4214</v>
      </c>
      <c r="J644" t="s">
        <v>3981</v>
      </c>
      <c r="K644" t="s">
        <v>8</v>
      </c>
      <c r="L644" t="str">
        <f>VLOOKUP(tblSalaries[[#This Row],[Where do you work]],tblCountries[[Actual]:[Mapping]],2,FALSE)</f>
        <v>India</v>
      </c>
      <c r="M644" t="s">
        <v>9</v>
      </c>
      <c r="N644">
        <v>4</v>
      </c>
      <c r="O644" s="27">
        <f>IFERROR(E644/IFERROR(VLOOKUP(tblSalaries[[#This Row],[Country]],Table3[],3,0),""),"Missing PPP adjusted information")</f>
        <v>28742.973939703628</v>
      </c>
    </row>
    <row r="645" spans="2:15" ht="15" customHeight="1" x14ac:dyDescent="0.25">
      <c r="B645" t="s">
        <v>3778</v>
      </c>
      <c r="C645" s="1">
        <v>41073.767361111109</v>
      </c>
      <c r="D645" s="4" t="s">
        <v>1916</v>
      </c>
      <c r="E645">
        <v>1000000</v>
      </c>
      <c r="F645" t="s">
        <v>40</v>
      </c>
      <c r="G645">
        <f>tblSalaries[[#This Row],[clean Salary (in local currency)]]*VLOOKUP(tblSalaries[[#This Row],[Currency]],tblXrate[],2,FALSE)</f>
        <v>17807.916687442568</v>
      </c>
      <c r="H645" t="s">
        <v>1917</v>
      </c>
      <c r="I645" t="s">
        <v>4287</v>
      </c>
      <c r="J645" t="s">
        <v>52</v>
      </c>
      <c r="K645" t="s">
        <v>8</v>
      </c>
      <c r="L645" t="str">
        <f>VLOOKUP(tblSalaries[[#This Row],[Where do you work]],tblCountries[[Actual]:[Mapping]],2,FALSE)</f>
        <v>India</v>
      </c>
      <c r="M645" t="s">
        <v>18</v>
      </c>
      <c r="N645">
        <v>10</v>
      </c>
      <c r="O645" s="27">
        <f>IFERROR(E645/IFERROR(VLOOKUP(tblSalaries[[#This Row],[Country]],Table3[],3,0),""),"Missing PPP adjusted information")</f>
        <v>63873.275421563616</v>
      </c>
    </row>
    <row r="646" spans="2:15" ht="15" customHeight="1" x14ac:dyDescent="0.25">
      <c r="B646" t="s">
        <v>3779</v>
      </c>
      <c r="C646" s="1">
        <v>41073.805844907409</v>
      </c>
      <c r="D646" s="4">
        <v>900000</v>
      </c>
      <c r="E646">
        <v>900000</v>
      </c>
      <c r="F646" t="s">
        <v>40</v>
      </c>
      <c r="G646">
        <f>tblSalaries[[#This Row],[clean Salary (in local currency)]]*VLOOKUP(tblSalaries[[#This Row],[Currency]],tblXrate[],2,FALSE)</f>
        <v>16027.125018698311</v>
      </c>
      <c r="H646" t="s">
        <v>1918</v>
      </c>
      <c r="I646" t="s">
        <v>1918</v>
      </c>
      <c r="J646" t="s">
        <v>52</v>
      </c>
      <c r="K646" t="s">
        <v>8</v>
      </c>
      <c r="L646" t="str">
        <f>VLOOKUP(tblSalaries[[#This Row],[Where do you work]],tblCountries[[Actual]:[Mapping]],2,FALSE)</f>
        <v>India</v>
      </c>
      <c r="M646" t="s">
        <v>18</v>
      </c>
      <c r="N646">
        <v>6</v>
      </c>
      <c r="O646" s="27">
        <f>IFERROR(E646/IFERROR(VLOOKUP(tblSalaries[[#This Row],[Country]],Table3[],3,0),""),"Missing PPP adjusted information")</f>
        <v>57485.947879407257</v>
      </c>
    </row>
    <row r="647" spans="2:15" ht="15" customHeight="1" x14ac:dyDescent="0.25">
      <c r="B647" t="s">
        <v>3781</v>
      </c>
      <c r="C647" s="1">
        <v>41073.81962962963</v>
      </c>
      <c r="D647" s="4">
        <v>1200000</v>
      </c>
      <c r="E647">
        <v>1200000</v>
      </c>
      <c r="F647" t="s">
        <v>40</v>
      </c>
      <c r="G647">
        <f>tblSalaries[[#This Row],[clean Salary (in local currency)]]*VLOOKUP(tblSalaries[[#This Row],[Currency]],tblXrate[],2,FALSE)</f>
        <v>21369.500024931083</v>
      </c>
      <c r="H647" t="s">
        <v>1921</v>
      </c>
      <c r="I647" t="s">
        <v>4288</v>
      </c>
      <c r="J647" t="s">
        <v>52</v>
      </c>
      <c r="K647" t="s">
        <v>8</v>
      </c>
      <c r="L647" t="str">
        <f>VLOOKUP(tblSalaries[[#This Row],[Where do you work]],tblCountries[[Actual]:[Mapping]],2,FALSE)</f>
        <v>India</v>
      </c>
      <c r="M647" t="s">
        <v>9</v>
      </c>
      <c r="N647">
        <v>7</v>
      </c>
      <c r="O647" s="27">
        <f>IFERROR(E647/IFERROR(VLOOKUP(tblSalaries[[#This Row],[Country]],Table3[],3,0),""),"Missing PPP adjusted information")</f>
        <v>76647.930505876342</v>
      </c>
    </row>
    <row r="648" spans="2:15" ht="15" customHeight="1" x14ac:dyDescent="0.25">
      <c r="B648" t="s">
        <v>3782</v>
      </c>
      <c r="C648" s="1">
        <v>41073.860625000001</v>
      </c>
      <c r="D648" s="4">
        <v>425000</v>
      </c>
      <c r="E648">
        <v>425000</v>
      </c>
      <c r="F648" t="s">
        <v>40</v>
      </c>
      <c r="G648">
        <f>tblSalaries[[#This Row],[clean Salary (in local currency)]]*VLOOKUP(tblSalaries[[#This Row],[Currency]],tblXrate[],2,FALSE)</f>
        <v>7568.3645921630914</v>
      </c>
      <c r="H648" t="s">
        <v>925</v>
      </c>
      <c r="I648" t="s">
        <v>310</v>
      </c>
      <c r="J648" t="s">
        <v>310</v>
      </c>
      <c r="K648" t="s">
        <v>8</v>
      </c>
      <c r="L648" t="str">
        <f>VLOOKUP(tblSalaries[[#This Row],[Where do you work]],tblCountries[[Actual]:[Mapping]],2,FALSE)</f>
        <v>India</v>
      </c>
      <c r="M648" t="s">
        <v>18</v>
      </c>
      <c r="N648">
        <v>6</v>
      </c>
      <c r="O648" s="27">
        <f>IFERROR(E648/IFERROR(VLOOKUP(tblSalaries[[#This Row],[Country]],Table3[],3,0),""),"Missing PPP adjusted information")</f>
        <v>27146.142054164535</v>
      </c>
    </row>
    <row r="649" spans="2:15" ht="15" customHeight="1" x14ac:dyDescent="0.25">
      <c r="B649" t="s">
        <v>3804</v>
      </c>
      <c r="C649" s="1">
        <v>41075.655347222222</v>
      </c>
      <c r="D649" s="4">
        <v>270000</v>
      </c>
      <c r="E649">
        <v>270000</v>
      </c>
      <c r="F649" t="s">
        <v>40</v>
      </c>
      <c r="G649">
        <f>tblSalaries[[#This Row],[clean Salary (in local currency)]]*VLOOKUP(tblSalaries[[#This Row],[Currency]],tblXrate[],2,FALSE)</f>
        <v>4808.137505609493</v>
      </c>
      <c r="H649" t="s">
        <v>91</v>
      </c>
      <c r="I649" t="s">
        <v>91</v>
      </c>
      <c r="J649" t="s">
        <v>52</v>
      </c>
      <c r="K649" t="s">
        <v>8</v>
      </c>
      <c r="L649" t="str">
        <f>VLOOKUP(tblSalaries[[#This Row],[Where do you work]],tblCountries[[Actual]:[Mapping]],2,FALSE)</f>
        <v>India</v>
      </c>
      <c r="M649" t="s">
        <v>18</v>
      </c>
      <c r="N649">
        <v>5</v>
      </c>
      <c r="O649" s="27">
        <f>IFERROR(E649/IFERROR(VLOOKUP(tblSalaries[[#This Row],[Country]],Table3[],3,0),""),"Missing PPP adjusted information")</f>
        <v>17245.784363822175</v>
      </c>
    </row>
    <row r="650" spans="2:15" ht="15" customHeight="1" x14ac:dyDescent="0.25">
      <c r="B650" t="s">
        <v>3805</v>
      </c>
      <c r="C650" s="1">
        <v>41075.692210648151</v>
      </c>
      <c r="D650" s="4">
        <v>1400000</v>
      </c>
      <c r="E650">
        <v>1400000</v>
      </c>
      <c r="F650" t="s">
        <v>40</v>
      </c>
      <c r="G650">
        <f>tblSalaries[[#This Row],[clean Salary (in local currency)]]*VLOOKUP(tblSalaries[[#This Row],[Currency]],tblXrate[],2,FALSE)</f>
        <v>24931.083362419595</v>
      </c>
      <c r="H650" t="s">
        <v>1934</v>
      </c>
      <c r="I650" t="s">
        <v>1934</v>
      </c>
      <c r="J650" t="s">
        <v>52</v>
      </c>
      <c r="K650" t="s">
        <v>8</v>
      </c>
      <c r="L650" t="str">
        <f>VLOOKUP(tblSalaries[[#This Row],[Where do you work]],tblCountries[[Actual]:[Mapping]],2,FALSE)</f>
        <v>India</v>
      </c>
      <c r="M650" t="s">
        <v>9</v>
      </c>
      <c r="N650">
        <v>10</v>
      </c>
      <c r="O650" s="27">
        <f>IFERROR(E650/IFERROR(VLOOKUP(tblSalaries[[#This Row],[Country]],Table3[],3,0),""),"Missing PPP adjusted information")</f>
        <v>89422.585590189061</v>
      </c>
    </row>
    <row r="651" spans="2:15" ht="15" customHeight="1" x14ac:dyDescent="0.25">
      <c r="B651" t="s">
        <v>3806</v>
      </c>
      <c r="C651" s="1">
        <v>41075.719664351855</v>
      </c>
      <c r="D651" s="4" t="s">
        <v>867</v>
      </c>
      <c r="E651">
        <v>700000</v>
      </c>
      <c r="F651" t="s">
        <v>40</v>
      </c>
      <c r="G651">
        <f>tblSalaries[[#This Row],[clean Salary (in local currency)]]*VLOOKUP(tblSalaries[[#This Row],[Currency]],tblXrate[],2,FALSE)</f>
        <v>12465.541681209797</v>
      </c>
      <c r="H651" t="s">
        <v>1935</v>
      </c>
      <c r="I651" t="s">
        <v>1935</v>
      </c>
      <c r="J651" t="s">
        <v>20</v>
      </c>
      <c r="K651" t="s">
        <v>8</v>
      </c>
      <c r="L651" t="str">
        <f>VLOOKUP(tblSalaries[[#This Row],[Where do you work]],tblCountries[[Actual]:[Mapping]],2,FALSE)</f>
        <v>India</v>
      </c>
      <c r="M651" t="s">
        <v>18</v>
      </c>
      <c r="N651">
        <v>4</v>
      </c>
      <c r="O651" s="27">
        <f>IFERROR(E651/IFERROR(VLOOKUP(tblSalaries[[#This Row],[Country]],Table3[],3,0),""),"Missing PPP adjusted information")</f>
        <v>44711.29279509453</v>
      </c>
    </row>
    <row r="652" spans="2:15" ht="15" customHeight="1" x14ac:dyDescent="0.25">
      <c r="B652" t="s">
        <v>3808</v>
      </c>
      <c r="C652" s="1">
        <v>41075.733449074076</v>
      </c>
      <c r="D652" s="4" t="s">
        <v>395</v>
      </c>
      <c r="E652">
        <v>1000000</v>
      </c>
      <c r="F652" t="s">
        <v>40</v>
      </c>
      <c r="G652">
        <f>tblSalaries[[#This Row],[clean Salary (in local currency)]]*VLOOKUP(tblSalaries[[#This Row],[Currency]],tblXrate[],2,FALSE)</f>
        <v>17807.916687442568</v>
      </c>
      <c r="H652" t="s">
        <v>1936</v>
      </c>
      <c r="I652" t="s">
        <v>1936</v>
      </c>
      <c r="J652" t="s">
        <v>52</v>
      </c>
      <c r="K652" t="s">
        <v>8</v>
      </c>
      <c r="L652" t="str">
        <f>VLOOKUP(tblSalaries[[#This Row],[Where do you work]],tblCountries[[Actual]:[Mapping]],2,FALSE)</f>
        <v>India</v>
      </c>
      <c r="M652" t="s">
        <v>13</v>
      </c>
      <c r="N652">
        <v>10</v>
      </c>
      <c r="O652" s="27">
        <f>IFERROR(E652/IFERROR(VLOOKUP(tblSalaries[[#This Row],[Country]],Table3[],3,0),""),"Missing PPP adjusted information")</f>
        <v>63873.275421563616</v>
      </c>
    </row>
    <row r="653" spans="2:15" ht="15" customHeight="1" x14ac:dyDescent="0.25">
      <c r="B653" t="s">
        <v>3820</v>
      </c>
      <c r="C653" s="1">
        <v>41076.590868055559</v>
      </c>
      <c r="D653" s="4" t="s">
        <v>1948</v>
      </c>
      <c r="E653">
        <v>360000</v>
      </c>
      <c r="F653" t="s">
        <v>40</v>
      </c>
      <c r="G653">
        <f>tblSalaries[[#This Row],[clean Salary (in local currency)]]*VLOOKUP(tblSalaries[[#This Row],[Currency]],tblXrate[],2,FALSE)</f>
        <v>6410.8500074793246</v>
      </c>
      <c r="H653" t="s">
        <v>20</v>
      </c>
      <c r="I653" t="s">
        <v>20</v>
      </c>
      <c r="J653" t="s">
        <v>20</v>
      </c>
      <c r="K653" t="s">
        <v>8</v>
      </c>
      <c r="L653" t="str">
        <f>VLOOKUP(tblSalaries[[#This Row],[Where do you work]],tblCountries[[Actual]:[Mapping]],2,FALSE)</f>
        <v>India</v>
      </c>
      <c r="M653" t="s">
        <v>13</v>
      </c>
      <c r="N653">
        <v>2</v>
      </c>
      <c r="O653" s="27">
        <f>IFERROR(E653/IFERROR(VLOOKUP(tblSalaries[[#This Row],[Country]],Table3[],3,0),""),"Missing PPP adjusted information")</f>
        <v>22994.379151762903</v>
      </c>
    </row>
    <row r="654" spans="2:15" ht="15" customHeight="1" x14ac:dyDescent="0.25">
      <c r="B654" t="s">
        <v>3821</v>
      </c>
      <c r="C654" s="1">
        <v>41076.71371527778</v>
      </c>
      <c r="D654" s="4" t="s">
        <v>1949</v>
      </c>
      <c r="E654">
        <v>600000</v>
      </c>
      <c r="F654" t="s">
        <v>40</v>
      </c>
      <c r="G654">
        <f>tblSalaries[[#This Row],[clean Salary (in local currency)]]*VLOOKUP(tblSalaries[[#This Row],[Currency]],tblXrate[],2,FALSE)</f>
        <v>10684.750012465542</v>
      </c>
      <c r="H654" t="s">
        <v>1950</v>
      </c>
      <c r="I654" t="s">
        <v>1950</v>
      </c>
      <c r="J654" t="s">
        <v>52</v>
      </c>
      <c r="K654" t="s">
        <v>8</v>
      </c>
      <c r="L654" t="str">
        <f>VLOOKUP(tblSalaries[[#This Row],[Where do you work]],tblCountries[[Actual]:[Mapping]],2,FALSE)</f>
        <v>India</v>
      </c>
      <c r="M654" t="s">
        <v>9</v>
      </c>
      <c r="N654">
        <v>12</v>
      </c>
      <c r="O654" s="27">
        <f>IFERROR(E654/IFERROR(VLOOKUP(tblSalaries[[#This Row],[Country]],Table3[],3,0),""),"Missing PPP adjusted information")</f>
        <v>38323.965252938171</v>
      </c>
    </row>
    <row r="655" spans="2:15" ht="15" customHeight="1" x14ac:dyDescent="0.25">
      <c r="B655" t="s">
        <v>3823</v>
      </c>
      <c r="C655" s="1">
        <v>41076.742673611108</v>
      </c>
      <c r="D655" s="4" t="s">
        <v>1951</v>
      </c>
      <c r="E655">
        <v>350000</v>
      </c>
      <c r="F655" t="s">
        <v>40</v>
      </c>
      <c r="G655">
        <f>tblSalaries[[#This Row],[clean Salary (in local currency)]]*VLOOKUP(tblSalaries[[#This Row],[Currency]],tblXrate[],2,FALSE)</f>
        <v>6232.7708406048987</v>
      </c>
      <c r="H655" t="s">
        <v>20</v>
      </c>
      <c r="I655" t="s">
        <v>20</v>
      </c>
      <c r="J655" t="s">
        <v>20</v>
      </c>
      <c r="K655" t="s">
        <v>8</v>
      </c>
      <c r="L655" t="str">
        <f>VLOOKUP(tblSalaries[[#This Row],[Where do you work]],tblCountries[[Actual]:[Mapping]],2,FALSE)</f>
        <v>India</v>
      </c>
      <c r="M655" t="s">
        <v>9</v>
      </c>
      <c r="N655">
        <v>6</v>
      </c>
      <c r="O655" s="27">
        <f>IFERROR(E655/IFERROR(VLOOKUP(tblSalaries[[#This Row],[Country]],Table3[],3,0),""),"Missing PPP adjusted information")</f>
        <v>22355.646397547265</v>
      </c>
    </row>
    <row r="656" spans="2:15" ht="15" customHeight="1" x14ac:dyDescent="0.25">
      <c r="B656" t="s">
        <v>3824</v>
      </c>
      <c r="C656" s="1">
        <v>41076.772210648145</v>
      </c>
      <c r="D656" s="4">
        <v>2342342</v>
      </c>
      <c r="E656">
        <v>2342342</v>
      </c>
      <c r="F656" t="s">
        <v>40</v>
      </c>
      <c r="G656">
        <f>tblSalaries[[#This Row],[clean Salary (in local currency)]]*VLOOKUP(tblSalaries[[#This Row],[Currency]],tblXrate[],2,FALSE)</f>
        <v>41712.231189497601</v>
      </c>
      <c r="H656" t="s">
        <v>1952</v>
      </c>
      <c r="I656" t="s">
        <v>4289</v>
      </c>
      <c r="J656" t="s">
        <v>3982</v>
      </c>
      <c r="K656" t="s">
        <v>8</v>
      </c>
      <c r="L656" t="str">
        <f>VLOOKUP(tblSalaries[[#This Row],[Where do you work]],tblCountries[[Actual]:[Mapping]],2,FALSE)</f>
        <v>India</v>
      </c>
      <c r="M656" t="s">
        <v>18</v>
      </c>
      <c r="N656">
        <v>12</v>
      </c>
      <c r="O656" s="27">
        <f>IFERROR(E656/IFERROR(VLOOKUP(tblSalaries[[#This Row],[Country]],Table3[],3,0),""),"Missing PPP adjusted information")</f>
        <v>149613.05569749617</v>
      </c>
    </row>
    <row r="657" spans="2:15" ht="15" customHeight="1" x14ac:dyDescent="0.25">
      <c r="B657" t="s">
        <v>3825</v>
      </c>
      <c r="C657" s="1">
        <v>41076.773206018515</v>
      </c>
      <c r="D657" s="4" t="s">
        <v>1177</v>
      </c>
      <c r="E657">
        <v>700000</v>
      </c>
      <c r="F657" t="s">
        <v>40</v>
      </c>
      <c r="G657">
        <f>tblSalaries[[#This Row],[clean Salary (in local currency)]]*VLOOKUP(tblSalaries[[#This Row],[Currency]],tblXrate[],2,FALSE)</f>
        <v>12465.541681209797</v>
      </c>
      <c r="H657" t="s">
        <v>1953</v>
      </c>
      <c r="I657" t="s">
        <v>1953</v>
      </c>
      <c r="J657" t="s">
        <v>52</v>
      </c>
      <c r="K657" t="s">
        <v>8</v>
      </c>
      <c r="L657" t="str">
        <f>VLOOKUP(tblSalaries[[#This Row],[Where do you work]],tblCountries[[Actual]:[Mapping]],2,FALSE)</f>
        <v>India</v>
      </c>
      <c r="M657" t="s">
        <v>18</v>
      </c>
      <c r="N657">
        <v>9</v>
      </c>
      <c r="O657" s="27">
        <f>IFERROR(E657/IFERROR(VLOOKUP(tblSalaries[[#This Row],[Country]],Table3[],3,0),""),"Missing PPP adjusted information")</f>
        <v>44711.29279509453</v>
      </c>
    </row>
    <row r="658" spans="2:15" ht="15" customHeight="1" x14ac:dyDescent="0.25">
      <c r="B658" t="s">
        <v>3827</v>
      </c>
      <c r="C658" s="1">
        <v>41077.065810185188</v>
      </c>
      <c r="D658" s="4" t="s">
        <v>689</v>
      </c>
      <c r="E658">
        <v>400000</v>
      </c>
      <c r="F658" t="s">
        <v>40</v>
      </c>
      <c r="G658">
        <f>tblSalaries[[#This Row],[clean Salary (in local currency)]]*VLOOKUP(tblSalaries[[#This Row],[Currency]],tblXrate[],2,FALSE)</f>
        <v>7123.1666749770275</v>
      </c>
      <c r="H658" t="s">
        <v>1954</v>
      </c>
      <c r="I658" t="s">
        <v>692</v>
      </c>
      <c r="J658" t="s">
        <v>20</v>
      </c>
      <c r="K658" t="s">
        <v>8</v>
      </c>
      <c r="L658" t="str">
        <f>VLOOKUP(tblSalaries[[#This Row],[Where do you work]],tblCountries[[Actual]:[Mapping]],2,FALSE)</f>
        <v>India</v>
      </c>
      <c r="M658" t="s">
        <v>25</v>
      </c>
      <c r="N658">
        <v>2</v>
      </c>
      <c r="O658" s="27">
        <f>IFERROR(E658/IFERROR(VLOOKUP(tblSalaries[[#This Row],[Country]],Table3[],3,0),""),"Missing PPP adjusted information")</f>
        <v>25549.310168625445</v>
      </c>
    </row>
    <row r="659" spans="2:15" ht="15" customHeight="1" x14ac:dyDescent="0.25">
      <c r="B659" t="s">
        <v>3838</v>
      </c>
      <c r="C659" s="1">
        <v>41078.744351851848</v>
      </c>
      <c r="D659" s="4" t="s">
        <v>1316</v>
      </c>
      <c r="E659">
        <v>350000</v>
      </c>
      <c r="F659" t="s">
        <v>40</v>
      </c>
      <c r="G659">
        <f>tblSalaries[[#This Row],[clean Salary (in local currency)]]*VLOOKUP(tblSalaries[[#This Row],[Currency]],tblXrate[],2,FALSE)</f>
        <v>6232.7708406048987</v>
      </c>
      <c r="H659" t="s">
        <v>1964</v>
      </c>
      <c r="I659" t="s">
        <v>4290</v>
      </c>
      <c r="J659" t="s">
        <v>52</v>
      </c>
      <c r="K659" t="s">
        <v>8</v>
      </c>
      <c r="L659" t="str">
        <f>VLOOKUP(tblSalaries[[#This Row],[Where do you work]],tblCountries[[Actual]:[Mapping]],2,FALSE)</f>
        <v>India</v>
      </c>
      <c r="M659" t="s">
        <v>18</v>
      </c>
      <c r="N659">
        <v>27</v>
      </c>
      <c r="O659" s="27">
        <f>IFERROR(E659/IFERROR(VLOOKUP(tblSalaries[[#This Row],[Country]],Table3[],3,0),""),"Missing PPP adjusted information")</f>
        <v>22355.646397547265</v>
      </c>
    </row>
    <row r="660" spans="2:15" ht="15" customHeight="1" x14ac:dyDescent="0.25">
      <c r="B660" t="s">
        <v>3847</v>
      </c>
      <c r="C660" s="1">
        <v>41079.63585648148</v>
      </c>
      <c r="D660" s="4">
        <v>250000</v>
      </c>
      <c r="E660">
        <v>250000</v>
      </c>
      <c r="F660" t="s">
        <v>40</v>
      </c>
      <c r="G660">
        <f>tblSalaries[[#This Row],[clean Salary (in local currency)]]*VLOOKUP(tblSalaries[[#This Row],[Currency]],tblXrate[],2,FALSE)</f>
        <v>4451.9791718606421</v>
      </c>
      <c r="H660" t="s">
        <v>760</v>
      </c>
      <c r="I660" t="s">
        <v>4214</v>
      </c>
      <c r="J660" t="s">
        <v>3981</v>
      </c>
      <c r="K660" t="s">
        <v>8</v>
      </c>
      <c r="L660" t="str">
        <f>VLOOKUP(tblSalaries[[#This Row],[Where do you work]],tblCountries[[Actual]:[Mapping]],2,FALSE)</f>
        <v>India</v>
      </c>
      <c r="M660" t="s">
        <v>9</v>
      </c>
      <c r="N660">
        <v>3</v>
      </c>
      <c r="O660" s="27">
        <f>IFERROR(E660/IFERROR(VLOOKUP(tblSalaries[[#This Row],[Country]],Table3[],3,0),""),"Missing PPP adjusted information")</f>
        <v>15968.318855390904</v>
      </c>
    </row>
    <row r="661" spans="2:15" ht="15" customHeight="1" x14ac:dyDescent="0.25">
      <c r="B661" t="s">
        <v>3851</v>
      </c>
      <c r="C661" s="1">
        <v>41079.84479166667</v>
      </c>
      <c r="D661" s="4">
        <v>750000</v>
      </c>
      <c r="E661">
        <v>750000</v>
      </c>
      <c r="F661" t="s">
        <v>40</v>
      </c>
      <c r="G661">
        <f>tblSalaries[[#This Row],[clean Salary (in local currency)]]*VLOOKUP(tblSalaries[[#This Row],[Currency]],tblXrate[],2,FALSE)</f>
        <v>13355.937515581925</v>
      </c>
      <c r="H661" t="s">
        <v>20</v>
      </c>
      <c r="I661" t="s">
        <v>20</v>
      </c>
      <c r="J661" t="s">
        <v>20</v>
      </c>
      <c r="K661" t="s">
        <v>8</v>
      </c>
      <c r="L661" t="str">
        <f>VLOOKUP(tblSalaries[[#This Row],[Where do you work]],tblCountries[[Actual]:[Mapping]],2,FALSE)</f>
        <v>India</v>
      </c>
      <c r="M661" t="s">
        <v>9</v>
      </c>
      <c r="N661">
        <v>5</v>
      </c>
      <c r="O661" s="27">
        <f>IFERROR(E661/IFERROR(VLOOKUP(tblSalaries[[#This Row],[Country]],Table3[],3,0),""),"Missing PPP adjusted information")</f>
        <v>47904.95656617271</v>
      </c>
    </row>
    <row r="662" spans="2:15" ht="15" customHeight="1" x14ac:dyDescent="0.25">
      <c r="B662" t="s">
        <v>3853</v>
      </c>
      <c r="C662" s="1">
        <v>41079.875937500001</v>
      </c>
      <c r="D662" s="4">
        <v>420000</v>
      </c>
      <c r="E662">
        <v>420000</v>
      </c>
      <c r="F662" t="s">
        <v>40</v>
      </c>
      <c r="G662">
        <f>tblSalaries[[#This Row],[clean Salary (in local currency)]]*VLOOKUP(tblSalaries[[#This Row],[Currency]],tblXrate[],2,FALSE)</f>
        <v>7479.3250087258784</v>
      </c>
      <c r="H662" t="s">
        <v>20</v>
      </c>
      <c r="I662" t="s">
        <v>20</v>
      </c>
      <c r="J662" t="s">
        <v>20</v>
      </c>
      <c r="K662" t="s">
        <v>8</v>
      </c>
      <c r="L662" t="str">
        <f>VLOOKUP(tblSalaries[[#This Row],[Where do you work]],tblCountries[[Actual]:[Mapping]],2,FALSE)</f>
        <v>India</v>
      </c>
      <c r="M662" t="s">
        <v>9</v>
      </c>
      <c r="N662">
        <v>2</v>
      </c>
      <c r="O662" s="27">
        <f>IFERROR(E662/IFERROR(VLOOKUP(tblSalaries[[#This Row],[Country]],Table3[],3,0),""),"Missing PPP adjusted information")</f>
        <v>26826.775677056718</v>
      </c>
    </row>
    <row r="663" spans="2:15" ht="15" customHeight="1" x14ac:dyDescent="0.25">
      <c r="B663" t="s">
        <v>3857</v>
      </c>
      <c r="C663" s="1">
        <v>41080.019375000003</v>
      </c>
      <c r="D663" s="4" t="s">
        <v>1976</v>
      </c>
      <c r="E663">
        <v>276000</v>
      </c>
      <c r="F663" t="s">
        <v>40</v>
      </c>
      <c r="G663">
        <f>tblSalaries[[#This Row],[clean Salary (in local currency)]]*VLOOKUP(tblSalaries[[#This Row],[Currency]],tblXrate[],2,FALSE)</f>
        <v>4914.9850057341491</v>
      </c>
      <c r="H663" t="s">
        <v>1977</v>
      </c>
      <c r="I663" t="s">
        <v>4291</v>
      </c>
      <c r="J663" t="s">
        <v>3981</v>
      </c>
      <c r="K663" t="s">
        <v>8</v>
      </c>
      <c r="L663" t="str">
        <f>VLOOKUP(tblSalaries[[#This Row],[Where do you work]],tblCountries[[Actual]:[Mapping]],2,FALSE)</f>
        <v>India</v>
      </c>
      <c r="M663" t="s">
        <v>13</v>
      </c>
      <c r="N663">
        <v>6</v>
      </c>
      <c r="O663" s="27">
        <f>IFERROR(E663/IFERROR(VLOOKUP(tblSalaries[[#This Row],[Country]],Table3[],3,0),""),"Missing PPP adjusted information")</f>
        <v>17629.024016351559</v>
      </c>
    </row>
    <row r="664" spans="2:15" ht="15" customHeight="1" x14ac:dyDescent="0.25">
      <c r="B664" t="s">
        <v>3859</v>
      </c>
      <c r="C664" s="1">
        <v>41080.056122685186</v>
      </c>
      <c r="D664" s="4">
        <v>250000</v>
      </c>
      <c r="E664">
        <v>250000</v>
      </c>
      <c r="F664" t="s">
        <v>40</v>
      </c>
      <c r="G664">
        <f>tblSalaries[[#This Row],[clean Salary (in local currency)]]*VLOOKUP(tblSalaries[[#This Row],[Currency]],tblXrate[],2,FALSE)</f>
        <v>4451.9791718606421</v>
      </c>
      <c r="H664" t="s">
        <v>1978</v>
      </c>
      <c r="I664" t="s">
        <v>645</v>
      </c>
      <c r="J664" t="s">
        <v>20</v>
      </c>
      <c r="K664" t="s">
        <v>8</v>
      </c>
      <c r="L664" t="str">
        <f>VLOOKUP(tblSalaries[[#This Row],[Where do you work]],tblCountries[[Actual]:[Mapping]],2,FALSE)</f>
        <v>India</v>
      </c>
      <c r="M664" t="s">
        <v>186</v>
      </c>
      <c r="N664">
        <v>1.6</v>
      </c>
      <c r="O664" s="27">
        <f>IFERROR(E664/IFERROR(VLOOKUP(tblSalaries[[#This Row],[Country]],Table3[],3,0),""),"Missing PPP adjusted information")</f>
        <v>15968.318855390904</v>
      </c>
    </row>
    <row r="665" spans="2:15" ht="15" customHeight="1" x14ac:dyDescent="0.25">
      <c r="B665" t="s">
        <v>3866</v>
      </c>
      <c r="C665" s="1">
        <v>41080.537453703706</v>
      </c>
      <c r="D665" s="4">
        <v>180000</v>
      </c>
      <c r="E665">
        <v>180000</v>
      </c>
      <c r="F665" t="s">
        <v>40</v>
      </c>
      <c r="G665">
        <f>tblSalaries[[#This Row],[clean Salary (in local currency)]]*VLOOKUP(tblSalaries[[#This Row],[Currency]],tblXrate[],2,FALSE)</f>
        <v>3205.4250037396623</v>
      </c>
      <c r="H665" t="s">
        <v>1983</v>
      </c>
      <c r="I665" t="s">
        <v>1983</v>
      </c>
      <c r="J665" t="s">
        <v>20</v>
      </c>
      <c r="K665" t="s">
        <v>8</v>
      </c>
      <c r="L665" t="str">
        <f>VLOOKUP(tblSalaries[[#This Row],[Where do you work]],tblCountries[[Actual]:[Mapping]],2,FALSE)</f>
        <v>India</v>
      </c>
      <c r="M665" t="s">
        <v>9</v>
      </c>
      <c r="N665">
        <v>3</v>
      </c>
      <c r="O665" s="27">
        <f>IFERROR(E665/IFERROR(VLOOKUP(tblSalaries[[#This Row],[Country]],Table3[],3,0),""),"Missing PPP adjusted information")</f>
        <v>11497.189575881452</v>
      </c>
    </row>
    <row r="666" spans="2:15" ht="15" customHeight="1" x14ac:dyDescent="0.25">
      <c r="B666" t="s">
        <v>3870</v>
      </c>
      <c r="C666" s="1">
        <v>41081.157210648147</v>
      </c>
      <c r="D666" s="4">
        <v>1050000</v>
      </c>
      <c r="E666">
        <v>1050000</v>
      </c>
      <c r="F666" t="s">
        <v>40</v>
      </c>
      <c r="G666">
        <f>tblSalaries[[#This Row],[clean Salary (in local currency)]]*VLOOKUP(tblSalaries[[#This Row],[Currency]],tblXrate[],2,FALSE)</f>
        <v>18698.312521814696</v>
      </c>
      <c r="H666" t="s">
        <v>1987</v>
      </c>
      <c r="I666" t="s">
        <v>4292</v>
      </c>
      <c r="J666" t="s">
        <v>3982</v>
      </c>
      <c r="K666" t="s">
        <v>8</v>
      </c>
      <c r="L666" t="str">
        <f>VLOOKUP(tblSalaries[[#This Row],[Where do you work]],tblCountries[[Actual]:[Mapping]],2,FALSE)</f>
        <v>India</v>
      </c>
      <c r="M666" t="s">
        <v>13</v>
      </c>
      <c r="N666">
        <v>5</v>
      </c>
      <c r="O666" s="27">
        <f>IFERROR(E666/IFERROR(VLOOKUP(tblSalaries[[#This Row],[Country]],Table3[],3,0),""),"Missing PPP adjusted information")</f>
        <v>67066.939192641803</v>
      </c>
    </row>
    <row r="667" spans="2:15" ht="15" customHeight="1" x14ac:dyDescent="0.25">
      <c r="B667" t="s">
        <v>2010</v>
      </c>
      <c r="C667" s="1">
        <v>41054.180115740739</v>
      </c>
      <c r="D667">
        <v>2500000</v>
      </c>
      <c r="E667">
        <v>2500000</v>
      </c>
      <c r="F667" t="s">
        <v>40</v>
      </c>
      <c r="G667">
        <f>tblSalaries[[#This Row],[clean Salary (in local currency)]]*VLOOKUP(tblSalaries[[#This Row],[Currency]],tblXrate[],2,FALSE)</f>
        <v>44519.791718606422</v>
      </c>
      <c r="H667" t="s">
        <v>50</v>
      </c>
      <c r="I667" t="s">
        <v>4293</v>
      </c>
      <c r="J667" t="s">
        <v>52</v>
      </c>
      <c r="K667" t="s">
        <v>8</v>
      </c>
      <c r="L667" t="str">
        <f>VLOOKUP(tblSalaries[[#This Row],[Where do you work]],tblCountries[[Actual]:[Mapping]],2,FALSE)</f>
        <v>India</v>
      </c>
      <c r="M667" t="s">
        <v>25</v>
      </c>
      <c r="O667" s="27">
        <f>IFERROR(E667/IFERROR(VLOOKUP(tblSalaries[[#This Row],[Country]],Table3[],3,0),""),"Missing PPP adjusted information")</f>
        <v>159683.18855390904</v>
      </c>
    </row>
    <row r="668" spans="2:15" ht="15" customHeight="1" x14ac:dyDescent="0.25">
      <c r="B668" t="s">
        <v>2011</v>
      </c>
      <c r="C668" s="1">
        <v>41054.183344907404</v>
      </c>
      <c r="D668">
        <v>675000</v>
      </c>
      <c r="E668">
        <v>675000</v>
      </c>
      <c r="F668" t="s">
        <v>40</v>
      </c>
      <c r="G668">
        <f>tblSalaries[[#This Row],[clean Salary (in local currency)]]*VLOOKUP(tblSalaries[[#This Row],[Currency]],tblXrate[],2,FALSE)</f>
        <v>12020.343764023733</v>
      </c>
      <c r="H668" t="s">
        <v>51</v>
      </c>
      <c r="I668" t="s">
        <v>4294</v>
      </c>
      <c r="J668" t="s">
        <v>52</v>
      </c>
      <c r="K668" t="s">
        <v>8</v>
      </c>
      <c r="L668" t="str">
        <f>VLOOKUP(tblSalaries[[#This Row],[Where do you work]],tblCountries[[Actual]:[Mapping]],2,FALSE)</f>
        <v>India</v>
      </c>
      <c r="M668" t="s">
        <v>9</v>
      </c>
      <c r="O668" s="27">
        <f>IFERROR(E668/IFERROR(VLOOKUP(tblSalaries[[#This Row],[Country]],Table3[],3,0),""),"Missing PPP adjusted information")</f>
        <v>43114.460909555441</v>
      </c>
    </row>
    <row r="669" spans="2:15" ht="15" customHeight="1" x14ac:dyDescent="0.25">
      <c r="B669" t="s">
        <v>2030</v>
      </c>
      <c r="C669" s="1">
        <v>41054.222337962965</v>
      </c>
      <c r="D669">
        <v>725000</v>
      </c>
      <c r="E669">
        <v>725000</v>
      </c>
      <c r="F669" t="s">
        <v>40</v>
      </c>
      <c r="G669">
        <f>tblSalaries[[#This Row],[clean Salary (in local currency)]]*VLOOKUP(tblSalaries[[#This Row],[Currency]],tblXrate[],2,FALSE)</f>
        <v>12910.739598395861</v>
      </c>
      <c r="H669" t="s">
        <v>85</v>
      </c>
      <c r="I669" t="s">
        <v>85</v>
      </c>
      <c r="J669" t="s">
        <v>20</v>
      </c>
      <c r="K669" t="s">
        <v>8</v>
      </c>
      <c r="L669" t="str">
        <f>VLOOKUP(tblSalaries[[#This Row],[Where do you work]],tblCountries[[Actual]:[Mapping]],2,FALSE)</f>
        <v>India</v>
      </c>
      <c r="M669" t="s">
        <v>9</v>
      </c>
      <c r="O669" s="27">
        <f>IFERROR(E669/IFERROR(VLOOKUP(tblSalaries[[#This Row],[Country]],Table3[],3,0),""),"Missing PPP adjusted information")</f>
        <v>46308.12468063362</v>
      </c>
    </row>
    <row r="670" spans="2:15" ht="15" customHeight="1" x14ac:dyDescent="0.25">
      <c r="B670" t="s">
        <v>2042</v>
      </c>
      <c r="C670" s="1">
        <v>41054.257152777776</v>
      </c>
      <c r="D670">
        <v>216000</v>
      </c>
      <c r="E670">
        <v>216000</v>
      </c>
      <c r="F670" t="s">
        <v>40</v>
      </c>
      <c r="G670">
        <f>tblSalaries[[#This Row],[clean Salary (in local currency)]]*VLOOKUP(tblSalaries[[#This Row],[Currency]],tblXrate[],2,FALSE)</f>
        <v>3846.5100044875949</v>
      </c>
      <c r="H670" t="s">
        <v>102</v>
      </c>
      <c r="I670" t="s">
        <v>102</v>
      </c>
      <c r="J670" t="s">
        <v>310</v>
      </c>
      <c r="K670" t="s">
        <v>8</v>
      </c>
      <c r="L670" t="str">
        <f>VLOOKUP(tblSalaries[[#This Row],[Where do you work]],tblCountries[[Actual]:[Mapping]],2,FALSE)</f>
        <v>India</v>
      </c>
      <c r="M670" t="s">
        <v>18</v>
      </c>
      <c r="O670" s="27">
        <f>IFERROR(E670/IFERROR(VLOOKUP(tblSalaries[[#This Row],[Country]],Table3[],3,0),""),"Missing PPP adjusted information")</f>
        <v>13796.627491057741</v>
      </c>
    </row>
    <row r="671" spans="2:15" ht="15" customHeight="1" x14ac:dyDescent="0.25">
      <c r="B671" t="s">
        <v>2044</v>
      </c>
      <c r="C671" s="1">
        <v>41054.268564814818</v>
      </c>
      <c r="D671">
        <v>375000</v>
      </c>
      <c r="E671">
        <v>375000</v>
      </c>
      <c r="F671" t="s">
        <v>40</v>
      </c>
      <c r="G671">
        <f>tblSalaries[[#This Row],[clean Salary (in local currency)]]*VLOOKUP(tblSalaries[[#This Row],[Currency]],tblXrate[],2,FALSE)</f>
        <v>6677.9687577909626</v>
      </c>
      <c r="H671" t="s">
        <v>20</v>
      </c>
      <c r="I671" t="s">
        <v>20</v>
      </c>
      <c r="J671" t="s">
        <v>20</v>
      </c>
      <c r="K671" t="s">
        <v>8</v>
      </c>
      <c r="L671" t="str">
        <f>VLOOKUP(tblSalaries[[#This Row],[Where do you work]],tblCountries[[Actual]:[Mapping]],2,FALSE)</f>
        <v>India</v>
      </c>
      <c r="M671" t="s">
        <v>9</v>
      </c>
      <c r="O671" s="27">
        <f>IFERROR(E671/IFERROR(VLOOKUP(tblSalaries[[#This Row],[Country]],Table3[],3,0),""),"Missing PPP adjusted information")</f>
        <v>23952.478283086355</v>
      </c>
    </row>
    <row r="672" spans="2:15" ht="15" customHeight="1" x14ac:dyDescent="0.25">
      <c r="B672" t="s">
        <v>2175</v>
      </c>
      <c r="C672" s="1">
        <v>41055.035219907404</v>
      </c>
      <c r="D672">
        <v>681800</v>
      </c>
      <c r="E672">
        <v>681800</v>
      </c>
      <c r="F672" t="s">
        <v>40</v>
      </c>
      <c r="G672">
        <f>tblSalaries[[#This Row],[clean Salary (in local currency)]]*VLOOKUP(tblSalaries[[#This Row],[Currency]],tblXrate[],2,FALSE)</f>
        <v>12141.437597498343</v>
      </c>
      <c r="H672" t="s">
        <v>259</v>
      </c>
      <c r="I672" t="s">
        <v>259</v>
      </c>
      <c r="J672" t="s">
        <v>52</v>
      </c>
      <c r="K672" t="s">
        <v>8</v>
      </c>
      <c r="L672" t="str">
        <f>VLOOKUP(tblSalaries[[#This Row],[Where do you work]],tblCountries[[Actual]:[Mapping]],2,FALSE)</f>
        <v>India</v>
      </c>
      <c r="M672" t="s">
        <v>13</v>
      </c>
      <c r="O672" s="27">
        <f>IFERROR(E672/IFERROR(VLOOKUP(tblSalaries[[#This Row],[Country]],Table3[],3,0),""),"Missing PPP adjusted information")</f>
        <v>43548.799182422073</v>
      </c>
    </row>
    <row r="673" spans="2:15" ht="15" customHeight="1" x14ac:dyDescent="0.25">
      <c r="B673" t="s">
        <v>2234</v>
      </c>
      <c r="C673" s="1">
        <v>41055.044641203705</v>
      </c>
      <c r="D673">
        <v>1000000</v>
      </c>
      <c r="E673">
        <v>1000000</v>
      </c>
      <c r="F673" t="s">
        <v>40</v>
      </c>
      <c r="G673">
        <f>tblSalaries[[#This Row],[clean Salary (in local currency)]]*VLOOKUP(tblSalaries[[#This Row],[Currency]],tblXrate[],2,FALSE)</f>
        <v>17807.916687442568</v>
      </c>
      <c r="H673" t="s">
        <v>321</v>
      </c>
      <c r="I673" t="s">
        <v>1764</v>
      </c>
      <c r="J673" t="s">
        <v>52</v>
      </c>
      <c r="K673" t="s">
        <v>8</v>
      </c>
      <c r="L673" t="str">
        <f>VLOOKUP(tblSalaries[[#This Row],[Where do you work]],tblCountries[[Actual]:[Mapping]],2,FALSE)</f>
        <v>India</v>
      </c>
      <c r="M673" t="s">
        <v>9</v>
      </c>
      <c r="O673" s="27">
        <f>IFERROR(E673/IFERROR(VLOOKUP(tblSalaries[[#This Row],[Country]],Table3[],3,0),""),"Missing PPP adjusted information")</f>
        <v>63873.275421563616</v>
      </c>
    </row>
    <row r="674" spans="2:15" ht="15" customHeight="1" x14ac:dyDescent="0.25">
      <c r="B674" t="s">
        <v>2236</v>
      </c>
      <c r="C674" s="1">
        <v>41055.045300925929</v>
      </c>
      <c r="D674">
        <v>1250000</v>
      </c>
      <c r="E674">
        <v>1250000</v>
      </c>
      <c r="F674" t="s">
        <v>40</v>
      </c>
      <c r="G674">
        <f>tblSalaries[[#This Row],[clean Salary (in local currency)]]*VLOOKUP(tblSalaries[[#This Row],[Currency]],tblXrate[],2,FALSE)</f>
        <v>22259.895859303211</v>
      </c>
      <c r="H674" t="s">
        <v>91</v>
      </c>
      <c r="I674" t="s">
        <v>91</v>
      </c>
      <c r="J674" t="s">
        <v>52</v>
      </c>
      <c r="K674" t="s">
        <v>8</v>
      </c>
      <c r="L674" t="str">
        <f>VLOOKUP(tblSalaries[[#This Row],[Where do you work]],tblCountries[[Actual]:[Mapping]],2,FALSE)</f>
        <v>India</v>
      </c>
      <c r="M674" t="s">
        <v>25</v>
      </c>
      <c r="O674" s="27">
        <f>IFERROR(E674/IFERROR(VLOOKUP(tblSalaries[[#This Row],[Country]],Table3[],3,0),""),"Missing PPP adjusted information")</f>
        <v>79841.594276954522</v>
      </c>
    </row>
    <row r="675" spans="2:15" ht="15" customHeight="1" x14ac:dyDescent="0.25">
      <c r="B675" t="s">
        <v>2263</v>
      </c>
      <c r="C675" s="1">
        <v>41055.050474537034</v>
      </c>
      <c r="D675">
        <v>1000000</v>
      </c>
      <c r="E675">
        <v>1000000</v>
      </c>
      <c r="F675" t="s">
        <v>40</v>
      </c>
      <c r="G675">
        <f>tblSalaries[[#This Row],[clean Salary (in local currency)]]*VLOOKUP(tblSalaries[[#This Row],[Currency]],tblXrate[],2,FALSE)</f>
        <v>17807.916687442568</v>
      </c>
      <c r="H675" t="s">
        <v>20</v>
      </c>
      <c r="I675" t="s">
        <v>20</v>
      </c>
      <c r="J675" t="s">
        <v>20</v>
      </c>
      <c r="K675" t="s">
        <v>8</v>
      </c>
      <c r="L675" t="str">
        <f>VLOOKUP(tblSalaries[[#This Row],[Where do you work]],tblCountries[[Actual]:[Mapping]],2,FALSE)</f>
        <v>India</v>
      </c>
      <c r="M675" t="s">
        <v>13</v>
      </c>
      <c r="O675" s="27">
        <f>IFERROR(E675/IFERROR(VLOOKUP(tblSalaries[[#This Row],[Country]],Table3[],3,0),""),"Missing PPP adjusted information")</f>
        <v>63873.275421563616</v>
      </c>
    </row>
    <row r="676" spans="2:15" ht="15" customHeight="1" x14ac:dyDescent="0.25">
      <c r="B676" t="s">
        <v>2272</v>
      </c>
      <c r="C676" s="1">
        <v>41055.054050925923</v>
      </c>
      <c r="D676">
        <v>1100000</v>
      </c>
      <c r="E676">
        <v>1100000</v>
      </c>
      <c r="F676" t="s">
        <v>40</v>
      </c>
      <c r="G676">
        <f>tblSalaries[[#This Row],[clean Salary (in local currency)]]*VLOOKUP(tblSalaries[[#This Row],[Currency]],tblXrate[],2,FALSE)</f>
        <v>19588.708356186824</v>
      </c>
      <c r="H676" t="s">
        <v>360</v>
      </c>
      <c r="I676" t="s">
        <v>360</v>
      </c>
      <c r="J676" t="s">
        <v>3981</v>
      </c>
      <c r="K676" t="s">
        <v>8</v>
      </c>
      <c r="L676" t="str">
        <f>VLOOKUP(tblSalaries[[#This Row],[Where do you work]],tblCountries[[Actual]:[Mapping]],2,FALSE)</f>
        <v>India</v>
      </c>
      <c r="M676" t="s">
        <v>13</v>
      </c>
      <c r="O676" s="27">
        <f>IFERROR(E676/IFERROR(VLOOKUP(tblSalaries[[#This Row],[Country]],Table3[],3,0),""),"Missing PPP adjusted information")</f>
        <v>70260.602963719983</v>
      </c>
    </row>
    <row r="677" spans="2:15" ht="15" customHeight="1" x14ac:dyDescent="0.25">
      <c r="B677" t="s">
        <v>2291</v>
      </c>
      <c r="C677" s="1">
        <v>41055.057881944442</v>
      </c>
      <c r="D677">
        <v>600000</v>
      </c>
      <c r="E677">
        <v>600000</v>
      </c>
      <c r="F677" t="s">
        <v>40</v>
      </c>
      <c r="G677">
        <f>tblSalaries[[#This Row],[clean Salary (in local currency)]]*VLOOKUP(tblSalaries[[#This Row],[Currency]],tblXrate[],2,FALSE)</f>
        <v>10684.750012465542</v>
      </c>
      <c r="H677" t="s">
        <v>20</v>
      </c>
      <c r="I677" t="s">
        <v>20</v>
      </c>
      <c r="J677" t="s">
        <v>20</v>
      </c>
      <c r="K677" t="s">
        <v>8</v>
      </c>
      <c r="L677" t="str">
        <f>VLOOKUP(tblSalaries[[#This Row],[Where do you work]],tblCountries[[Actual]:[Mapping]],2,FALSE)</f>
        <v>India</v>
      </c>
      <c r="M677" t="s">
        <v>13</v>
      </c>
      <c r="O677" s="27">
        <f>IFERROR(E677/IFERROR(VLOOKUP(tblSalaries[[#This Row],[Country]],Table3[],3,0),""),"Missing PPP adjusted information")</f>
        <v>38323.965252938171</v>
      </c>
    </row>
    <row r="678" spans="2:15" ht="15" customHeight="1" x14ac:dyDescent="0.25">
      <c r="B678" t="s">
        <v>2326</v>
      </c>
      <c r="C678" s="1">
        <v>41055.067743055559</v>
      </c>
      <c r="D678">
        <v>650000</v>
      </c>
      <c r="E678">
        <v>650000</v>
      </c>
      <c r="F678" t="s">
        <v>40</v>
      </c>
      <c r="G678">
        <f>tblSalaries[[#This Row],[clean Salary (in local currency)]]*VLOOKUP(tblSalaries[[#This Row],[Currency]],tblXrate[],2,FALSE)</f>
        <v>11575.14584683767</v>
      </c>
      <c r="H678" t="s">
        <v>422</v>
      </c>
      <c r="I678" t="s">
        <v>4295</v>
      </c>
      <c r="J678" t="s">
        <v>52</v>
      </c>
      <c r="K678" t="s">
        <v>8</v>
      </c>
      <c r="L678" t="str">
        <f>VLOOKUP(tblSalaries[[#This Row],[Where do you work]],tblCountries[[Actual]:[Mapping]],2,FALSE)</f>
        <v>India</v>
      </c>
      <c r="M678" t="s">
        <v>13</v>
      </c>
      <c r="O678" s="27">
        <f>IFERROR(E678/IFERROR(VLOOKUP(tblSalaries[[#This Row],[Country]],Table3[],3,0),""),"Missing PPP adjusted information")</f>
        <v>41517.629024016351</v>
      </c>
    </row>
    <row r="679" spans="2:15" ht="15" customHeight="1" x14ac:dyDescent="0.25">
      <c r="B679" t="s">
        <v>2330</v>
      </c>
      <c r="C679" s="1">
        <v>41055.069178240738</v>
      </c>
      <c r="D679">
        <v>190000</v>
      </c>
      <c r="E679">
        <v>190000</v>
      </c>
      <c r="F679" t="s">
        <v>40</v>
      </c>
      <c r="G679">
        <f>tblSalaries[[#This Row],[clean Salary (in local currency)]]*VLOOKUP(tblSalaries[[#This Row],[Currency]],tblXrate[],2,FALSE)</f>
        <v>3383.5041706140878</v>
      </c>
      <c r="H679" t="s">
        <v>428</v>
      </c>
      <c r="I679" t="s">
        <v>4247</v>
      </c>
      <c r="J679" t="s">
        <v>3981</v>
      </c>
      <c r="K679" t="s">
        <v>8</v>
      </c>
      <c r="L679" t="str">
        <f>VLOOKUP(tblSalaries[[#This Row],[Where do you work]],tblCountries[[Actual]:[Mapping]],2,FALSE)</f>
        <v>India</v>
      </c>
      <c r="M679" t="s">
        <v>9</v>
      </c>
      <c r="O679" s="27">
        <f>IFERROR(E679/IFERROR(VLOOKUP(tblSalaries[[#This Row],[Country]],Table3[],3,0),""),"Missing PPP adjusted information")</f>
        <v>12135.922330097086</v>
      </c>
    </row>
    <row r="680" spans="2:15" ht="15" customHeight="1" x14ac:dyDescent="0.25">
      <c r="B680" t="s">
        <v>2345</v>
      </c>
      <c r="C680" s="1">
        <v>41055.073587962965</v>
      </c>
      <c r="D680">
        <v>1250000</v>
      </c>
      <c r="E680">
        <v>1250000</v>
      </c>
      <c r="F680" t="s">
        <v>40</v>
      </c>
      <c r="G680">
        <f>tblSalaries[[#This Row],[clean Salary (in local currency)]]*VLOOKUP(tblSalaries[[#This Row],[Currency]],tblXrate[],2,FALSE)</f>
        <v>22259.895859303211</v>
      </c>
      <c r="H680" t="s">
        <v>52</v>
      </c>
      <c r="I680" t="s">
        <v>52</v>
      </c>
      <c r="J680" t="s">
        <v>52</v>
      </c>
      <c r="K680" t="s">
        <v>8</v>
      </c>
      <c r="L680" t="str">
        <f>VLOOKUP(tblSalaries[[#This Row],[Where do you work]],tblCountries[[Actual]:[Mapping]],2,FALSE)</f>
        <v>India</v>
      </c>
      <c r="M680" t="s">
        <v>9</v>
      </c>
      <c r="O680" s="27">
        <f>IFERROR(E680/IFERROR(VLOOKUP(tblSalaries[[#This Row],[Country]],Table3[],3,0),""),"Missing PPP adjusted information")</f>
        <v>79841.594276954522</v>
      </c>
    </row>
    <row r="681" spans="2:15" ht="15" customHeight="1" x14ac:dyDescent="0.25">
      <c r="B681" t="s">
        <v>2353</v>
      </c>
      <c r="C681" s="1">
        <v>41055.077037037037</v>
      </c>
      <c r="D681">
        <v>900000</v>
      </c>
      <c r="E681">
        <v>900000</v>
      </c>
      <c r="F681" t="s">
        <v>40</v>
      </c>
      <c r="G681">
        <f>tblSalaries[[#This Row],[clean Salary (in local currency)]]*VLOOKUP(tblSalaries[[#This Row],[Currency]],tblXrate[],2,FALSE)</f>
        <v>16027.125018698311</v>
      </c>
      <c r="H681" t="s">
        <v>451</v>
      </c>
      <c r="I681" t="s">
        <v>677</v>
      </c>
      <c r="J681" t="s">
        <v>3983</v>
      </c>
      <c r="K681" t="s">
        <v>8</v>
      </c>
      <c r="L681" t="str">
        <f>VLOOKUP(tblSalaries[[#This Row],[Where do you work]],tblCountries[[Actual]:[Mapping]],2,FALSE)</f>
        <v>India</v>
      </c>
      <c r="M681" t="s">
        <v>18</v>
      </c>
      <c r="O681" s="27">
        <f>IFERROR(E681/IFERROR(VLOOKUP(tblSalaries[[#This Row],[Country]],Table3[],3,0),""),"Missing PPP adjusted information")</f>
        <v>57485.947879407257</v>
      </c>
    </row>
    <row r="682" spans="2:15" ht="15" customHeight="1" x14ac:dyDescent="0.25">
      <c r="B682" t="s">
        <v>2384</v>
      </c>
      <c r="C682" s="1">
        <v>41055.087939814817</v>
      </c>
      <c r="D682">
        <v>1500000</v>
      </c>
      <c r="E682">
        <v>1500000</v>
      </c>
      <c r="F682" t="s">
        <v>40</v>
      </c>
      <c r="G682">
        <f>tblSalaries[[#This Row],[clean Salary (in local currency)]]*VLOOKUP(tblSalaries[[#This Row],[Currency]],tblXrate[],2,FALSE)</f>
        <v>26711.875031163851</v>
      </c>
      <c r="H682" t="s">
        <v>451</v>
      </c>
      <c r="I682" t="s">
        <v>677</v>
      </c>
      <c r="J682" t="s">
        <v>3983</v>
      </c>
      <c r="K682" t="s">
        <v>8</v>
      </c>
      <c r="L682" t="str">
        <f>VLOOKUP(tblSalaries[[#This Row],[Where do you work]],tblCountries[[Actual]:[Mapping]],2,FALSE)</f>
        <v>India</v>
      </c>
      <c r="M682" t="s">
        <v>18</v>
      </c>
      <c r="O682" s="27">
        <f>IFERROR(E682/IFERROR(VLOOKUP(tblSalaries[[#This Row],[Country]],Table3[],3,0),""),"Missing PPP adjusted information")</f>
        <v>95809.91313234542</v>
      </c>
    </row>
    <row r="683" spans="2:15" ht="15" customHeight="1" x14ac:dyDescent="0.25">
      <c r="B683" t="s">
        <v>2430</v>
      </c>
      <c r="C683" s="1">
        <v>41055.11824074074</v>
      </c>
      <c r="D683">
        <v>250000</v>
      </c>
      <c r="E683">
        <v>250000</v>
      </c>
      <c r="F683" t="s">
        <v>40</v>
      </c>
      <c r="G683">
        <f>tblSalaries[[#This Row],[clean Salary (in local currency)]]*VLOOKUP(tblSalaries[[#This Row],[Currency]],tblXrate[],2,FALSE)</f>
        <v>4451.9791718606421</v>
      </c>
      <c r="H683" t="s">
        <v>542</v>
      </c>
      <c r="I683" t="s">
        <v>360</v>
      </c>
      <c r="J683" t="s">
        <v>3981</v>
      </c>
      <c r="K683" t="s">
        <v>8</v>
      </c>
      <c r="L683" t="str">
        <f>VLOOKUP(tblSalaries[[#This Row],[Where do you work]],tblCountries[[Actual]:[Mapping]],2,FALSE)</f>
        <v>India</v>
      </c>
      <c r="M683" t="s">
        <v>9</v>
      </c>
      <c r="O683" s="27">
        <f>IFERROR(E683/IFERROR(VLOOKUP(tblSalaries[[#This Row],[Country]],Table3[],3,0),""),"Missing PPP adjusted information")</f>
        <v>15968.318855390904</v>
      </c>
    </row>
    <row r="684" spans="2:15" ht="15" customHeight="1" x14ac:dyDescent="0.25">
      <c r="B684" t="s">
        <v>2456</v>
      </c>
      <c r="C684" s="1">
        <v>41055.135995370372</v>
      </c>
      <c r="D684">
        <v>1000000</v>
      </c>
      <c r="E684">
        <v>1000000</v>
      </c>
      <c r="F684" t="s">
        <v>40</v>
      </c>
      <c r="G684">
        <f>tblSalaries[[#This Row],[clean Salary (in local currency)]]*VLOOKUP(tblSalaries[[#This Row],[Currency]],tblXrate[],2,FALSE)</f>
        <v>17807.916687442568</v>
      </c>
      <c r="H684" t="s">
        <v>67</v>
      </c>
      <c r="I684" t="s">
        <v>67</v>
      </c>
      <c r="J684" t="s">
        <v>67</v>
      </c>
      <c r="K684" t="s">
        <v>8</v>
      </c>
      <c r="L684" t="str">
        <f>VLOOKUP(tblSalaries[[#This Row],[Where do you work]],tblCountries[[Actual]:[Mapping]],2,FALSE)</f>
        <v>India</v>
      </c>
      <c r="M684" t="s">
        <v>9</v>
      </c>
      <c r="O684" s="27">
        <f>IFERROR(E684/IFERROR(VLOOKUP(tblSalaries[[#This Row],[Country]],Table3[],3,0),""),"Missing PPP adjusted information")</f>
        <v>63873.275421563616</v>
      </c>
    </row>
    <row r="685" spans="2:15" ht="15" customHeight="1" x14ac:dyDescent="0.25">
      <c r="B685" t="s">
        <v>2471</v>
      </c>
      <c r="C685" s="1">
        <v>41055.148657407408</v>
      </c>
      <c r="D685">
        <v>1000000</v>
      </c>
      <c r="E685">
        <v>1000000</v>
      </c>
      <c r="F685" t="s">
        <v>40</v>
      </c>
      <c r="G685">
        <f>tblSalaries[[#This Row],[clean Salary (in local currency)]]*VLOOKUP(tblSalaries[[#This Row],[Currency]],tblXrate[],2,FALSE)</f>
        <v>17807.916687442568</v>
      </c>
      <c r="H685" t="s">
        <v>356</v>
      </c>
      <c r="I685" t="s">
        <v>356</v>
      </c>
      <c r="J685" t="s">
        <v>356</v>
      </c>
      <c r="K685" t="s">
        <v>8</v>
      </c>
      <c r="L685" t="str">
        <f>VLOOKUP(tblSalaries[[#This Row],[Where do you work]],tblCountries[[Actual]:[Mapping]],2,FALSE)</f>
        <v>India</v>
      </c>
      <c r="M685" t="s">
        <v>18</v>
      </c>
      <c r="O685" s="27">
        <f>IFERROR(E685/IFERROR(VLOOKUP(tblSalaries[[#This Row],[Country]],Table3[],3,0),""),"Missing PPP adjusted information")</f>
        <v>63873.275421563616</v>
      </c>
    </row>
    <row r="686" spans="2:15" ht="15" customHeight="1" x14ac:dyDescent="0.25">
      <c r="B686" t="s">
        <v>2472</v>
      </c>
      <c r="C686" s="1">
        <v>41055.148784722223</v>
      </c>
      <c r="D686">
        <v>300000</v>
      </c>
      <c r="E686">
        <v>300000</v>
      </c>
      <c r="F686" t="s">
        <v>40</v>
      </c>
      <c r="G686">
        <f>tblSalaries[[#This Row],[clean Salary (in local currency)]]*VLOOKUP(tblSalaries[[#This Row],[Currency]],tblXrate[],2,FALSE)</f>
        <v>5342.3750062327708</v>
      </c>
      <c r="H686" t="s">
        <v>360</v>
      </c>
      <c r="I686" t="s">
        <v>360</v>
      </c>
      <c r="J686" t="s">
        <v>3981</v>
      </c>
      <c r="K686" t="s">
        <v>8</v>
      </c>
      <c r="L686" t="str">
        <f>VLOOKUP(tblSalaries[[#This Row],[Where do you work]],tblCountries[[Actual]:[Mapping]],2,FALSE)</f>
        <v>India</v>
      </c>
      <c r="M686" t="s">
        <v>13</v>
      </c>
      <c r="O686" s="27">
        <f>IFERROR(E686/IFERROR(VLOOKUP(tblSalaries[[#This Row],[Country]],Table3[],3,0),""),"Missing PPP adjusted information")</f>
        <v>19161.982626469086</v>
      </c>
    </row>
    <row r="687" spans="2:15" ht="15" customHeight="1" x14ac:dyDescent="0.25">
      <c r="B687" t="s">
        <v>2489</v>
      </c>
      <c r="C687" s="1">
        <v>41055.176701388889</v>
      </c>
      <c r="D687">
        <v>420000</v>
      </c>
      <c r="E687">
        <v>420000</v>
      </c>
      <c r="F687" t="s">
        <v>40</v>
      </c>
      <c r="G687">
        <f>tblSalaries[[#This Row],[clean Salary (in local currency)]]*VLOOKUP(tblSalaries[[#This Row],[Currency]],tblXrate[],2,FALSE)</f>
        <v>7479.3250087258784</v>
      </c>
      <c r="H687" t="s">
        <v>52</v>
      </c>
      <c r="I687" t="s">
        <v>52</v>
      </c>
      <c r="J687" t="s">
        <v>52</v>
      </c>
      <c r="K687" t="s">
        <v>8</v>
      </c>
      <c r="L687" t="str">
        <f>VLOOKUP(tblSalaries[[#This Row],[Where do you work]],tblCountries[[Actual]:[Mapping]],2,FALSE)</f>
        <v>India</v>
      </c>
      <c r="M687" t="s">
        <v>9</v>
      </c>
      <c r="O687" s="27">
        <f>IFERROR(E687/IFERROR(VLOOKUP(tblSalaries[[#This Row],[Country]],Table3[],3,0),""),"Missing PPP adjusted information")</f>
        <v>26826.775677056718</v>
      </c>
    </row>
    <row r="688" spans="2:15" ht="15" customHeight="1" x14ac:dyDescent="0.25">
      <c r="B688" t="s">
        <v>2501</v>
      </c>
      <c r="C688" s="1">
        <v>41055.192164351851</v>
      </c>
      <c r="D688">
        <v>750000</v>
      </c>
      <c r="E688">
        <v>750000</v>
      </c>
      <c r="F688" t="s">
        <v>40</v>
      </c>
      <c r="G688">
        <f>tblSalaries[[#This Row],[clean Salary (in local currency)]]*VLOOKUP(tblSalaries[[#This Row],[Currency]],tblXrate[],2,FALSE)</f>
        <v>13355.937515581925</v>
      </c>
      <c r="H688" t="s">
        <v>618</v>
      </c>
      <c r="I688" t="s">
        <v>618</v>
      </c>
      <c r="J688" t="s">
        <v>52</v>
      </c>
      <c r="K688" t="s">
        <v>8</v>
      </c>
      <c r="L688" t="str">
        <f>VLOOKUP(tblSalaries[[#This Row],[Where do you work]],tblCountries[[Actual]:[Mapping]],2,FALSE)</f>
        <v>India</v>
      </c>
      <c r="M688" t="s">
        <v>9</v>
      </c>
      <c r="O688" s="27">
        <f>IFERROR(E688/IFERROR(VLOOKUP(tblSalaries[[#This Row],[Country]],Table3[],3,0),""),"Missing PPP adjusted information")</f>
        <v>47904.95656617271</v>
      </c>
    </row>
    <row r="689" spans="2:15" ht="15" customHeight="1" x14ac:dyDescent="0.25">
      <c r="B689" t="s">
        <v>2554</v>
      </c>
      <c r="C689" s="1">
        <v>41055.296412037038</v>
      </c>
      <c r="D689">
        <v>214250</v>
      </c>
      <c r="E689">
        <v>214250</v>
      </c>
      <c r="F689" t="s">
        <v>40</v>
      </c>
      <c r="G689">
        <f>tblSalaries[[#This Row],[clean Salary (in local currency)]]*VLOOKUP(tblSalaries[[#This Row],[Currency]],tblXrate[],2,FALSE)</f>
        <v>3815.3461502845703</v>
      </c>
      <c r="H689" t="s">
        <v>673</v>
      </c>
      <c r="I689" t="s">
        <v>673</v>
      </c>
      <c r="J689" t="s">
        <v>20</v>
      </c>
      <c r="K689" t="s">
        <v>8</v>
      </c>
      <c r="L689" t="str">
        <f>VLOOKUP(tblSalaries[[#This Row],[Where do you work]],tblCountries[[Actual]:[Mapping]],2,FALSE)</f>
        <v>India</v>
      </c>
      <c r="M689" t="s">
        <v>13</v>
      </c>
      <c r="N689">
        <v>6</v>
      </c>
      <c r="O689" s="27">
        <f>IFERROR(E689/IFERROR(VLOOKUP(tblSalaries[[#This Row],[Country]],Table3[],3,0),""),"Missing PPP adjusted information")</f>
        <v>13684.849259070004</v>
      </c>
    </row>
    <row r="690" spans="2:15" ht="15" customHeight="1" x14ac:dyDescent="0.25">
      <c r="B690" t="s">
        <v>2577</v>
      </c>
      <c r="C690" s="1">
        <v>41055.369444444441</v>
      </c>
      <c r="D690">
        <v>2500000</v>
      </c>
      <c r="E690">
        <v>2500000</v>
      </c>
      <c r="F690" t="s">
        <v>40</v>
      </c>
      <c r="G690">
        <f>tblSalaries[[#This Row],[clean Salary (in local currency)]]*VLOOKUP(tblSalaries[[#This Row],[Currency]],tblXrate[],2,FALSE)</f>
        <v>44519.791718606422</v>
      </c>
      <c r="H690" t="s">
        <v>691</v>
      </c>
      <c r="I690" t="s">
        <v>431</v>
      </c>
      <c r="J690" t="s">
        <v>52</v>
      </c>
      <c r="K690" t="s">
        <v>8</v>
      </c>
      <c r="L690" t="str">
        <f>VLOOKUP(tblSalaries[[#This Row],[Where do you work]],tblCountries[[Actual]:[Mapping]],2,FALSE)</f>
        <v>India</v>
      </c>
      <c r="M690" t="s">
        <v>25</v>
      </c>
      <c r="N690">
        <v>25</v>
      </c>
      <c r="O690" s="27">
        <f>IFERROR(E690/IFERROR(VLOOKUP(tblSalaries[[#This Row],[Country]],Table3[],3,0),""),"Missing PPP adjusted information")</f>
        <v>159683.18855390904</v>
      </c>
    </row>
    <row r="691" spans="2:15" ht="15" customHeight="1" x14ac:dyDescent="0.25">
      <c r="B691" t="s">
        <v>2582</v>
      </c>
      <c r="C691" s="1">
        <v>41055.394814814812</v>
      </c>
      <c r="D691">
        <v>2500000</v>
      </c>
      <c r="E691">
        <v>2500000</v>
      </c>
      <c r="F691" t="s">
        <v>40</v>
      </c>
      <c r="G691">
        <f>tblSalaries[[#This Row],[clean Salary (in local currency)]]*VLOOKUP(tblSalaries[[#This Row],[Currency]],tblXrate[],2,FALSE)</f>
        <v>44519.791718606422</v>
      </c>
      <c r="H691" t="s">
        <v>698</v>
      </c>
      <c r="I691" t="s">
        <v>4296</v>
      </c>
      <c r="J691" t="s">
        <v>52</v>
      </c>
      <c r="K691" t="s">
        <v>8</v>
      </c>
      <c r="L691" t="str">
        <f>VLOOKUP(tblSalaries[[#This Row],[Where do you work]],tblCountries[[Actual]:[Mapping]],2,FALSE)</f>
        <v>India</v>
      </c>
      <c r="M691" t="s">
        <v>25</v>
      </c>
      <c r="N691">
        <v>10</v>
      </c>
      <c r="O691" s="27">
        <f>IFERROR(E691/IFERROR(VLOOKUP(tblSalaries[[#This Row],[Country]],Table3[],3,0),""),"Missing PPP adjusted information")</f>
        <v>159683.18855390904</v>
      </c>
    </row>
    <row r="692" spans="2:15" ht="15" customHeight="1" x14ac:dyDescent="0.25">
      <c r="B692" t="s">
        <v>2595</v>
      </c>
      <c r="C692" s="1">
        <v>41055.454421296294</v>
      </c>
      <c r="D692">
        <v>1050000</v>
      </c>
      <c r="E692">
        <v>1050000</v>
      </c>
      <c r="F692" t="s">
        <v>40</v>
      </c>
      <c r="G692">
        <f>tblSalaries[[#This Row],[clean Salary (in local currency)]]*VLOOKUP(tblSalaries[[#This Row],[Currency]],tblXrate[],2,FALSE)</f>
        <v>18698.312521814696</v>
      </c>
      <c r="H692" t="s">
        <v>52</v>
      </c>
      <c r="I692" t="s">
        <v>52</v>
      </c>
      <c r="J692" t="s">
        <v>52</v>
      </c>
      <c r="K692" t="s">
        <v>8</v>
      </c>
      <c r="L692" t="str">
        <f>VLOOKUP(tblSalaries[[#This Row],[Where do you work]],tblCountries[[Actual]:[Mapping]],2,FALSE)</f>
        <v>India</v>
      </c>
      <c r="M692" t="s">
        <v>13</v>
      </c>
      <c r="N692">
        <v>23</v>
      </c>
      <c r="O692" s="27">
        <f>IFERROR(E692/IFERROR(VLOOKUP(tblSalaries[[#This Row],[Country]],Table3[],3,0),""),"Missing PPP adjusted information")</f>
        <v>67066.939192641803</v>
      </c>
    </row>
    <row r="693" spans="2:15" ht="15" customHeight="1" x14ac:dyDescent="0.25">
      <c r="B693" t="s">
        <v>2598</v>
      </c>
      <c r="C693" s="1">
        <v>41055.459675925929</v>
      </c>
      <c r="D693">
        <v>420000</v>
      </c>
      <c r="E693">
        <v>420000</v>
      </c>
      <c r="F693" t="s">
        <v>40</v>
      </c>
      <c r="G693">
        <f>tblSalaries[[#This Row],[clean Salary (in local currency)]]*VLOOKUP(tblSalaries[[#This Row],[Currency]],tblXrate[],2,FALSE)</f>
        <v>7479.3250087258784</v>
      </c>
      <c r="H693" t="s">
        <v>717</v>
      </c>
      <c r="I693" t="s">
        <v>453</v>
      </c>
      <c r="J693" t="s">
        <v>52</v>
      </c>
      <c r="K693" t="s">
        <v>8</v>
      </c>
      <c r="L693" t="str">
        <f>VLOOKUP(tblSalaries[[#This Row],[Where do you work]],tblCountries[[Actual]:[Mapping]],2,FALSE)</f>
        <v>India</v>
      </c>
      <c r="M693" t="s">
        <v>13</v>
      </c>
      <c r="N693">
        <v>26</v>
      </c>
      <c r="O693" s="27">
        <f>IFERROR(E693/IFERROR(VLOOKUP(tblSalaries[[#This Row],[Country]],Table3[],3,0),""),"Missing PPP adjusted information")</f>
        <v>26826.775677056718</v>
      </c>
    </row>
    <row r="694" spans="2:15" ht="15" customHeight="1" x14ac:dyDescent="0.25">
      <c r="B694" t="s">
        <v>2601</v>
      </c>
      <c r="C694" s="1">
        <v>41055.460972222223</v>
      </c>
      <c r="D694">
        <v>200000</v>
      </c>
      <c r="E694">
        <v>200000</v>
      </c>
      <c r="F694" t="s">
        <v>40</v>
      </c>
      <c r="G694">
        <f>tblSalaries[[#This Row],[clean Salary (in local currency)]]*VLOOKUP(tblSalaries[[#This Row],[Currency]],tblXrate[],2,FALSE)</f>
        <v>3561.5833374885137</v>
      </c>
      <c r="H694" t="s">
        <v>716</v>
      </c>
      <c r="I694" t="s">
        <v>4214</v>
      </c>
      <c r="J694" t="s">
        <v>3981</v>
      </c>
      <c r="K694" t="s">
        <v>8</v>
      </c>
      <c r="L694" t="str">
        <f>VLOOKUP(tblSalaries[[#This Row],[Where do you work]],tblCountries[[Actual]:[Mapping]],2,FALSE)</f>
        <v>India</v>
      </c>
      <c r="M694" t="s">
        <v>13</v>
      </c>
      <c r="N694">
        <v>6</v>
      </c>
      <c r="O694" s="27">
        <f>IFERROR(E694/IFERROR(VLOOKUP(tblSalaries[[#This Row],[Country]],Table3[],3,0),""),"Missing PPP adjusted information")</f>
        <v>12774.655084312722</v>
      </c>
    </row>
    <row r="695" spans="2:15" ht="15" customHeight="1" x14ac:dyDescent="0.25">
      <c r="B695" t="s">
        <v>2605</v>
      </c>
      <c r="C695" s="1">
        <v>41055.464895833335</v>
      </c>
      <c r="D695">
        <v>210000</v>
      </c>
      <c r="E695">
        <v>210000</v>
      </c>
      <c r="F695" t="s">
        <v>40</v>
      </c>
      <c r="G695">
        <f>tblSalaries[[#This Row],[clean Salary (in local currency)]]*VLOOKUP(tblSalaries[[#This Row],[Currency]],tblXrate[],2,FALSE)</f>
        <v>3739.6625043629392</v>
      </c>
      <c r="H695" t="s">
        <v>716</v>
      </c>
      <c r="I695" t="s">
        <v>4214</v>
      </c>
      <c r="J695" t="s">
        <v>3981</v>
      </c>
      <c r="K695" t="s">
        <v>8</v>
      </c>
      <c r="L695" t="str">
        <f>VLOOKUP(tblSalaries[[#This Row],[Where do you work]],tblCountries[[Actual]:[Mapping]],2,FALSE)</f>
        <v>India</v>
      </c>
      <c r="M695" t="s">
        <v>13</v>
      </c>
      <c r="N695">
        <v>4</v>
      </c>
      <c r="O695" s="27">
        <f>IFERROR(E695/IFERROR(VLOOKUP(tblSalaries[[#This Row],[Country]],Table3[],3,0),""),"Missing PPP adjusted information")</f>
        <v>13413.387838528359</v>
      </c>
    </row>
    <row r="696" spans="2:15" ht="15" customHeight="1" x14ac:dyDescent="0.25">
      <c r="B696" t="s">
        <v>2623</v>
      </c>
      <c r="C696" s="1">
        <v>41055.496724537035</v>
      </c>
      <c r="D696">
        <v>200000</v>
      </c>
      <c r="E696">
        <v>200000</v>
      </c>
      <c r="F696" t="s">
        <v>40</v>
      </c>
      <c r="G696">
        <f>tblSalaries[[#This Row],[clean Salary (in local currency)]]*VLOOKUP(tblSalaries[[#This Row],[Currency]],tblXrate[],2,FALSE)</f>
        <v>3561.5833374885137</v>
      </c>
      <c r="H696" t="s">
        <v>716</v>
      </c>
      <c r="I696" t="s">
        <v>4214</v>
      </c>
      <c r="J696" t="s">
        <v>3981</v>
      </c>
      <c r="K696" t="s">
        <v>8</v>
      </c>
      <c r="L696" t="str">
        <f>VLOOKUP(tblSalaries[[#This Row],[Where do you work]],tblCountries[[Actual]:[Mapping]],2,FALSE)</f>
        <v>India</v>
      </c>
      <c r="M696" t="s">
        <v>13</v>
      </c>
      <c r="N696">
        <v>4</v>
      </c>
      <c r="O696" s="27">
        <f>IFERROR(E696/IFERROR(VLOOKUP(tblSalaries[[#This Row],[Country]],Table3[],3,0),""),"Missing PPP adjusted information")</f>
        <v>12774.655084312722</v>
      </c>
    </row>
    <row r="697" spans="2:15" ht="15" customHeight="1" x14ac:dyDescent="0.25">
      <c r="B697" t="s">
        <v>2629</v>
      </c>
      <c r="C697" s="1">
        <v>41055.513807870368</v>
      </c>
      <c r="D697">
        <v>200000</v>
      </c>
      <c r="E697">
        <v>200000</v>
      </c>
      <c r="F697" t="s">
        <v>40</v>
      </c>
      <c r="G697">
        <f>tblSalaries[[#This Row],[clean Salary (in local currency)]]*VLOOKUP(tblSalaries[[#This Row],[Currency]],tblXrate[],2,FALSE)</f>
        <v>3561.5833374885137</v>
      </c>
      <c r="H697" t="s">
        <v>749</v>
      </c>
      <c r="I697" t="s">
        <v>749</v>
      </c>
      <c r="J697" t="s">
        <v>52</v>
      </c>
      <c r="K697" t="s">
        <v>8</v>
      </c>
      <c r="L697" t="str">
        <f>VLOOKUP(tblSalaries[[#This Row],[Where do you work]],tblCountries[[Actual]:[Mapping]],2,FALSE)</f>
        <v>India</v>
      </c>
      <c r="M697" t="s">
        <v>13</v>
      </c>
      <c r="N697">
        <v>8</v>
      </c>
      <c r="O697" s="27">
        <f>IFERROR(E697/IFERROR(VLOOKUP(tblSalaries[[#This Row],[Country]],Table3[],3,0),""),"Missing PPP adjusted information")</f>
        <v>12774.655084312722</v>
      </c>
    </row>
    <row r="698" spans="2:15" ht="15" customHeight="1" x14ac:dyDescent="0.25">
      <c r="B698" t="s">
        <v>2630</v>
      </c>
      <c r="C698" s="1">
        <v>41055.513969907406</v>
      </c>
      <c r="D698">
        <v>270000</v>
      </c>
      <c r="E698">
        <v>270000</v>
      </c>
      <c r="F698" t="s">
        <v>40</v>
      </c>
      <c r="G698">
        <f>tblSalaries[[#This Row],[clean Salary (in local currency)]]*VLOOKUP(tblSalaries[[#This Row],[Currency]],tblXrate[],2,FALSE)</f>
        <v>4808.137505609493</v>
      </c>
      <c r="H698" t="s">
        <v>631</v>
      </c>
      <c r="I698" t="s">
        <v>52</v>
      </c>
      <c r="J698" t="s">
        <v>52</v>
      </c>
      <c r="K698" t="s">
        <v>8</v>
      </c>
      <c r="L698" t="str">
        <f>VLOOKUP(tblSalaries[[#This Row],[Where do you work]],tblCountries[[Actual]:[Mapping]],2,FALSE)</f>
        <v>India</v>
      </c>
      <c r="M698" t="s">
        <v>13</v>
      </c>
      <c r="N698">
        <v>3</v>
      </c>
      <c r="O698" s="27">
        <f>IFERROR(E698/IFERROR(VLOOKUP(tblSalaries[[#This Row],[Country]],Table3[],3,0),""),"Missing PPP adjusted information")</f>
        <v>17245.784363822175</v>
      </c>
    </row>
    <row r="699" spans="2:15" ht="15" customHeight="1" x14ac:dyDescent="0.25">
      <c r="B699" t="s">
        <v>2632</v>
      </c>
      <c r="C699" s="1">
        <v>41055.517465277779</v>
      </c>
      <c r="D699">
        <v>1075000</v>
      </c>
      <c r="E699">
        <v>1075000</v>
      </c>
      <c r="F699" t="s">
        <v>40</v>
      </c>
      <c r="G699">
        <f>tblSalaries[[#This Row],[clean Salary (in local currency)]]*VLOOKUP(tblSalaries[[#This Row],[Currency]],tblXrate[],2,FALSE)</f>
        <v>19143.510439000762</v>
      </c>
      <c r="H699" t="s">
        <v>751</v>
      </c>
      <c r="I699" t="s">
        <v>751</v>
      </c>
      <c r="J699" t="s">
        <v>20</v>
      </c>
      <c r="K699" t="s">
        <v>8</v>
      </c>
      <c r="L699" t="str">
        <f>VLOOKUP(tblSalaries[[#This Row],[Where do you work]],tblCountries[[Actual]:[Mapping]],2,FALSE)</f>
        <v>India</v>
      </c>
      <c r="M699" t="s">
        <v>9</v>
      </c>
      <c r="N699">
        <v>9</v>
      </c>
      <c r="O699" s="27">
        <f>IFERROR(E699/IFERROR(VLOOKUP(tblSalaries[[#This Row],[Country]],Table3[],3,0),""),"Missing PPP adjusted information")</f>
        <v>68663.771078180886</v>
      </c>
    </row>
    <row r="700" spans="2:15" ht="15" customHeight="1" x14ac:dyDescent="0.25">
      <c r="B700" t="s">
        <v>2633</v>
      </c>
      <c r="C700" s="1">
        <v>41055.518437500003</v>
      </c>
      <c r="D700">
        <v>750000</v>
      </c>
      <c r="E700">
        <v>750000</v>
      </c>
      <c r="F700" t="s">
        <v>40</v>
      </c>
      <c r="G700">
        <f>tblSalaries[[#This Row],[clean Salary (in local currency)]]*VLOOKUP(tblSalaries[[#This Row],[Currency]],tblXrate[],2,FALSE)</f>
        <v>13355.937515581925</v>
      </c>
      <c r="H700" t="s">
        <v>716</v>
      </c>
      <c r="I700" t="s">
        <v>4214</v>
      </c>
      <c r="J700" t="s">
        <v>3981</v>
      </c>
      <c r="K700" t="s">
        <v>8</v>
      </c>
      <c r="L700" t="str">
        <f>VLOOKUP(tblSalaries[[#This Row],[Where do you work]],tblCountries[[Actual]:[Mapping]],2,FALSE)</f>
        <v>India</v>
      </c>
      <c r="M700" t="s">
        <v>13</v>
      </c>
      <c r="N700">
        <v>2</v>
      </c>
      <c r="O700" s="27">
        <f>IFERROR(E700/IFERROR(VLOOKUP(tblSalaries[[#This Row],[Country]],Table3[],3,0),""),"Missing PPP adjusted information")</f>
        <v>47904.95656617271</v>
      </c>
    </row>
    <row r="701" spans="2:15" ht="15" customHeight="1" x14ac:dyDescent="0.25">
      <c r="B701" t="s">
        <v>2638</v>
      </c>
      <c r="C701" s="1">
        <v>41055.521863425929</v>
      </c>
      <c r="D701">
        <v>1850000</v>
      </c>
      <c r="E701">
        <v>1850000</v>
      </c>
      <c r="F701" t="s">
        <v>40</v>
      </c>
      <c r="G701">
        <f>tblSalaries[[#This Row],[clean Salary (in local currency)]]*VLOOKUP(tblSalaries[[#This Row],[Currency]],tblXrate[],2,FALSE)</f>
        <v>32944.645871768749</v>
      </c>
      <c r="H701" t="s">
        <v>757</v>
      </c>
      <c r="I701" t="s">
        <v>757</v>
      </c>
      <c r="J701" t="s">
        <v>279</v>
      </c>
      <c r="K701" t="s">
        <v>8</v>
      </c>
      <c r="L701" t="str">
        <f>VLOOKUP(tblSalaries[[#This Row],[Where do you work]],tblCountries[[Actual]:[Mapping]],2,FALSE)</f>
        <v>India</v>
      </c>
      <c r="M701" t="s">
        <v>9</v>
      </c>
      <c r="N701">
        <v>10</v>
      </c>
      <c r="O701" s="27">
        <f>IFERROR(E701/IFERROR(VLOOKUP(tblSalaries[[#This Row],[Country]],Table3[],3,0),""),"Missing PPP adjusted information")</f>
        <v>118165.55952989269</v>
      </c>
    </row>
    <row r="702" spans="2:15" ht="15" customHeight="1" x14ac:dyDescent="0.25">
      <c r="B702" t="s">
        <v>2642</v>
      </c>
      <c r="C702" s="1">
        <v>41055.53224537037</v>
      </c>
      <c r="D702">
        <v>290000</v>
      </c>
      <c r="E702">
        <v>290000</v>
      </c>
      <c r="F702" t="s">
        <v>40</v>
      </c>
      <c r="G702">
        <f>tblSalaries[[#This Row],[clean Salary (in local currency)]]*VLOOKUP(tblSalaries[[#This Row],[Currency]],tblXrate[],2,FALSE)</f>
        <v>5164.2958393583449</v>
      </c>
      <c r="H702" t="s">
        <v>763</v>
      </c>
      <c r="I702" t="s">
        <v>763</v>
      </c>
      <c r="J702" t="s">
        <v>52</v>
      </c>
      <c r="K702" t="s">
        <v>8</v>
      </c>
      <c r="L702" t="str">
        <f>VLOOKUP(tblSalaries[[#This Row],[Where do you work]],tblCountries[[Actual]:[Mapping]],2,FALSE)</f>
        <v>India</v>
      </c>
      <c r="M702" t="s">
        <v>13</v>
      </c>
      <c r="N702">
        <v>8</v>
      </c>
      <c r="O702" s="27">
        <f>IFERROR(E702/IFERROR(VLOOKUP(tblSalaries[[#This Row],[Country]],Table3[],3,0),""),"Missing PPP adjusted information")</f>
        <v>18523.249872253447</v>
      </c>
    </row>
    <row r="703" spans="2:15" ht="15" customHeight="1" x14ac:dyDescent="0.25">
      <c r="B703" t="s">
        <v>2647</v>
      </c>
      <c r="C703" s="1">
        <v>41055.537673611114</v>
      </c>
      <c r="D703">
        <v>436900</v>
      </c>
      <c r="E703">
        <v>436900</v>
      </c>
      <c r="F703" t="s">
        <v>40</v>
      </c>
      <c r="G703">
        <f>tblSalaries[[#This Row],[clean Salary (in local currency)]]*VLOOKUP(tblSalaries[[#This Row],[Currency]],tblXrate[],2,FALSE)</f>
        <v>7780.2788007436584</v>
      </c>
      <c r="H703" t="s">
        <v>770</v>
      </c>
      <c r="I703" t="s">
        <v>770</v>
      </c>
      <c r="J703" t="s">
        <v>52</v>
      </c>
      <c r="K703" t="s">
        <v>8</v>
      </c>
      <c r="L703" t="str">
        <f>VLOOKUP(tblSalaries[[#This Row],[Where do you work]],tblCountries[[Actual]:[Mapping]],2,FALSE)</f>
        <v>India</v>
      </c>
      <c r="M703" t="s">
        <v>13</v>
      </c>
      <c r="N703">
        <v>7.3</v>
      </c>
      <c r="O703" s="27">
        <f>IFERROR(E703/IFERROR(VLOOKUP(tblSalaries[[#This Row],[Country]],Table3[],3,0),""),"Missing PPP adjusted information")</f>
        <v>27906.234031681142</v>
      </c>
    </row>
    <row r="704" spans="2:15" ht="15" customHeight="1" x14ac:dyDescent="0.25">
      <c r="B704" t="s">
        <v>2650</v>
      </c>
      <c r="C704" s="1">
        <v>41055.541122685187</v>
      </c>
      <c r="D704">
        <v>510000</v>
      </c>
      <c r="E704">
        <v>510000</v>
      </c>
      <c r="F704" t="s">
        <v>40</v>
      </c>
      <c r="G704">
        <f>tblSalaries[[#This Row],[clean Salary (in local currency)]]*VLOOKUP(tblSalaries[[#This Row],[Currency]],tblXrate[],2,FALSE)</f>
        <v>9082.03751059571</v>
      </c>
      <c r="H704" t="s">
        <v>42</v>
      </c>
      <c r="I704" t="s">
        <v>207</v>
      </c>
      <c r="J704" t="s">
        <v>20</v>
      </c>
      <c r="K704" t="s">
        <v>8</v>
      </c>
      <c r="L704" t="str">
        <f>VLOOKUP(tblSalaries[[#This Row],[Where do you work]],tblCountries[[Actual]:[Mapping]],2,FALSE)</f>
        <v>India</v>
      </c>
      <c r="M704" t="s">
        <v>9</v>
      </c>
      <c r="N704">
        <v>4.5</v>
      </c>
      <c r="O704" s="27">
        <f>IFERROR(E704/IFERROR(VLOOKUP(tblSalaries[[#This Row],[Country]],Table3[],3,0),""),"Missing PPP adjusted information")</f>
        <v>32575.370464997442</v>
      </c>
    </row>
    <row r="705" spans="2:15" ht="15" customHeight="1" x14ac:dyDescent="0.25">
      <c r="B705" t="s">
        <v>2661</v>
      </c>
      <c r="C705" s="1">
        <v>41055.553020833337</v>
      </c>
      <c r="D705">
        <v>650000</v>
      </c>
      <c r="E705">
        <v>650000</v>
      </c>
      <c r="F705" t="s">
        <v>40</v>
      </c>
      <c r="G705">
        <f>tblSalaries[[#This Row],[clean Salary (in local currency)]]*VLOOKUP(tblSalaries[[#This Row],[Currency]],tblXrate[],2,FALSE)</f>
        <v>11575.14584683767</v>
      </c>
      <c r="H705" t="s">
        <v>20</v>
      </c>
      <c r="I705" t="s">
        <v>20</v>
      </c>
      <c r="J705" t="s">
        <v>20</v>
      </c>
      <c r="K705" t="s">
        <v>8</v>
      </c>
      <c r="L705" t="str">
        <f>VLOOKUP(tblSalaries[[#This Row],[Where do you work]],tblCountries[[Actual]:[Mapping]],2,FALSE)</f>
        <v>India</v>
      </c>
      <c r="M705" t="s">
        <v>25</v>
      </c>
      <c r="N705">
        <v>4</v>
      </c>
      <c r="O705" s="27">
        <f>IFERROR(E705/IFERROR(VLOOKUP(tblSalaries[[#This Row],[Country]],Table3[],3,0),""),"Missing PPP adjusted information")</f>
        <v>41517.629024016351</v>
      </c>
    </row>
    <row r="706" spans="2:15" ht="15" customHeight="1" x14ac:dyDescent="0.25">
      <c r="B706" t="s">
        <v>2665</v>
      </c>
      <c r="C706" s="1">
        <v>41055.555347222224</v>
      </c>
      <c r="D706">
        <v>2500000</v>
      </c>
      <c r="E706">
        <v>2500000</v>
      </c>
      <c r="F706" t="s">
        <v>40</v>
      </c>
      <c r="G706">
        <f>tblSalaries[[#This Row],[clean Salary (in local currency)]]*VLOOKUP(tblSalaries[[#This Row],[Currency]],tblXrate[],2,FALSE)</f>
        <v>44519.791718606422</v>
      </c>
      <c r="H706" t="s">
        <v>786</v>
      </c>
      <c r="I706" t="s">
        <v>1162</v>
      </c>
      <c r="J706" t="s">
        <v>52</v>
      </c>
      <c r="K706" t="s">
        <v>8</v>
      </c>
      <c r="L706" t="str">
        <f>VLOOKUP(tblSalaries[[#This Row],[Where do you work]],tblCountries[[Actual]:[Mapping]],2,FALSE)</f>
        <v>India</v>
      </c>
      <c r="M706" t="s">
        <v>18</v>
      </c>
      <c r="N706">
        <v>20</v>
      </c>
      <c r="O706" s="27">
        <f>IFERROR(E706/IFERROR(VLOOKUP(tblSalaries[[#This Row],[Country]],Table3[],3,0),""),"Missing PPP adjusted information")</f>
        <v>159683.18855390904</v>
      </c>
    </row>
    <row r="707" spans="2:15" ht="15" customHeight="1" x14ac:dyDescent="0.25">
      <c r="B707" t="s">
        <v>2668</v>
      </c>
      <c r="C707" s="1">
        <v>41055.558495370373</v>
      </c>
      <c r="D707">
        <v>350000</v>
      </c>
      <c r="E707">
        <v>350000</v>
      </c>
      <c r="F707" t="s">
        <v>40</v>
      </c>
      <c r="G707">
        <f>tblSalaries[[#This Row],[clean Salary (in local currency)]]*VLOOKUP(tblSalaries[[#This Row],[Currency]],tblXrate[],2,FALSE)</f>
        <v>6232.7708406048987</v>
      </c>
      <c r="H707" t="s">
        <v>790</v>
      </c>
      <c r="I707" t="s">
        <v>790</v>
      </c>
      <c r="J707" t="s">
        <v>52</v>
      </c>
      <c r="K707" t="s">
        <v>8</v>
      </c>
      <c r="L707" t="str">
        <f>VLOOKUP(tblSalaries[[#This Row],[Where do you work]],tblCountries[[Actual]:[Mapping]],2,FALSE)</f>
        <v>India</v>
      </c>
      <c r="M707" t="s">
        <v>9</v>
      </c>
      <c r="N707">
        <v>23</v>
      </c>
      <c r="O707" s="27">
        <f>IFERROR(E707/IFERROR(VLOOKUP(tblSalaries[[#This Row],[Country]],Table3[],3,0),""),"Missing PPP adjusted information")</f>
        <v>22355.646397547265</v>
      </c>
    </row>
    <row r="708" spans="2:15" ht="15" customHeight="1" x14ac:dyDescent="0.25">
      <c r="B708" t="s">
        <v>2682</v>
      </c>
      <c r="C708" s="1">
        <v>41055.584131944444</v>
      </c>
      <c r="D708">
        <v>500000</v>
      </c>
      <c r="E708">
        <v>500000</v>
      </c>
      <c r="F708" t="s">
        <v>40</v>
      </c>
      <c r="G708">
        <f>tblSalaries[[#This Row],[clean Salary (in local currency)]]*VLOOKUP(tblSalaries[[#This Row],[Currency]],tblXrate[],2,FALSE)</f>
        <v>8903.9583437212841</v>
      </c>
      <c r="H708" t="s">
        <v>744</v>
      </c>
      <c r="I708" t="s">
        <v>744</v>
      </c>
      <c r="J708" t="s">
        <v>52</v>
      </c>
      <c r="K708" t="s">
        <v>8</v>
      </c>
      <c r="L708" t="str">
        <f>VLOOKUP(tblSalaries[[#This Row],[Where do you work]],tblCountries[[Actual]:[Mapping]],2,FALSE)</f>
        <v>India</v>
      </c>
      <c r="M708" t="s">
        <v>9</v>
      </c>
      <c r="N708">
        <v>2</v>
      </c>
      <c r="O708" s="27">
        <f>IFERROR(E708/IFERROR(VLOOKUP(tblSalaries[[#This Row],[Country]],Table3[],3,0),""),"Missing PPP adjusted information")</f>
        <v>31936.637710781808</v>
      </c>
    </row>
    <row r="709" spans="2:15" ht="15" customHeight="1" x14ac:dyDescent="0.25">
      <c r="B709" t="s">
        <v>2697</v>
      </c>
      <c r="C709" s="1">
        <v>41055.623368055552</v>
      </c>
      <c r="D709">
        <v>1562500</v>
      </c>
      <c r="E709">
        <v>1562500</v>
      </c>
      <c r="F709" t="s">
        <v>40</v>
      </c>
      <c r="G709">
        <f>tblSalaries[[#This Row],[clean Salary (in local currency)]]*VLOOKUP(tblSalaries[[#This Row],[Currency]],tblXrate[],2,FALSE)</f>
        <v>27824.869824129011</v>
      </c>
      <c r="H709" t="s">
        <v>821</v>
      </c>
      <c r="I709" t="s">
        <v>4297</v>
      </c>
      <c r="J709" t="s">
        <v>52</v>
      </c>
      <c r="K709" t="s">
        <v>8</v>
      </c>
      <c r="L709" t="str">
        <f>VLOOKUP(tblSalaries[[#This Row],[Where do you work]],tblCountries[[Actual]:[Mapping]],2,FALSE)</f>
        <v>India</v>
      </c>
      <c r="M709" t="s">
        <v>18</v>
      </c>
      <c r="N709">
        <v>6</v>
      </c>
      <c r="O709" s="27">
        <f>IFERROR(E709/IFERROR(VLOOKUP(tblSalaries[[#This Row],[Country]],Table3[],3,0),""),"Missing PPP adjusted information")</f>
        <v>99801.992846193156</v>
      </c>
    </row>
    <row r="710" spans="2:15" ht="15" customHeight="1" x14ac:dyDescent="0.25">
      <c r="B710" t="s">
        <v>2706</v>
      </c>
      <c r="C710" s="1">
        <v>41055.630312499998</v>
      </c>
      <c r="D710">
        <v>1750000</v>
      </c>
      <c r="E710">
        <v>1750000</v>
      </c>
      <c r="F710" t="s">
        <v>40</v>
      </c>
      <c r="G710">
        <f>tblSalaries[[#This Row],[clean Salary (in local currency)]]*VLOOKUP(tblSalaries[[#This Row],[Currency]],tblXrate[],2,FALSE)</f>
        <v>31163.854203024493</v>
      </c>
      <c r="H710" t="s">
        <v>612</v>
      </c>
      <c r="I710" t="s">
        <v>612</v>
      </c>
      <c r="J710" t="s">
        <v>20</v>
      </c>
      <c r="K710" t="s">
        <v>8</v>
      </c>
      <c r="L710" t="str">
        <f>VLOOKUP(tblSalaries[[#This Row],[Where do you work]],tblCountries[[Actual]:[Mapping]],2,FALSE)</f>
        <v>India</v>
      </c>
      <c r="M710" t="s">
        <v>9</v>
      </c>
      <c r="N710">
        <v>10</v>
      </c>
      <c r="O710" s="27">
        <f>IFERROR(E710/IFERROR(VLOOKUP(tblSalaries[[#This Row],[Country]],Table3[],3,0),""),"Missing PPP adjusted information")</f>
        <v>111778.23198773633</v>
      </c>
    </row>
    <row r="711" spans="2:15" ht="15" customHeight="1" x14ac:dyDescent="0.25">
      <c r="B711" t="s">
        <v>2712</v>
      </c>
      <c r="C711" s="1">
        <v>41055.64980324074</v>
      </c>
      <c r="D711">
        <v>2000000</v>
      </c>
      <c r="E711">
        <v>2000000</v>
      </c>
      <c r="F711" t="s">
        <v>40</v>
      </c>
      <c r="G711">
        <f>tblSalaries[[#This Row],[clean Salary (in local currency)]]*VLOOKUP(tblSalaries[[#This Row],[Currency]],tblXrate[],2,FALSE)</f>
        <v>35615.833374885136</v>
      </c>
      <c r="H711" t="s">
        <v>837</v>
      </c>
      <c r="I711" t="s">
        <v>837</v>
      </c>
      <c r="J711" t="s">
        <v>52</v>
      </c>
      <c r="K711" t="s">
        <v>8</v>
      </c>
      <c r="L711" t="str">
        <f>VLOOKUP(tblSalaries[[#This Row],[Where do you work]],tblCountries[[Actual]:[Mapping]],2,FALSE)</f>
        <v>India</v>
      </c>
      <c r="M711" t="s">
        <v>13</v>
      </c>
      <c r="N711">
        <v>15</v>
      </c>
      <c r="O711" s="27">
        <f>IFERROR(E711/IFERROR(VLOOKUP(tblSalaries[[#This Row],[Country]],Table3[],3,0),""),"Missing PPP adjusted information")</f>
        <v>127746.55084312723</v>
      </c>
    </row>
    <row r="712" spans="2:15" ht="15" customHeight="1" x14ac:dyDescent="0.25">
      <c r="B712" t="s">
        <v>2719</v>
      </c>
      <c r="C712" s="1">
        <v>41055.667986111112</v>
      </c>
      <c r="D712">
        <v>750000</v>
      </c>
      <c r="E712">
        <v>750000</v>
      </c>
      <c r="F712" t="s">
        <v>40</v>
      </c>
      <c r="G712">
        <f>tblSalaries[[#This Row],[clean Salary (in local currency)]]*VLOOKUP(tblSalaries[[#This Row],[Currency]],tblXrate[],2,FALSE)</f>
        <v>13355.937515581925</v>
      </c>
      <c r="H712" t="s">
        <v>848</v>
      </c>
      <c r="I712" t="s">
        <v>4298</v>
      </c>
      <c r="J712" t="s">
        <v>487</v>
      </c>
      <c r="K712" t="s">
        <v>8</v>
      </c>
      <c r="L712" t="str">
        <f>VLOOKUP(tblSalaries[[#This Row],[Where do you work]],tblCountries[[Actual]:[Mapping]],2,FALSE)</f>
        <v>India</v>
      </c>
      <c r="M712" t="s">
        <v>18</v>
      </c>
      <c r="N712">
        <v>2</v>
      </c>
      <c r="O712" s="27">
        <f>IFERROR(E712/IFERROR(VLOOKUP(tblSalaries[[#This Row],[Country]],Table3[],3,0),""),"Missing PPP adjusted information")</f>
        <v>47904.95656617271</v>
      </c>
    </row>
    <row r="713" spans="2:15" ht="15" customHeight="1" x14ac:dyDescent="0.25">
      <c r="B713" t="s">
        <v>2720</v>
      </c>
      <c r="C713" s="1">
        <v>41055.670162037037</v>
      </c>
      <c r="D713">
        <v>500000</v>
      </c>
      <c r="E713">
        <v>500000</v>
      </c>
      <c r="F713" t="s">
        <v>40</v>
      </c>
      <c r="G713">
        <f>tblSalaries[[#This Row],[clean Salary (in local currency)]]*VLOOKUP(tblSalaries[[#This Row],[Currency]],tblXrate[],2,FALSE)</f>
        <v>8903.9583437212841</v>
      </c>
      <c r="H713" t="s">
        <v>849</v>
      </c>
      <c r="I713" t="s">
        <v>849</v>
      </c>
      <c r="J713" t="s">
        <v>20</v>
      </c>
      <c r="K713" t="s">
        <v>8</v>
      </c>
      <c r="L713" t="str">
        <f>VLOOKUP(tblSalaries[[#This Row],[Where do you work]],tblCountries[[Actual]:[Mapping]],2,FALSE)</f>
        <v>India</v>
      </c>
      <c r="M713" t="s">
        <v>9</v>
      </c>
      <c r="N713">
        <v>12</v>
      </c>
      <c r="O713" s="27">
        <f>IFERROR(E713/IFERROR(VLOOKUP(tblSalaries[[#This Row],[Country]],Table3[],3,0),""),"Missing PPP adjusted information")</f>
        <v>31936.637710781808</v>
      </c>
    </row>
    <row r="714" spans="2:15" ht="15" customHeight="1" x14ac:dyDescent="0.25">
      <c r="B714" t="s">
        <v>2724</v>
      </c>
      <c r="C714" s="1">
        <v>41055.682986111111</v>
      </c>
      <c r="D714">
        <v>800000</v>
      </c>
      <c r="E714">
        <v>800000</v>
      </c>
      <c r="F714" t="s">
        <v>40</v>
      </c>
      <c r="G714">
        <f>tblSalaries[[#This Row],[clean Salary (in local currency)]]*VLOOKUP(tblSalaries[[#This Row],[Currency]],tblXrate[],2,FALSE)</f>
        <v>14246.333349954055</v>
      </c>
      <c r="H714" t="s">
        <v>279</v>
      </c>
      <c r="I714" t="s">
        <v>279</v>
      </c>
      <c r="J714" t="s">
        <v>279</v>
      </c>
      <c r="K714" t="s">
        <v>8</v>
      </c>
      <c r="L714" t="str">
        <f>VLOOKUP(tblSalaries[[#This Row],[Where do you work]],tblCountries[[Actual]:[Mapping]],2,FALSE)</f>
        <v>India</v>
      </c>
      <c r="M714" t="s">
        <v>18</v>
      </c>
      <c r="N714">
        <v>5</v>
      </c>
      <c r="O714" s="27">
        <f>IFERROR(E714/IFERROR(VLOOKUP(tblSalaries[[#This Row],[Country]],Table3[],3,0),""),"Missing PPP adjusted information")</f>
        <v>51098.62033725089</v>
      </c>
    </row>
    <row r="715" spans="2:15" ht="15" customHeight="1" x14ac:dyDescent="0.25">
      <c r="B715" t="s">
        <v>2725</v>
      </c>
      <c r="C715" s="1">
        <v>41055.684641203705</v>
      </c>
      <c r="D715">
        <v>300000</v>
      </c>
      <c r="E715">
        <v>300000</v>
      </c>
      <c r="F715" t="s">
        <v>40</v>
      </c>
      <c r="G715">
        <f>tblSalaries[[#This Row],[clean Salary (in local currency)]]*VLOOKUP(tblSalaries[[#This Row],[Currency]],tblXrate[],2,FALSE)</f>
        <v>5342.3750062327708</v>
      </c>
      <c r="H715" t="s">
        <v>853</v>
      </c>
      <c r="I715" t="s">
        <v>853</v>
      </c>
      <c r="J715" t="s">
        <v>52</v>
      </c>
      <c r="K715" t="s">
        <v>8</v>
      </c>
      <c r="L715" t="str">
        <f>VLOOKUP(tblSalaries[[#This Row],[Where do you work]],tblCountries[[Actual]:[Mapping]],2,FALSE)</f>
        <v>India</v>
      </c>
      <c r="M715" t="s">
        <v>18</v>
      </c>
      <c r="N715">
        <v>6</v>
      </c>
      <c r="O715" s="27">
        <f>IFERROR(E715/IFERROR(VLOOKUP(tblSalaries[[#This Row],[Country]],Table3[],3,0),""),"Missing PPP adjusted information")</f>
        <v>19161.982626469086</v>
      </c>
    </row>
    <row r="716" spans="2:15" ht="15" customHeight="1" x14ac:dyDescent="0.25">
      <c r="B716" t="s">
        <v>2728</v>
      </c>
      <c r="C716" s="1">
        <v>41055.690254629626</v>
      </c>
      <c r="D716">
        <v>1000000</v>
      </c>
      <c r="E716">
        <v>1000000</v>
      </c>
      <c r="F716" t="s">
        <v>40</v>
      </c>
      <c r="G716">
        <f>tblSalaries[[#This Row],[clean Salary (in local currency)]]*VLOOKUP(tblSalaries[[#This Row],[Currency]],tblXrate[],2,FALSE)</f>
        <v>17807.916687442568</v>
      </c>
      <c r="H716" t="s">
        <v>521</v>
      </c>
      <c r="I716" t="s">
        <v>279</v>
      </c>
      <c r="J716" t="s">
        <v>279</v>
      </c>
      <c r="K716" t="s">
        <v>8</v>
      </c>
      <c r="L716" t="str">
        <f>VLOOKUP(tblSalaries[[#This Row],[Where do you work]],tblCountries[[Actual]:[Mapping]],2,FALSE)</f>
        <v>India</v>
      </c>
      <c r="M716" t="s">
        <v>25</v>
      </c>
      <c r="N716">
        <v>7</v>
      </c>
      <c r="O716" s="27">
        <f>IFERROR(E716/IFERROR(VLOOKUP(tblSalaries[[#This Row],[Country]],Table3[],3,0),""),"Missing PPP adjusted information")</f>
        <v>63873.275421563616</v>
      </c>
    </row>
    <row r="717" spans="2:15" ht="15" customHeight="1" x14ac:dyDescent="0.25">
      <c r="B717" t="s">
        <v>2732</v>
      </c>
      <c r="C717" s="1">
        <v>41055.701921296299</v>
      </c>
      <c r="D717">
        <v>400000</v>
      </c>
      <c r="E717">
        <v>400000</v>
      </c>
      <c r="F717" t="s">
        <v>40</v>
      </c>
      <c r="G717">
        <f>tblSalaries[[#This Row],[clean Salary (in local currency)]]*VLOOKUP(tblSalaries[[#This Row],[Currency]],tblXrate[],2,FALSE)</f>
        <v>7123.1666749770275</v>
      </c>
      <c r="H717" t="s">
        <v>207</v>
      </c>
      <c r="I717" t="s">
        <v>207</v>
      </c>
      <c r="J717" t="s">
        <v>20</v>
      </c>
      <c r="K717" t="s">
        <v>8</v>
      </c>
      <c r="L717" t="str">
        <f>VLOOKUP(tblSalaries[[#This Row],[Where do you work]],tblCountries[[Actual]:[Mapping]],2,FALSE)</f>
        <v>India</v>
      </c>
      <c r="M717" t="s">
        <v>18</v>
      </c>
      <c r="N717">
        <v>6</v>
      </c>
      <c r="O717" s="27">
        <f>IFERROR(E717/IFERROR(VLOOKUP(tblSalaries[[#This Row],[Country]],Table3[],3,0),""),"Missing PPP adjusted information")</f>
        <v>25549.310168625445</v>
      </c>
    </row>
    <row r="718" spans="2:15" ht="15" customHeight="1" x14ac:dyDescent="0.25">
      <c r="B718" t="s">
        <v>2737</v>
      </c>
      <c r="C718" s="1">
        <v>41055.713055555556</v>
      </c>
      <c r="D718">
        <v>1200000</v>
      </c>
      <c r="E718">
        <v>1200000</v>
      </c>
      <c r="F718" t="s">
        <v>40</v>
      </c>
      <c r="G718">
        <f>tblSalaries[[#This Row],[clean Salary (in local currency)]]*VLOOKUP(tblSalaries[[#This Row],[Currency]],tblXrate[],2,FALSE)</f>
        <v>21369.500024931083</v>
      </c>
      <c r="H718" t="s">
        <v>869</v>
      </c>
      <c r="I718" t="s">
        <v>869</v>
      </c>
      <c r="J718" t="s">
        <v>20</v>
      </c>
      <c r="K718" t="s">
        <v>8</v>
      </c>
      <c r="L718" t="str">
        <f>VLOOKUP(tblSalaries[[#This Row],[Where do you work]],tblCountries[[Actual]:[Mapping]],2,FALSE)</f>
        <v>India</v>
      </c>
      <c r="M718" t="s">
        <v>18</v>
      </c>
      <c r="N718">
        <v>1</v>
      </c>
      <c r="O718" s="27">
        <f>IFERROR(E718/IFERROR(VLOOKUP(tblSalaries[[#This Row],[Country]],Table3[],3,0),""),"Missing PPP adjusted information")</f>
        <v>76647.930505876342</v>
      </c>
    </row>
    <row r="719" spans="2:15" ht="15" customHeight="1" x14ac:dyDescent="0.25">
      <c r="B719" t="s">
        <v>2751</v>
      </c>
      <c r="C719" s="1">
        <v>41055.770208333335</v>
      </c>
      <c r="D719">
        <v>675000</v>
      </c>
      <c r="E719">
        <v>675000</v>
      </c>
      <c r="F719" t="s">
        <v>40</v>
      </c>
      <c r="G719">
        <f>tblSalaries[[#This Row],[clean Salary (in local currency)]]*VLOOKUP(tblSalaries[[#This Row],[Currency]],tblXrate[],2,FALSE)</f>
        <v>12020.343764023733</v>
      </c>
      <c r="H719" t="s">
        <v>360</v>
      </c>
      <c r="I719" t="s">
        <v>360</v>
      </c>
      <c r="J719" t="s">
        <v>3981</v>
      </c>
      <c r="K719" t="s">
        <v>8</v>
      </c>
      <c r="L719" t="str">
        <f>VLOOKUP(tblSalaries[[#This Row],[Where do you work]],tblCountries[[Actual]:[Mapping]],2,FALSE)</f>
        <v>India</v>
      </c>
      <c r="M719" t="s">
        <v>13</v>
      </c>
      <c r="N719">
        <v>2.5</v>
      </c>
      <c r="O719" s="27">
        <f>IFERROR(E719/IFERROR(VLOOKUP(tblSalaries[[#This Row],[Country]],Table3[],3,0),""),"Missing PPP adjusted information")</f>
        <v>43114.460909555441</v>
      </c>
    </row>
    <row r="720" spans="2:15" ht="15" customHeight="1" x14ac:dyDescent="0.25">
      <c r="B720" t="s">
        <v>2752</v>
      </c>
      <c r="C720" s="1">
        <v>41055.774537037039</v>
      </c>
      <c r="D720">
        <v>2250000</v>
      </c>
      <c r="E720">
        <v>2250000</v>
      </c>
      <c r="F720" t="s">
        <v>40</v>
      </c>
      <c r="G720">
        <f>tblSalaries[[#This Row],[clean Salary (in local currency)]]*VLOOKUP(tblSalaries[[#This Row],[Currency]],tblXrate[],2,FALSE)</f>
        <v>40067.812546745779</v>
      </c>
      <c r="H720" t="s">
        <v>49</v>
      </c>
      <c r="I720" t="s">
        <v>4194</v>
      </c>
      <c r="J720" t="s">
        <v>52</v>
      </c>
      <c r="K720" t="s">
        <v>8</v>
      </c>
      <c r="L720" t="str">
        <f>VLOOKUP(tblSalaries[[#This Row],[Where do you work]],tblCountries[[Actual]:[Mapping]],2,FALSE)</f>
        <v>India</v>
      </c>
      <c r="M720" t="s">
        <v>25</v>
      </c>
      <c r="N720">
        <v>15</v>
      </c>
      <c r="O720" s="27">
        <f>IFERROR(E720/IFERROR(VLOOKUP(tblSalaries[[#This Row],[Country]],Table3[],3,0),""),"Missing PPP adjusted information")</f>
        <v>143714.86969851813</v>
      </c>
    </row>
    <row r="721" spans="2:15" ht="15" customHeight="1" x14ac:dyDescent="0.25">
      <c r="B721" t="s">
        <v>2761</v>
      </c>
      <c r="C721" s="1">
        <v>41055.812199074076</v>
      </c>
      <c r="D721">
        <v>800000</v>
      </c>
      <c r="E721">
        <v>800000</v>
      </c>
      <c r="F721" t="s">
        <v>40</v>
      </c>
      <c r="G721">
        <f>tblSalaries[[#This Row],[clean Salary (in local currency)]]*VLOOKUP(tblSalaries[[#This Row],[Currency]],tblXrate[],2,FALSE)</f>
        <v>14246.333349954055</v>
      </c>
      <c r="H721" t="s">
        <v>898</v>
      </c>
      <c r="I721" t="s">
        <v>4299</v>
      </c>
      <c r="J721" t="s">
        <v>3981</v>
      </c>
      <c r="K721" t="s">
        <v>8</v>
      </c>
      <c r="L721" t="str">
        <f>VLOOKUP(tblSalaries[[#This Row],[Where do you work]],tblCountries[[Actual]:[Mapping]],2,FALSE)</f>
        <v>India</v>
      </c>
      <c r="M721" t="s">
        <v>13</v>
      </c>
      <c r="N721">
        <v>1</v>
      </c>
      <c r="O721" s="27">
        <f>IFERROR(E721/IFERROR(VLOOKUP(tblSalaries[[#This Row],[Country]],Table3[],3,0),""),"Missing PPP adjusted information")</f>
        <v>51098.62033725089</v>
      </c>
    </row>
    <row r="722" spans="2:15" ht="15" customHeight="1" x14ac:dyDescent="0.25">
      <c r="B722" t="s">
        <v>2764</v>
      </c>
      <c r="C722" s="1">
        <v>41055.839131944442</v>
      </c>
      <c r="D722">
        <v>500000</v>
      </c>
      <c r="E722">
        <v>500000</v>
      </c>
      <c r="F722" t="s">
        <v>40</v>
      </c>
      <c r="G722">
        <f>tblSalaries[[#This Row],[clean Salary (in local currency)]]*VLOOKUP(tblSalaries[[#This Row],[Currency]],tblXrate[],2,FALSE)</f>
        <v>8903.9583437212841</v>
      </c>
      <c r="H722" t="s">
        <v>900</v>
      </c>
      <c r="I722" t="s">
        <v>4300</v>
      </c>
      <c r="J722" t="s">
        <v>52</v>
      </c>
      <c r="K722" t="s">
        <v>8</v>
      </c>
      <c r="L722" t="str">
        <f>VLOOKUP(tblSalaries[[#This Row],[Where do you work]],tblCountries[[Actual]:[Mapping]],2,FALSE)</f>
        <v>India</v>
      </c>
      <c r="M722" t="s">
        <v>25</v>
      </c>
      <c r="N722">
        <v>12</v>
      </c>
      <c r="O722" s="27">
        <f>IFERROR(E722/IFERROR(VLOOKUP(tblSalaries[[#This Row],[Country]],Table3[],3,0),""),"Missing PPP adjusted information")</f>
        <v>31936.637710781808</v>
      </c>
    </row>
    <row r="723" spans="2:15" ht="15" customHeight="1" x14ac:dyDescent="0.25">
      <c r="B723" t="s">
        <v>2770</v>
      </c>
      <c r="C723" s="1">
        <v>41055.868136574078</v>
      </c>
      <c r="D723">
        <v>4800000</v>
      </c>
      <c r="E723">
        <v>4800000</v>
      </c>
      <c r="F723" t="s">
        <v>40</v>
      </c>
      <c r="G723">
        <f>tblSalaries[[#This Row],[clean Salary (in local currency)]]*VLOOKUP(tblSalaries[[#This Row],[Currency]],tblXrate[],2,FALSE)</f>
        <v>85478.000099724333</v>
      </c>
      <c r="H723" t="s">
        <v>716</v>
      </c>
      <c r="I723" t="s">
        <v>4214</v>
      </c>
      <c r="J723" t="s">
        <v>3981</v>
      </c>
      <c r="K723" t="s">
        <v>8</v>
      </c>
      <c r="L723" t="str">
        <f>VLOOKUP(tblSalaries[[#This Row],[Where do you work]],tblCountries[[Actual]:[Mapping]],2,FALSE)</f>
        <v>India</v>
      </c>
      <c r="M723" t="s">
        <v>13</v>
      </c>
      <c r="N723">
        <v>8</v>
      </c>
      <c r="O723" s="27">
        <f>IFERROR(E723/IFERROR(VLOOKUP(tblSalaries[[#This Row],[Country]],Table3[],3,0),""),"Missing PPP adjusted information")</f>
        <v>306591.72202350537</v>
      </c>
    </row>
    <row r="724" spans="2:15" ht="15" customHeight="1" x14ac:dyDescent="0.25">
      <c r="B724" t="s">
        <v>2785</v>
      </c>
      <c r="C724" s="1">
        <v>41055.914456018516</v>
      </c>
      <c r="D724">
        <v>655000</v>
      </c>
      <c r="E724">
        <v>655000</v>
      </c>
      <c r="F724" t="s">
        <v>40</v>
      </c>
      <c r="G724">
        <f>tblSalaries[[#This Row],[clean Salary (in local currency)]]*VLOOKUP(tblSalaries[[#This Row],[Currency]],tblXrate[],2,FALSE)</f>
        <v>11664.185430274882</v>
      </c>
      <c r="H724" t="s">
        <v>925</v>
      </c>
      <c r="I724" t="s">
        <v>310</v>
      </c>
      <c r="J724" t="s">
        <v>310</v>
      </c>
      <c r="K724" t="s">
        <v>8</v>
      </c>
      <c r="L724" t="str">
        <f>VLOOKUP(tblSalaries[[#This Row],[Where do you work]],tblCountries[[Actual]:[Mapping]],2,FALSE)</f>
        <v>India</v>
      </c>
      <c r="M724" t="s">
        <v>18</v>
      </c>
      <c r="N724">
        <v>5</v>
      </c>
      <c r="O724" s="27">
        <f>IFERROR(E724/IFERROR(VLOOKUP(tblSalaries[[#This Row],[Country]],Table3[],3,0),""),"Missing PPP adjusted information")</f>
        <v>41836.995401124172</v>
      </c>
    </row>
    <row r="725" spans="2:15" ht="15" customHeight="1" x14ac:dyDescent="0.25">
      <c r="B725" t="s">
        <v>2795</v>
      </c>
      <c r="C725" s="1">
        <v>41055.946666666663</v>
      </c>
      <c r="D725">
        <v>775000</v>
      </c>
      <c r="E725">
        <v>775000</v>
      </c>
      <c r="F725" t="s">
        <v>40</v>
      </c>
      <c r="G725">
        <f>tblSalaries[[#This Row],[clean Salary (in local currency)]]*VLOOKUP(tblSalaries[[#This Row],[Currency]],tblXrate[],2,FALSE)</f>
        <v>13801.135432767991</v>
      </c>
      <c r="H725" t="s">
        <v>279</v>
      </c>
      <c r="I725" t="s">
        <v>279</v>
      </c>
      <c r="J725" t="s">
        <v>279</v>
      </c>
      <c r="K725" t="s">
        <v>8</v>
      </c>
      <c r="L725" t="str">
        <f>VLOOKUP(tblSalaries[[#This Row],[Where do you work]],tblCountries[[Actual]:[Mapping]],2,FALSE)</f>
        <v>India</v>
      </c>
      <c r="M725" t="s">
        <v>25</v>
      </c>
      <c r="N725">
        <v>3</v>
      </c>
      <c r="O725" s="27">
        <f>IFERROR(E725/IFERROR(VLOOKUP(tblSalaries[[#This Row],[Country]],Table3[],3,0),""),"Missing PPP adjusted information")</f>
        <v>49501.7884517118</v>
      </c>
    </row>
    <row r="726" spans="2:15" ht="15" customHeight="1" x14ac:dyDescent="0.25">
      <c r="B726" t="s">
        <v>2812</v>
      </c>
      <c r="C726" s="1">
        <v>41055.991365740738</v>
      </c>
      <c r="D726">
        <v>650000</v>
      </c>
      <c r="E726">
        <v>650000</v>
      </c>
      <c r="F726" t="s">
        <v>40</v>
      </c>
      <c r="G726">
        <f>tblSalaries[[#This Row],[clean Salary (in local currency)]]*VLOOKUP(tblSalaries[[#This Row],[Currency]],tblXrate[],2,FALSE)</f>
        <v>11575.14584683767</v>
      </c>
      <c r="H726" t="s">
        <v>207</v>
      </c>
      <c r="I726" t="s">
        <v>207</v>
      </c>
      <c r="J726" t="s">
        <v>20</v>
      </c>
      <c r="K726" t="s">
        <v>8</v>
      </c>
      <c r="L726" t="str">
        <f>VLOOKUP(tblSalaries[[#This Row],[Where do you work]],tblCountries[[Actual]:[Mapping]],2,FALSE)</f>
        <v>India</v>
      </c>
      <c r="M726" t="s">
        <v>13</v>
      </c>
      <c r="N726">
        <v>6</v>
      </c>
      <c r="O726" s="27">
        <f>IFERROR(E726/IFERROR(VLOOKUP(tblSalaries[[#This Row],[Country]],Table3[],3,0),""),"Missing PPP adjusted information")</f>
        <v>41517.629024016351</v>
      </c>
    </row>
    <row r="727" spans="2:15" ht="15" customHeight="1" x14ac:dyDescent="0.25">
      <c r="B727" t="s">
        <v>2816</v>
      </c>
      <c r="C727" s="1">
        <v>41056.008946759262</v>
      </c>
      <c r="D727">
        <v>1500000</v>
      </c>
      <c r="E727">
        <v>1500000</v>
      </c>
      <c r="F727" t="s">
        <v>40</v>
      </c>
      <c r="G727">
        <f>tblSalaries[[#This Row],[clean Salary (in local currency)]]*VLOOKUP(tblSalaries[[#This Row],[Currency]],tblXrate[],2,FALSE)</f>
        <v>26711.875031163851</v>
      </c>
      <c r="H727" t="s">
        <v>716</v>
      </c>
      <c r="I727" t="s">
        <v>4214</v>
      </c>
      <c r="J727" t="s">
        <v>3981</v>
      </c>
      <c r="K727" t="s">
        <v>8</v>
      </c>
      <c r="L727" t="str">
        <f>VLOOKUP(tblSalaries[[#This Row],[Where do you work]],tblCountries[[Actual]:[Mapping]],2,FALSE)</f>
        <v>India</v>
      </c>
      <c r="M727" t="s">
        <v>9</v>
      </c>
      <c r="N727">
        <v>2</v>
      </c>
      <c r="O727" s="27">
        <f>IFERROR(E727/IFERROR(VLOOKUP(tblSalaries[[#This Row],[Country]],Table3[],3,0),""),"Missing PPP adjusted information")</f>
        <v>95809.91313234542</v>
      </c>
    </row>
    <row r="728" spans="2:15" ht="15" customHeight="1" x14ac:dyDescent="0.25">
      <c r="B728" t="s">
        <v>2820</v>
      </c>
      <c r="C728" s="1">
        <v>41056.044976851852</v>
      </c>
      <c r="D728">
        <v>250000</v>
      </c>
      <c r="E728">
        <v>250000</v>
      </c>
      <c r="F728" t="s">
        <v>40</v>
      </c>
      <c r="G728">
        <f>tblSalaries[[#This Row],[clean Salary (in local currency)]]*VLOOKUP(tblSalaries[[#This Row],[Currency]],tblXrate[],2,FALSE)</f>
        <v>4451.9791718606421</v>
      </c>
      <c r="H728" t="s">
        <v>967</v>
      </c>
      <c r="I728" t="s">
        <v>967</v>
      </c>
      <c r="J728" t="s">
        <v>52</v>
      </c>
      <c r="K728" t="s">
        <v>8</v>
      </c>
      <c r="L728" t="str">
        <f>VLOOKUP(tblSalaries[[#This Row],[Where do you work]],tblCountries[[Actual]:[Mapping]],2,FALSE)</f>
        <v>India</v>
      </c>
      <c r="M728" t="s">
        <v>9</v>
      </c>
      <c r="N728">
        <v>1</v>
      </c>
      <c r="O728" s="27">
        <f>IFERROR(E728/IFERROR(VLOOKUP(tblSalaries[[#This Row],[Country]],Table3[],3,0),""),"Missing PPP adjusted information")</f>
        <v>15968.318855390904</v>
      </c>
    </row>
    <row r="729" spans="2:15" ht="15" customHeight="1" x14ac:dyDescent="0.25">
      <c r="B729" t="s">
        <v>2876</v>
      </c>
      <c r="C729" s="1">
        <v>41056.647337962961</v>
      </c>
      <c r="D729">
        <v>500000</v>
      </c>
      <c r="E729">
        <v>500000</v>
      </c>
      <c r="F729" t="s">
        <v>40</v>
      </c>
      <c r="G729">
        <f>tblSalaries[[#This Row],[clean Salary (in local currency)]]*VLOOKUP(tblSalaries[[#This Row],[Currency]],tblXrate[],2,FALSE)</f>
        <v>8903.9583437212841</v>
      </c>
      <c r="H729" t="s">
        <v>522</v>
      </c>
      <c r="I729" t="s">
        <v>522</v>
      </c>
      <c r="J729" t="s">
        <v>52</v>
      </c>
      <c r="K729" t="s">
        <v>8</v>
      </c>
      <c r="L729" t="str">
        <f>VLOOKUP(tblSalaries[[#This Row],[Where do you work]],tblCountries[[Actual]:[Mapping]],2,FALSE)</f>
        <v>India</v>
      </c>
      <c r="M729" t="s">
        <v>9</v>
      </c>
      <c r="N729">
        <v>6</v>
      </c>
      <c r="O729" s="27">
        <f>IFERROR(E729/IFERROR(VLOOKUP(tblSalaries[[#This Row],[Country]],Table3[],3,0),""),"Missing PPP adjusted information")</f>
        <v>31936.637710781808</v>
      </c>
    </row>
    <row r="730" spans="2:15" ht="15" customHeight="1" x14ac:dyDescent="0.25">
      <c r="B730" t="s">
        <v>2879</v>
      </c>
      <c r="C730" s="1">
        <v>41056.658368055556</v>
      </c>
      <c r="D730">
        <v>817500</v>
      </c>
      <c r="E730">
        <v>817500</v>
      </c>
      <c r="F730" t="s">
        <v>40</v>
      </c>
      <c r="G730">
        <f>tblSalaries[[#This Row],[clean Salary (in local currency)]]*VLOOKUP(tblSalaries[[#This Row],[Currency]],tblXrate[],2,FALSE)</f>
        <v>14557.9718919843</v>
      </c>
      <c r="H730" t="s">
        <v>840</v>
      </c>
      <c r="I730" t="s">
        <v>840</v>
      </c>
      <c r="J730" t="s">
        <v>52</v>
      </c>
      <c r="K730" t="s">
        <v>8</v>
      </c>
      <c r="L730" t="str">
        <f>VLOOKUP(tblSalaries[[#This Row],[Where do you work]],tblCountries[[Actual]:[Mapping]],2,FALSE)</f>
        <v>India</v>
      </c>
      <c r="M730" t="s">
        <v>9</v>
      </c>
      <c r="N730">
        <v>5</v>
      </c>
      <c r="O730" s="27">
        <f>IFERROR(E730/IFERROR(VLOOKUP(tblSalaries[[#This Row],[Country]],Table3[],3,0),""),"Missing PPP adjusted information")</f>
        <v>52216.402657128252</v>
      </c>
    </row>
    <row r="731" spans="2:15" ht="15" customHeight="1" x14ac:dyDescent="0.25">
      <c r="B731" t="s">
        <v>2901</v>
      </c>
      <c r="C731" s="1">
        <v>41056.920312499999</v>
      </c>
      <c r="D731">
        <v>1200000</v>
      </c>
      <c r="E731">
        <v>1200000</v>
      </c>
      <c r="F731" t="s">
        <v>40</v>
      </c>
      <c r="G731">
        <f>tblSalaries[[#This Row],[clean Salary (in local currency)]]*VLOOKUP(tblSalaries[[#This Row],[Currency]],tblXrate[],2,FALSE)</f>
        <v>21369.500024931083</v>
      </c>
      <c r="H731" t="s">
        <v>42</v>
      </c>
      <c r="I731" t="s">
        <v>207</v>
      </c>
      <c r="J731" t="s">
        <v>20</v>
      </c>
      <c r="K731" t="s">
        <v>8</v>
      </c>
      <c r="L731" t="str">
        <f>VLOOKUP(tblSalaries[[#This Row],[Where do you work]],tblCountries[[Actual]:[Mapping]],2,FALSE)</f>
        <v>India</v>
      </c>
      <c r="M731" t="s">
        <v>9</v>
      </c>
      <c r="N731">
        <v>3</v>
      </c>
      <c r="O731" s="27">
        <f>IFERROR(E731/IFERROR(VLOOKUP(tblSalaries[[#This Row],[Country]],Table3[],3,0),""),"Missing PPP adjusted information")</f>
        <v>76647.930505876342</v>
      </c>
    </row>
    <row r="732" spans="2:15" ht="15" customHeight="1" x14ac:dyDescent="0.25">
      <c r="B732" t="s">
        <v>2912</v>
      </c>
      <c r="C732" s="1">
        <v>41056.995000000003</v>
      </c>
      <c r="D732">
        <v>1200000</v>
      </c>
      <c r="E732">
        <v>1200000</v>
      </c>
      <c r="F732" t="s">
        <v>40</v>
      </c>
      <c r="G732">
        <f>tblSalaries[[#This Row],[clean Salary (in local currency)]]*VLOOKUP(tblSalaries[[#This Row],[Currency]],tblXrate[],2,FALSE)</f>
        <v>21369.500024931083</v>
      </c>
      <c r="H732" t="s">
        <v>1071</v>
      </c>
      <c r="I732" t="s">
        <v>1788</v>
      </c>
      <c r="J732" t="s">
        <v>52</v>
      </c>
      <c r="K732" t="s">
        <v>8</v>
      </c>
      <c r="L732" t="str">
        <f>VLOOKUP(tblSalaries[[#This Row],[Where do you work]],tblCountries[[Actual]:[Mapping]],2,FALSE)</f>
        <v>India</v>
      </c>
      <c r="M732" t="s">
        <v>9</v>
      </c>
      <c r="N732">
        <v>10</v>
      </c>
      <c r="O732" s="27">
        <f>IFERROR(E732/IFERROR(VLOOKUP(tblSalaries[[#This Row],[Country]],Table3[],3,0),""),"Missing PPP adjusted information")</f>
        <v>76647.930505876342</v>
      </c>
    </row>
    <row r="733" spans="2:15" ht="15" customHeight="1" x14ac:dyDescent="0.25">
      <c r="B733" t="s">
        <v>2926</v>
      </c>
      <c r="C733" s="1">
        <v>41057.170300925929</v>
      </c>
      <c r="D733">
        <v>400000</v>
      </c>
      <c r="E733">
        <v>400000</v>
      </c>
      <c r="F733" t="s">
        <v>40</v>
      </c>
      <c r="G733">
        <f>tblSalaries[[#This Row],[clean Salary (in local currency)]]*VLOOKUP(tblSalaries[[#This Row],[Currency]],tblXrate[],2,FALSE)</f>
        <v>7123.1666749770275</v>
      </c>
      <c r="H733" t="s">
        <v>167</v>
      </c>
      <c r="I733" t="s">
        <v>4301</v>
      </c>
      <c r="J733" t="s">
        <v>20</v>
      </c>
      <c r="K733" t="s">
        <v>8</v>
      </c>
      <c r="L733" t="str">
        <f>VLOOKUP(tblSalaries[[#This Row],[Where do you work]],tblCountries[[Actual]:[Mapping]],2,FALSE)</f>
        <v>India</v>
      </c>
      <c r="M733" t="s">
        <v>25</v>
      </c>
      <c r="N733">
        <v>5</v>
      </c>
      <c r="O733" s="27">
        <f>IFERROR(E733/IFERROR(VLOOKUP(tblSalaries[[#This Row],[Country]],Table3[],3,0),""),"Missing PPP adjusted information")</f>
        <v>25549.310168625445</v>
      </c>
    </row>
    <row r="734" spans="2:15" ht="15" customHeight="1" x14ac:dyDescent="0.25">
      <c r="B734" t="s">
        <v>2934</v>
      </c>
      <c r="C734" s="1">
        <v>41057.243981481479</v>
      </c>
      <c r="D734">
        <v>750000</v>
      </c>
      <c r="E734">
        <v>750000</v>
      </c>
      <c r="F734" t="s">
        <v>40</v>
      </c>
      <c r="G734">
        <f>tblSalaries[[#This Row],[clean Salary (in local currency)]]*VLOOKUP(tblSalaries[[#This Row],[Currency]],tblXrate[],2,FALSE)</f>
        <v>13355.937515581925</v>
      </c>
      <c r="H734" t="s">
        <v>1094</v>
      </c>
      <c r="I734" t="s">
        <v>1094</v>
      </c>
      <c r="J734" t="s">
        <v>20</v>
      </c>
      <c r="K734" t="s">
        <v>8</v>
      </c>
      <c r="L734" t="str">
        <f>VLOOKUP(tblSalaries[[#This Row],[Where do you work]],tblCountries[[Actual]:[Mapping]],2,FALSE)</f>
        <v>India</v>
      </c>
      <c r="M734" t="s">
        <v>18</v>
      </c>
      <c r="N734">
        <v>2</v>
      </c>
      <c r="O734" s="27">
        <f>IFERROR(E734/IFERROR(VLOOKUP(tblSalaries[[#This Row],[Country]],Table3[],3,0),""),"Missing PPP adjusted information")</f>
        <v>47904.95656617271</v>
      </c>
    </row>
    <row r="735" spans="2:15" ht="15" customHeight="1" x14ac:dyDescent="0.25">
      <c r="B735" t="s">
        <v>2977</v>
      </c>
      <c r="C735" s="1">
        <v>41057.480092592596</v>
      </c>
      <c r="D735">
        <v>900000</v>
      </c>
      <c r="E735">
        <v>900000</v>
      </c>
      <c r="F735" t="s">
        <v>40</v>
      </c>
      <c r="G735">
        <f>tblSalaries[[#This Row],[clean Salary (in local currency)]]*VLOOKUP(tblSalaries[[#This Row],[Currency]],tblXrate[],2,FALSE)</f>
        <v>16027.125018698311</v>
      </c>
      <c r="H735" t="s">
        <v>1135</v>
      </c>
      <c r="I735" t="s">
        <v>1135</v>
      </c>
      <c r="J735" t="s">
        <v>67</v>
      </c>
      <c r="K735" t="s">
        <v>8</v>
      </c>
      <c r="L735" t="str">
        <f>VLOOKUP(tblSalaries[[#This Row],[Where do you work]],tblCountries[[Actual]:[Mapping]],2,FALSE)</f>
        <v>India</v>
      </c>
      <c r="M735" t="s">
        <v>13</v>
      </c>
      <c r="N735">
        <v>8</v>
      </c>
      <c r="O735" s="27">
        <f>IFERROR(E735/IFERROR(VLOOKUP(tblSalaries[[#This Row],[Country]],Table3[],3,0),""),"Missing PPP adjusted information")</f>
        <v>57485.947879407257</v>
      </c>
    </row>
    <row r="736" spans="2:15" ht="15" customHeight="1" x14ac:dyDescent="0.25">
      <c r="B736" t="s">
        <v>2982</v>
      </c>
      <c r="C736" s="1">
        <v>41057.486932870372</v>
      </c>
      <c r="D736">
        <v>750000</v>
      </c>
      <c r="E736">
        <v>750000</v>
      </c>
      <c r="F736" t="s">
        <v>40</v>
      </c>
      <c r="G736">
        <f>tblSalaries[[#This Row],[clean Salary (in local currency)]]*VLOOKUP(tblSalaries[[#This Row],[Currency]],tblXrate[],2,FALSE)</f>
        <v>13355.937515581925</v>
      </c>
      <c r="H736" t="s">
        <v>1141</v>
      </c>
      <c r="I736" t="s">
        <v>1141</v>
      </c>
      <c r="J736" t="s">
        <v>52</v>
      </c>
      <c r="K736" t="s">
        <v>8</v>
      </c>
      <c r="L736" t="str">
        <f>VLOOKUP(tblSalaries[[#This Row],[Where do you work]],tblCountries[[Actual]:[Mapping]],2,FALSE)</f>
        <v>India</v>
      </c>
      <c r="M736" t="s">
        <v>9</v>
      </c>
      <c r="N736">
        <v>4</v>
      </c>
      <c r="O736" s="27">
        <f>IFERROR(E736/IFERROR(VLOOKUP(tblSalaries[[#This Row],[Country]],Table3[],3,0),""),"Missing PPP adjusted information")</f>
        <v>47904.95656617271</v>
      </c>
    </row>
    <row r="737" spans="2:15" ht="15" customHeight="1" x14ac:dyDescent="0.25">
      <c r="B737" t="s">
        <v>2986</v>
      </c>
      <c r="C737" s="1">
        <v>41057.507048611114</v>
      </c>
      <c r="D737">
        <v>363250</v>
      </c>
      <c r="E737">
        <v>363250</v>
      </c>
      <c r="F737" t="s">
        <v>40</v>
      </c>
      <c r="G737">
        <f>tblSalaries[[#This Row],[clean Salary (in local currency)]]*VLOOKUP(tblSalaries[[#This Row],[Currency]],tblXrate[],2,FALSE)</f>
        <v>6468.7257367135126</v>
      </c>
      <c r="H737" t="s">
        <v>1148</v>
      </c>
      <c r="I737" t="s">
        <v>1148</v>
      </c>
      <c r="J737" t="s">
        <v>279</v>
      </c>
      <c r="K737" t="s">
        <v>8</v>
      </c>
      <c r="L737" t="str">
        <f>VLOOKUP(tblSalaries[[#This Row],[Where do you work]],tblCountries[[Actual]:[Mapping]],2,FALSE)</f>
        <v>India</v>
      </c>
      <c r="M737" t="s">
        <v>9</v>
      </c>
      <c r="N737">
        <v>6</v>
      </c>
      <c r="O737" s="27">
        <f>IFERROR(E737/IFERROR(VLOOKUP(tblSalaries[[#This Row],[Country]],Table3[],3,0),""),"Missing PPP adjusted information")</f>
        <v>23201.967296882984</v>
      </c>
    </row>
    <row r="738" spans="2:15" ht="15" customHeight="1" x14ac:dyDescent="0.25">
      <c r="B738" t="s">
        <v>2998</v>
      </c>
      <c r="C738" s="1">
        <v>41057.541655092595</v>
      </c>
      <c r="D738">
        <v>900000</v>
      </c>
      <c r="E738">
        <v>900000</v>
      </c>
      <c r="F738" t="s">
        <v>40</v>
      </c>
      <c r="G738">
        <f>tblSalaries[[#This Row],[clean Salary (in local currency)]]*VLOOKUP(tblSalaries[[#This Row],[Currency]],tblXrate[],2,FALSE)</f>
        <v>16027.125018698311</v>
      </c>
      <c r="H738" t="s">
        <v>1162</v>
      </c>
      <c r="I738" t="s">
        <v>1162</v>
      </c>
      <c r="J738" t="s">
        <v>52</v>
      </c>
      <c r="K738" t="s">
        <v>8</v>
      </c>
      <c r="L738" t="str">
        <f>VLOOKUP(tblSalaries[[#This Row],[Where do you work]],tblCountries[[Actual]:[Mapping]],2,FALSE)</f>
        <v>India</v>
      </c>
      <c r="M738" t="s">
        <v>18</v>
      </c>
      <c r="N738">
        <v>4.5999999999999996</v>
      </c>
      <c r="O738" s="27">
        <f>IFERROR(E738/IFERROR(VLOOKUP(tblSalaries[[#This Row],[Country]],Table3[],3,0),""),"Missing PPP adjusted information")</f>
        <v>57485.947879407257</v>
      </c>
    </row>
    <row r="739" spans="2:15" ht="15" customHeight="1" x14ac:dyDescent="0.25">
      <c r="B739" t="s">
        <v>3003</v>
      </c>
      <c r="C739" s="1">
        <v>41057.548634259256</v>
      </c>
      <c r="D739">
        <v>1400000</v>
      </c>
      <c r="E739">
        <v>1400000</v>
      </c>
      <c r="F739" t="s">
        <v>40</v>
      </c>
      <c r="G739">
        <f>tblSalaries[[#This Row],[clean Salary (in local currency)]]*VLOOKUP(tblSalaries[[#This Row],[Currency]],tblXrate[],2,FALSE)</f>
        <v>24931.083362419595</v>
      </c>
      <c r="H739" t="s">
        <v>1073</v>
      </c>
      <c r="I739" t="s">
        <v>4302</v>
      </c>
      <c r="J739" t="s">
        <v>3981</v>
      </c>
      <c r="K739" t="s">
        <v>8</v>
      </c>
      <c r="L739" t="str">
        <f>VLOOKUP(tblSalaries[[#This Row],[Where do you work]],tblCountries[[Actual]:[Mapping]],2,FALSE)</f>
        <v>India</v>
      </c>
      <c r="M739" t="s">
        <v>18</v>
      </c>
      <c r="N739">
        <v>3</v>
      </c>
      <c r="O739" s="27">
        <f>IFERROR(E739/IFERROR(VLOOKUP(tblSalaries[[#This Row],[Country]],Table3[],3,0),""),"Missing PPP adjusted information")</f>
        <v>89422.585590189061</v>
      </c>
    </row>
    <row r="740" spans="2:15" ht="15" customHeight="1" x14ac:dyDescent="0.25">
      <c r="B740" t="s">
        <v>3004</v>
      </c>
      <c r="C740" s="1">
        <v>41057.549791666665</v>
      </c>
      <c r="D740">
        <v>300000</v>
      </c>
      <c r="E740">
        <v>300000</v>
      </c>
      <c r="F740" t="s">
        <v>40</v>
      </c>
      <c r="G740">
        <f>tblSalaries[[#This Row],[clean Salary (in local currency)]]*VLOOKUP(tblSalaries[[#This Row],[Currency]],tblXrate[],2,FALSE)</f>
        <v>5342.3750062327708</v>
      </c>
      <c r="H740" t="s">
        <v>52</v>
      </c>
      <c r="I740" t="s">
        <v>52</v>
      </c>
      <c r="J740" t="s">
        <v>52</v>
      </c>
      <c r="K740" t="s">
        <v>8</v>
      </c>
      <c r="L740" t="str">
        <f>VLOOKUP(tblSalaries[[#This Row],[Where do you work]],tblCountries[[Actual]:[Mapping]],2,FALSE)</f>
        <v>India</v>
      </c>
      <c r="M740" t="s">
        <v>9</v>
      </c>
      <c r="N740">
        <v>5</v>
      </c>
      <c r="O740" s="27">
        <f>IFERROR(E740/IFERROR(VLOOKUP(tblSalaries[[#This Row],[Country]],Table3[],3,0),""),"Missing PPP adjusted information")</f>
        <v>19161.982626469086</v>
      </c>
    </row>
    <row r="741" spans="2:15" ht="15" customHeight="1" x14ac:dyDescent="0.25">
      <c r="B741" t="s">
        <v>3010</v>
      </c>
      <c r="C741" s="1">
        <v>41057.570972222224</v>
      </c>
      <c r="D741">
        <v>435000</v>
      </c>
      <c r="E741">
        <v>435000</v>
      </c>
      <c r="F741" t="s">
        <v>40</v>
      </c>
      <c r="G741">
        <f>tblSalaries[[#This Row],[clean Salary (in local currency)]]*VLOOKUP(tblSalaries[[#This Row],[Currency]],tblXrate[],2,FALSE)</f>
        <v>7746.4437590375173</v>
      </c>
      <c r="H741" t="s">
        <v>1173</v>
      </c>
      <c r="I741" t="s">
        <v>4303</v>
      </c>
      <c r="J741" t="s">
        <v>487</v>
      </c>
      <c r="K741" t="s">
        <v>8</v>
      </c>
      <c r="L741" t="str">
        <f>VLOOKUP(tblSalaries[[#This Row],[Where do you work]],tblCountries[[Actual]:[Mapping]],2,FALSE)</f>
        <v>India</v>
      </c>
      <c r="M741" t="s">
        <v>18</v>
      </c>
      <c r="N741">
        <v>7</v>
      </c>
      <c r="O741" s="27">
        <f>IFERROR(E741/IFERROR(VLOOKUP(tblSalaries[[#This Row],[Country]],Table3[],3,0),""),"Missing PPP adjusted information")</f>
        <v>27784.874808380173</v>
      </c>
    </row>
    <row r="742" spans="2:15" ht="15" customHeight="1" x14ac:dyDescent="0.25">
      <c r="B742" t="s">
        <v>3023</v>
      </c>
      <c r="C742" s="1">
        <v>41057.599965277775</v>
      </c>
      <c r="D742">
        <v>600000</v>
      </c>
      <c r="E742">
        <v>600000</v>
      </c>
      <c r="F742" t="s">
        <v>40</v>
      </c>
      <c r="G742">
        <f>tblSalaries[[#This Row],[clean Salary (in local currency)]]*VLOOKUP(tblSalaries[[#This Row],[Currency]],tblXrate[],2,FALSE)</f>
        <v>10684.750012465542</v>
      </c>
      <c r="H742" t="s">
        <v>83</v>
      </c>
      <c r="I742" t="s">
        <v>356</v>
      </c>
      <c r="J742" t="s">
        <v>356</v>
      </c>
      <c r="K742" t="s">
        <v>8</v>
      </c>
      <c r="L742" t="str">
        <f>VLOOKUP(tblSalaries[[#This Row],[Where do you work]],tblCountries[[Actual]:[Mapping]],2,FALSE)</f>
        <v>India</v>
      </c>
      <c r="M742" t="s">
        <v>18</v>
      </c>
      <c r="N742">
        <v>8</v>
      </c>
      <c r="O742" s="27">
        <f>IFERROR(E742/IFERROR(VLOOKUP(tblSalaries[[#This Row],[Country]],Table3[],3,0),""),"Missing PPP adjusted information")</f>
        <v>38323.965252938171</v>
      </c>
    </row>
    <row r="743" spans="2:15" ht="15" customHeight="1" x14ac:dyDescent="0.25">
      <c r="B743" t="s">
        <v>3032</v>
      </c>
      <c r="C743" s="1">
        <v>41057.615763888891</v>
      </c>
      <c r="D743">
        <v>255000</v>
      </c>
      <c r="E743">
        <v>255000</v>
      </c>
      <c r="F743" t="s">
        <v>40</v>
      </c>
      <c r="G743">
        <f>tblSalaries[[#This Row],[clean Salary (in local currency)]]*VLOOKUP(tblSalaries[[#This Row],[Currency]],tblXrate[],2,FALSE)</f>
        <v>4541.018755297855</v>
      </c>
      <c r="H743" t="s">
        <v>716</v>
      </c>
      <c r="I743" t="s">
        <v>4214</v>
      </c>
      <c r="J743" t="s">
        <v>3981</v>
      </c>
      <c r="K743" t="s">
        <v>8</v>
      </c>
      <c r="L743" t="str">
        <f>VLOOKUP(tblSalaries[[#This Row],[Where do you work]],tblCountries[[Actual]:[Mapping]],2,FALSE)</f>
        <v>India</v>
      </c>
      <c r="M743" t="s">
        <v>13</v>
      </c>
      <c r="N743">
        <v>8</v>
      </c>
      <c r="O743" s="27">
        <f>IFERROR(E743/IFERROR(VLOOKUP(tblSalaries[[#This Row],[Country]],Table3[],3,0),""),"Missing PPP adjusted information")</f>
        <v>16287.685232498721</v>
      </c>
    </row>
    <row r="744" spans="2:15" ht="15" customHeight="1" x14ac:dyDescent="0.25">
      <c r="B744" t="s">
        <v>3035</v>
      </c>
      <c r="C744" s="1">
        <v>41057.620162037034</v>
      </c>
      <c r="D744">
        <v>2500000</v>
      </c>
      <c r="E744">
        <v>2500000</v>
      </c>
      <c r="F744" t="s">
        <v>40</v>
      </c>
      <c r="G744">
        <f>tblSalaries[[#This Row],[clean Salary (in local currency)]]*VLOOKUP(tblSalaries[[#This Row],[Currency]],tblXrate[],2,FALSE)</f>
        <v>44519.791718606422</v>
      </c>
      <c r="H744" t="s">
        <v>589</v>
      </c>
      <c r="I744" t="s">
        <v>589</v>
      </c>
      <c r="J744" t="s">
        <v>3983</v>
      </c>
      <c r="K744" t="s">
        <v>8</v>
      </c>
      <c r="L744" t="str">
        <f>VLOOKUP(tblSalaries[[#This Row],[Where do you work]],tblCountries[[Actual]:[Mapping]],2,FALSE)</f>
        <v>India</v>
      </c>
      <c r="M744" t="s">
        <v>25</v>
      </c>
      <c r="N744">
        <v>26</v>
      </c>
      <c r="O744" s="27">
        <f>IFERROR(E744/IFERROR(VLOOKUP(tblSalaries[[#This Row],[Country]],Table3[],3,0),""),"Missing PPP adjusted information")</f>
        <v>159683.18855390904</v>
      </c>
    </row>
    <row r="745" spans="2:15" ht="15" customHeight="1" x14ac:dyDescent="0.25">
      <c r="B745" t="s">
        <v>3038</v>
      </c>
      <c r="C745" s="1">
        <v>41057.633773148147</v>
      </c>
      <c r="D745">
        <v>350000</v>
      </c>
      <c r="E745">
        <v>350000</v>
      </c>
      <c r="F745" t="s">
        <v>40</v>
      </c>
      <c r="G745">
        <f>tblSalaries[[#This Row],[clean Salary (in local currency)]]*VLOOKUP(tblSalaries[[#This Row],[Currency]],tblXrate[],2,FALSE)</f>
        <v>6232.7708406048987</v>
      </c>
      <c r="H745" t="s">
        <v>716</v>
      </c>
      <c r="I745" t="s">
        <v>4214</v>
      </c>
      <c r="J745" t="s">
        <v>3981</v>
      </c>
      <c r="K745" t="s">
        <v>8</v>
      </c>
      <c r="L745" t="str">
        <f>VLOOKUP(tblSalaries[[#This Row],[Where do you work]],tblCountries[[Actual]:[Mapping]],2,FALSE)</f>
        <v>India</v>
      </c>
      <c r="M745" t="s">
        <v>13</v>
      </c>
      <c r="N745">
        <v>5</v>
      </c>
      <c r="O745" s="27">
        <f>IFERROR(E745/IFERROR(VLOOKUP(tblSalaries[[#This Row],[Country]],Table3[],3,0),""),"Missing PPP adjusted information")</f>
        <v>22355.646397547265</v>
      </c>
    </row>
    <row r="746" spans="2:15" ht="15" customHeight="1" x14ac:dyDescent="0.25">
      <c r="B746" t="s">
        <v>3041</v>
      </c>
      <c r="C746" s="1">
        <v>41057.644432870373</v>
      </c>
      <c r="D746">
        <v>336000</v>
      </c>
      <c r="E746">
        <v>336000</v>
      </c>
      <c r="F746" t="s">
        <v>40</v>
      </c>
      <c r="G746">
        <f>tblSalaries[[#This Row],[clean Salary (in local currency)]]*VLOOKUP(tblSalaries[[#This Row],[Currency]],tblXrate[],2,FALSE)</f>
        <v>5983.4600069807029</v>
      </c>
      <c r="H746" t="s">
        <v>716</v>
      </c>
      <c r="I746" t="s">
        <v>4214</v>
      </c>
      <c r="J746" t="s">
        <v>3981</v>
      </c>
      <c r="K746" t="s">
        <v>8</v>
      </c>
      <c r="L746" t="str">
        <f>VLOOKUP(tblSalaries[[#This Row],[Where do you work]],tblCountries[[Actual]:[Mapping]],2,FALSE)</f>
        <v>India</v>
      </c>
      <c r="M746" t="s">
        <v>9</v>
      </c>
      <c r="N746">
        <v>6</v>
      </c>
      <c r="O746" s="27">
        <f>IFERROR(E746/IFERROR(VLOOKUP(tblSalaries[[#This Row],[Country]],Table3[],3,0),""),"Missing PPP adjusted information")</f>
        <v>21461.420541645373</v>
      </c>
    </row>
    <row r="747" spans="2:15" ht="15" customHeight="1" x14ac:dyDescent="0.25">
      <c r="B747" t="s">
        <v>3044</v>
      </c>
      <c r="C747" s="1">
        <v>41057.648182870369</v>
      </c>
      <c r="D747">
        <v>360000</v>
      </c>
      <c r="E747">
        <v>360000</v>
      </c>
      <c r="F747" t="s">
        <v>40</v>
      </c>
      <c r="G747">
        <f>tblSalaries[[#This Row],[clean Salary (in local currency)]]*VLOOKUP(tblSalaries[[#This Row],[Currency]],tblXrate[],2,FALSE)</f>
        <v>6410.8500074793246</v>
      </c>
      <c r="H747" t="s">
        <v>1206</v>
      </c>
      <c r="I747" t="s">
        <v>1206</v>
      </c>
      <c r="J747" t="s">
        <v>20</v>
      </c>
      <c r="K747" t="s">
        <v>8</v>
      </c>
      <c r="L747" t="str">
        <f>VLOOKUP(tblSalaries[[#This Row],[Where do you work]],tblCountries[[Actual]:[Mapping]],2,FALSE)</f>
        <v>India</v>
      </c>
      <c r="M747" t="s">
        <v>13</v>
      </c>
      <c r="N747">
        <v>10</v>
      </c>
      <c r="O747" s="27">
        <f>IFERROR(E747/IFERROR(VLOOKUP(tblSalaries[[#This Row],[Country]],Table3[],3,0),""),"Missing PPP adjusted information")</f>
        <v>22994.379151762903</v>
      </c>
    </row>
    <row r="748" spans="2:15" ht="15" customHeight="1" x14ac:dyDescent="0.25">
      <c r="B748" t="s">
        <v>3052</v>
      </c>
      <c r="C748" s="1">
        <v>41057.658599537041</v>
      </c>
      <c r="D748">
        <v>2500000</v>
      </c>
      <c r="E748">
        <v>2500000</v>
      </c>
      <c r="F748" t="s">
        <v>40</v>
      </c>
      <c r="G748">
        <f>tblSalaries[[#This Row],[clean Salary (in local currency)]]*VLOOKUP(tblSalaries[[#This Row],[Currency]],tblXrate[],2,FALSE)</f>
        <v>44519.791718606422</v>
      </c>
      <c r="H748" t="s">
        <v>1214</v>
      </c>
      <c r="I748" t="s">
        <v>4304</v>
      </c>
      <c r="J748" t="s">
        <v>52</v>
      </c>
      <c r="K748" t="s">
        <v>8</v>
      </c>
      <c r="L748" t="str">
        <f>VLOOKUP(tblSalaries[[#This Row],[Where do you work]],tblCountries[[Actual]:[Mapping]],2,FALSE)</f>
        <v>India</v>
      </c>
      <c r="M748" t="s">
        <v>18</v>
      </c>
      <c r="N748">
        <v>30</v>
      </c>
      <c r="O748" s="27">
        <f>IFERROR(E748/IFERROR(VLOOKUP(tblSalaries[[#This Row],[Country]],Table3[],3,0),""),"Missing PPP adjusted information")</f>
        <v>159683.18855390904</v>
      </c>
    </row>
    <row r="749" spans="2:15" ht="15" customHeight="1" x14ac:dyDescent="0.25">
      <c r="B749" t="s">
        <v>3058</v>
      </c>
      <c r="C749" s="1">
        <v>41057.668958333335</v>
      </c>
      <c r="D749">
        <v>398000</v>
      </c>
      <c r="E749">
        <v>398000</v>
      </c>
      <c r="F749" t="s">
        <v>40</v>
      </c>
      <c r="G749">
        <f>tblSalaries[[#This Row],[clean Salary (in local currency)]]*VLOOKUP(tblSalaries[[#This Row],[Currency]],tblXrate[],2,FALSE)</f>
        <v>7087.5508416021421</v>
      </c>
      <c r="H749" t="s">
        <v>781</v>
      </c>
      <c r="I749" t="s">
        <v>781</v>
      </c>
      <c r="J749" t="s">
        <v>52</v>
      </c>
      <c r="K749" t="s">
        <v>8</v>
      </c>
      <c r="L749" t="str">
        <f>VLOOKUP(tblSalaries[[#This Row],[Where do you work]],tblCountries[[Actual]:[Mapping]],2,FALSE)</f>
        <v>India</v>
      </c>
      <c r="M749" t="s">
        <v>9</v>
      </c>
      <c r="N749">
        <v>7</v>
      </c>
      <c r="O749" s="27">
        <f>IFERROR(E749/IFERROR(VLOOKUP(tblSalaries[[#This Row],[Country]],Table3[],3,0),""),"Missing PPP adjusted information")</f>
        <v>25421.563617782318</v>
      </c>
    </row>
    <row r="750" spans="2:15" ht="15" customHeight="1" x14ac:dyDescent="0.25">
      <c r="B750" t="s">
        <v>3084</v>
      </c>
      <c r="C750" s="1">
        <v>41057.720590277779</v>
      </c>
      <c r="D750">
        <v>3000000</v>
      </c>
      <c r="E750">
        <v>3000000</v>
      </c>
      <c r="F750" t="s">
        <v>40</v>
      </c>
      <c r="G750">
        <f>tblSalaries[[#This Row],[clean Salary (in local currency)]]*VLOOKUP(tblSalaries[[#This Row],[Currency]],tblXrate[],2,FALSE)</f>
        <v>53423.750062327701</v>
      </c>
      <c r="H750" t="s">
        <v>631</v>
      </c>
      <c r="I750" t="s">
        <v>52</v>
      </c>
      <c r="J750" t="s">
        <v>52</v>
      </c>
      <c r="K750" t="s">
        <v>8</v>
      </c>
      <c r="L750" t="str">
        <f>VLOOKUP(tblSalaries[[#This Row],[Where do you work]],tblCountries[[Actual]:[Mapping]],2,FALSE)</f>
        <v>India</v>
      </c>
      <c r="M750" t="s">
        <v>13</v>
      </c>
      <c r="N750">
        <v>14</v>
      </c>
      <c r="O750" s="27">
        <f>IFERROR(E750/IFERROR(VLOOKUP(tblSalaries[[#This Row],[Country]],Table3[],3,0),""),"Missing PPP adjusted information")</f>
        <v>191619.82626469084</v>
      </c>
    </row>
    <row r="751" spans="2:15" ht="15" customHeight="1" x14ac:dyDescent="0.25">
      <c r="B751" t="s">
        <v>3103</v>
      </c>
      <c r="C751" s="1">
        <v>41057.78125</v>
      </c>
      <c r="D751">
        <v>500000</v>
      </c>
      <c r="E751">
        <v>500000</v>
      </c>
      <c r="F751" t="s">
        <v>40</v>
      </c>
      <c r="G751">
        <f>tblSalaries[[#This Row],[clean Salary (in local currency)]]*VLOOKUP(tblSalaries[[#This Row],[Currency]],tblXrate[],2,FALSE)</f>
        <v>8903.9583437212841</v>
      </c>
      <c r="H751" t="s">
        <v>643</v>
      </c>
      <c r="I751" t="s">
        <v>207</v>
      </c>
      <c r="J751" t="s">
        <v>20</v>
      </c>
      <c r="K751" t="s">
        <v>8</v>
      </c>
      <c r="L751" t="str">
        <f>VLOOKUP(tblSalaries[[#This Row],[Where do you work]],tblCountries[[Actual]:[Mapping]],2,FALSE)</f>
        <v>India</v>
      </c>
      <c r="M751" t="s">
        <v>18</v>
      </c>
      <c r="N751">
        <v>5</v>
      </c>
      <c r="O751" s="27">
        <f>IFERROR(E751/IFERROR(VLOOKUP(tblSalaries[[#This Row],[Country]],Table3[],3,0),""),"Missing PPP adjusted information")</f>
        <v>31936.637710781808</v>
      </c>
    </row>
    <row r="752" spans="2:15" ht="15" customHeight="1" x14ac:dyDescent="0.25">
      <c r="B752" t="s">
        <v>3108</v>
      </c>
      <c r="C752" s="1">
        <v>41057.807974537034</v>
      </c>
      <c r="D752">
        <v>2000000</v>
      </c>
      <c r="E752">
        <v>2000000</v>
      </c>
      <c r="F752" t="s">
        <v>40</v>
      </c>
      <c r="G752">
        <f>tblSalaries[[#This Row],[clean Salary (in local currency)]]*VLOOKUP(tblSalaries[[#This Row],[Currency]],tblXrate[],2,FALSE)</f>
        <v>35615.833374885136</v>
      </c>
      <c r="H752" t="s">
        <v>279</v>
      </c>
      <c r="I752" t="s">
        <v>279</v>
      </c>
      <c r="J752" t="s">
        <v>279</v>
      </c>
      <c r="K752" t="s">
        <v>8</v>
      </c>
      <c r="L752" t="str">
        <f>VLOOKUP(tblSalaries[[#This Row],[Where do you work]],tblCountries[[Actual]:[Mapping]],2,FALSE)</f>
        <v>India</v>
      </c>
      <c r="M752" t="s">
        <v>18</v>
      </c>
      <c r="N752">
        <v>2</v>
      </c>
      <c r="O752" s="27">
        <f>IFERROR(E752/IFERROR(VLOOKUP(tblSalaries[[#This Row],[Country]],Table3[],3,0),""),"Missing PPP adjusted information")</f>
        <v>127746.55084312723</v>
      </c>
    </row>
    <row r="753" spans="2:15" ht="15" customHeight="1" x14ac:dyDescent="0.25">
      <c r="B753" t="s">
        <v>3123</v>
      </c>
      <c r="C753" s="1">
        <v>41057.913483796299</v>
      </c>
      <c r="D753">
        <v>300000</v>
      </c>
      <c r="E753">
        <v>300000</v>
      </c>
      <c r="F753" t="s">
        <v>40</v>
      </c>
      <c r="G753">
        <f>tblSalaries[[#This Row],[clean Salary (in local currency)]]*VLOOKUP(tblSalaries[[#This Row],[Currency]],tblXrate[],2,FALSE)</f>
        <v>5342.3750062327708</v>
      </c>
      <c r="H753" t="s">
        <v>1288</v>
      </c>
      <c r="I753" t="s">
        <v>4305</v>
      </c>
      <c r="J753" t="s">
        <v>52</v>
      </c>
      <c r="K753" t="s">
        <v>8</v>
      </c>
      <c r="L753" t="str">
        <f>VLOOKUP(tblSalaries[[#This Row],[Where do you work]],tblCountries[[Actual]:[Mapping]],2,FALSE)</f>
        <v>India</v>
      </c>
      <c r="M753" t="s">
        <v>9</v>
      </c>
      <c r="N753">
        <v>6</v>
      </c>
      <c r="O753" s="27">
        <f>IFERROR(E753/IFERROR(VLOOKUP(tblSalaries[[#This Row],[Country]],Table3[],3,0),""),"Missing PPP adjusted information")</f>
        <v>19161.982626469086</v>
      </c>
    </row>
    <row r="754" spans="2:15" ht="15" customHeight="1" x14ac:dyDescent="0.25">
      <c r="B754" t="s">
        <v>3126</v>
      </c>
      <c r="C754" s="1">
        <v>41057.92597222222</v>
      </c>
      <c r="D754">
        <v>430000</v>
      </c>
      <c r="E754">
        <v>430000</v>
      </c>
      <c r="F754" t="s">
        <v>40</v>
      </c>
      <c r="G754">
        <f>tblSalaries[[#This Row],[clean Salary (in local currency)]]*VLOOKUP(tblSalaries[[#This Row],[Currency]],tblXrate[],2,FALSE)</f>
        <v>7657.4041756003044</v>
      </c>
      <c r="H754" t="s">
        <v>1292</v>
      </c>
      <c r="I754" t="s">
        <v>4306</v>
      </c>
      <c r="J754" t="s">
        <v>20</v>
      </c>
      <c r="K754" t="s">
        <v>8</v>
      </c>
      <c r="L754" t="str">
        <f>VLOOKUP(tblSalaries[[#This Row],[Where do you work]],tblCountries[[Actual]:[Mapping]],2,FALSE)</f>
        <v>India</v>
      </c>
      <c r="M754" t="s">
        <v>9</v>
      </c>
      <c r="N754">
        <v>2</v>
      </c>
      <c r="O754" s="27">
        <f>IFERROR(E754/IFERROR(VLOOKUP(tblSalaries[[#This Row],[Country]],Table3[],3,0),""),"Missing PPP adjusted information")</f>
        <v>27465.508431272356</v>
      </c>
    </row>
    <row r="755" spans="2:15" ht="15" customHeight="1" x14ac:dyDescent="0.25">
      <c r="B755" t="s">
        <v>3155</v>
      </c>
      <c r="C755" s="1">
        <v>41057.970277777778</v>
      </c>
      <c r="D755">
        <v>360000</v>
      </c>
      <c r="E755">
        <v>360000</v>
      </c>
      <c r="F755" t="s">
        <v>40</v>
      </c>
      <c r="G755">
        <f>tblSalaries[[#This Row],[clean Salary (in local currency)]]*VLOOKUP(tblSalaries[[#This Row],[Currency]],tblXrate[],2,FALSE)</f>
        <v>6410.8500074793246</v>
      </c>
      <c r="H755" t="s">
        <v>1328</v>
      </c>
      <c r="I755" t="s">
        <v>4307</v>
      </c>
      <c r="J755" t="s">
        <v>3981</v>
      </c>
      <c r="K755" t="s">
        <v>8</v>
      </c>
      <c r="L755" t="str">
        <f>VLOOKUP(tblSalaries[[#This Row],[Where do you work]],tblCountries[[Actual]:[Mapping]],2,FALSE)</f>
        <v>India</v>
      </c>
      <c r="M755" t="s">
        <v>9</v>
      </c>
      <c r="N755">
        <v>7</v>
      </c>
      <c r="O755" s="27">
        <f>IFERROR(E755/IFERROR(VLOOKUP(tblSalaries[[#This Row],[Country]],Table3[],3,0),""),"Missing PPP adjusted information")</f>
        <v>22994.379151762903</v>
      </c>
    </row>
    <row r="756" spans="2:15" ht="15" customHeight="1" x14ac:dyDescent="0.25">
      <c r="B756" t="s">
        <v>3174</v>
      </c>
      <c r="C756" s="1">
        <v>41058.017893518518</v>
      </c>
      <c r="D756">
        <v>240000</v>
      </c>
      <c r="E756">
        <v>240000</v>
      </c>
      <c r="F756" t="s">
        <v>40</v>
      </c>
      <c r="G756">
        <f>tblSalaries[[#This Row],[clean Salary (in local currency)]]*VLOOKUP(tblSalaries[[#This Row],[Currency]],tblXrate[],2,FALSE)</f>
        <v>4273.9000049862161</v>
      </c>
      <c r="H756" t="s">
        <v>14</v>
      </c>
      <c r="I756" t="s">
        <v>14</v>
      </c>
      <c r="J756" t="s">
        <v>20</v>
      </c>
      <c r="K756" t="s">
        <v>8</v>
      </c>
      <c r="L756" t="str">
        <f>VLOOKUP(tblSalaries[[#This Row],[Where do you work]],tblCountries[[Actual]:[Mapping]],2,FALSE)</f>
        <v>India</v>
      </c>
      <c r="M756" t="s">
        <v>9</v>
      </c>
      <c r="N756">
        <v>5</v>
      </c>
      <c r="O756" s="27">
        <f>IFERROR(E756/IFERROR(VLOOKUP(tblSalaries[[#This Row],[Country]],Table3[],3,0),""),"Missing PPP adjusted information")</f>
        <v>15329.586101175268</v>
      </c>
    </row>
    <row r="757" spans="2:15" ht="15" customHeight="1" x14ac:dyDescent="0.25">
      <c r="B757" t="s">
        <v>3191</v>
      </c>
      <c r="C757" s="1">
        <v>41058.074756944443</v>
      </c>
      <c r="D757">
        <v>450000</v>
      </c>
      <c r="E757">
        <v>450000</v>
      </c>
      <c r="F757" t="s">
        <v>40</v>
      </c>
      <c r="G757">
        <f>tblSalaries[[#This Row],[clean Salary (in local currency)]]*VLOOKUP(tblSalaries[[#This Row],[Currency]],tblXrate[],2,FALSE)</f>
        <v>8013.5625093491553</v>
      </c>
      <c r="H757" t="s">
        <v>1367</v>
      </c>
      <c r="I757" t="s">
        <v>4308</v>
      </c>
      <c r="J757" t="s">
        <v>52</v>
      </c>
      <c r="K757" t="s">
        <v>8</v>
      </c>
      <c r="L757" t="str">
        <f>VLOOKUP(tblSalaries[[#This Row],[Where do you work]],tblCountries[[Actual]:[Mapping]],2,FALSE)</f>
        <v>India</v>
      </c>
      <c r="M757" t="s">
        <v>9</v>
      </c>
      <c r="N757">
        <v>1</v>
      </c>
      <c r="O757" s="27">
        <f>IFERROR(E757/IFERROR(VLOOKUP(tblSalaries[[#This Row],[Country]],Table3[],3,0),""),"Missing PPP adjusted information")</f>
        <v>28742.973939703628</v>
      </c>
    </row>
    <row r="758" spans="2:15" ht="15" customHeight="1" x14ac:dyDescent="0.25">
      <c r="B758" t="s">
        <v>3233</v>
      </c>
      <c r="C758" s="1">
        <v>41058.408182870371</v>
      </c>
      <c r="D758">
        <v>1500000</v>
      </c>
      <c r="E758">
        <v>1500000</v>
      </c>
      <c r="F758" t="s">
        <v>40</v>
      </c>
      <c r="G758">
        <f>tblSalaries[[#This Row],[clean Salary (in local currency)]]*VLOOKUP(tblSalaries[[#This Row],[Currency]],tblXrate[],2,FALSE)</f>
        <v>26711.875031163851</v>
      </c>
      <c r="H758" t="s">
        <v>1412</v>
      </c>
      <c r="I758" t="s">
        <v>1412</v>
      </c>
      <c r="J758" t="s">
        <v>52</v>
      </c>
      <c r="K758" t="s">
        <v>8</v>
      </c>
      <c r="L758" t="str">
        <f>VLOOKUP(tblSalaries[[#This Row],[Where do you work]],tblCountries[[Actual]:[Mapping]],2,FALSE)</f>
        <v>India</v>
      </c>
      <c r="M758" t="s">
        <v>18</v>
      </c>
      <c r="N758">
        <v>3</v>
      </c>
      <c r="O758" s="27">
        <f>IFERROR(E758/IFERROR(VLOOKUP(tblSalaries[[#This Row],[Country]],Table3[],3,0),""),"Missing PPP adjusted information")</f>
        <v>95809.91313234542</v>
      </c>
    </row>
    <row r="759" spans="2:15" ht="15" customHeight="1" x14ac:dyDescent="0.25">
      <c r="B759" t="s">
        <v>3240</v>
      </c>
      <c r="C759" s="1">
        <v>41058.450381944444</v>
      </c>
      <c r="D759">
        <v>590000</v>
      </c>
      <c r="E759">
        <v>590000</v>
      </c>
      <c r="F759" t="s">
        <v>40</v>
      </c>
      <c r="G759">
        <f>tblSalaries[[#This Row],[clean Salary (in local currency)]]*VLOOKUP(tblSalaries[[#This Row],[Currency]],tblXrate[],2,FALSE)</f>
        <v>10506.670845591116</v>
      </c>
      <c r="H759" t="s">
        <v>1418</v>
      </c>
      <c r="I759" t="s">
        <v>1418</v>
      </c>
      <c r="J759" t="s">
        <v>20</v>
      </c>
      <c r="K759" t="s">
        <v>8</v>
      </c>
      <c r="L759" t="str">
        <f>VLOOKUP(tblSalaries[[#This Row],[Where do you work]],tblCountries[[Actual]:[Mapping]],2,FALSE)</f>
        <v>India</v>
      </c>
      <c r="M759" t="s">
        <v>9</v>
      </c>
      <c r="N759">
        <v>10</v>
      </c>
      <c r="O759" s="27">
        <f>IFERROR(E759/IFERROR(VLOOKUP(tblSalaries[[#This Row],[Country]],Table3[],3,0),""),"Missing PPP adjusted information")</f>
        <v>37685.232498722537</v>
      </c>
    </row>
    <row r="760" spans="2:15" ht="15" customHeight="1" x14ac:dyDescent="0.25">
      <c r="B760" t="s">
        <v>3248</v>
      </c>
      <c r="C760" s="1">
        <v>41058.511886574073</v>
      </c>
      <c r="D760">
        <v>900000</v>
      </c>
      <c r="E760">
        <v>900000</v>
      </c>
      <c r="F760" t="s">
        <v>40</v>
      </c>
      <c r="G760">
        <f>tblSalaries[[#This Row],[clean Salary (in local currency)]]*VLOOKUP(tblSalaries[[#This Row],[Currency]],tblXrate[],2,FALSE)</f>
        <v>16027.125018698311</v>
      </c>
      <c r="H760" t="s">
        <v>52</v>
      </c>
      <c r="I760" t="s">
        <v>52</v>
      </c>
      <c r="J760" t="s">
        <v>52</v>
      </c>
      <c r="K760" t="s">
        <v>8</v>
      </c>
      <c r="L760" t="str">
        <f>VLOOKUP(tblSalaries[[#This Row],[Where do you work]],tblCountries[[Actual]:[Mapping]],2,FALSE)</f>
        <v>India</v>
      </c>
      <c r="M760" t="s">
        <v>9</v>
      </c>
      <c r="N760">
        <v>12</v>
      </c>
      <c r="O760" s="27">
        <f>IFERROR(E760/IFERROR(VLOOKUP(tblSalaries[[#This Row],[Country]],Table3[],3,0),""),"Missing PPP adjusted information")</f>
        <v>57485.947879407257</v>
      </c>
    </row>
    <row r="761" spans="2:15" ht="15" customHeight="1" x14ac:dyDescent="0.25">
      <c r="B761" t="s">
        <v>3252</v>
      </c>
      <c r="C761" s="1">
        <v>41058.520277777781</v>
      </c>
      <c r="D761">
        <v>700000</v>
      </c>
      <c r="E761">
        <v>700000</v>
      </c>
      <c r="F761" t="s">
        <v>40</v>
      </c>
      <c r="G761">
        <f>tblSalaries[[#This Row],[clean Salary (in local currency)]]*VLOOKUP(tblSalaries[[#This Row],[Currency]],tblXrate[],2,FALSE)</f>
        <v>12465.541681209797</v>
      </c>
      <c r="H761" t="s">
        <v>1433</v>
      </c>
      <c r="I761" t="s">
        <v>1433</v>
      </c>
      <c r="J761" t="s">
        <v>20</v>
      </c>
      <c r="K761" t="s">
        <v>8</v>
      </c>
      <c r="L761" t="str">
        <f>VLOOKUP(tblSalaries[[#This Row],[Where do you work]],tblCountries[[Actual]:[Mapping]],2,FALSE)</f>
        <v>India</v>
      </c>
      <c r="M761" t="s">
        <v>9</v>
      </c>
      <c r="N761">
        <v>12</v>
      </c>
      <c r="O761" s="27">
        <f>IFERROR(E761/IFERROR(VLOOKUP(tblSalaries[[#This Row],[Country]],Table3[],3,0),""),"Missing PPP adjusted information")</f>
        <v>44711.29279509453</v>
      </c>
    </row>
    <row r="762" spans="2:15" ht="15" customHeight="1" x14ac:dyDescent="0.25">
      <c r="B762" t="s">
        <v>3253</v>
      </c>
      <c r="C762" s="1">
        <v>41058.546180555553</v>
      </c>
      <c r="D762">
        <v>400000</v>
      </c>
      <c r="E762">
        <v>400000</v>
      </c>
      <c r="F762" t="s">
        <v>40</v>
      </c>
      <c r="G762">
        <f>tblSalaries[[#This Row],[clean Salary (in local currency)]]*VLOOKUP(tblSalaries[[#This Row],[Currency]],tblXrate[],2,FALSE)</f>
        <v>7123.1666749770275</v>
      </c>
      <c r="H762" t="s">
        <v>153</v>
      </c>
      <c r="I762" t="s">
        <v>153</v>
      </c>
      <c r="J762" t="s">
        <v>20</v>
      </c>
      <c r="K762" t="s">
        <v>8</v>
      </c>
      <c r="L762" t="str">
        <f>VLOOKUP(tblSalaries[[#This Row],[Where do you work]],tblCountries[[Actual]:[Mapping]],2,FALSE)</f>
        <v>India</v>
      </c>
      <c r="M762" t="s">
        <v>13</v>
      </c>
      <c r="N762">
        <v>4</v>
      </c>
      <c r="O762" s="27">
        <f>IFERROR(E762/IFERROR(VLOOKUP(tblSalaries[[#This Row],[Country]],Table3[],3,0),""),"Missing PPP adjusted information")</f>
        <v>25549.310168625445</v>
      </c>
    </row>
    <row r="763" spans="2:15" ht="15" customHeight="1" x14ac:dyDescent="0.25">
      <c r="B763" t="s">
        <v>3274</v>
      </c>
      <c r="C763" s="1">
        <v>41058.632222222222</v>
      </c>
      <c r="D763">
        <v>675000</v>
      </c>
      <c r="E763">
        <v>675000</v>
      </c>
      <c r="F763" t="s">
        <v>40</v>
      </c>
      <c r="G763">
        <f>tblSalaries[[#This Row],[clean Salary (in local currency)]]*VLOOKUP(tblSalaries[[#This Row],[Currency]],tblXrate[],2,FALSE)</f>
        <v>12020.343764023733</v>
      </c>
      <c r="H763" t="s">
        <v>799</v>
      </c>
      <c r="I763" t="s">
        <v>799</v>
      </c>
      <c r="J763" t="s">
        <v>52</v>
      </c>
      <c r="K763" t="s">
        <v>8</v>
      </c>
      <c r="L763" t="str">
        <f>VLOOKUP(tblSalaries[[#This Row],[Where do you work]],tblCountries[[Actual]:[Mapping]],2,FALSE)</f>
        <v>India</v>
      </c>
      <c r="M763" t="s">
        <v>18</v>
      </c>
      <c r="N763">
        <v>20</v>
      </c>
      <c r="O763" s="27">
        <f>IFERROR(E763/IFERROR(VLOOKUP(tblSalaries[[#This Row],[Country]],Table3[],3,0),""),"Missing PPP adjusted information")</f>
        <v>43114.460909555441</v>
      </c>
    </row>
    <row r="764" spans="2:15" ht="15" customHeight="1" x14ac:dyDescent="0.25">
      <c r="B764" t="s">
        <v>3283</v>
      </c>
      <c r="C764" s="1">
        <v>41058.66196759259</v>
      </c>
      <c r="D764">
        <v>500000</v>
      </c>
      <c r="E764">
        <v>500000</v>
      </c>
      <c r="F764" t="s">
        <v>40</v>
      </c>
      <c r="G764">
        <f>tblSalaries[[#This Row],[clean Salary (in local currency)]]*VLOOKUP(tblSalaries[[#This Row],[Currency]],tblXrate[],2,FALSE)</f>
        <v>8903.9583437212841</v>
      </c>
      <c r="H764" t="s">
        <v>360</v>
      </c>
      <c r="I764" t="s">
        <v>360</v>
      </c>
      <c r="J764" t="s">
        <v>3981</v>
      </c>
      <c r="K764" t="s">
        <v>8</v>
      </c>
      <c r="L764" t="str">
        <f>VLOOKUP(tblSalaries[[#This Row],[Where do you work]],tblCountries[[Actual]:[Mapping]],2,FALSE)</f>
        <v>India</v>
      </c>
      <c r="M764" t="s">
        <v>25</v>
      </c>
      <c r="N764">
        <v>0.5</v>
      </c>
      <c r="O764" s="27">
        <f>IFERROR(E764/IFERROR(VLOOKUP(tblSalaries[[#This Row],[Country]],Table3[],3,0),""),"Missing PPP adjusted information")</f>
        <v>31936.637710781808</v>
      </c>
    </row>
    <row r="765" spans="2:15" ht="15" customHeight="1" x14ac:dyDescent="0.25">
      <c r="B765" t="s">
        <v>3284</v>
      </c>
      <c r="C765" s="1">
        <v>41058.672210648147</v>
      </c>
      <c r="D765">
        <v>450000</v>
      </c>
      <c r="E765">
        <v>450000</v>
      </c>
      <c r="F765" t="s">
        <v>40</v>
      </c>
      <c r="G765">
        <f>tblSalaries[[#This Row],[clean Salary (in local currency)]]*VLOOKUP(tblSalaries[[#This Row],[Currency]],tblXrate[],2,FALSE)</f>
        <v>8013.5625093491553</v>
      </c>
      <c r="H765" t="s">
        <v>153</v>
      </c>
      <c r="I765" t="s">
        <v>153</v>
      </c>
      <c r="J765" t="s">
        <v>20</v>
      </c>
      <c r="K765" t="s">
        <v>8</v>
      </c>
      <c r="L765" t="str">
        <f>VLOOKUP(tblSalaries[[#This Row],[Where do you work]],tblCountries[[Actual]:[Mapping]],2,FALSE)</f>
        <v>India</v>
      </c>
      <c r="M765" t="s">
        <v>13</v>
      </c>
      <c r="N765">
        <v>0.6</v>
      </c>
      <c r="O765" s="27">
        <f>IFERROR(E765/IFERROR(VLOOKUP(tblSalaries[[#This Row],[Country]],Table3[],3,0),""),"Missing PPP adjusted information")</f>
        <v>28742.973939703628</v>
      </c>
    </row>
    <row r="766" spans="2:15" ht="15" customHeight="1" x14ac:dyDescent="0.25">
      <c r="B766" t="s">
        <v>3285</v>
      </c>
      <c r="C766" s="1">
        <v>41058.672685185185</v>
      </c>
      <c r="D766">
        <v>450000</v>
      </c>
      <c r="E766">
        <v>450000</v>
      </c>
      <c r="F766" t="s">
        <v>40</v>
      </c>
      <c r="G766">
        <f>tblSalaries[[#This Row],[clean Salary (in local currency)]]*VLOOKUP(tblSalaries[[#This Row],[Currency]],tblXrate[],2,FALSE)</f>
        <v>8013.5625093491553</v>
      </c>
      <c r="H766" t="s">
        <v>153</v>
      </c>
      <c r="I766" t="s">
        <v>153</v>
      </c>
      <c r="J766" t="s">
        <v>20</v>
      </c>
      <c r="K766" t="s">
        <v>8</v>
      </c>
      <c r="L766" t="str">
        <f>VLOOKUP(tblSalaries[[#This Row],[Where do you work]],tblCountries[[Actual]:[Mapping]],2,FALSE)</f>
        <v>India</v>
      </c>
      <c r="M766" t="s">
        <v>9</v>
      </c>
      <c r="N766">
        <v>1</v>
      </c>
      <c r="O766" s="27">
        <f>IFERROR(E766/IFERROR(VLOOKUP(tblSalaries[[#This Row],[Country]],Table3[],3,0),""),"Missing PPP adjusted information")</f>
        <v>28742.973939703628</v>
      </c>
    </row>
    <row r="767" spans="2:15" ht="15" customHeight="1" x14ac:dyDescent="0.25">
      <c r="B767" t="s">
        <v>3304</v>
      </c>
      <c r="C767" s="1">
        <v>41058.750219907408</v>
      </c>
      <c r="D767">
        <v>330000</v>
      </c>
      <c r="E767">
        <v>330000</v>
      </c>
      <c r="F767" t="s">
        <v>40</v>
      </c>
      <c r="G767">
        <f>tblSalaries[[#This Row],[clean Salary (in local currency)]]*VLOOKUP(tblSalaries[[#This Row],[Currency]],tblXrate[],2,FALSE)</f>
        <v>5876.6125068560477</v>
      </c>
      <c r="H767" t="s">
        <v>1495</v>
      </c>
      <c r="I767" t="s">
        <v>4309</v>
      </c>
      <c r="J767" t="s">
        <v>3981</v>
      </c>
      <c r="K767" t="s">
        <v>8</v>
      </c>
      <c r="L767" t="str">
        <f>VLOOKUP(tblSalaries[[#This Row],[Where do you work]],tblCountries[[Actual]:[Mapping]],2,FALSE)</f>
        <v>India</v>
      </c>
      <c r="M767" t="s">
        <v>18</v>
      </c>
      <c r="N767">
        <v>6.4</v>
      </c>
      <c r="O767" s="27">
        <f>IFERROR(E767/IFERROR(VLOOKUP(tblSalaries[[#This Row],[Country]],Table3[],3,0),""),"Missing PPP adjusted information")</f>
        <v>21078.180889115993</v>
      </c>
    </row>
    <row r="768" spans="2:15" ht="15" customHeight="1" x14ac:dyDescent="0.25">
      <c r="B768" t="s">
        <v>3356</v>
      </c>
      <c r="C768" s="1">
        <v>41058.939074074071</v>
      </c>
      <c r="D768">
        <v>1000000</v>
      </c>
      <c r="E768">
        <v>1000000</v>
      </c>
      <c r="F768" t="s">
        <v>40</v>
      </c>
      <c r="G768">
        <f>tblSalaries[[#This Row],[clean Salary (in local currency)]]*VLOOKUP(tblSalaries[[#This Row],[Currency]],tblXrate[],2,FALSE)</f>
        <v>17807.916687442568</v>
      </c>
      <c r="H768" t="s">
        <v>1545</v>
      </c>
      <c r="I768" t="s">
        <v>1545</v>
      </c>
      <c r="J768" t="s">
        <v>67</v>
      </c>
      <c r="K768" t="s">
        <v>8</v>
      </c>
      <c r="L768" t="str">
        <f>VLOOKUP(tblSalaries[[#This Row],[Where do you work]],tblCountries[[Actual]:[Mapping]],2,FALSE)</f>
        <v>India</v>
      </c>
      <c r="M768" t="s">
        <v>9</v>
      </c>
      <c r="N768">
        <v>6</v>
      </c>
      <c r="O768" s="27">
        <f>IFERROR(E768/IFERROR(VLOOKUP(tblSalaries[[#This Row],[Country]],Table3[],3,0),""),"Missing PPP adjusted information")</f>
        <v>63873.275421563616</v>
      </c>
    </row>
    <row r="769" spans="2:15" ht="15" customHeight="1" x14ac:dyDescent="0.25">
      <c r="B769" t="s">
        <v>3390</v>
      </c>
      <c r="C769" s="1">
        <v>41059.099062499998</v>
      </c>
      <c r="D769">
        <v>700000</v>
      </c>
      <c r="E769">
        <v>700000</v>
      </c>
      <c r="F769" t="s">
        <v>40</v>
      </c>
      <c r="G769">
        <f>tblSalaries[[#This Row],[clean Salary (in local currency)]]*VLOOKUP(tblSalaries[[#This Row],[Currency]],tblXrate[],2,FALSE)</f>
        <v>12465.541681209797</v>
      </c>
      <c r="H769" t="s">
        <v>356</v>
      </c>
      <c r="I769" t="s">
        <v>356</v>
      </c>
      <c r="J769" t="s">
        <v>356</v>
      </c>
      <c r="K769" t="s">
        <v>8</v>
      </c>
      <c r="L769" t="str">
        <f>VLOOKUP(tblSalaries[[#This Row],[Where do you work]],tblCountries[[Actual]:[Mapping]],2,FALSE)</f>
        <v>India</v>
      </c>
      <c r="M769" t="s">
        <v>9</v>
      </c>
      <c r="N769">
        <v>3</v>
      </c>
      <c r="O769" s="27">
        <f>IFERROR(E769/IFERROR(VLOOKUP(tblSalaries[[#This Row],[Country]],Table3[],3,0),""),"Missing PPP adjusted information")</f>
        <v>44711.29279509453</v>
      </c>
    </row>
    <row r="770" spans="2:15" ht="15" customHeight="1" x14ac:dyDescent="0.25">
      <c r="B770" t="s">
        <v>3394</v>
      </c>
      <c r="C770" s="1">
        <v>41059.110995370371</v>
      </c>
      <c r="D770">
        <v>1250000</v>
      </c>
      <c r="E770">
        <v>1250000</v>
      </c>
      <c r="F770" t="s">
        <v>40</v>
      </c>
      <c r="G770">
        <f>tblSalaries[[#This Row],[clean Salary (in local currency)]]*VLOOKUP(tblSalaries[[#This Row],[Currency]],tblXrate[],2,FALSE)</f>
        <v>22259.895859303211</v>
      </c>
      <c r="H770" t="s">
        <v>310</v>
      </c>
      <c r="I770" t="s">
        <v>310</v>
      </c>
      <c r="J770" t="s">
        <v>310</v>
      </c>
      <c r="K770" t="s">
        <v>8</v>
      </c>
      <c r="L770" t="str">
        <f>VLOOKUP(tblSalaries[[#This Row],[Where do you work]],tblCountries[[Actual]:[Mapping]],2,FALSE)</f>
        <v>India</v>
      </c>
      <c r="M770" t="s">
        <v>18</v>
      </c>
      <c r="N770">
        <v>8</v>
      </c>
      <c r="O770" s="27">
        <f>IFERROR(E770/IFERROR(VLOOKUP(tblSalaries[[#This Row],[Country]],Table3[],3,0),""),"Missing PPP adjusted information")</f>
        <v>79841.594276954522</v>
      </c>
    </row>
    <row r="771" spans="2:15" ht="15" customHeight="1" x14ac:dyDescent="0.25">
      <c r="B771" t="s">
        <v>3403</v>
      </c>
      <c r="C771" s="1">
        <v>41059.485335648147</v>
      </c>
      <c r="D771">
        <v>217800</v>
      </c>
      <c r="E771">
        <v>217800</v>
      </c>
      <c r="F771" t="s">
        <v>40</v>
      </c>
      <c r="G771">
        <f>tblSalaries[[#This Row],[clean Salary (in local currency)]]*VLOOKUP(tblSalaries[[#This Row],[Currency]],tblXrate[],2,FALSE)</f>
        <v>3878.5642545249912</v>
      </c>
      <c r="H771" t="s">
        <v>207</v>
      </c>
      <c r="I771" t="s">
        <v>207</v>
      </c>
      <c r="J771" t="s">
        <v>20</v>
      </c>
      <c r="K771" t="s">
        <v>8</v>
      </c>
      <c r="L771" t="str">
        <f>VLOOKUP(tblSalaries[[#This Row],[Where do you work]],tblCountries[[Actual]:[Mapping]],2,FALSE)</f>
        <v>India</v>
      </c>
      <c r="M771" t="s">
        <v>9</v>
      </c>
      <c r="N771">
        <v>5</v>
      </c>
      <c r="O771" s="27">
        <f>IFERROR(E771/IFERROR(VLOOKUP(tblSalaries[[#This Row],[Country]],Table3[],3,0),""),"Missing PPP adjusted information")</f>
        <v>13911.599386816555</v>
      </c>
    </row>
    <row r="772" spans="2:15" ht="15" customHeight="1" x14ac:dyDescent="0.25">
      <c r="B772" t="s">
        <v>3411</v>
      </c>
      <c r="C772" s="1">
        <v>41059.559166666666</v>
      </c>
      <c r="D772">
        <v>1000000</v>
      </c>
      <c r="E772">
        <v>1000000</v>
      </c>
      <c r="F772" t="s">
        <v>40</v>
      </c>
      <c r="G772">
        <f>tblSalaries[[#This Row],[clean Salary (in local currency)]]*VLOOKUP(tblSalaries[[#This Row],[Currency]],tblXrate[],2,FALSE)</f>
        <v>17807.916687442568</v>
      </c>
      <c r="H772" t="s">
        <v>631</v>
      </c>
      <c r="I772" t="s">
        <v>52</v>
      </c>
      <c r="J772" t="s">
        <v>52</v>
      </c>
      <c r="K772" t="s">
        <v>8</v>
      </c>
      <c r="L772" t="str">
        <f>VLOOKUP(tblSalaries[[#This Row],[Where do you work]],tblCountries[[Actual]:[Mapping]],2,FALSE)</f>
        <v>India</v>
      </c>
      <c r="M772" t="s">
        <v>186</v>
      </c>
      <c r="N772">
        <v>10</v>
      </c>
      <c r="O772" s="27">
        <f>IFERROR(E772/IFERROR(VLOOKUP(tblSalaries[[#This Row],[Country]],Table3[],3,0),""),"Missing PPP adjusted information")</f>
        <v>63873.275421563616</v>
      </c>
    </row>
    <row r="773" spans="2:15" ht="15" customHeight="1" x14ac:dyDescent="0.25">
      <c r="B773" t="s">
        <v>3435</v>
      </c>
      <c r="C773" s="1">
        <v>41059.760740740741</v>
      </c>
      <c r="D773">
        <v>200000</v>
      </c>
      <c r="E773">
        <v>200000</v>
      </c>
      <c r="F773" t="s">
        <v>40</v>
      </c>
      <c r="G773">
        <f>tblSalaries[[#This Row],[clean Salary (in local currency)]]*VLOOKUP(tblSalaries[[#This Row],[Currency]],tblXrate[],2,FALSE)</f>
        <v>3561.5833374885137</v>
      </c>
      <c r="H773" t="s">
        <v>1620</v>
      </c>
      <c r="I773" t="s">
        <v>1620</v>
      </c>
      <c r="J773" t="s">
        <v>20</v>
      </c>
      <c r="K773" t="s">
        <v>8</v>
      </c>
      <c r="L773" t="str">
        <f>VLOOKUP(tblSalaries[[#This Row],[Where do you work]],tblCountries[[Actual]:[Mapping]],2,FALSE)</f>
        <v>India</v>
      </c>
      <c r="M773" t="s">
        <v>13</v>
      </c>
      <c r="N773">
        <v>6</v>
      </c>
      <c r="O773" s="27">
        <f>IFERROR(E773/IFERROR(VLOOKUP(tblSalaries[[#This Row],[Country]],Table3[],3,0),""),"Missing PPP adjusted information")</f>
        <v>12774.655084312722</v>
      </c>
    </row>
    <row r="774" spans="2:15" ht="15" customHeight="1" x14ac:dyDescent="0.25">
      <c r="B774" t="s">
        <v>3437</v>
      </c>
      <c r="C774" s="1">
        <v>41059.782835648148</v>
      </c>
      <c r="D774">
        <v>160000</v>
      </c>
      <c r="E774">
        <v>160000</v>
      </c>
      <c r="F774" t="s">
        <v>40</v>
      </c>
      <c r="G774">
        <f>tblSalaries[[#This Row],[clean Salary (in local currency)]]*VLOOKUP(tblSalaries[[#This Row],[Currency]],tblXrate[],2,FALSE)</f>
        <v>2849.2666699908109</v>
      </c>
      <c r="H774" t="s">
        <v>1622</v>
      </c>
      <c r="I774" t="s">
        <v>1622</v>
      </c>
      <c r="J774" t="s">
        <v>52</v>
      </c>
      <c r="K774" t="s">
        <v>8</v>
      </c>
      <c r="L774" t="str">
        <f>VLOOKUP(tblSalaries[[#This Row],[Where do you work]],tblCountries[[Actual]:[Mapping]],2,FALSE)</f>
        <v>India</v>
      </c>
      <c r="M774" t="s">
        <v>13</v>
      </c>
      <c r="N774">
        <v>19</v>
      </c>
      <c r="O774" s="27">
        <f>IFERROR(E774/IFERROR(VLOOKUP(tblSalaries[[#This Row],[Country]],Table3[],3,0),""),"Missing PPP adjusted information")</f>
        <v>10219.724067450179</v>
      </c>
    </row>
    <row r="775" spans="2:15" ht="15" customHeight="1" x14ac:dyDescent="0.25">
      <c r="B775" t="s">
        <v>3443</v>
      </c>
      <c r="C775" s="1">
        <v>41059.822025462963</v>
      </c>
      <c r="D775">
        <v>1250000</v>
      </c>
      <c r="E775">
        <v>1250000</v>
      </c>
      <c r="F775" t="s">
        <v>40</v>
      </c>
      <c r="G775">
        <f>tblSalaries[[#This Row],[clean Salary (in local currency)]]*VLOOKUP(tblSalaries[[#This Row],[Currency]],tblXrate[],2,FALSE)</f>
        <v>22259.895859303211</v>
      </c>
      <c r="H775" t="s">
        <v>214</v>
      </c>
      <c r="I775" t="s">
        <v>153</v>
      </c>
      <c r="J775" t="s">
        <v>20</v>
      </c>
      <c r="K775" t="s">
        <v>8</v>
      </c>
      <c r="L775" t="str">
        <f>VLOOKUP(tblSalaries[[#This Row],[Where do you work]],tblCountries[[Actual]:[Mapping]],2,FALSE)</f>
        <v>India</v>
      </c>
      <c r="M775" t="s">
        <v>13</v>
      </c>
      <c r="N775">
        <v>4</v>
      </c>
      <c r="O775" s="27">
        <f>IFERROR(E775/IFERROR(VLOOKUP(tblSalaries[[#This Row],[Country]],Table3[],3,0),""),"Missing PPP adjusted information")</f>
        <v>79841.594276954522</v>
      </c>
    </row>
    <row r="776" spans="2:15" ht="15" customHeight="1" x14ac:dyDescent="0.25">
      <c r="B776" t="s">
        <v>3453</v>
      </c>
      <c r="C776" s="1">
        <v>41059.893101851849</v>
      </c>
      <c r="D776">
        <v>250000</v>
      </c>
      <c r="E776">
        <v>250000</v>
      </c>
      <c r="F776" t="s">
        <v>40</v>
      </c>
      <c r="G776">
        <f>tblSalaries[[#This Row],[clean Salary (in local currency)]]*VLOOKUP(tblSalaries[[#This Row],[Currency]],tblXrate[],2,FALSE)</f>
        <v>4451.9791718606421</v>
      </c>
      <c r="H776" t="s">
        <v>1635</v>
      </c>
      <c r="I776" t="s">
        <v>4310</v>
      </c>
      <c r="J776" t="s">
        <v>52</v>
      </c>
      <c r="K776" t="s">
        <v>8</v>
      </c>
      <c r="L776" t="str">
        <f>VLOOKUP(tblSalaries[[#This Row],[Where do you work]],tblCountries[[Actual]:[Mapping]],2,FALSE)</f>
        <v>India</v>
      </c>
      <c r="M776" t="s">
        <v>13</v>
      </c>
      <c r="N776">
        <v>4</v>
      </c>
      <c r="O776" s="27">
        <f>IFERROR(E776/IFERROR(VLOOKUP(tblSalaries[[#This Row],[Country]],Table3[],3,0),""),"Missing PPP adjusted information")</f>
        <v>15968.318855390904</v>
      </c>
    </row>
    <row r="777" spans="2:15" ht="15" customHeight="1" x14ac:dyDescent="0.25">
      <c r="B777" t="s">
        <v>3462</v>
      </c>
      <c r="C777" s="1">
        <v>41059.979143518518</v>
      </c>
      <c r="D777">
        <v>900000</v>
      </c>
      <c r="E777">
        <v>900000</v>
      </c>
      <c r="F777" t="s">
        <v>40</v>
      </c>
      <c r="G777">
        <f>tblSalaries[[#This Row],[clean Salary (in local currency)]]*VLOOKUP(tblSalaries[[#This Row],[Currency]],tblXrate[],2,FALSE)</f>
        <v>16027.125018698311</v>
      </c>
      <c r="H777" t="s">
        <v>1644</v>
      </c>
      <c r="I777" t="s">
        <v>1644</v>
      </c>
      <c r="J777" t="s">
        <v>20</v>
      </c>
      <c r="K777" t="s">
        <v>8</v>
      </c>
      <c r="L777" t="str">
        <f>VLOOKUP(tblSalaries[[#This Row],[Where do you work]],tblCountries[[Actual]:[Mapping]],2,FALSE)</f>
        <v>India</v>
      </c>
      <c r="M777" t="s">
        <v>13</v>
      </c>
      <c r="N777">
        <v>6</v>
      </c>
      <c r="O777" s="27">
        <f>IFERROR(E777/IFERROR(VLOOKUP(tblSalaries[[#This Row],[Country]],Table3[],3,0),""),"Missing PPP adjusted information")</f>
        <v>57485.947879407257</v>
      </c>
    </row>
    <row r="778" spans="2:15" ht="15" customHeight="1" x14ac:dyDescent="0.25">
      <c r="B778" t="s">
        <v>3492</v>
      </c>
      <c r="C778" s="1">
        <v>41060.666851851849</v>
      </c>
      <c r="D778">
        <v>400000</v>
      </c>
      <c r="E778">
        <v>400000</v>
      </c>
      <c r="F778" t="s">
        <v>40</v>
      </c>
      <c r="G778">
        <f>tblSalaries[[#This Row],[clean Salary (in local currency)]]*VLOOKUP(tblSalaries[[#This Row],[Currency]],tblXrate[],2,FALSE)</f>
        <v>7123.1666749770275</v>
      </c>
      <c r="H778" t="s">
        <v>457</v>
      </c>
      <c r="I778" t="s">
        <v>457</v>
      </c>
      <c r="J778" t="s">
        <v>3983</v>
      </c>
      <c r="K778" t="s">
        <v>8</v>
      </c>
      <c r="L778" t="str">
        <f>VLOOKUP(tblSalaries[[#This Row],[Where do you work]],tblCountries[[Actual]:[Mapping]],2,FALSE)</f>
        <v>India</v>
      </c>
      <c r="M778" t="s">
        <v>9</v>
      </c>
      <c r="N778">
        <v>18</v>
      </c>
      <c r="O778" s="27">
        <f>IFERROR(E778/IFERROR(VLOOKUP(tblSalaries[[#This Row],[Country]],Table3[],3,0),""),"Missing PPP adjusted information")</f>
        <v>25549.310168625445</v>
      </c>
    </row>
    <row r="779" spans="2:15" ht="15" customHeight="1" x14ac:dyDescent="0.25">
      <c r="B779" t="s">
        <v>3499</v>
      </c>
      <c r="C779" s="1">
        <v>41060.723437499997</v>
      </c>
      <c r="D779">
        <v>1700000</v>
      </c>
      <c r="E779">
        <v>1700000</v>
      </c>
      <c r="F779" t="s">
        <v>40</v>
      </c>
      <c r="G779">
        <f>tblSalaries[[#This Row],[clean Salary (in local currency)]]*VLOOKUP(tblSalaries[[#This Row],[Currency]],tblXrate[],2,FALSE)</f>
        <v>30273.458368652366</v>
      </c>
      <c r="H779" t="s">
        <v>1680</v>
      </c>
      <c r="I779" t="s">
        <v>1680</v>
      </c>
      <c r="J779" t="s">
        <v>20</v>
      </c>
      <c r="K779" t="s">
        <v>8</v>
      </c>
      <c r="L779" t="str">
        <f>VLOOKUP(tblSalaries[[#This Row],[Where do you work]],tblCountries[[Actual]:[Mapping]],2,FALSE)</f>
        <v>India</v>
      </c>
      <c r="M779" t="s">
        <v>13</v>
      </c>
      <c r="N779">
        <v>4</v>
      </c>
      <c r="O779" s="27">
        <f>IFERROR(E779/IFERROR(VLOOKUP(tblSalaries[[#This Row],[Country]],Table3[],3,0),""),"Missing PPP adjusted information")</f>
        <v>108584.56821665814</v>
      </c>
    </row>
    <row r="780" spans="2:15" ht="15" customHeight="1" x14ac:dyDescent="0.25">
      <c r="B780" t="s">
        <v>3520</v>
      </c>
      <c r="C780" s="1">
        <v>41061.016597222224</v>
      </c>
      <c r="D780">
        <v>1500000</v>
      </c>
      <c r="E780">
        <v>1500000</v>
      </c>
      <c r="F780" t="s">
        <v>40</v>
      </c>
      <c r="G780">
        <f>tblSalaries[[#This Row],[clean Salary (in local currency)]]*VLOOKUP(tblSalaries[[#This Row],[Currency]],tblXrate[],2,FALSE)</f>
        <v>26711.875031163851</v>
      </c>
      <c r="H780" t="s">
        <v>1705</v>
      </c>
      <c r="I780" t="s">
        <v>4311</v>
      </c>
      <c r="J780" t="s">
        <v>20</v>
      </c>
      <c r="K780" t="s">
        <v>8</v>
      </c>
      <c r="L780" t="str">
        <f>VLOOKUP(tblSalaries[[#This Row],[Where do you work]],tblCountries[[Actual]:[Mapping]],2,FALSE)</f>
        <v>India</v>
      </c>
      <c r="M780" t="s">
        <v>13</v>
      </c>
      <c r="N780">
        <v>4</v>
      </c>
      <c r="O780" s="27">
        <f>IFERROR(E780/IFERROR(VLOOKUP(tblSalaries[[#This Row],[Country]],Table3[],3,0),""),"Missing PPP adjusted information")</f>
        <v>95809.91313234542</v>
      </c>
    </row>
    <row r="781" spans="2:15" ht="15" customHeight="1" x14ac:dyDescent="0.25">
      <c r="B781" t="s">
        <v>3552</v>
      </c>
      <c r="C781" s="1">
        <v>41061.841921296298</v>
      </c>
      <c r="D781">
        <v>300000</v>
      </c>
      <c r="E781">
        <v>300000</v>
      </c>
      <c r="F781" t="s">
        <v>40</v>
      </c>
      <c r="G781">
        <f>tblSalaries[[#This Row],[clean Salary (in local currency)]]*VLOOKUP(tblSalaries[[#This Row],[Currency]],tblXrate[],2,FALSE)</f>
        <v>5342.3750062327708</v>
      </c>
      <c r="H781" t="s">
        <v>207</v>
      </c>
      <c r="I781" t="s">
        <v>207</v>
      </c>
      <c r="J781" t="s">
        <v>20</v>
      </c>
      <c r="K781" t="s">
        <v>8</v>
      </c>
      <c r="L781" t="str">
        <f>VLOOKUP(tblSalaries[[#This Row],[Where do you work]],tblCountries[[Actual]:[Mapping]],2,FALSE)</f>
        <v>India</v>
      </c>
      <c r="M781" t="s">
        <v>9</v>
      </c>
      <c r="N781">
        <v>2</v>
      </c>
      <c r="O781" s="27">
        <f>IFERROR(E781/IFERROR(VLOOKUP(tblSalaries[[#This Row],[Country]],Table3[],3,0),""),"Missing PPP adjusted information")</f>
        <v>19161.982626469086</v>
      </c>
    </row>
    <row r="782" spans="2:15" ht="15" customHeight="1" x14ac:dyDescent="0.25">
      <c r="B782" t="s">
        <v>3553</v>
      </c>
      <c r="C782" s="1">
        <v>41061.852349537039</v>
      </c>
      <c r="D782">
        <v>500000</v>
      </c>
      <c r="E782">
        <v>500000</v>
      </c>
      <c r="F782" t="s">
        <v>40</v>
      </c>
      <c r="G782">
        <f>tblSalaries[[#This Row],[clean Salary (in local currency)]]*VLOOKUP(tblSalaries[[#This Row],[Currency]],tblXrate[],2,FALSE)</f>
        <v>8903.9583437212841</v>
      </c>
      <c r="H782" t="s">
        <v>360</v>
      </c>
      <c r="I782" t="s">
        <v>360</v>
      </c>
      <c r="J782" t="s">
        <v>3981</v>
      </c>
      <c r="K782" t="s">
        <v>8</v>
      </c>
      <c r="L782" t="str">
        <f>VLOOKUP(tblSalaries[[#This Row],[Where do you work]],tblCountries[[Actual]:[Mapping]],2,FALSE)</f>
        <v>India</v>
      </c>
      <c r="M782" t="s">
        <v>13</v>
      </c>
      <c r="N782">
        <v>6</v>
      </c>
      <c r="O782" s="27">
        <f>IFERROR(E782/IFERROR(VLOOKUP(tblSalaries[[#This Row],[Country]],Table3[],3,0),""),"Missing PPP adjusted information")</f>
        <v>31936.637710781808</v>
      </c>
    </row>
    <row r="783" spans="2:15" ht="15" customHeight="1" x14ac:dyDescent="0.25">
      <c r="B783" t="s">
        <v>3555</v>
      </c>
      <c r="C783" s="1">
        <v>41061.860381944447</v>
      </c>
      <c r="D783">
        <v>500000</v>
      </c>
      <c r="E783">
        <v>500000</v>
      </c>
      <c r="F783" t="s">
        <v>40</v>
      </c>
      <c r="G783">
        <f>tblSalaries[[#This Row],[clean Salary (in local currency)]]*VLOOKUP(tblSalaries[[#This Row],[Currency]],tblXrate[],2,FALSE)</f>
        <v>8903.9583437212841</v>
      </c>
      <c r="H783" t="s">
        <v>1735</v>
      </c>
      <c r="I783" t="s">
        <v>4312</v>
      </c>
      <c r="J783" t="s">
        <v>52</v>
      </c>
      <c r="K783" t="s">
        <v>8</v>
      </c>
      <c r="L783" t="str">
        <f>VLOOKUP(tblSalaries[[#This Row],[Where do you work]],tblCountries[[Actual]:[Mapping]],2,FALSE)</f>
        <v>India</v>
      </c>
      <c r="M783" t="s">
        <v>13</v>
      </c>
      <c r="N783">
        <v>12</v>
      </c>
      <c r="O783" s="27">
        <f>IFERROR(E783/IFERROR(VLOOKUP(tblSalaries[[#This Row],[Country]],Table3[],3,0),""),"Missing PPP adjusted information")</f>
        <v>31936.637710781808</v>
      </c>
    </row>
    <row r="784" spans="2:15" ht="15" customHeight="1" x14ac:dyDescent="0.25">
      <c r="B784" t="s">
        <v>3557</v>
      </c>
      <c r="C784" s="1">
        <v>41061.930856481478</v>
      </c>
      <c r="D784">
        <v>1000000</v>
      </c>
      <c r="E784">
        <v>1000000</v>
      </c>
      <c r="F784" t="s">
        <v>40</v>
      </c>
      <c r="G784">
        <f>tblSalaries[[#This Row],[clean Salary (in local currency)]]*VLOOKUP(tblSalaries[[#This Row],[Currency]],tblXrate[],2,FALSE)</f>
        <v>17807.916687442568</v>
      </c>
      <c r="H784" t="s">
        <v>52</v>
      </c>
      <c r="I784" t="s">
        <v>52</v>
      </c>
      <c r="J784" t="s">
        <v>52</v>
      </c>
      <c r="K784" t="s">
        <v>8</v>
      </c>
      <c r="L784" t="str">
        <f>VLOOKUP(tblSalaries[[#This Row],[Where do you work]],tblCountries[[Actual]:[Mapping]],2,FALSE)</f>
        <v>India</v>
      </c>
      <c r="M784" t="s">
        <v>9</v>
      </c>
      <c r="N784">
        <v>1</v>
      </c>
      <c r="O784" s="27">
        <f>IFERROR(E784/IFERROR(VLOOKUP(tblSalaries[[#This Row],[Country]],Table3[],3,0),""),"Missing PPP adjusted information")</f>
        <v>63873.275421563616</v>
      </c>
    </row>
    <row r="785" spans="2:15" ht="15" customHeight="1" x14ac:dyDescent="0.25">
      <c r="B785" t="s">
        <v>3573</v>
      </c>
      <c r="C785" s="1">
        <v>41062.582476851851</v>
      </c>
      <c r="D785">
        <v>750000</v>
      </c>
      <c r="E785">
        <v>750000</v>
      </c>
      <c r="F785" t="s">
        <v>40</v>
      </c>
      <c r="G785">
        <f>tblSalaries[[#This Row],[clean Salary (in local currency)]]*VLOOKUP(tblSalaries[[#This Row],[Currency]],tblXrate[],2,FALSE)</f>
        <v>13355.937515581925</v>
      </c>
      <c r="H785" t="s">
        <v>1744</v>
      </c>
      <c r="I785" t="s">
        <v>4313</v>
      </c>
      <c r="J785" t="s">
        <v>20</v>
      </c>
      <c r="K785" t="s">
        <v>8</v>
      </c>
      <c r="L785" t="str">
        <f>VLOOKUP(tblSalaries[[#This Row],[Where do you work]],tblCountries[[Actual]:[Mapping]],2,FALSE)</f>
        <v>India</v>
      </c>
      <c r="M785" t="s">
        <v>9</v>
      </c>
      <c r="N785">
        <v>5</v>
      </c>
      <c r="O785" s="27">
        <f>IFERROR(E785/IFERROR(VLOOKUP(tblSalaries[[#This Row],[Country]],Table3[],3,0),""),"Missing PPP adjusted information")</f>
        <v>47904.95656617271</v>
      </c>
    </row>
    <row r="786" spans="2:15" ht="15" customHeight="1" x14ac:dyDescent="0.25">
      <c r="B786" t="s">
        <v>3574</v>
      </c>
      <c r="C786" s="1">
        <v>41062.732175925928</v>
      </c>
      <c r="D786">
        <v>2500000</v>
      </c>
      <c r="E786">
        <v>2500000</v>
      </c>
      <c r="F786" t="s">
        <v>40</v>
      </c>
      <c r="G786">
        <f>tblSalaries[[#This Row],[clean Salary (in local currency)]]*VLOOKUP(tblSalaries[[#This Row],[Currency]],tblXrate[],2,FALSE)</f>
        <v>44519.791718606422</v>
      </c>
      <c r="H786" t="s">
        <v>1745</v>
      </c>
      <c r="I786" t="s">
        <v>1745</v>
      </c>
      <c r="J786" t="s">
        <v>3983</v>
      </c>
      <c r="K786" t="s">
        <v>8</v>
      </c>
      <c r="L786" t="str">
        <f>VLOOKUP(tblSalaries[[#This Row],[Where do you work]],tblCountries[[Actual]:[Mapping]],2,FALSE)</f>
        <v>India</v>
      </c>
      <c r="M786" t="s">
        <v>25</v>
      </c>
      <c r="N786">
        <v>8</v>
      </c>
      <c r="O786" s="27">
        <f>IFERROR(E786/IFERROR(VLOOKUP(tblSalaries[[#This Row],[Country]],Table3[],3,0),""),"Missing PPP adjusted information")</f>
        <v>159683.18855390904</v>
      </c>
    </row>
    <row r="787" spans="2:15" ht="15" customHeight="1" x14ac:dyDescent="0.25">
      <c r="B787" t="s">
        <v>3575</v>
      </c>
      <c r="C787" s="1">
        <v>41062.783009259256</v>
      </c>
      <c r="D787">
        <v>350000</v>
      </c>
      <c r="E787">
        <v>350000</v>
      </c>
      <c r="F787" t="s">
        <v>40</v>
      </c>
      <c r="G787">
        <f>tblSalaries[[#This Row],[clean Salary (in local currency)]]*VLOOKUP(tblSalaries[[#This Row],[Currency]],tblXrate[],2,FALSE)</f>
        <v>6232.7708406048987</v>
      </c>
      <c r="H787" t="s">
        <v>1746</v>
      </c>
      <c r="I787" t="s">
        <v>1746</v>
      </c>
      <c r="J787" t="s">
        <v>3981</v>
      </c>
      <c r="K787" t="s">
        <v>8</v>
      </c>
      <c r="L787" t="str">
        <f>VLOOKUP(tblSalaries[[#This Row],[Where do you work]],tblCountries[[Actual]:[Mapping]],2,FALSE)</f>
        <v>India</v>
      </c>
      <c r="M787" t="s">
        <v>9</v>
      </c>
      <c r="N787">
        <v>1</v>
      </c>
      <c r="O787" s="27">
        <f>IFERROR(E787/IFERROR(VLOOKUP(tblSalaries[[#This Row],[Country]],Table3[],3,0),""),"Missing PPP adjusted information")</f>
        <v>22355.646397547265</v>
      </c>
    </row>
    <row r="788" spans="2:15" ht="15" customHeight="1" x14ac:dyDescent="0.25">
      <c r="B788" t="s">
        <v>3590</v>
      </c>
      <c r="C788" s="1">
        <v>41063.424108796295</v>
      </c>
      <c r="D788">
        <v>327250</v>
      </c>
      <c r="E788">
        <v>327250</v>
      </c>
      <c r="F788" t="s">
        <v>40</v>
      </c>
      <c r="G788">
        <f>tblSalaries[[#This Row],[clean Salary (in local currency)]]*VLOOKUP(tblSalaries[[#This Row],[Currency]],tblXrate[],2,FALSE)</f>
        <v>5827.6407359655805</v>
      </c>
      <c r="H788" t="s">
        <v>695</v>
      </c>
      <c r="I788" t="s">
        <v>695</v>
      </c>
      <c r="J788" t="s">
        <v>52</v>
      </c>
      <c r="K788" t="s">
        <v>8</v>
      </c>
      <c r="L788" t="str">
        <f>VLOOKUP(tblSalaries[[#This Row],[Where do you work]],tblCountries[[Actual]:[Mapping]],2,FALSE)</f>
        <v>India</v>
      </c>
      <c r="M788" t="s">
        <v>13</v>
      </c>
      <c r="N788">
        <v>9</v>
      </c>
      <c r="O788" s="27">
        <f>IFERROR(E788/IFERROR(VLOOKUP(tblSalaries[[#This Row],[Country]],Table3[],3,0),""),"Missing PPP adjusted information")</f>
        <v>20902.529381706692</v>
      </c>
    </row>
    <row r="789" spans="2:15" ht="15" customHeight="1" x14ac:dyDescent="0.25">
      <c r="B789" t="s">
        <v>3598</v>
      </c>
      <c r="C789" s="1">
        <v>41063.700624999998</v>
      </c>
      <c r="D789">
        <v>600000</v>
      </c>
      <c r="E789">
        <v>600000</v>
      </c>
      <c r="F789" t="s">
        <v>40</v>
      </c>
      <c r="G789">
        <f>tblSalaries[[#This Row],[clean Salary (in local currency)]]*VLOOKUP(tblSalaries[[#This Row],[Currency]],tblXrate[],2,FALSE)</f>
        <v>10684.750012465542</v>
      </c>
      <c r="H789" t="s">
        <v>1769</v>
      </c>
      <c r="I789" t="s">
        <v>360</v>
      </c>
      <c r="J789" t="s">
        <v>3981</v>
      </c>
      <c r="K789" t="s">
        <v>8</v>
      </c>
      <c r="L789" t="str">
        <f>VLOOKUP(tblSalaries[[#This Row],[Where do you work]],tblCountries[[Actual]:[Mapping]],2,FALSE)</f>
        <v>India</v>
      </c>
      <c r="M789" t="s">
        <v>13</v>
      </c>
      <c r="N789">
        <v>3</v>
      </c>
      <c r="O789" s="27">
        <f>IFERROR(E789/IFERROR(VLOOKUP(tblSalaries[[#This Row],[Country]],Table3[],3,0),""),"Missing PPP adjusted information")</f>
        <v>38323.965252938171</v>
      </c>
    </row>
    <row r="790" spans="2:15" ht="15" customHeight="1" x14ac:dyDescent="0.25">
      <c r="B790" t="s">
        <v>3602</v>
      </c>
      <c r="C790" s="1">
        <v>41064.086030092592</v>
      </c>
      <c r="D790">
        <v>168000</v>
      </c>
      <c r="E790">
        <v>168000</v>
      </c>
      <c r="F790" t="s">
        <v>40</v>
      </c>
      <c r="G790">
        <f>tblSalaries[[#This Row],[clean Salary (in local currency)]]*VLOOKUP(tblSalaries[[#This Row],[Currency]],tblXrate[],2,FALSE)</f>
        <v>2991.7300034903515</v>
      </c>
      <c r="H790" t="s">
        <v>1772</v>
      </c>
      <c r="I790" t="s">
        <v>4314</v>
      </c>
      <c r="J790" t="s">
        <v>20</v>
      </c>
      <c r="K790" t="s">
        <v>8</v>
      </c>
      <c r="L790" t="str">
        <f>VLOOKUP(tblSalaries[[#This Row],[Where do you work]],tblCountries[[Actual]:[Mapping]],2,FALSE)</f>
        <v>India</v>
      </c>
      <c r="M790" t="s">
        <v>25</v>
      </c>
      <c r="N790">
        <v>3</v>
      </c>
      <c r="O790" s="27">
        <f>IFERROR(E790/IFERROR(VLOOKUP(tblSalaries[[#This Row],[Country]],Table3[],3,0),""),"Missing PPP adjusted information")</f>
        <v>10730.710270822687</v>
      </c>
    </row>
    <row r="791" spans="2:15" ht="15" customHeight="1" x14ac:dyDescent="0.25">
      <c r="B791" t="s">
        <v>3603</v>
      </c>
      <c r="C791" s="1">
        <v>41064.10429398148</v>
      </c>
      <c r="D791">
        <v>500000</v>
      </c>
      <c r="E791">
        <v>500000</v>
      </c>
      <c r="F791" t="s">
        <v>40</v>
      </c>
      <c r="G791">
        <f>tblSalaries[[#This Row],[clean Salary (in local currency)]]*VLOOKUP(tblSalaries[[#This Row],[Currency]],tblXrate[],2,FALSE)</f>
        <v>8903.9583437212841</v>
      </c>
      <c r="H791" t="s">
        <v>451</v>
      </c>
      <c r="I791" t="s">
        <v>677</v>
      </c>
      <c r="J791" t="s">
        <v>3983</v>
      </c>
      <c r="K791" t="s">
        <v>8</v>
      </c>
      <c r="L791" t="str">
        <f>VLOOKUP(tblSalaries[[#This Row],[Where do you work]],tblCountries[[Actual]:[Mapping]],2,FALSE)</f>
        <v>India</v>
      </c>
      <c r="M791" t="s">
        <v>13</v>
      </c>
      <c r="N791">
        <v>1</v>
      </c>
      <c r="O791" s="27">
        <f>IFERROR(E791/IFERROR(VLOOKUP(tblSalaries[[#This Row],[Country]],Table3[],3,0),""),"Missing PPP adjusted information")</f>
        <v>31936.637710781808</v>
      </c>
    </row>
    <row r="792" spans="2:15" ht="15" customHeight="1" x14ac:dyDescent="0.25">
      <c r="B792" t="s">
        <v>3607</v>
      </c>
      <c r="C792" s="1">
        <v>41064.515335648146</v>
      </c>
      <c r="D792">
        <v>500000</v>
      </c>
      <c r="E792">
        <v>500000</v>
      </c>
      <c r="F792" t="s">
        <v>40</v>
      </c>
      <c r="G792">
        <f>tblSalaries[[#This Row],[clean Salary (in local currency)]]*VLOOKUP(tblSalaries[[#This Row],[Currency]],tblXrate[],2,FALSE)</f>
        <v>8903.9583437212841</v>
      </c>
      <c r="H792" t="s">
        <v>716</v>
      </c>
      <c r="I792" t="s">
        <v>4214</v>
      </c>
      <c r="J792" t="s">
        <v>3981</v>
      </c>
      <c r="K792" t="s">
        <v>8</v>
      </c>
      <c r="L792" t="str">
        <f>VLOOKUP(tblSalaries[[#This Row],[Where do you work]],tblCountries[[Actual]:[Mapping]],2,FALSE)</f>
        <v>India</v>
      </c>
      <c r="M792" t="s">
        <v>13</v>
      </c>
      <c r="N792">
        <v>2</v>
      </c>
      <c r="O792" s="27">
        <f>IFERROR(E792/IFERROR(VLOOKUP(tblSalaries[[#This Row],[Country]],Table3[],3,0),""),"Missing PPP adjusted information")</f>
        <v>31936.637710781808</v>
      </c>
    </row>
    <row r="793" spans="2:15" ht="15" customHeight="1" x14ac:dyDescent="0.25">
      <c r="B793" t="s">
        <v>3667</v>
      </c>
      <c r="C793" s="1">
        <v>41066.829733796294</v>
      </c>
      <c r="D793">
        <v>720000</v>
      </c>
      <c r="E793">
        <v>720000</v>
      </c>
      <c r="F793" t="s">
        <v>40</v>
      </c>
      <c r="G793">
        <f>tblSalaries[[#This Row],[clean Salary (in local currency)]]*VLOOKUP(tblSalaries[[#This Row],[Currency]],tblXrate[],2,FALSE)</f>
        <v>12821.700014958649</v>
      </c>
      <c r="H793" t="s">
        <v>279</v>
      </c>
      <c r="I793" t="s">
        <v>279</v>
      </c>
      <c r="J793" t="s">
        <v>279</v>
      </c>
      <c r="K793" t="s">
        <v>8</v>
      </c>
      <c r="L793" t="str">
        <f>VLOOKUP(tblSalaries[[#This Row],[Where do you work]],tblCountries[[Actual]:[Mapping]],2,FALSE)</f>
        <v>India</v>
      </c>
      <c r="M793" t="s">
        <v>25</v>
      </c>
      <c r="N793">
        <v>8</v>
      </c>
      <c r="O793" s="27">
        <f>IFERROR(E793/IFERROR(VLOOKUP(tblSalaries[[#This Row],[Country]],Table3[],3,0),""),"Missing PPP adjusted information")</f>
        <v>45988.758303525807</v>
      </c>
    </row>
    <row r="794" spans="2:15" ht="15" customHeight="1" x14ac:dyDescent="0.25">
      <c r="B794" t="s">
        <v>3669</v>
      </c>
      <c r="C794" s="1">
        <v>41066.862210648149</v>
      </c>
      <c r="D794">
        <v>1100000</v>
      </c>
      <c r="E794">
        <v>1100000</v>
      </c>
      <c r="F794" t="s">
        <v>40</v>
      </c>
      <c r="G794">
        <f>tblSalaries[[#This Row],[clean Salary (in local currency)]]*VLOOKUP(tblSalaries[[#This Row],[Currency]],tblXrate[],2,FALSE)</f>
        <v>19588.708356186824</v>
      </c>
      <c r="H794" t="s">
        <v>1831</v>
      </c>
      <c r="I794" t="s">
        <v>4315</v>
      </c>
      <c r="J794" t="s">
        <v>52</v>
      </c>
      <c r="K794" t="s">
        <v>8</v>
      </c>
      <c r="L794" t="str">
        <f>VLOOKUP(tblSalaries[[#This Row],[Where do you work]],tblCountries[[Actual]:[Mapping]],2,FALSE)</f>
        <v>India</v>
      </c>
      <c r="M794" t="s">
        <v>13</v>
      </c>
      <c r="N794">
        <v>6</v>
      </c>
      <c r="O794" s="27">
        <f>IFERROR(E794/IFERROR(VLOOKUP(tblSalaries[[#This Row],[Country]],Table3[],3,0),""),"Missing PPP adjusted information")</f>
        <v>70260.602963719983</v>
      </c>
    </row>
    <row r="795" spans="2:15" ht="15" customHeight="1" x14ac:dyDescent="0.25">
      <c r="B795" t="s">
        <v>3673</v>
      </c>
      <c r="C795" s="1">
        <v>41066.946018518516</v>
      </c>
      <c r="D795">
        <v>1250000</v>
      </c>
      <c r="E795">
        <v>1250000</v>
      </c>
      <c r="F795" t="s">
        <v>40</v>
      </c>
      <c r="G795">
        <f>tblSalaries[[#This Row],[clean Salary (in local currency)]]*VLOOKUP(tblSalaries[[#This Row],[Currency]],tblXrate[],2,FALSE)</f>
        <v>22259.895859303211</v>
      </c>
      <c r="H795" t="s">
        <v>1835</v>
      </c>
      <c r="I795" t="s">
        <v>4316</v>
      </c>
      <c r="J795" t="s">
        <v>20</v>
      </c>
      <c r="K795" t="s">
        <v>8</v>
      </c>
      <c r="L795" t="str">
        <f>VLOOKUP(tblSalaries[[#This Row],[Where do you work]],tblCountries[[Actual]:[Mapping]],2,FALSE)</f>
        <v>India</v>
      </c>
      <c r="M795" t="s">
        <v>13</v>
      </c>
      <c r="N795">
        <v>8</v>
      </c>
      <c r="O795" s="27">
        <f>IFERROR(E795/IFERROR(VLOOKUP(tblSalaries[[#This Row],[Country]],Table3[],3,0),""),"Missing PPP adjusted information")</f>
        <v>79841.594276954522</v>
      </c>
    </row>
    <row r="796" spans="2:15" ht="15" customHeight="1" x14ac:dyDescent="0.25">
      <c r="B796" t="s">
        <v>3681</v>
      </c>
      <c r="C796" s="1">
        <v>41067.704097222224</v>
      </c>
      <c r="D796">
        <v>500000</v>
      </c>
      <c r="E796">
        <v>500000</v>
      </c>
      <c r="F796" t="s">
        <v>40</v>
      </c>
      <c r="G796">
        <f>tblSalaries[[#This Row],[clean Salary (in local currency)]]*VLOOKUP(tblSalaries[[#This Row],[Currency]],tblXrate[],2,FALSE)</f>
        <v>8903.9583437212841</v>
      </c>
      <c r="H796" t="s">
        <v>1844</v>
      </c>
      <c r="I796" t="s">
        <v>4317</v>
      </c>
      <c r="J796" t="s">
        <v>52</v>
      </c>
      <c r="K796" t="s">
        <v>8</v>
      </c>
      <c r="L796" t="str">
        <f>VLOOKUP(tblSalaries[[#This Row],[Where do you work]],tblCountries[[Actual]:[Mapping]],2,FALSE)</f>
        <v>India</v>
      </c>
      <c r="M796" t="s">
        <v>9</v>
      </c>
      <c r="N796">
        <v>11</v>
      </c>
      <c r="O796" s="27">
        <f>IFERROR(E796/IFERROR(VLOOKUP(tblSalaries[[#This Row],[Country]],Table3[],3,0),""),"Missing PPP adjusted information")</f>
        <v>31936.637710781808</v>
      </c>
    </row>
    <row r="797" spans="2:15" ht="15" customHeight="1" x14ac:dyDescent="0.25">
      <c r="B797" t="s">
        <v>3704</v>
      </c>
      <c r="C797" s="1">
        <v>41068.783472222225</v>
      </c>
      <c r="D797">
        <v>1449750</v>
      </c>
      <c r="E797">
        <v>1449750</v>
      </c>
      <c r="F797" t="s">
        <v>40</v>
      </c>
      <c r="G797">
        <f>tblSalaries[[#This Row],[clean Salary (in local currency)]]*VLOOKUP(tblSalaries[[#This Row],[Currency]],tblXrate[],2,FALSE)</f>
        <v>25817.027217619863</v>
      </c>
      <c r="H797" t="s">
        <v>734</v>
      </c>
      <c r="I797" t="s">
        <v>734</v>
      </c>
      <c r="J797" t="s">
        <v>52</v>
      </c>
      <c r="K797" t="s">
        <v>8</v>
      </c>
      <c r="L797" t="str">
        <f>VLOOKUP(tblSalaries[[#This Row],[Where do you work]],tblCountries[[Actual]:[Mapping]],2,FALSE)</f>
        <v>India</v>
      </c>
      <c r="M797" t="s">
        <v>9</v>
      </c>
      <c r="N797">
        <v>6</v>
      </c>
      <c r="O797" s="27">
        <f>IFERROR(E797/IFERROR(VLOOKUP(tblSalaries[[#This Row],[Country]],Table3[],3,0),""),"Missing PPP adjusted information")</f>
        <v>92600.281042411851</v>
      </c>
    </row>
    <row r="798" spans="2:15" ht="15" customHeight="1" x14ac:dyDescent="0.25">
      <c r="B798" t="s">
        <v>3717</v>
      </c>
      <c r="C798" s="1">
        <v>41069.500914351855</v>
      </c>
      <c r="D798">
        <v>266000</v>
      </c>
      <c r="E798">
        <v>266000</v>
      </c>
      <c r="F798" t="s">
        <v>40</v>
      </c>
      <c r="G798">
        <f>tblSalaries[[#This Row],[clean Salary (in local currency)]]*VLOOKUP(tblSalaries[[#This Row],[Currency]],tblXrate[],2,FALSE)</f>
        <v>4736.9058388597232</v>
      </c>
      <c r="H798" t="s">
        <v>1868</v>
      </c>
      <c r="I798" t="s">
        <v>1868</v>
      </c>
      <c r="J798" t="s">
        <v>52</v>
      </c>
      <c r="K798" t="s">
        <v>8</v>
      </c>
      <c r="L798" t="str">
        <f>VLOOKUP(tblSalaries[[#This Row],[Where do you work]],tblCountries[[Actual]:[Mapping]],2,FALSE)</f>
        <v>India</v>
      </c>
      <c r="M798" t="s">
        <v>18</v>
      </c>
      <c r="N798">
        <v>5</v>
      </c>
      <c r="O798" s="27">
        <f>IFERROR(E798/IFERROR(VLOOKUP(tblSalaries[[#This Row],[Country]],Table3[],3,0),""),"Missing PPP adjusted information")</f>
        <v>16990.291262135921</v>
      </c>
    </row>
    <row r="799" spans="2:15" ht="15" customHeight="1" x14ac:dyDescent="0.25">
      <c r="B799" t="s">
        <v>3726</v>
      </c>
      <c r="C799" s="1">
        <v>41070.63890046296</v>
      </c>
      <c r="D799">
        <v>600000</v>
      </c>
      <c r="E799">
        <v>600000</v>
      </c>
      <c r="F799" t="s">
        <v>40</v>
      </c>
      <c r="G799">
        <f>tblSalaries[[#This Row],[clean Salary (in local currency)]]*VLOOKUP(tblSalaries[[#This Row],[Currency]],tblXrate[],2,FALSE)</f>
        <v>10684.750012465542</v>
      </c>
      <c r="H799" t="s">
        <v>1874</v>
      </c>
      <c r="I799" t="s">
        <v>4318</v>
      </c>
      <c r="J799" t="s">
        <v>279</v>
      </c>
      <c r="K799" t="s">
        <v>8</v>
      </c>
      <c r="L799" t="str">
        <f>VLOOKUP(tblSalaries[[#This Row],[Where do you work]],tblCountries[[Actual]:[Mapping]],2,FALSE)</f>
        <v>India</v>
      </c>
      <c r="M799" t="s">
        <v>18</v>
      </c>
      <c r="N799">
        <v>7</v>
      </c>
      <c r="O799" s="27">
        <f>IFERROR(E799/IFERROR(VLOOKUP(tblSalaries[[#This Row],[Country]],Table3[],3,0),""),"Missing PPP adjusted information")</f>
        <v>38323.965252938171</v>
      </c>
    </row>
    <row r="800" spans="2:15" ht="15" customHeight="1" x14ac:dyDescent="0.25">
      <c r="B800" t="s">
        <v>3737</v>
      </c>
      <c r="C800" s="1">
        <v>41071.746087962965</v>
      </c>
      <c r="D800">
        <v>120000</v>
      </c>
      <c r="E800">
        <v>120000</v>
      </c>
      <c r="F800" t="s">
        <v>40</v>
      </c>
      <c r="G800">
        <f>tblSalaries[[#This Row],[clean Salary (in local currency)]]*VLOOKUP(tblSalaries[[#This Row],[Currency]],tblXrate[],2,FALSE)</f>
        <v>2136.9500024931081</v>
      </c>
      <c r="H800" t="s">
        <v>1887</v>
      </c>
      <c r="I800" t="s">
        <v>483</v>
      </c>
      <c r="J800" t="s">
        <v>20</v>
      </c>
      <c r="K800" t="s">
        <v>8</v>
      </c>
      <c r="L800" t="str">
        <f>VLOOKUP(tblSalaries[[#This Row],[Where do you work]],tblCountries[[Actual]:[Mapping]],2,FALSE)</f>
        <v>India</v>
      </c>
      <c r="M800" t="s">
        <v>18</v>
      </c>
      <c r="N800">
        <v>3</v>
      </c>
      <c r="O800" s="27">
        <f>IFERROR(E800/IFERROR(VLOOKUP(tblSalaries[[#This Row],[Country]],Table3[],3,0),""),"Missing PPP adjusted information")</f>
        <v>7664.7930505876338</v>
      </c>
    </row>
    <row r="801" spans="2:15" ht="15" customHeight="1" x14ac:dyDescent="0.25">
      <c r="B801" t="s">
        <v>3739</v>
      </c>
      <c r="C801" s="1">
        <v>41071.830972222226</v>
      </c>
      <c r="D801">
        <v>550000</v>
      </c>
      <c r="E801">
        <v>550000</v>
      </c>
      <c r="F801" t="s">
        <v>40</v>
      </c>
      <c r="G801">
        <f>tblSalaries[[#This Row],[clean Salary (in local currency)]]*VLOOKUP(tblSalaries[[#This Row],[Currency]],tblXrate[],2,FALSE)</f>
        <v>9794.354178093412</v>
      </c>
      <c r="H801" t="s">
        <v>1487</v>
      </c>
      <c r="I801" t="s">
        <v>1487</v>
      </c>
      <c r="J801" t="s">
        <v>20</v>
      </c>
      <c r="K801" t="s">
        <v>8</v>
      </c>
      <c r="L801" t="str">
        <f>VLOOKUP(tblSalaries[[#This Row],[Where do you work]],tblCountries[[Actual]:[Mapping]],2,FALSE)</f>
        <v>India</v>
      </c>
      <c r="M801" t="s">
        <v>9</v>
      </c>
      <c r="N801">
        <v>2</v>
      </c>
      <c r="O801" s="27">
        <f>IFERROR(E801/IFERROR(VLOOKUP(tblSalaries[[#This Row],[Country]],Table3[],3,0),""),"Missing PPP adjusted information")</f>
        <v>35130.301481859991</v>
      </c>
    </row>
    <row r="802" spans="2:15" ht="15" customHeight="1" x14ac:dyDescent="0.25">
      <c r="B802" t="s">
        <v>3741</v>
      </c>
      <c r="C802" s="1">
        <v>41071.895474537036</v>
      </c>
      <c r="D802">
        <v>180000</v>
      </c>
      <c r="E802">
        <v>180000</v>
      </c>
      <c r="F802" t="s">
        <v>40</v>
      </c>
      <c r="G802">
        <f>tblSalaries[[#This Row],[clean Salary (in local currency)]]*VLOOKUP(tblSalaries[[#This Row],[Currency]],tblXrate[],2,FALSE)</f>
        <v>3205.4250037396623</v>
      </c>
      <c r="H802" t="s">
        <v>20</v>
      </c>
      <c r="I802" t="s">
        <v>20</v>
      </c>
      <c r="J802" t="s">
        <v>20</v>
      </c>
      <c r="K802" t="s">
        <v>8</v>
      </c>
      <c r="L802" t="str">
        <f>VLOOKUP(tblSalaries[[#This Row],[Where do you work]],tblCountries[[Actual]:[Mapping]],2,FALSE)</f>
        <v>India</v>
      </c>
      <c r="M802" t="s">
        <v>9</v>
      </c>
      <c r="N802">
        <v>1</v>
      </c>
      <c r="O802" s="27">
        <f>IFERROR(E802/IFERROR(VLOOKUP(tblSalaries[[#This Row],[Country]],Table3[],3,0),""),"Missing PPP adjusted information")</f>
        <v>11497.189575881452</v>
      </c>
    </row>
    <row r="803" spans="2:15" ht="15" customHeight="1" x14ac:dyDescent="0.25">
      <c r="B803" t="s">
        <v>3758</v>
      </c>
      <c r="C803" s="1">
        <v>41072.678067129629</v>
      </c>
      <c r="D803">
        <v>700000</v>
      </c>
      <c r="E803">
        <v>700000</v>
      </c>
      <c r="F803" t="s">
        <v>40</v>
      </c>
      <c r="G803">
        <f>tblSalaries[[#This Row],[clean Salary (in local currency)]]*VLOOKUP(tblSalaries[[#This Row],[Currency]],tblXrate[],2,FALSE)</f>
        <v>12465.541681209797</v>
      </c>
      <c r="H803" t="s">
        <v>52</v>
      </c>
      <c r="I803" t="s">
        <v>52</v>
      </c>
      <c r="J803" t="s">
        <v>52</v>
      </c>
      <c r="K803" t="s">
        <v>8</v>
      </c>
      <c r="L803" t="str">
        <f>VLOOKUP(tblSalaries[[#This Row],[Where do you work]],tblCountries[[Actual]:[Mapping]],2,FALSE)</f>
        <v>India</v>
      </c>
      <c r="M803" t="s">
        <v>9</v>
      </c>
      <c r="N803">
        <v>5</v>
      </c>
      <c r="O803" s="27">
        <f>IFERROR(E803/IFERROR(VLOOKUP(tblSalaries[[#This Row],[Country]],Table3[],3,0),""),"Missing PPP adjusted information")</f>
        <v>44711.29279509453</v>
      </c>
    </row>
    <row r="804" spans="2:15" ht="15" customHeight="1" x14ac:dyDescent="0.25">
      <c r="B804" t="s">
        <v>3764</v>
      </c>
      <c r="C804" s="1">
        <v>41072.915520833332</v>
      </c>
      <c r="D804">
        <v>240000</v>
      </c>
      <c r="E804">
        <v>240000</v>
      </c>
      <c r="F804" t="s">
        <v>40</v>
      </c>
      <c r="G804">
        <f>tblSalaries[[#This Row],[clean Salary (in local currency)]]*VLOOKUP(tblSalaries[[#This Row],[Currency]],tblXrate[],2,FALSE)</f>
        <v>4273.9000049862161</v>
      </c>
      <c r="H804" t="s">
        <v>1901</v>
      </c>
      <c r="I804" t="s">
        <v>1901</v>
      </c>
      <c r="J804" t="s">
        <v>52</v>
      </c>
      <c r="K804" t="s">
        <v>8</v>
      </c>
      <c r="L804" t="str">
        <f>VLOOKUP(tblSalaries[[#This Row],[Where do you work]],tblCountries[[Actual]:[Mapping]],2,FALSE)</f>
        <v>India</v>
      </c>
      <c r="M804" t="s">
        <v>13</v>
      </c>
      <c r="N804">
        <v>3</v>
      </c>
      <c r="O804" s="27">
        <f>IFERROR(E804/IFERROR(VLOOKUP(tblSalaries[[#This Row],[Country]],Table3[],3,0),""),"Missing PPP adjusted information")</f>
        <v>15329.586101175268</v>
      </c>
    </row>
    <row r="805" spans="2:15" ht="15" customHeight="1" x14ac:dyDescent="0.25">
      <c r="B805" t="s">
        <v>3777</v>
      </c>
      <c r="C805" s="1">
        <v>41073.72415509259</v>
      </c>
      <c r="D805">
        <v>750000</v>
      </c>
      <c r="E805">
        <v>750000</v>
      </c>
      <c r="F805" t="s">
        <v>40</v>
      </c>
      <c r="G805">
        <f>tblSalaries[[#This Row],[clean Salary (in local currency)]]*VLOOKUP(tblSalaries[[#This Row],[Currency]],tblXrate[],2,FALSE)</f>
        <v>13355.937515581925</v>
      </c>
      <c r="H805" t="s">
        <v>994</v>
      </c>
      <c r="I805" t="s">
        <v>4319</v>
      </c>
      <c r="J805" t="s">
        <v>20</v>
      </c>
      <c r="K805" t="s">
        <v>8</v>
      </c>
      <c r="L805" t="str">
        <f>VLOOKUP(tblSalaries[[#This Row],[Where do you work]],tblCountries[[Actual]:[Mapping]],2,FALSE)</f>
        <v>India</v>
      </c>
      <c r="M805" t="s">
        <v>18</v>
      </c>
      <c r="N805">
        <v>0.3</v>
      </c>
      <c r="O805" s="27">
        <f>IFERROR(E805/IFERROR(VLOOKUP(tblSalaries[[#This Row],[Country]],Table3[],3,0),""),"Missing PPP adjusted information")</f>
        <v>47904.95656617271</v>
      </c>
    </row>
    <row r="806" spans="2:15" ht="15" customHeight="1" x14ac:dyDescent="0.25">
      <c r="B806" t="s">
        <v>3790</v>
      </c>
      <c r="C806" s="1">
        <v>41074.768796296295</v>
      </c>
      <c r="D806">
        <v>336000</v>
      </c>
      <c r="E806">
        <v>336000</v>
      </c>
      <c r="F806" t="s">
        <v>40</v>
      </c>
      <c r="G806">
        <f>tblSalaries[[#This Row],[clean Salary (in local currency)]]*VLOOKUP(tblSalaries[[#This Row],[Currency]],tblXrate[],2,FALSE)</f>
        <v>5983.4600069807029</v>
      </c>
      <c r="H806" t="s">
        <v>1924</v>
      </c>
      <c r="I806" t="s">
        <v>4320</v>
      </c>
      <c r="J806" t="s">
        <v>310</v>
      </c>
      <c r="K806" t="s">
        <v>8</v>
      </c>
      <c r="L806" t="str">
        <f>VLOOKUP(tblSalaries[[#This Row],[Where do you work]],tblCountries[[Actual]:[Mapping]],2,FALSE)</f>
        <v>India</v>
      </c>
      <c r="M806" t="s">
        <v>9</v>
      </c>
      <c r="N806">
        <v>5</v>
      </c>
      <c r="O806" s="27">
        <f>IFERROR(E806/IFERROR(VLOOKUP(tblSalaries[[#This Row],[Country]],Table3[],3,0),""),"Missing PPP adjusted information")</f>
        <v>21461.420541645373</v>
      </c>
    </row>
    <row r="807" spans="2:15" ht="15" customHeight="1" x14ac:dyDescent="0.25">
      <c r="B807" t="s">
        <v>3795</v>
      </c>
      <c r="C807" s="1">
        <v>41075.048715277779</v>
      </c>
      <c r="D807">
        <v>1875000</v>
      </c>
      <c r="E807">
        <v>1875000</v>
      </c>
      <c r="F807" t="s">
        <v>40</v>
      </c>
      <c r="G807">
        <f>tblSalaries[[#This Row],[clean Salary (in local currency)]]*VLOOKUP(tblSalaries[[#This Row],[Currency]],tblXrate[],2,FALSE)</f>
        <v>33389.843788954815</v>
      </c>
      <c r="H807" t="s">
        <v>83</v>
      </c>
      <c r="I807" t="s">
        <v>356</v>
      </c>
      <c r="J807" t="s">
        <v>356</v>
      </c>
      <c r="K807" t="s">
        <v>8</v>
      </c>
      <c r="L807" t="str">
        <f>VLOOKUP(tblSalaries[[#This Row],[Where do you work]],tblCountries[[Actual]:[Mapping]],2,FALSE)</f>
        <v>India</v>
      </c>
      <c r="M807" t="s">
        <v>13</v>
      </c>
      <c r="N807">
        <v>0</v>
      </c>
      <c r="O807" s="27">
        <f>IFERROR(E807/IFERROR(VLOOKUP(tblSalaries[[#This Row],[Country]],Table3[],3,0),""),"Missing PPP adjusted information")</f>
        <v>119762.39141543178</v>
      </c>
    </row>
    <row r="808" spans="2:15" ht="15" customHeight="1" x14ac:dyDescent="0.25">
      <c r="B808" t="s">
        <v>3810</v>
      </c>
      <c r="C808" s="1">
        <v>41075.833634259259</v>
      </c>
      <c r="D808">
        <v>550000</v>
      </c>
      <c r="E808">
        <v>550000</v>
      </c>
      <c r="F808" t="s">
        <v>40</v>
      </c>
      <c r="G808">
        <f>tblSalaries[[#This Row],[clean Salary (in local currency)]]*VLOOKUP(tblSalaries[[#This Row],[Currency]],tblXrate[],2,FALSE)</f>
        <v>9794.354178093412</v>
      </c>
      <c r="H808" t="s">
        <v>1921</v>
      </c>
      <c r="I808" t="s">
        <v>4288</v>
      </c>
      <c r="J808" t="s">
        <v>52</v>
      </c>
      <c r="K808" t="s">
        <v>8</v>
      </c>
      <c r="L808" t="str">
        <f>VLOOKUP(tblSalaries[[#This Row],[Where do you work]],tblCountries[[Actual]:[Mapping]],2,FALSE)</f>
        <v>India</v>
      </c>
      <c r="M808" t="s">
        <v>13</v>
      </c>
      <c r="N808">
        <v>8</v>
      </c>
      <c r="O808" s="27">
        <f>IFERROR(E808/IFERROR(VLOOKUP(tblSalaries[[#This Row],[Country]],Table3[],3,0),""),"Missing PPP adjusted information")</f>
        <v>35130.301481859991</v>
      </c>
    </row>
    <row r="809" spans="2:15" ht="15" customHeight="1" x14ac:dyDescent="0.25">
      <c r="B809" t="s">
        <v>3822</v>
      </c>
      <c r="C809" s="1">
        <v>41076.718090277776</v>
      </c>
      <c r="D809">
        <v>2000000</v>
      </c>
      <c r="E809">
        <v>2000000</v>
      </c>
      <c r="F809" t="s">
        <v>40</v>
      </c>
      <c r="G809">
        <f>tblSalaries[[#This Row],[clean Salary (in local currency)]]*VLOOKUP(tblSalaries[[#This Row],[Currency]],tblXrate[],2,FALSE)</f>
        <v>35615.833374885136</v>
      </c>
      <c r="H809" t="s">
        <v>1014</v>
      </c>
      <c r="I809" t="s">
        <v>1014</v>
      </c>
      <c r="J809" t="s">
        <v>52</v>
      </c>
      <c r="K809" t="s">
        <v>8</v>
      </c>
      <c r="L809" t="str">
        <f>VLOOKUP(tblSalaries[[#This Row],[Where do you work]],tblCountries[[Actual]:[Mapping]],2,FALSE)</f>
        <v>India</v>
      </c>
      <c r="M809" t="s">
        <v>9</v>
      </c>
      <c r="N809">
        <v>5</v>
      </c>
      <c r="O809" s="27">
        <f>IFERROR(E809/IFERROR(VLOOKUP(tblSalaries[[#This Row],[Country]],Table3[],3,0),""),"Missing PPP adjusted information")</f>
        <v>127746.55084312723</v>
      </c>
    </row>
    <row r="810" spans="2:15" ht="15" customHeight="1" x14ac:dyDescent="0.25">
      <c r="B810" t="s">
        <v>3830</v>
      </c>
      <c r="C810" s="1">
        <v>41077.500659722224</v>
      </c>
      <c r="D810">
        <v>1250000</v>
      </c>
      <c r="E810">
        <v>1250000</v>
      </c>
      <c r="F810" t="s">
        <v>40</v>
      </c>
      <c r="G810">
        <f>tblSalaries[[#This Row],[clean Salary (in local currency)]]*VLOOKUP(tblSalaries[[#This Row],[Currency]],tblXrate[],2,FALSE)</f>
        <v>22259.895859303211</v>
      </c>
      <c r="H810" t="s">
        <v>153</v>
      </c>
      <c r="I810" t="s">
        <v>153</v>
      </c>
      <c r="J810" t="s">
        <v>20</v>
      </c>
      <c r="K810" t="s">
        <v>8</v>
      </c>
      <c r="L810" t="str">
        <f>VLOOKUP(tblSalaries[[#This Row],[Where do you work]],tblCountries[[Actual]:[Mapping]],2,FALSE)</f>
        <v>India</v>
      </c>
      <c r="M810" t="s">
        <v>13</v>
      </c>
      <c r="N810">
        <v>1.5</v>
      </c>
      <c r="O810" s="27">
        <f>IFERROR(E810/IFERROR(VLOOKUP(tblSalaries[[#This Row],[Country]],Table3[],3,0),""),"Missing PPP adjusted information")</f>
        <v>79841.594276954522</v>
      </c>
    </row>
    <row r="811" spans="2:15" ht="15" customHeight="1" x14ac:dyDescent="0.25">
      <c r="B811" t="s">
        <v>3831</v>
      </c>
      <c r="C811" s="1">
        <v>41077.533935185187</v>
      </c>
      <c r="D811">
        <v>250000</v>
      </c>
      <c r="E811">
        <v>250000</v>
      </c>
      <c r="F811" t="s">
        <v>40</v>
      </c>
      <c r="G811">
        <f>tblSalaries[[#This Row],[clean Salary (in local currency)]]*VLOOKUP(tblSalaries[[#This Row],[Currency]],tblXrate[],2,FALSE)</f>
        <v>4451.9791718606421</v>
      </c>
      <c r="H811" t="s">
        <v>1103</v>
      </c>
      <c r="I811" t="s">
        <v>147</v>
      </c>
      <c r="J811" t="s">
        <v>20</v>
      </c>
      <c r="K811" t="s">
        <v>8</v>
      </c>
      <c r="L811" t="str">
        <f>VLOOKUP(tblSalaries[[#This Row],[Where do you work]],tblCountries[[Actual]:[Mapping]],2,FALSE)</f>
        <v>India</v>
      </c>
      <c r="M811" t="s">
        <v>18</v>
      </c>
      <c r="N811">
        <v>10</v>
      </c>
      <c r="O811" s="27">
        <f>IFERROR(E811/IFERROR(VLOOKUP(tblSalaries[[#This Row],[Country]],Table3[],3,0),""),"Missing PPP adjusted information")</f>
        <v>15968.318855390904</v>
      </c>
    </row>
    <row r="812" spans="2:15" ht="15" customHeight="1" x14ac:dyDescent="0.25">
      <c r="B812" t="s">
        <v>3836</v>
      </c>
      <c r="C812" s="1">
        <v>41078.346539351849</v>
      </c>
      <c r="D812">
        <v>250000</v>
      </c>
      <c r="E812">
        <v>250000</v>
      </c>
      <c r="F812" t="s">
        <v>40</v>
      </c>
      <c r="G812">
        <f>tblSalaries[[#This Row],[clean Salary (in local currency)]]*VLOOKUP(tblSalaries[[#This Row],[Currency]],tblXrate[],2,FALSE)</f>
        <v>4451.9791718606421</v>
      </c>
      <c r="H812" t="s">
        <v>1962</v>
      </c>
      <c r="I812" t="s">
        <v>4321</v>
      </c>
      <c r="J812" t="s">
        <v>20</v>
      </c>
      <c r="K812" t="s">
        <v>8</v>
      </c>
      <c r="L812" t="str">
        <f>VLOOKUP(tblSalaries[[#This Row],[Where do you work]],tblCountries[[Actual]:[Mapping]],2,FALSE)</f>
        <v>India</v>
      </c>
      <c r="M812" t="s">
        <v>13</v>
      </c>
      <c r="N812">
        <v>2</v>
      </c>
      <c r="O812" s="27">
        <f>IFERROR(E812/IFERROR(VLOOKUP(tblSalaries[[#This Row],[Country]],Table3[],3,0),""),"Missing PPP adjusted information")</f>
        <v>15968.318855390904</v>
      </c>
    </row>
    <row r="813" spans="2:15" ht="15" customHeight="1" x14ac:dyDescent="0.25">
      <c r="B813" t="s">
        <v>3846</v>
      </c>
      <c r="C813" s="1">
        <v>41079.527268518519</v>
      </c>
      <c r="D813">
        <v>200000</v>
      </c>
      <c r="E813">
        <v>200000</v>
      </c>
      <c r="F813" t="s">
        <v>40</v>
      </c>
      <c r="G813">
        <f>tblSalaries[[#This Row],[clean Salary (in local currency)]]*VLOOKUP(tblSalaries[[#This Row],[Currency]],tblXrate[],2,FALSE)</f>
        <v>3561.5833374885137</v>
      </c>
      <c r="H813" t="s">
        <v>1969</v>
      </c>
      <c r="I813" t="s">
        <v>4322</v>
      </c>
      <c r="J813" t="s">
        <v>20</v>
      </c>
      <c r="K813" t="s">
        <v>8</v>
      </c>
      <c r="L813" t="str">
        <f>VLOOKUP(tblSalaries[[#This Row],[Where do you work]],tblCountries[[Actual]:[Mapping]],2,FALSE)</f>
        <v>India</v>
      </c>
      <c r="M813" t="s">
        <v>18</v>
      </c>
      <c r="N813">
        <v>4</v>
      </c>
      <c r="O813" s="27">
        <f>IFERROR(E813/IFERROR(VLOOKUP(tblSalaries[[#This Row],[Country]],Table3[],3,0),""),"Missing PPP adjusted information")</f>
        <v>12774.655084312722</v>
      </c>
    </row>
    <row r="814" spans="2:15" ht="15" customHeight="1" x14ac:dyDescent="0.25">
      <c r="B814" t="s">
        <v>3852</v>
      </c>
      <c r="C814" s="1">
        <v>41079.858043981483</v>
      </c>
      <c r="D814">
        <v>1250000</v>
      </c>
      <c r="E814">
        <v>1250000</v>
      </c>
      <c r="F814" t="s">
        <v>40</v>
      </c>
      <c r="G814">
        <f>tblSalaries[[#This Row],[clean Salary (in local currency)]]*VLOOKUP(tblSalaries[[#This Row],[Currency]],tblXrate[],2,FALSE)</f>
        <v>22259.895859303211</v>
      </c>
      <c r="H814" t="s">
        <v>91</v>
      </c>
      <c r="I814" t="s">
        <v>91</v>
      </c>
      <c r="J814" t="s">
        <v>52</v>
      </c>
      <c r="K814" t="s">
        <v>8</v>
      </c>
      <c r="L814" t="str">
        <f>VLOOKUP(tblSalaries[[#This Row],[Where do you work]],tblCountries[[Actual]:[Mapping]],2,FALSE)</f>
        <v>India</v>
      </c>
      <c r="M814" t="s">
        <v>9</v>
      </c>
      <c r="N814">
        <v>10</v>
      </c>
      <c r="O814" s="27">
        <f>IFERROR(E814/IFERROR(VLOOKUP(tblSalaries[[#This Row],[Country]],Table3[],3,0),""),"Missing PPP adjusted information")</f>
        <v>79841.594276954522</v>
      </c>
    </row>
    <row r="815" spans="2:15" ht="15" customHeight="1" x14ac:dyDescent="0.25">
      <c r="B815" t="s">
        <v>3856</v>
      </c>
      <c r="C815" s="1">
        <v>41079.946469907409</v>
      </c>
      <c r="D815">
        <v>250000</v>
      </c>
      <c r="E815">
        <v>250000</v>
      </c>
      <c r="F815" t="s">
        <v>40</v>
      </c>
      <c r="G815">
        <f>tblSalaries[[#This Row],[clean Salary (in local currency)]]*VLOOKUP(tblSalaries[[#This Row],[Currency]],tblXrate[],2,FALSE)</f>
        <v>4451.9791718606421</v>
      </c>
      <c r="H815" t="s">
        <v>1975</v>
      </c>
      <c r="I815" t="s">
        <v>4323</v>
      </c>
      <c r="J815" t="s">
        <v>3982</v>
      </c>
      <c r="K815" t="s">
        <v>8</v>
      </c>
      <c r="L815" t="str">
        <f>VLOOKUP(tblSalaries[[#This Row],[Where do you work]],tblCountries[[Actual]:[Mapping]],2,FALSE)</f>
        <v>India</v>
      </c>
      <c r="M815" t="s">
        <v>9</v>
      </c>
      <c r="N815">
        <v>3</v>
      </c>
      <c r="O815" s="27">
        <f>IFERROR(E815/IFERROR(VLOOKUP(tblSalaries[[#This Row],[Country]],Table3[],3,0),""),"Missing PPP adjusted information")</f>
        <v>15968.318855390904</v>
      </c>
    </row>
    <row r="816" spans="2:15" ht="15" customHeight="1" x14ac:dyDescent="0.25">
      <c r="B816" t="s">
        <v>3860</v>
      </c>
      <c r="C816" s="1">
        <v>41080.071666666663</v>
      </c>
      <c r="D816">
        <v>420000</v>
      </c>
      <c r="E816">
        <v>420000</v>
      </c>
      <c r="F816" t="s">
        <v>40</v>
      </c>
      <c r="G816">
        <f>tblSalaries[[#This Row],[clean Salary (in local currency)]]*VLOOKUP(tblSalaries[[#This Row],[Currency]],tblXrate[],2,FALSE)</f>
        <v>7479.3250087258784</v>
      </c>
      <c r="H816" t="s">
        <v>924</v>
      </c>
      <c r="I816" t="s">
        <v>4230</v>
      </c>
      <c r="J816" t="s">
        <v>3981</v>
      </c>
      <c r="K816" t="s">
        <v>8</v>
      </c>
      <c r="L816" t="str">
        <f>VLOOKUP(tblSalaries[[#This Row],[Where do you work]],tblCountries[[Actual]:[Mapping]],2,FALSE)</f>
        <v>India</v>
      </c>
      <c r="M816" t="s">
        <v>13</v>
      </c>
      <c r="N816">
        <v>6</v>
      </c>
      <c r="O816" s="27">
        <f>IFERROR(E816/IFERROR(VLOOKUP(tblSalaries[[#This Row],[Country]],Table3[],3,0),""),"Missing PPP adjusted information")</f>
        <v>26826.775677056718</v>
      </c>
    </row>
    <row r="817" spans="2:15" ht="15" customHeight="1" x14ac:dyDescent="0.25">
      <c r="B817" t="s">
        <v>3861</v>
      </c>
      <c r="C817" s="1">
        <v>41080.079282407409</v>
      </c>
      <c r="D817">
        <v>1000000</v>
      </c>
      <c r="E817">
        <v>1000000</v>
      </c>
      <c r="F817" t="s">
        <v>40</v>
      </c>
      <c r="G817">
        <f>tblSalaries[[#This Row],[clean Salary (in local currency)]]*VLOOKUP(tblSalaries[[#This Row],[Currency]],tblXrate[],2,FALSE)</f>
        <v>17807.916687442568</v>
      </c>
      <c r="H817" t="s">
        <v>1979</v>
      </c>
      <c r="I817" t="s">
        <v>4324</v>
      </c>
      <c r="J817" t="s">
        <v>52</v>
      </c>
      <c r="K817" t="s">
        <v>8</v>
      </c>
      <c r="L817" t="str">
        <f>VLOOKUP(tblSalaries[[#This Row],[Where do you work]],tblCountries[[Actual]:[Mapping]],2,FALSE)</f>
        <v>India</v>
      </c>
      <c r="M817" t="s">
        <v>18</v>
      </c>
      <c r="N817">
        <v>5</v>
      </c>
      <c r="O817" s="27">
        <f>IFERROR(E817/IFERROR(VLOOKUP(tblSalaries[[#This Row],[Country]],Table3[],3,0),""),"Missing PPP adjusted information")</f>
        <v>63873.275421563616</v>
      </c>
    </row>
    <row r="818" spans="2:15" ht="15" customHeight="1" x14ac:dyDescent="0.25">
      <c r="B818" t="s">
        <v>3207</v>
      </c>
      <c r="C818" s="1">
        <v>41058.187615740739</v>
      </c>
      <c r="D818" s="4" t="s">
        <v>1381</v>
      </c>
      <c r="E818">
        <v>48000000</v>
      </c>
      <c r="F818" t="s">
        <v>1382</v>
      </c>
      <c r="G818">
        <f>tblSalaries[[#This Row],[clean Salary (in local currency)]]*VLOOKUP(tblSalaries[[#This Row],[Currency]],tblXrate[],2,FALSE)</f>
        <v>5082.6943786459069</v>
      </c>
      <c r="H818" t="s">
        <v>1383</v>
      </c>
      <c r="I818" t="s">
        <v>1383</v>
      </c>
      <c r="J818" t="s">
        <v>20</v>
      </c>
      <c r="K818" t="s">
        <v>721</v>
      </c>
      <c r="L818" t="str">
        <f>VLOOKUP(tblSalaries[[#This Row],[Where do you work]],tblCountries[[Actual]:[Mapping]],2,FALSE)</f>
        <v>Indonesia</v>
      </c>
      <c r="M818" t="s">
        <v>25</v>
      </c>
      <c r="N818">
        <v>2</v>
      </c>
      <c r="O818" s="27">
        <f>IFERROR(E818/IFERROR(VLOOKUP(tblSalaries[[#This Row],[Country]],Table3[],3,0),""),"Missing PPP adjusted information")</f>
        <v>15023.944411405677</v>
      </c>
    </row>
    <row r="819" spans="2:15" ht="15" customHeight="1" x14ac:dyDescent="0.25">
      <c r="B819" t="s">
        <v>2604</v>
      </c>
      <c r="C819" s="1">
        <v>41055.463206018518</v>
      </c>
      <c r="D819" s="4">
        <v>10000</v>
      </c>
      <c r="E819">
        <v>10000</v>
      </c>
      <c r="F819" t="s">
        <v>6</v>
      </c>
      <c r="G819">
        <f>tblSalaries[[#This Row],[clean Salary (in local currency)]]*VLOOKUP(tblSalaries[[#This Row],[Currency]],tblXrate[],2,FALSE)</f>
        <v>10000</v>
      </c>
      <c r="H819" t="s">
        <v>720</v>
      </c>
      <c r="I819" t="s">
        <v>744</v>
      </c>
      <c r="J819" t="s">
        <v>52</v>
      </c>
      <c r="K819" t="s">
        <v>721</v>
      </c>
      <c r="L819" t="str">
        <f>VLOOKUP(tblSalaries[[#This Row],[Where do you work]],tblCountries[[Actual]:[Mapping]],2,FALSE)</f>
        <v>Indonesia</v>
      </c>
      <c r="M819" t="s">
        <v>18</v>
      </c>
      <c r="N819">
        <v>5</v>
      </c>
      <c r="O819" s="27">
        <f>IFERROR(E819/IFERROR(VLOOKUP(tblSalaries[[#This Row],[Country]],Table3[],3,0),""),"Missing PPP adjusted information")</f>
        <v>3.1299884190428493</v>
      </c>
    </row>
    <row r="820" spans="2:15" ht="15" customHeight="1" x14ac:dyDescent="0.25">
      <c r="B820" t="s">
        <v>2648</v>
      </c>
      <c r="C820" s="1">
        <v>41055.537916666668</v>
      </c>
      <c r="D820" s="4">
        <v>15000</v>
      </c>
      <c r="E820">
        <v>15000</v>
      </c>
      <c r="F820" t="s">
        <v>6</v>
      </c>
      <c r="G820">
        <f>tblSalaries[[#This Row],[clean Salary (in local currency)]]*VLOOKUP(tblSalaries[[#This Row],[Currency]],tblXrate[],2,FALSE)</f>
        <v>15000</v>
      </c>
      <c r="H820" t="s">
        <v>771</v>
      </c>
      <c r="I820" t="s">
        <v>4325</v>
      </c>
      <c r="J820" t="s">
        <v>20</v>
      </c>
      <c r="K820" t="s">
        <v>721</v>
      </c>
      <c r="L820" t="str">
        <f>VLOOKUP(tblSalaries[[#This Row],[Where do you work]],tblCountries[[Actual]:[Mapping]],2,FALSE)</f>
        <v>Indonesia</v>
      </c>
      <c r="M820" t="s">
        <v>9</v>
      </c>
      <c r="N820">
        <v>1</v>
      </c>
      <c r="O820" s="27">
        <f>IFERROR(E820/IFERROR(VLOOKUP(tblSalaries[[#This Row],[Country]],Table3[],3,0),""),"Missing PPP adjusted information")</f>
        <v>4.694982628564274</v>
      </c>
    </row>
    <row r="821" spans="2:15" ht="15" customHeight="1" x14ac:dyDescent="0.25">
      <c r="B821" t="s">
        <v>2840</v>
      </c>
      <c r="C821" s="1">
        <v>41056.27584490741</v>
      </c>
      <c r="D821" s="4">
        <v>98000</v>
      </c>
      <c r="E821">
        <v>98000</v>
      </c>
      <c r="F821" t="s">
        <v>6</v>
      </c>
      <c r="G821">
        <f>tblSalaries[[#This Row],[clean Salary (in local currency)]]*VLOOKUP(tblSalaries[[#This Row],[Currency]],tblXrate[],2,FALSE)</f>
        <v>98000</v>
      </c>
      <c r="H821" t="s">
        <v>988</v>
      </c>
      <c r="I821" t="s">
        <v>4326</v>
      </c>
      <c r="J821" t="s">
        <v>52</v>
      </c>
      <c r="K821" t="s">
        <v>989</v>
      </c>
      <c r="L821" t="str">
        <f>VLOOKUP(tblSalaries[[#This Row],[Where do you work]],tblCountries[[Actual]:[Mapping]],2,FALSE)</f>
        <v>Indonesia</v>
      </c>
      <c r="M821" t="s">
        <v>18</v>
      </c>
      <c r="N821">
        <v>14</v>
      </c>
      <c r="O821" s="27">
        <f>IFERROR(E821/IFERROR(VLOOKUP(tblSalaries[[#This Row],[Country]],Table3[],3,0),""),"Missing PPP adjusted information")</f>
        <v>30.673886506619926</v>
      </c>
    </row>
    <row r="822" spans="2:15" ht="15" customHeight="1" x14ac:dyDescent="0.25">
      <c r="B822" t="s">
        <v>2844</v>
      </c>
      <c r="C822" s="1">
        <v>41056.371157407404</v>
      </c>
      <c r="D822" s="4">
        <v>4500</v>
      </c>
      <c r="E822">
        <v>4500</v>
      </c>
      <c r="F822" t="s">
        <v>6</v>
      </c>
      <c r="G822">
        <f>tblSalaries[[#This Row],[clean Salary (in local currency)]]*VLOOKUP(tblSalaries[[#This Row],[Currency]],tblXrate[],2,FALSE)</f>
        <v>4500</v>
      </c>
      <c r="H822" t="s">
        <v>994</v>
      </c>
      <c r="I822" t="s">
        <v>4319</v>
      </c>
      <c r="J822" t="s">
        <v>20</v>
      </c>
      <c r="K822" t="s">
        <v>989</v>
      </c>
      <c r="L822" t="str">
        <f>VLOOKUP(tblSalaries[[#This Row],[Where do you work]],tblCountries[[Actual]:[Mapping]],2,FALSE)</f>
        <v>Indonesia</v>
      </c>
      <c r="M822" t="s">
        <v>18</v>
      </c>
      <c r="N822">
        <v>4</v>
      </c>
      <c r="O822" s="27">
        <f>IFERROR(E822/IFERROR(VLOOKUP(tblSalaries[[#This Row],[Country]],Table3[],3,0),""),"Missing PPP adjusted information")</f>
        <v>1.4084947885692822</v>
      </c>
    </row>
    <row r="823" spans="2:15" ht="15" customHeight="1" x14ac:dyDescent="0.25">
      <c r="B823" t="s">
        <v>3581</v>
      </c>
      <c r="C823" s="1">
        <v>41062.943703703706</v>
      </c>
      <c r="D823" s="4">
        <v>60000</v>
      </c>
      <c r="E823">
        <v>60000</v>
      </c>
      <c r="F823" t="s">
        <v>6</v>
      </c>
      <c r="G823">
        <f>tblSalaries[[#This Row],[clean Salary (in local currency)]]*VLOOKUP(tblSalaries[[#This Row],[Currency]],tblXrate[],2,FALSE)</f>
        <v>60000</v>
      </c>
      <c r="H823" t="s">
        <v>1751</v>
      </c>
      <c r="I823" t="s">
        <v>4327</v>
      </c>
      <c r="J823" t="s">
        <v>52</v>
      </c>
      <c r="K823" t="s">
        <v>721</v>
      </c>
      <c r="L823" t="str">
        <f>VLOOKUP(tblSalaries[[#This Row],[Where do you work]],tblCountries[[Actual]:[Mapping]],2,FALSE)</f>
        <v>Indonesia</v>
      </c>
      <c r="M823" t="s">
        <v>18</v>
      </c>
      <c r="N823">
        <v>16</v>
      </c>
      <c r="O823" s="27">
        <f>IFERROR(E823/IFERROR(VLOOKUP(tblSalaries[[#This Row],[Country]],Table3[],3,0),""),"Missing PPP adjusted information")</f>
        <v>18.779930514257096</v>
      </c>
    </row>
    <row r="824" spans="2:15" ht="15" customHeight="1" x14ac:dyDescent="0.25">
      <c r="B824" t="s">
        <v>3665</v>
      </c>
      <c r="C824" s="1">
        <v>41066.786145833335</v>
      </c>
      <c r="D824" s="4">
        <v>700</v>
      </c>
      <c r="E824">
        <v>8400</v>
      </c>
      <c r="F824" t="s">
        <v>6</v>
      </c>
      <c r="G824">
        <f>tblSalaries[[#This Row],[clean Salary (in local currency)]]*VLOOKUP(tblSalaries[[#This Row],[Currency]],tblXrate[],2,FALSE)</f>
        <v>8400</v>
      </c>
      <c r="H824" t="s">
        <v>1828</v>
      </c>
      <c r="I824" t="s">
        <v>4328</v>
      </c>
      <c r="J824" t="s">
        <v>20</v>
      </c>
      <c r="K824" t="s">
        <v>989</v>
      </c>
      <c r="L824" t="str">
        <f>VLOOKUP(tblSalaries[[#This Row],[Where do you work]],tblCountries[[Actual]:[Mapping]],2,FALSE)</f>
        <v>Indonesia</v>
      </c>
      <c r="M824" t="s">
        <v>9</v>
      </c>
      <c r="N824">
        <v>14</v>
      </c>
      <c r="O824" s="27">
        <f>IFERROR(E824/IFERROR(VLOOKUP(tblSalaries[[#This Row],[Country]],Table3[],3,0),""),"Missing PPP adjusted information")</f>
        <v>2.6291902719959936</v>
      </c>
    </row>
    <row r="825" spans="2:15" ht="15" customHeight="1" x14ac:dyDescent="0.25">
      <c r="B825" t="s">
        <v>2801</v>
      </c>
      <c r="C825" s="1">
        <v>41055.960659722223</v>
      </c>
      <c r="D825" s="4" t="s">
        <v>945</v>
      </c>
      <c r="E825">
        <v>30000</v>
      </c>
      <c r="F825" t="s">
        <v>6</v>
      </c>
      <c r="G825">
        <f>tblSalaries[[#This Row],[clean Salary (in local currency)]]*VLOOKUP(tblSalaries[[#This Row],[Currency]],tblXrate[],2,FALSE)</f>
        <v>30000</v>
      </c>
      <c r="H825" t="s">
        <v>946</v>
      </c>
      <c r="I825" t="s">
        <v>946</v>
      </c>
      <c r="J825" t="s">
        <v>487</v>
      </c>
      <c r="K825" t="s">
        <v>947</v>
      </c>
      <c r="L825" t="str">
        <f>VLOOKUP(tblSalaries[[#This Row],[Where do you work]],tblCountries[[Actual]:[Mapping]],2,FALSE)</f>
        <v>Indonesia</v>
      </c>
      <c r="M825" t="s">
        <v>9</v>
      </c>
      <c r="N825">
        <v>7</v>
      </c>
      <c r="O825" s="27">
        <f>IFERROR(E825/IFERROR(VLOOKUP(tblSalaries[[#This Row],[Country]],Table3[],3,0),""),"Missing PPP adjusted information")</f>
        <v>9.3899652571285479</v>
      </c>
    </row>
    <row r="826" spans="2:15" ht="15" customHeight="1" x14ac:dyDescent="0.25">
      <c r="B826" t="s">
        <v>2406</v>
      </c>
      <c r="C826" s="1">
        <v>41055.09747685185</v>
      </c>
      <c r="D826" s="4">
        <v>12000</v>
      </c>
      <c r="E826">
        <v>12000</v>
      </c>
      <c r="F826" t="s">
        <v>6</v>
      </c>
      <c r="G826">
        <f>tblSalaries[[#This Row],[clean Salary (in local currency)]]*VLOOKUP(tblSalaries[[#This Row],[Currency]],tblXrate[],2,FALSE)</f>
        <v>12000</v>
      </c>
      <c r="H826" t="s">
        <v>510</v>
      </c>
      <c r="I826" t="s">
        <v>1875</v>
      </c>
      <c r="J826" t="s">
        <v>20</v>
      </c>
      <c r="K826" t="s">
        <v>1070</v>
      </c>
      <c r="L826" t="str">
        <f>VLOOKUP(tblSalaries[[#This Row],[Where do you work]],tblCountries[[Actual]:[Mapping]],2,FALSE)</f>
        <v>iran</v>
      </c>
      <c r="M826" t="s">
        <v>18</v>
      </c>
      <c r="O826" s="27">
        <f>IFERROR(E826/IFERROR(VLOOKUP(tblSalaries[[#This Row],[Country]],Table3[],3,0),""),"Missing PPP adjusted information")</f>
        <v>4.2840220969859759</v>
      </c>
    </row>
    <row r="827" spans="2:15" ht="15" customHeight="1" x14ac:dyDescent="0.25">
      <c r="B827" t="s">
        <v>2911</v>
      </c>
      <c r="C827" s="1">
        <v>41056.991261574076</v>
      </c>
      <c r="D827" s="4" t="s">
        <v>519</v>
      </c>
      <c r="E827">
        <v>30000</v>
      </c>
      <c r="F827" t="s">
        <v>6</v>
      </c>
      <c r="G827">
        <f>tblSalaries[[#This Row],[clean Salary (in local currency)]]*VLOOKUP(tblSalaries[[#This Row],[Currency]],tblXrate[],2,FALSE)</f>
        <v>30000</v>
      </c>
      <c r="H827" t="s">
        <v>1069</v>
      </c>
      <c r="I827" t="s">
        <v>1069</v>
      </c>
      <c r="J827" t="s">
        <v>310</v>
      </c>
      <c r="K827" t="s">
        <v>1070</v>
      </c>
      <c r="L827" t="str">
        <f>VLOOKUP(tblSalaries[[#This Row],[Where do you work]],tblCountries[[Actual]:[Mapping]],2,FALSE)</f>
        <v>iran</v>
      </c>
      <c r="M827" t="s">
        <v>18</v>
      </c>
      <c r="N827">
        <v>30</v>
      </c>
      <c r="O827" s="27">
        <f>IFERROR(E827/IFERROR(VLOOKUP(tblSalaries[[#This Row],[Country]],Table3[],3,0),""),"Missing PPP adjusted information")</f>
        <v>10.710055242464939</v>
      </c>
    </row>
    <row r="828" spans="2:15" ht="15" customHeight="1" x14ac:dyDescent="0.25">
      <c r="B828" t="s">
        <v>3017</v>
      </c>
      <c r="C828" s="1">
        <v>41057.59207175926</v>
      </c>
      <c r="D828" s="4" t="s">
        <v>941</v>
      </c>
      <c r="E828">
        <v>12000</v>
      </c>
      <c r="F828" t="s">
        <v>6</v>
      </c>
      <c r="G828">
        <f>tblSalaries[[#This Row],[clean Salary (in local currency)]]*VLOOKUP(tblSalaries[[#This Row],[Currency]],tblXrate[],2,FALSE)</f>
        <v>12000</v>
      </c>
      <c r="H828" t="s">
        <v>1179</v>
      </c>
      <c r="I828" t="s">
        <v>4329</v>
      </c>
      <c r="J828" t="s">
        <v>487</v>
      </c>
      <c r="K828" t="s">
        <v>1070</v>
      </c>
      <c r="L828" t="str">
        <f>VLOOKUP(tblSalaries[[#This Row],[Where do you work]],tblCountries[[Actual]:[Mapping]],2,FALSE)</f>
        <v>iran</v>
      </c>
      <c r="M828" t="s">
        <v>9</v>
      </c>
      <c r="N828">
        <v>3</v>
      </c>
      <c r="O828" s="27">
        <f>IFERROR(E828/IFERROR(VLOOKUP(tblSalaries[[#This Row],[Country]],Table3[],3,0),""),"Missing PPP adjusted information")</f>
        <v>4.2840220969859759</v>
      </c>
    </row>
    <row r="829" spans="2:15" ht="15" customHeight="1" x14ac:dyDescent="0.25">
      <c r="B829" t="s">
        <v>2001</v>
      </c>
      <c r="C829" s="1">
        <v>41054.155381944445</v>
      </c>
      <c r="D829" s="4" t="s">
        <v>34</v>
      </c>
      <c r="E829">
        <v>51650</v>
      </c>
      <c r="F829" t="s">
        <v>22</v>
      </c>
      <c r="G829">
        <f>tblSalaries[[#This Row],[clean Salary (in local currency)]]*VLOOKUP(tblSalaries[[#This Row],[Currency]],tblXrate[],2,FALSE)</f>
        <v>65616.131023916547</v>
      </c>
      <c r="H829" t="s">
        <v>35</v>
      </c>
      <c r="I829" t="s">
        <v>35</v>
      </c>
      <c r="J829" t="s">
        <v>67</v>
      </c>
      <c r="K829" t="s">
        <v>36</v>
      </c>
      <c r="L829" t="str">
        <f>VLOOKUP(tblSalaries[[#This Row],[Where do you work]],tblCountries[[Actual]:[Mapping]],2,FALSE)</f>
        <v>Ireland</v>
      </c>
      <c r="M829" t="s">
        <v>18</v>
      </c>
      <c r="O829" s="27">
        <f>IFERROR(E829/IFERROR(VLOOKUP(tblSalaries[[#This Row],[Country]],Table3[],3,0),""),"Missing PPP adjusted information")</f>
        <v>51650</v>
      </c>
    </row>
    <row r="830" spans="2:15" ht="15" customHeight="1" x14ac:dyDescent="0.25">
      <c r="B830" t="s">
        <v>2192</v>
      </c>
      <c r="C830" s="1">
        <v>41055.037662037037</v>
      </c>
      <c r="D830" s="4" t="s">
        <v>281</v>
      </c>
      <c r="E830">
        <v>50000</v>
      </c>
      <c r="F830" t="s">
        <v>22</v>
      </c>
      <c r="G830">
        <f>tblSalaries[[#This Row],[clean Salary (in local currency)]]*VLOOKUP(tblSalaries[[#This Row],[Currency]],tblXrate[],2,FALSE)</f>
        <v>63519.971949580387</v>
      </c>
      <c r="H830" t="s">
        <v>153</v>
      </c>
      <c r="I830" t="s">
        <v>153</v>
      </c>
      <c r="J830" t="s">
        <v>20</v>
      </c>
      <c r="K830" t="s">
        <v>36</v>
      </c>
      <c r="L830" t="str">
        <f>VLOOKUP(tblSalaries[[#This Row],[Where do you work]],tblCountries[[Actual]:[Mapping]],2,FALSE)</f>
        <v>Ireland</v>
      </c>
      <c r="M830" t="s">
        <v>9</v>
      </c>
      <c r="O830" s="27">
        <f>IFERROR(E830/IFERROR(VLOOKUP(tblSalaries[[#This Row],[Country]],Table3[],3,0),""),"Missing PPP adjusted information")</f>
        <v>50000</v>
      </c>
    </row>
    <row r="831" spans="2:15" ht="15" customHeight="1" x14ac:dyDescent="0.25">
      <c r="B831" t="s">
        <v>3113</v>
      </c>
      <c r="C831" s="1">
        <v>41057.837037037039</v>
      </c>
      <c r="D831" s="4" t="s">
        <v>1275</v>
      </c>
      <c r="E831">
        <v>70000</v>
      </c>
      <c r="F831" t="s">
        <v>22</v>
      </c>
      <c r="G831">
        <f>tblSalaries[[#This Row],[clean Salary (in local currency)]]*VLOOKUP(tblSalaries[[#This Row],[Currency]],tblXrate[],2,FALSE)</f>
        <v>88927.960729412545</v>
      </c>
      <c r="H831" t="s">
        <v>1276</v>
      </c>
      <c r="I831" t="s">
        <v>1276</v>
      </c>
      <c r="J831" t="s">
        <v>356</v>
      </c>
      <c r="K831" t="s">
        <v>36</v>
      </c>
      <c r="L831" t="str">
        <f>VLOOKUP(tblSalaries[[#This Row],[Where do you work]],tblCountries[[Actual]:[Mapping]],2,FALSE)</f>
        <v>Ireland</v>
      </c>
      <c r="M831" t="s">
        <v>18</v>
      </c>
      <c r="N831">
        <v>20</v>
      </c>
      <c r="O831" s="27">
        <f>IFERROR(E831/IFERROR(VLOOKUP(tblSalaries[[#This Row],[Country]],Table3[],3,0),""),"Missing PPP adjusted information")</f>
        <v>70000</v>
      </c>
    </row>
    <row r="832" spans="2:15" ht="15" customHeight="1" x14ac:dyDescent="0.25">
      <c r="B832" t="s">
        <v>3200</v>
      </c>
      <c r="C832" s="1">
        <v>41058.144872685189</v>
      </c>
      <c r="D832" s="4" t="s">
        <v>1376</v>
      </c>
      <c r="E832">
        <v>35000</v>
      </c>
      <c r="F832" t="s">
        <v>22</v>
      </c>
      <c r="G832">
        <f>tblSalaries[[#This Row],[clean Salary (in local currency)]]*VLOOKUP(tblSalaries[[#This Row],[Currency]],tblXrate[],2,FALSE)</f>
        <v>44463.980364706273</v>
      </c>
      <c r="H832" t="s">
        <v>207</v>
      </c>
      <c r="I832" t="s">
        <v>207</v>
      </c>
      <c r="J832" t="s">
        <v>20</v>
      </c>
      <c r="K832" t="s">
        <v>36</v>
      </c>
      <c r="L832" t="str">
        <f>VLOOKUP(tblSalaries[[#This Row],[Where do you work]],tblCountries[[Actual]:[Mapping]],2,FALSE)</f>
        <v>Ireland</v>
      </c>
      <c r="M832" t="s">
        <v>13</v>
      </c>
      <c r="N832">
        <v>12</v>
      </c>
      <c r="O832" s="27">
        <f>IFERROR(E832/IFERROR(VLOOKUP(tblSalaries[[#This Row],[Country]],Table3[],3,0),""),"Missing PPP adjusted information")</f>
        <v>35000</v>
      </c>
    </row>
    <row r="833" spans="2:15" ht="15" customHeight="1" x14ac:dyDescent="0.25">
      <c r="B833" t="s">
        <v>3368</v>
      </c>
      <c r="C833" s="1">
        <v>41058.979895833334</v>
      </c>
      <c r="D833" s="4" t="s">
        <v>1554</v>
      </c>
      <c r="E833">
        <v>36000</v>
      </c>
      <c r="F833" t="s">
        <v>22</v>
      </c>
      <c r="G833">
        <f>tblSalaries[[#This Row],[clean Salary (in local currency)]]*VLOOKUP(tblSalaries[[#This Row],[Currency]],tblXrate[],2,FALSE)</f>
        <v>45734.379803697877</v>
      </c>
      <c r="H833" t="s">
        <v>1555</v>
      </c>
      <c r="I833" t="s">
        <v>1555</v>
      </c>
      <c r="J833" t="s">
        <v>20</v>
      </c>
      <c r="K833" t="s">
        <v>36</v>
      </c>
      <c r="L833" t="str">
        <f>VLOOKUP(tblSalaries[[#This Row],[Where do you work]],tblCountries[[Actual]:[Mapping]],2,FALSE)</f>
        <v>Ireland</v>
      </c>
      <c r="M833" t="s">
        <v>18</v>
      </c>
      <c r="N833">
        <v>4</v>
      </c>
      <c r="O833" s="27">
        <f>IFERROR(E833/IFERROR(VLOOKUP(tblSalaries[[#This Row],[Country]],Table3[],3,0),""),"Missing PPP adjusted information")</f>
        <v>36000</v>
      </c>
    </row>
    <row r="834" spans="2:15" ht="15" customHeight="1" x14ac:dyDescent="0.25">
      <c r="B834" t="s">
        <v>2321</v>
      </c>
      <c r="C834" s="1">
        <v>41055.065104166664</v>
      </c>
      <c r="D834" s="4">
        <v>150000</v>
      </c>
      <c r="E834">
        <v>150000</v>
      </c>
      <c r="F834" t="s">
        <v>6</v>
      </c>
      <c r="G834">
        <f>tblSalaries[[#This Row],[clean Salary (in local currency)]]*VLOOKUP(tblSalaries[[#This Row],[Currency]],tblXrate[],2,FALSE)</f>
        <v>150000</v>
      </c>
      <c r="H834" t="s">
        <v>415</v>
      </c>
      <c r="I834" t="s">
        <v>4330</v>
      </c>
      <c r="J834" t="s">
        <v>52</v>
      </c>
      <c r="K834" t="s">
        <v>416</v>
      </c>
      <c r="L834" t="str">
        <f>VLOOKUP(tblSalaries[[#This Row],[Where do you work]],tblCountries[[Actual]:[Mapping]],2,FALSE)</f>
        <v>Israel</v>
      </c>
      <c r="M834" t="s">
        <v>9</v>
      </c>
      <c r="O834" s="27">
        <f>IFERROR(E834/IFERROR(VLOOKUP(tblSalaries[[#This Row],[Country]],Table3[],3,0),""),"Missing PPP adjusted information")</f>
        <v>44208.664898320072</v>
      </c>
    </row>
    <row r="835" spans="2:15" ht="15" customHeight="1" x14ac:dyDescent="0.25">
      <c r="B835" t="s">
        <v>2498</v>
      </c>
      <c r="C835" s="1">
        <v>41055.189618055556</v>
      </c>
      <c r="D835" s="4" t="s">
        <v>614</v>
      </c>
      <c r="E835">
        <v>57000</v>
      </c>
      <c r="F835" t="s">
        <v>6</v>
      </c>
      <c r="G835">
        <f>tblSalaries[[#This Row],[clean Salary (in local currency)]]*VLOOKUP(tblSalaries[[#This Row],[Currency]],tblXrate[],2,FALSE)</f>
        <v>57000</v>
      </c>
      <c r="H835" t="s">
        <v>615</v>
      </c>
      <c r="I835" t="s">
        <v>4331</v>
      </c>
      <c r="J835" t="s">
        <v>52</v>
      </c>
      <c r="K835" t="s">
        <v>616</v>
      </c>
      <c r="L835" t="str">
        <f>VLOOKUP(tblSalaries[[#This Row],[Where do you work]],tblCountries[[Actual]:[Mapping]],2,FALSE)</f>
        <v>Israel</v>
      </c>
      <c r="M835" t="s">
        <v>9</v>
      </c>
      <c r="O835" s="27">
        <f>IFERROR(E835/IFERROR(VLOOKUP(tblSalaries[[#This Row],[Country]],Table3[],3,0),""),"Missing PPP adjusted information")</f>
        <v>16799.292661361629</v>
      </c>
    </row>
    <row r="836" spans="2:15" ht="15" customHeight="1" x14ac:dyDescent="0.25">
      <c r="B836" t="s">
        <v>3016</v>
      </c>
      <c r="C836" s="1">
        <v>41057.591365740744</v>
      </c>
      <c r="D836" s="4" t="s">
        <v>1178</v>
      </c>
      <c r="E836">
        <v>55000</v>
      </c>
      <c r="F836" t="s">
        <v>6</v>
      </c>
      <c r="G836">
        <f>tblSalaries[[#This Row],[clean Salary (in local currency)]]*VLOOKUP(tblSalaries[[#This Row],[Currency]],tblXrate[],2,FALSE)</f>
        <v>55000</v>
      </c>
      <c r="H836" t="s">
        <v>466</v>
      </c>
      <c r="I836" t="s">
        <v>466</v>
      </c>
      <c r="J836" t="s">
        <v>3981</v>
      </c>
      <c r="K836" t="s">
        <v>416</v>
      </c>
      <c r="L836" t="str">
        <f>VLOOKUP(tblSalaries[[#This Row],[Where do you work]],tblCountries[[Actual]:[Mapping]],2,FALSE)</f>
        <v>Israel</v>
      </c>
      <c r="M836" t="s">
        <v>9</v>
      </c>
      <c r="N836">
        <v>6</v>
      </c>
      <c r="O836" s="27">
        <f>IFERROR(E836/IFERROR(VLOOKUP(tblSalaries[[#This Row],[Country]],Table3[],3,0),""),"Missing PPP adjusted information")</f>
        <v>16209.843796050694</v>
      </c>
    </row>
    <row r="837" spans="2:15" ht="15" customHeight="1" x14ac:dyDescent="0.25">
      <c r="B837" t="s">
        <v>3301</v>
      </c>
      <c r="C837" s="1">
        <v>41058.73605324074</v>
      </c>
      <c r="D837" s="4" t="s">
        <v>1491</v>
      </c>
      <c r="E837">
        <v>41000</v>
      </c>
      <c r="F837" t="s">
        <v>6</v>
      </c>
      <c r="G837">
        <f>tblSalaries[[#This Row],[clean Salary (in local currency)]]*VLOOKUP(tblSalaries[[#This Row],[Currency]],tblXrate[],2,FALSE)</f>
        <v>41000</v>
      </c>
      <c r="H837" t="s">
        <v>1492</v>
      </c>
      <c r="I837" t="s">
        <v>4332</v>
      </c>
      <c r="J837" t="s">
        <v>52</v>
      </c>
      <c r="K837" t="s">
        <v>416</v>
      </c>
      <c r="L837" t="str">
        <f>VLOOKUP(tblSalaries[[#This Row],[Where do you work]],tblCountries[[Actual]:[Mapping]],2,FALSE)</f>
        <v>Israel</v>
      </c>
      <c r="M837" t="s">
        <v>18</v>
      </c>
      <c r="N837">
        <v>4</v>
      </c>
      <c r="O837" s="27">
        <f>IFERROR(E837/IFERROR(VLOOKUP(tblSalaries[[#This Row],[Country]],Table3[],3,0),""),"Missing PPP adjusted information")</f>
        <v>12083.701738874153</v>
      </c>
    </row>
    <row r="838" spans="2:15" ht="15" customHeight="1" x14ac:dyDescent="0.25">
      <c r="B838" t="s">
        <v>3615</v>
      </c>
      <c r="C838" s="1">
        <v>41064.82371527778</v>
      </c>
      <c r="D838" s="4" t="s">
        <v>1783</v>
      </c>
      <c r="E838">
        <v>31200</v>
      </c>
      <c r="F838" t="s">
        <v>6</v>
      </c>
      <c r="G838">
        <f>tblSalaries[[#This Row],[clean Salary (in local currency)]]*VLOOKUP(tblSalaries[[#This Row],[Currency]],tblXrate[],2,FALSE)</f>
        <v>31200</v>
      </c>
      <c r="H838" t="s">
        <v>466</v>
      </c>
      <c r="I838" t="s">
        <v>466</v>
      </c>
      <c r="J838" t="s">
        <v>3981</v>
      </c>
      <c r="K838" t="s">
        <v>1784</v>
      </c>
      <c r="L838" t="str">
        <f>VLOOKUP(tblSalaries[[#This Row],[Where do you work]],tblCountries[[Actual]:[Mapping]],2,FALSE)</f>
        <v>Israel</v>
      </c>
      <c r="M838" t="s">
        <v>13</v>
      </c>
      <c r="N838">
        <v>11</v>
      </c>
      <c r="O838" s="27">
        <f>IFERROR(E838/IFERROR(VLOOKUP(tblSalaries[[#This Row],[Country]],Table3[],3,0),""),"Missing PPP adjusted information")</f>
        <v>9195.4022988505749</v>
      </c>
    </row>
    <row r="839" spans="2:15" ht="15" customHeight="1" x14ac:dyDescent="0.25">
      <c r="B839" t="s">
        <v>2753</v>
      </c>
      <c r="C839" s="1">
        <v>41055.776863425926</v>
      </c>
      <c r="D839" s="4">
        <v>55000</v>
      </c>
      <c r="E839">
        <v>55000</v>
      </c>
      <c r="F839" t="s">
        <v>22</v>
      </c>
      <c r="G839">
        <f>tblSalaries[[#This Row],[clean Salary (in local currency)]]*VLOOKUP(tblSalaries[[#This Row],[Currency]],tblXrate[],2,FALSE)</f>
        <v>69871.969144538423</v>
      </c>
      <c r="H839" t="s">
        <v>29</v>
      </c>
      <c r="I839" t="s">
        <v>4136</v>
      </c>
      <c r="J839" t="s">
        <v>3983</v>
      </c>
      <c r="K839" t="s">
        <v>888</v>
      </c>
      <c r="L839" t="str">
        <f>VLOOKUP(tblSalaries[[#This Row],[Where do you work]],tblCountries[[Actual]:[Mapping]],2,FALSE)</f>
        <v>italy</v>
      </c>
      <c r="M839" t="s">
        <v>18</v>
      </c>
      <c r="N839">
        <v>18</v>
      </c>
      <c r="O839" s="27">
        <f>IFERROR(E839/IFERROR(VLOOKUP(tblSalaries[[#This Row],[Country]],Table3[],3,0),""),"Missing PPP adjusted information")</f>
        <v>63953.488372093023</v>
      </c>
    </row>
    <row r="840" spans="2:15" ht="15" customHeight="1" x14ac:dyDescent="0.25">
      <c r="B840" t="s">
        <v>3163</v>
      </c>
      <c r="C840" s="1">
        <v>41057.99417824074</v>
      </c>
      <c r="D840" s="4" t="s">
        <v>1338</v>
      </c>
      <c r="E840">
        <v>15000</v>
      </c>
      <c r="F840" t="s">
        <v>22</v>
      </c>
      <c r="G840">
        <f>tblSalaries[[#This Row],[clean Salary (in local currency)]]*VLOOKUP(tblSalaries[[#This Row],[Currency]],tblXrate[],2,FALSE)</f>
        <v>19055.991584874118</v>
      </c>
      <c r="H840" t="s">
        <v>1339</v>
      </c>
      <c r="I840" t="s">
        <v>1133</v>
      </c>
      <c r="J840" t="s">
        <v>356</v>
      </c>
      <c r="K840" t="s">
        <v>1340</v>
      </c>
      <c r="L840" t="str">
        <f>VLOOKUP(tblSalaries[[#This Row],[Where do you work]],tblCountries[[Actual]:[Mapping]],2,FALSE)</f>
        <v>italy</v>
      </c>
      <c r="M840" t="s">
        <v>9</v>
      </c>
      <c r="N840">
        <v>3</v>
      </c>
      <c r="O840" s="27">
        <f>IFERROR(E840/IFERROR(VLOOKUP(tblSalaries[[#This Row],[Country]],Table3[],3,0),""),"Missing PPP adjusted information")</f>
        <v>17441.860465116279</v>
      </c>
    </row>
    <row r="841" spans="2:15" ht="15" customHeight="1" x14ac:dyDescent="0.25">
      <c r="B841" t="s">
        <v>3280</v>
      </c>
      <c r="C841" s="1">
        <v>41058.657141203701</v>
      </c>
      <c r="D841" s="4" t="s">
        <v>1470</v>
      </c>
      <c r="E841">
        <v>24000</v>
      </c>
      <c r="F841" t="s">
        <v>22</v>
      </c>
      <c r="G841">
        <f>tblSalaries[[#This Row],[clean Salary (in local currency)]]*VLOOKUP(tblSalaries[[#This Row],[Currency]],tblXrate[],2,FALSE)</f>
        <v>30489.586535798586</v>
      </c>
      <c r="H841" t="s">
        <v>487</v>
      </c>
      <c r="I841" t="s">
        <v>487</v>
      </c>
      <c r="J841" t="s">
        <v>487</v>
      </c>
      <c r="K841" t="s">
        <v>1340</v>
      </c>
      <c r="L841" t="str">
        <f>VLOOKUP(tblSalaries[[#This Row],[Where do you work]],tblCountries[[Actual]:[Mapping]],2,FALSE)</f>
        <v>italy</v>
      </c>
      <c r="M841" t="s">
        <v>9</v>
      </c>
      <c r="N841">
        <v>10</v>
      </c>
      <c r="O841" s="27">
        <f>IFERROR(E841/IFERROR(VLOOKUP(tblSalaries[[#This Row],[Country]],Table3[],3,0),""),"Missing PPP adjusted information")</f>
        <v>27906.976744186046</v>
      </c>
    </row>
    <row r="842" spans="2:15" ht="15" customHeight="1" x14ac:dyDescent="0.25">
      <c r="B842" t="s">
        <v>3441</v>
      </c>
      <c r="C842" s="1">
        <v>41059.81082175926</v>
      </c>
      <c r="D842" s="4" t="s">
        <v>1627</v>
      </c>
      <c r="E842">
        <v>60000</v>
      </c>
      <c r="F842" t="s">
        <v>22</v>
      </c>
      <c r="G842">
        <f>tblSalaries[[#This Row],[clean Salary (in local currency)]]*VLOOKUP(tblSalaries[[#This Row],[Currency]],tblXrate[],2,FALSE)</f>
        <v>76223.966339496474</v>
      </c>
      <c r="H842" t="s">
        <v>108</v>
      </c>
      <c r="I842" t="s">
        <v>108</v>
      </c>
      <c r="J842" t="s">
        <v>20</v>
      </c>
      <c r="K842" t="s">
        <v>1340</v>
      </c>
      <c r="L842" t="str">
        <f>VLOOKUP(tblSalaries[[#This Row],[Where do you work]],tblCountries[[Actual]:[Mapping]],2,FALSE)</f>
        <v>italy</v>
      </c>
      <c r="M842" t="s">
        <v>13</v>
      </c>
      <c r="N842">
        <v>14</v>
      </c>
      <c r="O842" s="27">
        <f>IFERROR(E842/IFERROR(VLOOKUP(tblSalaries[[#This Row],[Country]],Table3[],3,0),""),"Missing PPP adjusted information")</f>
        <v>69767.441860465115</v>
      </c>
    </row>
    <row r="843" spans="2:15" ht="15" customHeight="1" x14ac:dyDescent="0.25">
      <c r="B843" t="s">
        <v>3464</v>
      </c>
      <c r="C843" s="1">
        <v>41060.025347222225</v>
      </c>
      <c r="D843" s="4">
        <v>50000</v>
      </c>
      <c r="E843">
        <v>50000</v>
      </c>
      <c r="F843" t="s">
        <v>22</v>
      </c>
      <c r="G843">
        <f>tblSalaries[[#This Row],[clean Salary (in local currency)]]*VLOOKUP(tblSalaries[[#This Row],[Currency]],tblXrate[],2,FALSE)</f>
        <v>63519.971949580387</v>
      </c>
      <c r="H843" t="s">
        <v>925</v>
      </c>
      <c r="I843" t="s">
        <v>310</v>
      </c>
      <c r="J843" t="s">
        <v>310</v>
      </c>
      <c r="K843" t="s">
        <v>888</v>
      </c>
      <c r="L843" t="str">
        <f>VLOOKUP(tblSalaries[[#This Row],[Where do you work]],tblCountries[[Actual]:[Mapping]],2,FALSE)</f>
        <v>italy</v>
      </c>
      <c r="M843" t="s">
        <v>13</v>
      </c>
      <c r="N843">
        <v>15</v>
      </c>
      <c r="O843" s="27">
        <f>IFERROR(E843/IFERROR(VLOOKUP(tblSalaries[[#This Row],[Country]],Table3[],3,0),""),"Missing PPP adjusted information")</f>
        <v>58139.534883720931</v>
      </c>
    </row>
    <row r="844" spans="2:15" ht="15" customHeight="1" x14ac:dyDescent="0.25">
      <c r="B844" t="s">
        <v>3774</v>
      </c>
      <c r="C844" s="1">
        <v>41073.222592592596</v>
      </c>
      <c r="D844" s="4" t="s">
        <v>1911</v>
      </c>
      <c r="E844">
        <v>19200</v>
      </c>
      <c r="F844" t="s">
        <v>22</v>
      </c>
      <c r="G844">
        <f>tblSalaries[[#This Row],[clean Salary (in local currency)]]*VLOOKUP(tblSalaries[[#This Row],[Currency]],tblXrate[],2,FALSE)</f>
        <v>24391.669228638868</v>
      </c>
      <c r="H844" t="s">
        <v>1912</v>
      </c>
      <c r="I844" t="s">
        <v>4333</v>
      </c>
      <c r="J844" t="s">
        <v>20</v>
      </c>
      <c r="K844" t="s">
        <v>888</v>
      </c>
      <c r="L844" t="str">
        <f>VLOOKUP(tblSalaries[[#This Row],[Where do you work]],tblCountries[[Actual]:[Mapping]],2,FALSE)</f>
        <v>italy</v>
      </c>
      <c r="M844" t="s">
        <v>9</v>
      </c>
      <c r="N844">
        <v>10</v>
      </c>
      <c r="O844" s="27">
        <f>IFERROR(E844/IFERROR(VLOOKUP(tblSalaries[[#This Row],[Country]],Table3[],3,0),""),"Missing PPP adjusted information")</f>
        <v>22325.581395348836</v>
      </c>
    </row>
    <row r="845" spans="2:15" ht="15" customHeight="1" x14ac:dyDescent="0.25">
      <c r="B845" t="s">
        <v>3325</v>
      </c>
      <c r="C845" s="1">
        <v>41058.819155092591</v>
      </c>
      <c r="D845" s="4" t="s">
        <v>1517</v>
      </c>
      <c r="E845">
        <v>4000000</v>
      </c>
      <c r="F845" t="s">
        <v>1518</v>
      </c>
      <c r="G845">
        <f>tblSalaries[[#This Row],[clean Salary (in local currency)]]*VLOOKUP(tblSalaries[[#This Row],[Currency]],tblXrate[],2,FALSE)</f>
        <v>50694.322109187968</v>
      </c>
      <c r="H845" t="s">
        <v>1519</v>
      </c>
      <c r="I845" t="s">
        <v>1519</v>
      </c>
      <c r="J845" t="s">
        <v>20</v>
      </c>
      <c r="K845" t="s">
        <v>650</v>
      </c>
      <c r="L845" t="str">
        <f>VLOOKUP(tblSalaries[[#This Row],[Where do you work]],tblCountries[[Actual]:[Mapping]],2,FALSE)</f>
        <v>Japan</v>
      </c>
      <c r="M845" t="s">
        <v>9</v>
      </c>
      <c r="N845">
        <v>8</v>
      </c>
      <c r="O845" s="27">
        <f>IFERROR(E845/IFERROR(VLOOKUP(tblSalaries[[#This Row],[Country]],Table3[],3,0),""),"Missing PPP adjusted information")</f>
        <v>30875.632950475487</v>
      </c>
    </row>
    <row r="846" spans="2:15" ht="15" customHeight="1" x14ac:dyDescent="0.25">
      <c r="B846" t="s">
        <v>2532</v>
      </c>
      <c r="C846" s="1">
        <v>41055.240763888891</v>
      </c>
      <c r="D846" s="4">
        <v>111000</v>
      </c>
      <c r="E846">
        <v>111000</v>
      </c>
      <c r="F846" t="s">
        <v>6</v>
      </c>
      <c r="G846">
        <f>tblSalaries[[#This Row],[clean Salary (in local currency)]]*VLOOKUP(tblSalaries[[#This Row],[Currency]],tblXrate[],2,FALSE)</f>
        <v>111000</v>
      </c>
      <c r="H846" t="s">
        <v>424</v>
      </c>
      <c r="I846" t="s">
        <v>424</v>
      </c>
      <c r="J846" t="s">
        <v>20</v>
      </c>
      <c r="K846" t="s">
        <v>650</v>
      </c>
      <c r="L846" t="str">
        <f>VLOOKUP(tblSalaries[[#This Row],[Where do you work]],tblCountries[[Actual]:[Mapping]],2,FALSE)</f>
        <v>Japan</v>
      </c>
      <c r="M846" t="s">
        <v>13</v>
      </c>
      <c r="O846" s="27">
        <f>IFERROR(E846/IFERROR(VLOOKUP(tblSalaries[[#This Row],[Country]],Table3[],3,0),""),"Missing PPP adjusted information")</f>
        <v>856.79881437569475</v>
      </c>
    </row>
    <row r="847" spans="2:15" ht="15" customHeight="1" x14ac:dyDescent="0.25">
      <c r="B847" t="s">
        <v>3414</v>
      </c>
      <c r="C847" s="1">
        <v>41059.56722222222</v>
      </c>
      <c r="D847" s="4">
        <v>41000</v>
      </c>
      <c r="E847">
        <v>41000</v>
      </c>
      <c r="F847" t="s">
        <v>6</v>
      </c>
      <c r="G847">
        <f>tblSalaries[[#This Row],[clean Salary (in local currency)]]*VLOOKUP(tblSalaries[[#This Row],[Currency]],tblXrate[],2,FALSE)</f>
        <v>41000</v>
      </c>
      <c r="H847" t="s">
        <v>135</v>
      </c>
      <c r="I847" t="s">
        <v>135</v>
      </c>
      <c r="J847" t="s">
        <v>20</v>
      </c>
      <c r="K847" t="s">
        <v>650</v>
      </c>
      <c r="L847" t="str">
        <f>VLOOKUP(tblSalaries[[#This Row],[Where do you work]],tblCountries[[Actual]:[Mapping]],2,FALSE)</f>
        <v>Japan</v>
      </c>
      <c r="M847" t="s">
        <v>18</v>
      </c>
      <c r="N847">
        <v>2</v>
      </c>
      <c r="O847" s="27">
        <f>IFERROR(E847/IFERROR(VLOOKUP(tblSalaries[[#This Row],[Country]],Table3[],3,0),""),"Missing PPP adjusted information")</f>
        <v>316.47523774237374</v>
      </c>
    </row>
    <row r="848" spans="2:15" ht="15" customHeight="1" x14ac:dyDescent="0.25">
      <c r="B848" t="s">
        <v>3158</v>
      </c>
      <c r="C848" s="1">
        <v>41057.972939814812</v>
      </c>
      <c r="D848" s="4" t="s">
        <v>1331</v>
      </c>
      <c r="E848">
        <v>4300000</v>
      </c>
      <c r="F848" t="s">
        <v>1332</v>
      </c>
      <c r="G848">
        <f>tblSalaries[[#This Row],[clean Salary (in local currency)]]*VLOOKUP(tblSalaries[[#This Row],[Currency]],tblXrate[],2,FALSE)</f>
        <v>51497.005988023957</v>
      </c>
      <c r="H848" t="s">
        <v>638</v>
      </c>
      <c r="I848" t="s">
        <v>638</v>
      </c>
      <c r="J848" t="s">
        <v>52</v>
      </c>
      <c r="K848" t="s">
        <v>1333</v>
      </c>
      <c r="L848" t="str">
        <f>VLOOKUP(tblSalaries[[#This Row],[Where do you work]],tblCountries[[Actual]:[Mapping]],2,FALSE)</f>
        <v>Kenya</v>
      </c>
      <c r="M848" t="s">
        <v>9</v>
      </c>
      <c r="N848">
        <v>9</v>
      </c>
      <c r="O848" s="27">
        <f>IFERROR(E848/IFERROR(VLOOKUP(tblSalaries[[#This Row],[Country]],Table3[],3,0),""),"Missing PPP adjusted information")</f>
        <v>226018.39684625494</v>
      </c>
    </row>
    <row r="849" spans="2:15" ht="15" customHeight="1" x14ac:dyDescent="0.25">
      <c r="B849" t="s">
        <v>2874</v>
      </c>
      <c r="C849" s="1">
        <v>41056.642824074072</v>
      </c>
      <c r="D849" s="4">
        <v>1300</v>
      </c>
      <c r="E849">
        <v>15600</v>
      </c>
      <c r="F849" t="s">
        <v>6</v>
      </c>
      <c r="G849">
        <f>tblSalaries[[#This Row],[clean Salary (in local currency)]]*VLOOKUP(tblSalaries[[#This Row],[Currency]],tblXrate[],2,FALSE)</f>
        <v>15600</v>
      </c>
      <c r="H849" t="s">
        <v>1034</v>
      </c>
      <c r="I849" t="s">
        <v>4334</v>
      </c>
      <c r="J849" t="s">
        <v>487</v>
      </c>
      <c r="K849" t="s">
        <v>1167</v>
      </c>
      <c r="L849" t="str">
        <f>VLOOKUP(tblSalaries[[#This Row],[Where do you work]],tblCountries[[Actual]:[Mapping]],2,FALSE)</f>
        <v>Kuwait</v>
      </c>
      <c r="M849" t="s">
        <v>9</v>
      </c>
      <c r="N849">
        <v>13</v>
      </c>
      <c r="O849" s="27">
        <f>IFERROR(E849/IFERROR(VLOOKUP(tblSalaries[[#This Row],[Country]],Table3[],3,0),""),"Missing PPP adjusted information")</f>
        <v>38235.294117647063</v>
      </c>
    </row>
    <row r="850" spans="2:15" ht="15" customHeight="1" x14ac:dyDescent="0.25">
      <c r="B850" t="s">
        <v>3002</v>
      </c>
      <c r="C850" s="1">
        <v>41057.546261574076</v>
      </c>
      <c r="D850" s="4">
        <v>3500</v>
      </c>
      <c r="E850">
        <v>42000</v>
      </c>
      <c r="F850" t="s">
        <v>6</v>
      </c>
      <c r="G850">
        <f>tblSalaries[[#This Row],[clean Salary (in local currency)]]*VLOOKUP(tblSalaries[[#This Row],[Currency]],tblXrate[],2,FALSE)</f>
        <v>42000</v>
      </c>
      <c r="H850" t="s">
        <v>1166</v>
      </c>
      <c r="I850" t="s">
        <v>1166</v>
      </c>
      <c r="J850" t="s">
        <v>52</v>
      </c>
      <c r="K850" t="s">
        <v>1167</v>
      </c>
      <c r="L850" t="str">
        <f>VLOOKUP(tblSalaries[[#This Row],[Where do you work]],tblCountries[[Actual]:[Mapping]],2,FALSE)</f>
        <v>Kuwait</v>
      </c>
      <c r="M850" t="s">
        <v>13</v>
      </c>
      <c r="N850">
        <v>5</v>
      </c>
      <c r="O850" s="27">
        <f>IFERROR(E850/IFERROR(VLOOKUP(tblSalaries[[#This Row],[Country]],Table3[],3,0),""),"Missing PPP adjusted information")</f>
        <v>102941.17647058824</v>
      </c>
    </row>
    <row r="851" spans="2:15" ht="15" customHeight="1" x14ac:dyDescent="0.25">
      <c r="B851" t="s">
        <v>3268</v>
      </c>
      <c r="C851" s="1">
        <v>41058.621770833335</v>
      </c>
      <c r="D851" s="4" t="s">
        <v>1453</v>
      </c>
      <c r="E851">
        <v>36000</v>
      </c>
      <c r="F851" t="s">
        <v>6</v>
      </c>
      <c r="G851">
        <f>tblSalaries[[#This Row],[clean Salary (in local currency)]]*VLOOKUP(tblSalaries[[#This Row],[Currency]],tblXrate[],2,FALSE)</f>
        <v>36000</v>
      </c>
      <c r="H851" t="s">
        <v>263</v>
      </c>
      <c r="I851" t="s">
        <v>263</v>
      </c>
      <c r="J851" t="s">
        <v>20</v>
      </c>
      <c r="K851" t="s">
        <v>1167</v>
      </c>
      <c r="L851" t="str">
        <f>VLOOKUP(tblSalaries[[#This Row],[Where do you work]],tblCountries[[Actual]:[Mapping]],2,FALSE)</f>
        <v>Kuwait</v>
      </c>
      <c r="M851" t="s">
        <v>18</v>
      </c>
      <c r="N851">
        <v>10</v>
      </c>
      <c r="O851" s="27">
        <f>IFERROR(E851/IFERROR(VLOOKUP(tblSalaries[[#This Row],[Country]],Table3[],3,0),""),"Missing PPP adjusted information")</f>
        <v>88235.294117647063</v>
      </c>
    </row>
    <row r="852" spans="2:15" ht="15" customHeight="1" x14ac:dyDescent="0.25">
      <c r="B852" t="s">
        <v>3449</v>
      </c>
      <c r="C852" s="1">
        <v>41059.866608796299</v>
      </c>
      <c r="D852" s="4" t="s">
        <v>1631</v>
      </c>
      <c r="E852">
        <v>50000</v>
      </c>
      <c r="F852" t="s">
        <v>6</v>
      </c>
      <c r="G852">
        <f>tblSalaries[[#This Row],[clean Salary (in local currency)]]*VLOOKUP(tblSalaries[[#This Row],[Currency]],tblXrate[],2,FALSE)</f>
        <v>50000</v>
      </c>
      <c r="H852" t="s">
        <v>282</v>
      </c>
      <c r="I852" t="s">
        <v>282</v>
      </c>
      <c r="J852" t="s">
        <v>20</v>
      </c>
      <c r="K852" t="s">
        <v>1167</v>
      </c>
      <c r="L852" t="str">
        <f>VLOOKUP(tblSalaries[[#This Row],[Where do you work]],tblCountries[[Actual]:[Mapping]],2,FALSE)</f>
        <v>Kuwait</v>
      </c>
      <c r="M852" t="s">
        <v>9</v>
      </c>
      <c r="N852">
        <v>13</v>
      </c>
      <c r="O852" s="27">
        <f>IFERROR(E852/IFERROR(VLOOKUP(tblSalaries[[#This Row],[Country]],Table3[],3,0),""),"Missing PPP adjusted information")</f>
        <v>122549.01960784315</v>
      </c>
    </row>
    <row r="853" spans="2:15" ht="15" customHeight="1" x14ac:dyDescent="0.25">
      <c r="B853" t="s">
        <v>3183</v>
      </c>
      <c r="C853" s="1">
        <v>41058.046342592592</v>
      </c>
      <c r="D853" s="4">
        <v>4400</v>
      </c>
      <c r="E853">
        <v>4400</v>
      </c>
      <c r="F853" t="s">
        <v>6</v>
      </c>
      <c r="G853">
        <f>tblSalaries[[#This Row],[clean Salary (in local currency)]]*VLOOKUP(tblSalaries[[#This Row],[Currency]],tblXrate[],2,FALSE)</f>
        <v>4400</v>
      </c>
      <c r="H853" t="s">
        <v>1359</v>
      </c>
      <c r="I853" t="s">
        <v>1359</v>
      </c>
      <c r="J853" t="s">
        <v>52</v>
      </c>
      <c r="K853" t="s">
        <v>1360</v>
      </c>
      <c r="L853" t="str">
        <f>VLOOKUP(tblSalaries[[#This Row],[Where do you work]],tblCountries[[Actual]:[Mapping]],2,FALSE)</f>
        <v>Latin America</v>
      </c>
      <c r="M853" t="s">
        <v>18</v>
      </c>
      <c r="N853">
        <v>5</v>
      </c>
      <c r="O853" s="27" t="str">
        <f>IFERROR(E853/IFERROR(VLOOKUP(tblSalaries[[#This Row],[Country]],Table3[],3,0),""),"Missing PPP adjusted information")</f>
        <v>Missing PPP adjusted information</v>
      </c>
    </row>
    <row r="854" spans="2:15" ht="15" customHeight="1" x14ac:dyDescent="0.25">
      <c r="B854" t="s">
        <v>3548</v>
      </c>
      <c r="C854" s="1">
        <v>41061.790763888886</v>
      </c>
      <c r="D854" s="4">
        <v>177600</v>
      </c>
      <c r="E854">
        <v>177600</v>
      </c>
      <c r="F854" t="s">
        <v>6</v>
      </c>
      <c r="G854">
        <f>tblSalaries[[#This Row],[clean Salary (in local currency)]]*VLOOKUP(tblSalaries[[#This Row],[Currency]],tblXrate[],2,FALSE)</f>
        <v>177600</v>
      </c>
      <c r="H854" t="s">
        <v>310</v>
      </c>
      <c r="I854" t="s">
        <v>310</v>
      </c>
      <c r="J854" t="s">
        <v>310</v>
      </c>
      <c r="K854" t="s">
        <v>1731</v>
      </c>
      <c r="L854" t="str">
        <f>VLOOKUP(tblSalaries[[#This Row],[Where do you work]],tblCountries[[Actual]:[Mapping]],2,FALSE)</f>
        <v>Lesotho</v>
      </c>
      <c r="M854" t="s">
        <v>9</v>
      </c>
      <c r="N854">
        <v>6</v>
      </c>
      <c r="O854" s="27">
        <f>IFERROR(E854/IFERROR(VLOOKUP(tblSalaries[[#This Row],[Country]],Table3[],3,0),""),"Missing PPP adjusted information")</f>
        <v>77385.620915032676</v>
      </c>
    </row>
    <row r="855" spans="2:15" ht="15" customHeight="1" x14ac:dyDescent="0.25">
      <c r="B855" t="s">
        <v>3502</v>
      </c>
      <c r="C855" s="1">
        <v>41060.774652777778</v>
      </c>
      <c r="D855" s="4">
        <v>24864</v>
      </c>
      <c r="E855">
        <v>24864</v>
      </c>
      <c r="F855" t="s">
        <v>6</v>
      </c>
      <c r="G855">
        <f>tblSalaries[[#This Row],[clean Salary (in local currency)]]*VLOOKUP(tblSalaries[[#This Row],[Currency]],tblXrate[],2,FALSE)</f>
        <v>24864</v>
      </c>
      <c r="H855" t="s">
        <v>1685</v>
      </c>
      <c r="I855" t="s">
        <v>4335</v>
      </c>
      <c r="J855" t="s">
        <v>52</v>
      </c>
      <c r="K855" t="s">
        <v>1686</v>
      </c>
      <c r="L855" t="str">
        <f>VLOOKUP(tblSalaries[[#This Row],[Where do you work]],tblCountries[[Actual]:[Mapping]],2,FALSE)</f>
        <v>Libya</v>
      </c>
      <c r="M855" t="s">
        <v>13</v>
      </c>
      <c r="N855">
        <v>8</v>
      </c>
      <c r="O855" s="27">
        <f>IFERROR(E855/IFERROR(VLOOKUP(tblSalaries[[#This Row],[Country]],Table3[],3,0),""),"Missing PPP adjusted information")</f>
        <v>22790.100824931258</v>
      </c>
    </row>
    <row r="856" spans="2:15" ht="15" customHeight="1" x14ac:dyDescent="0.25">
      <c r="B856" t="s">
        <v>2689</v>
      </c>
      <c r="C856" s="1">
        <v>41055.597488425927</v>
      </c>
      <c r="D856" s="4" t="s">
        <v>811</v>
      </c>
      <c r="E856">
        <v>15000</v>
      </c>
      <c r="F856" t="s">
        <v>6</v>
      </c>
      <c r="G856">
        <f>tblSalaries[[#This Row],[clean Salary (in local currency)]]*VLOOKUP(tblSalaries[[#This Row],[Currency]],tblXrate[],2,FALSE)</f>
        <v>15000</v>
      </c>
      <c r="H856" t="s">
        <v>812</v>
      </c>
      <c r="I856" t="s">
        <v>4336</v>
      </c>
      <c r="J856" t="s">
        <v>310</v>
      </c>
      <c r="K856" t="s">
        <v>813</v>
      </c>
      <c r="L856" t="str">
        <f>VLOOKUP(tblSalaries[[#This Row],[Where do you work]],tblCountries[[Actual]:[Mapping]],2,FALSE)</f>
        <v>Lithuania</v>
      </c>
      <c r="M856" t="s">
        <v>9</v>
      </c>
      <c r="N856">
        <v>2</v>
      </c>
      <c r="O856" s="27">
        <f>IFERROR(E856/IFERROR(VLOOKUP(tblSalaries[[#This Row],[Country]],Table3[],3,0),""),"Missing PPP adjusted information")</f>
        <v>10409.43789035392</v>
      </c>
    </row>
    <row r="857" spans="2:15" ht="15" customHeight="1" x14ac:dyDescent="0.25">
      <c r="B857" t="s">
        <v>2967</v>
      </c>
      <c r="C857" s="1">
        <v>41057.427395833336</v>
      </c>
      <c r="D857" s="4" t="s">
        <v>1120</v>
      </c>
      <c r="E857">
        <v>48000</v>
      </c>
      <c r="F857" t="s">
        <v>3921</v>
      </c>
      <c r="G857">
        <f>tblSalaries[[#This Row],[clean Salary (in local currency)]]*VLOOKUP(tblSalaries[[#This Row],[Currency]],tblXrate[],2,FALSE)</f>
        <v>15206.427249917633</v>
      </c>
      <c r="H857" t="s">
        <v>1121</v>
      </c>
      <c r="I857" t="s">
        <v>1121</v>
      </c>
      <c r="J857" t="s">
        <v>52</v>
      </c>
      <c r="K857" t="s">
        <v>1122</v>
      </c>
      <c r="L857" t="str">
        <f>VLOOKUP(tblSalaries[[#This Row],[Where do you work]],tblCountries[[Actual]:[Mapping]],2,FALSE)</f>
        <v>malaysia</v>
      </c>
      <c r="M857" t="s">
        <v>9</v>
      </c>
      <c r="N857">
        <v>2</v>
      </c>
      <c r="O857" s="27">
        <f>IFERROR(E857/IFERROR(VLOOKUP(tblSalaries[[#This Row],[Country]],Table3[],3,0),""),"Missing PPP adjusted information")</f>
        <v>28520.499108734402</v>
      </c>
    </row>
    <row r="858" spans="2:15" ht="15" customHeight="1" x14ac:dyDescent="0.25">
      <c r="B858" t="s">
        <v>3223</v>
      </c>
      <c r="C858" s="1">
        <v>41058.342430555553</v>
      </c>
      <c r="D858" s="4" t="s">
        <v>1401</v>
      </c>
      <c r="E858">
        <v>36000</v>
      </c>
      <c r="F858" t="s">
        <v>3921</v>
      </c>
      <c r="G858">
        <f>tblSalaries[[#This Row],[clean Salary (in local currency)]]*VLOOKUP(tblSalaries[[#This Row],[Currency]],tblXrate[],2,FALSE)</f>
        <v>11404.820437438224</v>
      </c>
      <c r="H858" t="s">
        <v>1402</v>
      </c>
      <c r="I858" t="s">
        <v>1402</v>
      </c>
      <c r="J858" t="s">
        <v>279</v>
      </c>
      <c r="K858" t="s">
        <v>1122</v>
      </c>
      <c r="L858" t="str">
        <f>VLOOKUP(tblSalaries[[#This Row],[Where do you work]],tblCountries[[Actual]:[Mapping]],2,FALSE)</f>
        <v>malaysia</v>
      </c>
      <c r="M858" t="s">
        <v>9</v>
      </c>
      <c r="N858">
        <v>2</v>
      </c>
      <c r="O858" s="27">
        <f>IFERROR(E858/IFERROR(VLOOKUP(tblSalaries[[#This Row],[Country]],Table3[],3,0),""),"Missing PPP adjusted information")</f>
        <v>21390.3743315508</v>
      </c>
    </row>
    <row r="859" spans="2:15" ht="15" customHeight="1" x14ac:dyDescent="0.25">
      <c r="B859" t="s">
        <v>3239</v>
      </c>
      <c r="C859" s="1">
        <v>41058.448449074072</v>
      </c>
      <c r="D859" s="4" t="s">
        <v>1417</v>
      </c>
      <c r="E859">
        <v>89500</v>
      </c>
      <c r="F859" t="s">
        <v>3921</v>
      </c>
      <c r="G859">
        <f>tblSalaries[[#This Row],[clean Salary (in local currency)]]*VLOOKUP(tblSalaries[[#This Row],[Currency]],tblXrate[],2,FALSE)</f>
        <v>28353.650809742252</v>
      </c>
      <c r="H859" t="s">
        <v>52</v>
      </c>
      <c r="I859" t="s">
        <v>52</v>
      </c>
      <c r="J859" t="s">
        <v>52</v>
      </c>
      <c r="K859" t="s">
        <v>1122</v>
      </c>
      <c r="L859" t="str">
        <f>VLOOKUP(tblSalaries[[#This Row],[Where do you work]],tblCountries[[Actual]:[Mapping]],2,FALSE)</f>
        <v>malaysia</v>
      </c>
      <c r="M859" t="s">
        <v>18</v>
      </c>
      <c r="N859">
        <v>20</v>
      </c>
      <c r="O859" s="27">
        <f>IFERROR(E859/IFERROR(VLOOKUP(tblSalaries[[#This Row],[Country]],Table3[],3,0),""),"Missing PPP adjusted information")</f>
        <v>53178.84729649435</v>
      </c>
    </row>
    <row r="860" spans="2:15" ht="15" customHeight="1" x14ac:dyDescent="0.25">
      <c r="B860" t="s">
        <v>3402</v>
      </c>
      <c r="C860" s="1">
        <v>41059.472604166665</v>
      </c>
      <c r="D860" s="4" t="s">
        <v>1584</v>
      </c>
      <c r="E860">
        <v>60000</v>
      </c>
      <c r="F860" t="s">
        <v>3921</v>
      </c>
      <c r="G860">
        <f>tblSalaries[[#This Row],[clean Salary (in local currency)]]*VLOOKUP(tblSalaries[[#This Row],[Currency]],tblXrate[],2,FALSE)</f>
        <v>19008.034062397041</v>
      </c>
      <c r="H860" t="s">
        <v>1585</v>
      </c>
      <c r="I860" t="s">
        <v>1585</v>
      </c>
      <c r="J860" t="s">
        <v>52</v>
      </c>
      <c r="K860" t="s">
        <v>1122</v>
      </c>
      <c r="L860" t="str">
        <f>VLOOKUP(tblSalaries[[#This Row],[Where do you work]],tblCountries[[Actual]:[Mapping]],2,FALSE)</f>
        <v>malaysia</v>
      </c>
      <c r="M860" t="s">
        <v>9</v>
      </c>
      <c r="N860">
        <v>3</v>
      </c>
      <c r="O860" s="27">
        <f>IFERROR(E860/IFERROR(VLOOKUP(tblSalaries[[#This Row],[Country]],Table3[],3,0),""),"Missing PPP adjusted information")</f>
        <v>35650.623885918001</v>
      </c>
    </row>
    <row r="861" spans="2:15" ht="15" customHeight="1" x14ac:dyDescent="0.25">
      <c r="B861" t="s">
        <v>2954</v>
      </c>
      <c r="C861" s="1">
        <v>41057.361030092594</v>
      </c>
      <c r="D861" s="4">
        <v>3000</v>
      </c>
      <c r="E861">
        <v>36000</v>
      </c>
      <c r="F861" t="s">
        <v>6</v>
      </c>
      <c r="G861">
        <f>tblSalaries[[#This Row],[clean Salary (in local currency)]]*VLOOKUP(tblSalaries[[#This Row],[Currency]],tblXrate[],2,FALSE)</f>
        <v>36000</v>
      </c>
      <c r="H861" t="s">
        <v>168</v>
      </c>
      <c r="I861" t="s">
        <v>201</v>
      </c>
      <c r="J861" t="s">
        <v>52</v>
      </c>
      <c r="K861" t="s">
        <v>1109</v>
      </c>
      <c r="L861" t="str">
        <f>VLOOKUP(tblSalaries[[#This Row],[Where do you work]],tblCountries[[Actual]:[Mapping]],2,FALSE)</f>
        <v>malaysia</v>
      </c>
      <c r="M861" t="s">
        <v>25</v>
      </c>
      <c r="N861">
        <v>3</v>
      </c>
      <c r="O861" s="27">
        <f>IFERROR(E861/IFERROR(VLOOKUP(tblSalaries[[#This Row],[Country]],Table3[],3,0),""),"Missing PPP adjusted information")</f>
        <v>21390.3743315508</v>
      </c>
    </row>
    <row r="862" spans="2:15" ht="15" customHeight="1" x14ac:dyDescent="0.25">
      <c r="B862" t="s">
        <v>3237</v>
      </c>
      <c r="C862" s="1">
        <v>41058.424629629626</v>
      </c>
      <c r="D862" s="4">
        <v>35000</v>
      </c>
      <c r="E862">
        <v>35000</v>
      </c>
      <c r="F862" t="s">
        <v>6</v>
      </c>
      <c r="G862">
        <f>tblSalaries[[#This Row],[clean Salary (in local currency)]]*VLOOKUP(tblSalaries[[#This Row],[Currency]],tblXrate[],2,FALSE)</f>
        <v>35000</v>
      </c>
      <c r="H862" t="s">
        <v>1415</v>
      </c>
      <c r="I862" t="s">
        <v>4337</v>
      </c>
      <c r="J862" t="s">
        <v>3983</v>
      </c>
      <c r="K862" t="s">
        <v>1122</v>
      </c>
      <c r="L862" t="str">
        <f>VLOOKUP(tblSalaries[[#This Row],[Where do you work]],tblCountries[[Actual]:[Mapping]],2,FALSE)</f>
        <v>malaysia</v>
      </c>
      <c r="M862" t="s">
        <v>13</v>
      </c>
      <c r="N862">
        <v>12</v>
      </c>
      <c r="O862" s="27">
        <f>IFERROR(E862/IFERROR(VLOOKUP(tblSalaries[[#This Row],[Country]],Table3[],3,0),""),"Missing PPP adjusted information")</f>
        <v>20796.197266785501</v>
      </c>
    </row>
    <row r="863" spans="2:15" ht="15" customHeight="1" x14ac:dyDescent="0.25">
      <c r="B863" t="s">
        <v>3727</v>
      </c>
      <c r="C863" s="1">
        <v>41070.666168981479</v>
      </c>
      <c r="D863" s="4">
        <v>30000</v>
      </c>
      <c r="E863">
        <v>30000</v>
      </c>
      <c r="F863" t="s">
        <v>6</v>
      </c>
      <c r="G863">
        <f>tblSalaries[[#This Row],[clean Salary (in local currency)]]*VLOOKUP(tblSalaries[[#This Row],[Currency]],tblXrate[],2,FALSE)</f>
        <v>30000</v>
      </c>
      <c r="H863" t="s">
        <v>1875</v>
      </c>
      <c r="I863" t="s">
        <v>1875</v>
      </c>
      <c r="J863" t="s">
        <v>20</v>
      </c>
      <c r="K863" t="s">
        <v>1122</v>
      </c>
      <c r="L863" t="str">
        <f>VLOOKUP(tblSalaries[[#This Row],[Where do you work]],tblCountries[[Actual]:[Mapping]],2,FALSE)</f>
        <v>malaysia</v>
      </c>
      <c r="M863" t="s">
        <v>25</v>
      </c>
      <c r="N863">
        <v>12</v>
      </c>
      <c r="O863" s="27">
        <f>IFERROR(E863/IFERROR(VLOOKUP(tblSalaries[[#This Row],[Country]],Table3[],3,0),""),"Missing PPP adjusted information")</f>
        <v>17825.311942959001</v>
      </c>
    </row>
    <row r="864" spans="2:15" ht="15" customHeight="1" x14ac:dyDescent="0.25">
      <c r="B864" t="s">
        <v>3583</v>
      </c>
      <c r="C864" s="1">
        <v>41063.067164351851</v>
      </c>
      <c r="D864" s="4" t="s">
        <v>1752</v>
      </c>
      <c r="E864">
        <v>288000</v>
      </c>
      <c r="F864" t="s">
        <v>3923</v>
      </c>
      <c r="G864">
        <f>tblSalaries[[#This Row],[clean Salary (in local currency)]]*VLOOKUP(tblSalaries[[#This Row],[Currency]],tblXrate[],2,FALSE)</f>
        <v>9376.2513877177607</v>
      </c>
      <c r="H864" t="s">
        <v>1753</v>
      </c>
      <c r="I864" t="s">
        <v>4338</v>
      </c>
      <c r="J864" t="s">
        <v>279</v>
      </c>
      <c r="K864" t="s">
        <v>1754</v>
      </c>
      <c r="L864" t="str">
        <f>VLOOKUP(tblSalaries[[#This Row],[Where do you work]],tblCountries[[Actual]:[Mapping]],2,FALSE)</f>
        <v>Mauritius</v>
      </c>
      <c r="M864" t="s">
        <v>9</v>
      </c>
      <c r="N864">
        <v>7</v>
      </c>
      <c r="O864" s="27">
        <f>IFERROR(E864/IFERROR(VLOOKUP(tblSalaries[[#This Row],[Country]],Table3[],3,0),""),"Missing PPP adjusted information")</f>
        <v>24539.877300613494</v>
      </c>
    </row>
    <row r="865" spans="2:15" ht="15" customHeight="1" x14ac:dyDescent="0.25">
      <c r="B865" t="s">
        <v>2300</v>
      </c>
      <c r="C865" s="1">
        <v>41055.060150462959</v>
      </c>
      <c r="D865" s="4" t="s">
        <v>390</v>
      </c>
      <c r="E865">
        <v>150000</v>
      </c>
      <c r="F865" t="s">
        <v>391</v>
      </c>
      <c r="G865">
        <f>tblSalaries[[#This Row],[clean Salary (in local currency)]]*VLOOKUP(tblSalaries[[#This Row],[Currency]],tblXrate[],2,FALSE)</f>
        <v>10956.982885192734</v>
      </c>
      <c r="H865" t="s">
        <v>392</v>
      </c>
      <c r="I865" t="s">
        <v>392</v>
      </c>
      <c r="J865" t="s">
        <v>20</v>
      </c>
      <c r="K865" t="s">
        <v>166</v>
      </c>
      <c r="L865" t="str">
        <f>VLOOKUP(tblSalaries[[#This Row],[Where do you work]],tblCountries[[Actual]:[Mapping]],2,FALSE)</f>
        <v>Mexico</v>
      </c>
      <c r="M865" t="s">
        <v>13</v>
      </c>
      <c r="O865" s="27">
        <f>IFERROR(E865/IFERROR(VLOOKUP(tblSalaries[[#This Row],[Country]],Table3[],3,0),""),"Missing PPP adjusted information")</f>
        <v>20053.475935828876</v>
      </c>
    </row>
    <row r="866" spans="2:15" ht="15" customHeight="1" x14ac:dyDescent="0.25">
      <c r="B866" t="s">
        <v>2865</v>
      </c>
      <c r="C866" s="1">
        <v>41056.5783912037</v>
      </c>
      <c r="D866" s="4" t="s">
        <v>1022</v>
      </c>
      <c r="E866">
        <v>100000</v>
      </c>
      <c r="F866" t="s">
        <v>6</v>
      </c>
      <c r="G866">
        <f>tblSalaries[[#This Row],[clean Salary (in local currency)]]*VLOOKUP(tblSalaries[[#This Row],[Currency]],tblXrate[],2,FALSE)</f>
        <v>100000</v>
      </c>
      <c r="H866" t="s">
        <v>139</v>
      </c>
      <c r="I866" t="s">
        <v>139</v>
      </c>
      <c r="J866" t="s">
        <v>3983</v>
      </c>
      <c r="K866" t="s">
        <v>1023</v>
      </c>
      <c r="L866" t="str">
        <f>VLOOKUP(tblSalaries[[#This Row],[Where do you work]],tblCountries[[Actual]:[Mapping]],2,FALSE)</f>
        <v>Mexico</v>
      </c>
      <c r="M866" t="s">
        <v>13</v>
      </c>
      <c r="N866">
        <v>10</v>
      </c>
      <c r="O866" s="27">
        <f>IFERROR(E866/IFERROR(VLOOKUP(tblSalaries[[#This Row],[Country]],Table3[],3,0),""),"Missing PPP adjusted information")</f>
        <v>13368.98395721925</v>
      </c>
    </row>
    <row r="867" spans="2:15" ht="15" customHeight="1" x14ac:dyDescent="0.25">
      <c r="B867" t="s">
        <v>3528</v>
      </c>
      <c r="C867" s="1">
        <v>41061.197557870371</v>
      </c>
      <c r="D867" s="4">
        <v>11000</v>
      </c>
      <c r="E867">
        <v>11000</v>
      </c>
      <c r="F867" t="s">
        <v>6</v>
      </c>
      <c r="G867">
        <f>tblSalaries[[#This Row],[clean Salary (in local currency)]]*VLOOKUP(tblSalaries[[#This Row],[Currency]],tblXrate[],2,FALSE)</f>
        <v>11000</v>
      </c>
      <c r="H867" t="s">
        <v>749</v>
      </c>
      <c r="I867" t="s">
        <v>749</v>
      </c>
      <c r="J867" t="s">
        <v>52</v>
      </c>
      <c r="K867" t="s">
        <v>1023</v>
      </c>
      <c r="L867" t="str">
        <f>VLOOKUP(tblSalaries[[#This Row],[Where do you work]],tblCountries[[Actual]:[Mapping]],2,FALSE)</f>
        <v>Mexico</v>
      </c>
      <c r="M867" t="s">
        <v>9</v>
      </c>
      <c r="N867">
        <v>2</v>
      </c>
      <c r="O867" s="27">
        <f>IFERROR(E867/IFERROR(VLOOKUP(tblSalaries[[#This Row],[Country]],Table3[],3,0),""),"Missing PPP adjusted information")</f>
        <v>1470.5882352941176</v>
      </c>
    </row>
    <row r="868" spans="2:15" ht="15" customHeight="1" x14ac:dyDescent="0.25">
      <c r="B868" t="s">
        <v>2093</v>
      </c>
      <c r="C868" s="1">
        <v>41055.028379629628</v>
      </c>
      <c r="D868" s="4">
        <v>19200</v>
      </c>
      <c r="E868">
        <v>19200</v>
      </c>
      <c r="F868" t="s">
        <v>6</v>
      </c>
      <c r="G868">
        <f>tblSalaries[[#This Row],[clean Salary (in local currency)]]*VLOOKUP(tblSalaries[[#This Row],[Currency]],tblXrate[],2,FALSE)</f>
        <v>19200</v>
      </c>
      <c r="H868" t="s">
        <v>165</v>
      </c>
      <c r="I868" t="s">
        <v>165</v>
      </c>
      <c r="J868" t="s">
        <v>20</v>
      </c>
      <c r="K868" t="s">
        <v>166</v>
      </c>
      <c r="L868" t="str">
        <f>VLOOKUP(tblSalaries[[#This Row],[Where do you work]],tblCountries[[Actual]:[Mapping]],2,FALSE)</f>
        <v>Mexico</v>
      </c>
      <c r="M868" t="s">
        <v>9</v>
      </c>
      <c r="O868" s="27">
        <f>IFERROR(E868/IFERROR(VLOOKUP(tblSalaries[[#This Row],[Country]],Table3[],3,0),""),"Missing PPP adjusted information")</f>
        <v>2566.8449197860959</v>
      </c>
    </row>
    <row r="869" spans="2:15" ht="15" customHeight="1" x14ac:dyDescent="0.25">
      <c r="B869" t="s">
        <v>2137</v>
      </c>
      <c r="C869" s="1">
        <v>41055.030821759261</v>
      </c>
      <c r="D869" s="4">
        <v>50000</v>
      </c>
      <c r="E869">
        <v>50000</v>
      </c>
      <c r="F869" t="s">
        <v>6</v>
      </c>
      <c r="G869">
        <f>tblSalaries[[#This Row],[clean Salary (in local currency)]]*VLOOKUP(tblSalaries[[#This Row],[Currency]],tblXrate[],2,FALSE)</f>
        <v>50000</v>
      </c>
      <c r="H869" t="s">
        <v>219</v>
      </c>
      <c r="I869" t="s">
        <v>219</v>
      </c>
      <c r="J869" t="s">
        <v>20</v>
      </c>
      <c r="K869" t="s">
        <v>166</v>
      </c>
      <c r="L869" t="str">
        <f>VLOOKUP(tblSalaries[[#This Row],[Where do you work]],tblCountries[[Actual]:[Mapping]],2,FALSE)</f>
        <v>Mexico</v>
      </c>
      <c r="M869" t="s">
        <v>13</v>
      </c>
      <c r="O869" s="27">
        <f>IFERROR(E869/IFERROR(VLOOKUP(tblSalaries[[#This Row],[Country]],Table3[],3,0),""),"Missing PPP adjusted information")</f>
        <v>6684.4919786096252</v>
      </c>
    </row>
    <row r="870" spans="2:15" ht="15" customHeight="1" x14ac:dyDescent="0.25">
      <c r="B870" t="s">
        <v>2142</v>
      </c>
      <c r="C870" s="1">
        <v>41055.031377314815</v>
      </c>
      <c r="D870" s="4">
        <v>15500</v>
      </c>
      <c r="E870">
        <v>15500</v>
      </c>
      <c r="F870" t="s">
        <v>6</v>
      </c>
      <c r="G870">
        <f>tblSalaries[[#This Row],[clean Salary (in local currency)]]*VLOOKUP(tblSalaries[[#This Row],[Currency]],tblXrate[],2,FALSE)</f>
        <v>15500</v>
      </c>
      <c r="H870" t="s">
        <v>223</v>
      </c>
      <c r="I870" t="s">
        <v>4339</v>
      </c>
      <c r="J870" t="s">
        <v>310</v>
      </c>
      <c r="K870" t="s">
        <v>166</v>
      </c>
      <c r="L870" t="str">
        <f>VLOOKUP(tblSalaries[[#This Row],[Where do you work]],tblCountries[[Actual]:[Mapping]],2,FALSE)</f>
        <v>Mexico</v>
      </c>
      <c r="M870" t="s">
        <v>13</v>
      </c>
      <c r="O870" s="27">
        <f>IFERROR(E870/IFERROR(VLOOKUP(tblSalaries[[#This Row],[Country]],Table3[],3,0),""),"Missing PPP adjusted information")</f>
        <v>2072.1925133689838</v>
      </c>
    </row>
    <row r="871" spans="2:15" ht="15" customHeight="1" x14ac:dyDescent="0.25">
      <c r="B871" t="s">
        <v>2314</v>
      </c>
      <c r="C871" s="1">
        <v>41055.063680555555</v>
      </c>
      <c r="D871" s="4" t="s">
        <v>406</v>
      </c>
      <c r="E871">
        <v>22000</v>
      </c>
      <c r="F871" t="s">
        <v>6</v>
      </c>
      <c r="G871">
        <f>tblSalaries[[#This Row],[clean Salary (in local currency)]]*VLOOKUP(tblSalaries[[#This Row],[Currency]],tblXrate[],2,FALSE)</f>
        <v>22000</v>
      </c>
      <c r="H871" t="s">
        <v>407</v>
      </c>
      <c r="I871" t="s">
        <v>407</v>
      </c>
      <c r="J871" t="s">
        <v>52</v>
      </c>
      <c r="K871" t="s">
        <v>166</v>
      </c>
      <c r="L871" t="str">
        <f>VLOOKUP(tblSalaries[[#This Row],[Where do you work]],tblCountries[[Actual]:[Mapping]],2,FALSE)</f>
        <v>Mexico</v>
      </c>
      <c r="M871" t="s">
        <v>9</v>
      </c>
      <c r="O871" s="27">
        <f>IFERROR(E871/IFERROR(VLOOKUP(tblSalaries[[#This Row],[Country]],Table3[],3,0),""),"Missing PPP adjusted information")</f>
        <v>2941.1764705882351</v>
      </c>
    </row>
    <row r="872" spans="2:15" ht="15" customHeight="1" x14ac:dyDescent="0.25">
      <c r="B872" t="s">
        <v>3125</v>
      </c>
      <c r="C872" s="1">
        <v>41057.923750000002</v>
      </c>
      <c r="D872" s="4">
        <v>30000</v>
      </c>
      <c r="E872">
        <v>30000</v>
      </c>
      <c r="F872" t="s">
        <v>6</v>
      </c>
      <c r="G872">
        <f>tblSalaries[[#This Row],[clean Salary (in local currency)]]*VLOOKUP(tblSalaries[[#This Row],[Currency]],tblXrate[],2,FALSE)</f>
        <v>30000</v>
      </c>
      <c r="H872" t="s">
        <v>1290</v>
      </c>
      <c r="I872" t="s">
        <v>4340</v>
      </c>
      <c r="J872" t="s">
        <v>52</v>
      </c>
      <c r="K872" t="s">
        <v>1291</v>
      </c>
      <c r="L872" t="str">
        <f>VLOOKUP(tblSalaries[[#This Row],[Where do you work]],tblCountries[[Actual]:[Mapping]],2,FALSE)</f>
        <v>Mexico</v>
      </c>
      <c r="M872" t="s">
        <v>13</v>
      </c>
      <c r="N872">
        <v>17</v>
      </c>
      <c r="O872" s="27">
        <f>IFERROR(E872/IFERROR(VLOOKUP(tblSalaries[[#This Row],[Country]],Table3[],3,0),""),"Missing PPP adjusted information")</f>
        <v>4010.6951871657752</v>
      </c>
    </row>
    <row r="873" spans="2:15" ht="15" customHeight="1" x14ac:dyDescent="0.25">
      <c r="B873" t="s">
        <v>3531</v>
      </c>
      <c r="C873" s="1">
        <v>41061.244571759256</v>
      </c>
      <c r="D873" s="4">
        <v>17728.57</v>
      </c>
      <c r="E873">
        <v>17728</v>
      </c>
      <c r="F873" t="s">
        <v>6</v>
      </c>
      <c r="G873">
        <f>tblSalaries[[#This Row],[clean Salary (in local currency)]]*VLOOKUP(tblSalaries[[#This Row],[Currency]],tblXrate[],2,FALSE)</f>
        <v>17728</v>
      </c>
      <c r="H873" t="s">
        <v>465</v>
      </c>
      <c r="I873" t="s">
        <v>14</v>
      </c>
      <c r="J873" t="s">
        <v>20</v>
      </c>
      <c r="K873" t="s">
        <v>166</v>
      </c>
      <c r="L873" t="str">
        <f>VLOOKUP(tblSalaries[[#This Row],[Where do you work]],tblCountries[[Actual]:[Mapping]],2,FALSE)</f>
        <v>Mexico</v>
      </c>
      <c r="M873" t="s">
        <v>9</v>
      </c>
      <c r="N873">
        <v>3</v>
      </c>
      <c r="O873" s="27">
        <f>IFERROR(E873/IFERROR(VLOOKUP(tblSalaries[[#This Row],[Country]],Table3[],3,0),""),"Missing PPP adjusted information")</f>
        <v>2370.0534759358288</v>
      </c>
    </row>
    <row r="874" spans="2:15" ht="15" customHeight="1" x14ac:dyDescent="0.25">
      <c r="B874" t="s">
        <v>3653</v>
      </c>
      <c r="C874" s="1">
        <v>41066.070601851854</v>
      </c>
      <c r="D874" s="4" t="s">
        <v>1820</v>
      </c>
      <c r="E874">
        <v>45000</v>
      </c>
      <c r="F874" t="s">
        <v>6</v>
      </c>
      <c r="G874">
        <f>tblSalaries[[#This Row],[clean Salary (in local currency)]]*VLOOKUP(tblSalaries[[#This Row],[Currency]],tblXrate[],2,FALSE)</f>
        <v>45000</v>
      </c>
      <c r="H874" t="s">
        <v>29</v>
      </c>
      <c r="I874" t="s">
        <v>4136</v>
      </c>
      <c r="J874" t="s">
        <v>3983</v>
      </c>
      <c r="K874" t="s">
        <v>166</v>
      </c>
      <c r="L874" t="str">
        <f>VLOOKUP(tblSalaries[[#This Row],[Where do you work]],tblCountries[[Actual]:[Mapping]],2,FALSE)</f>
        <v>Mexico</v>
      </c>
      <c r="M874" t="s">
        <v>9</v>
      </c>
      <c r="N874">
        <v>5</v>
      </c>
      <c r="O874" s="27">
        <f>IFERROR(E874/IFERROR(VLOOKUP(tblSalaries[[#This Row],[Country]],Table3[],3,0),""),"Missing PPP adjusted information")</f>
        <v>6016.0427807486631</v>
      </c>
    </row>
    <row r="875" spans="2:15" ht="15" customHeight="1" x14ac:dyDescent="0.25">
      <c r="B875" t="s">
        <v>3222</v>
      </c>
      <c r="C875" s="1">
        <v>41058.331296296295</v>
      </c>
      <c r="D875" s="4">
        <v>800000</v>
      </c>
      <c r="E875">
        <v>9600000</v>
      </c>
      <c r="F875" t="s">
        <v>1399</v>
      </c>
      <c r="G875">
        <f>tblSalaries[[#This Row],[clean Salary (in local currency)]]*VLOOKUP(tblSalaries[[#This Row],[Currency]],tblXrate[],2,FALSE)</f>
        <v>7261.724659606657</v>
      </c>
      <c r="H875" t="s">
        <v>20</v>
      </c>
      <c r="I875" t="s">
        <v>20</v>
      </c>
      <c r="J875" t="s">
        <v>20</v>
      </c>
      <c r="K875" t="s">
        <v>1400</v>
      </c>
      <c r="L875" t="str">
        <f>VLOOKUP(tblSalaries[[#This Row],[Where do you work]],tblCountries[[Actual]:[Mapping]],2,FALSE)</f>
        <v>Mongolia</v>
      </c>
      <c r="M875" t="s">
        <v>13</v>
      </c>
      <c r="N875">
        <v>2</v>
      </c>
      <c r="O875" s="27">
        <f>IFERROR(E875/IFERROR(VLOOKUP(tblSalaries[[#This Row],[Country]],Table3[],3,0),""),"Missing PPP adjusted information")</f>
        <v>25944.543538187125</v>
      </c>
    </row>
    <row r="876" spans="2:15" ht="15" customHeight="1" x14ac:dyDescent="0.25">
      <c r="B876" t="s">
        <v>3118</v>
      </c>
      <c r="C876" s="1">
        <v>41057.864988425928</v>
      </c>
      <c r="D876" s="4">
        <v>13.5</v>
      </c>
      <c r="E876">
        <v>13500</v>
      </c>
      <c r="F876" t="s">
        <v>6</v>
      </c>
      <c r="G876">
        <f>tblSalaries[[#This Row],[clean Salary (in local currency)]]*VLOOKUP(tblSalaries[[#This Row],[Currency]],tblXrate[],2,FALSE)</f>
        <v>13500</v>
      </c>
      <c r="H876" t="s">
        <v>168</v>
      </c>
      <c r="I876" t="s">
        <v>201</v>
      </c>
      <c r="J876" t="s">
        <v>52</v>
      </c>
      <c r="K876" t="s">
        <v>1281</v>
      </c>
      <c r="L876" t="str">
        <f>VLOOKUP(tblSalaries[[#This Row],[Where do you work]],tblCountries[[Actual]:[Mapping]],2,FALSE)</f>
        <v>Montenegro</v>
      </c>
      <c r="M876" t="s">
        <v>9</v>
      </c>
      <c r="N876">
        <v>13</v>
      </c>
      <c r="O876" s="27" t="str">
        <f>IFERROR(E876/IFERROR(VLOOKUP(tblSalaries[[#This Row],[Country]],Table3[],3,0),""),"Missing PPP adjusted information")</f>
        <v>Missing PPP adjusted information</v>
      </c>
    </row>
    <row r="877" spans="2:15" ht="15" customHeight="1" x14ac:dyDescent="0.25">
      <c r="B877" t="s">
        <v>3532</v>
      </c>
      <c r="C877" s="1">
        <v>41061.247453703705</v>
      </c>
      <c r="D877" s="4" t="s">
        <v>1714</v>
      </c>
      <c r="E877">
        <v>120000</v>
      </c>
      <c r="F877" t="s">
        <v>1715</v>
      </c>
      <c r="G877">
        <f>tblSalaries[[#This Row],[clean Salary (in local currency)]]*VLOOKUP(tblSalaries[[#This Row],[Currency]],tblXrate[],2,FALSE)</f>
        <v>13745.704467353951</v>
      </c>
      <c r="H877" t="s">
        <v>1716</v>
      </c>
      <c r="I877" t="s">
        <v>4341</v>
      </c>
      <c r="J877" t="s">
        <v>487</v>
      </c>
      <c r="K877" t="s">
        <v>1717</v>
      </c>
      <c r="L877" t="str">
        <f>VLOOKUP(tblSalaries[[#This Row],[Where do you work]],tblCountries[[Actual]:[Mapping]],2,FALSE)</f>
        <v>Morocco</v>
      </c>
      <c r="M877" t="s">
        <v>13</v>
      </c>
      <c r="N877">
        <v>8</v>
      </c>
      <c r="O877" s="27">
        <f>IFERROR(E877/IFERROR(VLOOKUP(tblSalaries[[#This Row],[Country]],Table3[],3,0),""),"Missing PPP adjusted information")</f>
        <v>39305.601048149365</v>
      </c>
    </row>
    <row r="878" spans="2:15" ht="15" customHeight="1" x14ac:dyDescent="0.25">
      <c r="B878" t="s">
        <v>2460</v>
      </c>
      <c r="C878" s="1">
        <v>41055.139884259261</v>
      </c>
      <c r="D878" s="4">
        <v>2000</v>
      </c>
      <c r="E878">
        <v>24000</v>
      </c>
      <c r="F878" t="s">
        <v>6</v>
      </c>
      <c r="G878">
        <f>tblSalaries[[#This Row],[clean Salary (in local currency)]]*VLOOKUP(tblSalaries[[#This Row],[Currency]],tblXrate[],2,FALSE)</f>
        <v>24000</v>
      </c>
      <c r="H878" t="s">
        <v>521</v>
      </c>
      <c r="I878" t="s">
        <v>279</v>
      </c>
      <c r="J878" t="s">
        <v>279</v>
      </c>
      <c r="K878" t="s">
        <v>574</v>
      </c>
      <c r="L878" t="str">
        <f>VLOOKUP(tblSalaries[[#This Row],[Where do you work]],tblCountries[[Actual]:[Mapping]],2,FALSE)</f>
        <v>mozambique</v>
      </c>
      <c r="M878" t="s">
        <v>18</v>
      </c>
      <c r="O878" s="27">
        <f>IFERROR(E878/IFERROR(VLOOKUP(tblSalaries[[#This Row],[Country]],Table3[],3,0),""),"Missing PPP adjusted information")</f>
        <v>3382.6638477801271</v>
      </c>
    </row>
    <row r="879" spans="2:15" ht="15" customHeight="1" x14ac:dyDescent="0.25">
      <c r="B879" t="s">
        <v>3251</v>
      </c>
      <c r="C879" s="1">
        <v>41058.519918981481</v>
      </c>
      <c r="D879" s="4">
        <v>15000</v>
      </c>
      <c r="E879">
        <v>15000</v>
      </c>
      <c r="F879" t="s">
        <v>6</v>
      </c>
      <c r="G879">
        <f>tblSalaries[[#This Row],[clean Salary (in local currency)]]*VLOOKUP(tblSalaries[[#This Row],[Currency]],tblXrate[],2,FALSE)</f>
        <v>15000</v>
      </c>
      <c r="H879" t="s">
        <v>1431</v>
      </c>
      <c r="I879" t="s">
        <v>4246</v>
      </c>
      <c r="J879" t="s">
        <v>52</v>
      </c>
      <c r="K879" t="s">
        <v>1432</v>
      </c>
      <c r="L879" t="str">
        <f>VLOOKUP(tblSalaries[[#This Row],[Where do you work]],tblCountries[[Actual]:[Mapping]],2,FALSE)</f>
        <v>Myanmar</v>
      </c>
      <c r="M879" t="s">
        <v>9</v>
      </c>
      <c r="N879">
        <v>10</v>
      </c>
      <c r="O879" s="27">
        <f>IFERROR(E879/IFERROR(VLOOKUP(tblSalaries[[#This Row],[Country]],Table3[],3,0),""),"Missing PPP adjusted information")</f>
        <v>129.88249963199959</v>
      </c>
    </row>
    <row r="880" spans="2:15" ht="15" customHeight="1" x14ac:dyDescent="0.25">
      <c r="B880" t="s">
        <v>3427</v>
      </c>
      <c r="C880" s="1">
        <v>41059.700370370374</v>
      </c>
      <c r="D880" s="4">
        <v>1700</v>
      </c>
      <c r="E880">
        <v>20400</v>
      </c>
      <c r="F880" t="s">
        <v>6</v>
      </c>
      <c r="G880">
        <f>tblSalaries[[#This Row],[clean Salary (in local currency)]]*VLOOKUP(tblSalaries[[#This Row],[Currency]],tblXrate[],2,FALSE)</f>
        <v>20400</v>
      </c>
      <c r="H880" t="s">
        <v>1606</v>
      </c>
      <c r="I880" t="s">
        <v>1606</v>
      </c>
      <c r="J880" t="s">
        <v>52</v>
      </c>
      <c r="K880" t="s">
        <v>1607</v>
      </c>
      <c r="L880" t="str">
        <f>VLOOKUP(tblSalaries[[#This Row],[Where do you work]],tblCountries[[Actual]:[Mapping]],2,FALSE)</f>
        <v>Myanmar</v>
      </c>
      <c r="M880" t="s">
        <v>25</v>
      </c>
      <c r="N880">
        <v>10</v>
      </c>
      <c r="O880" s="27">
        <f>IFERROR(E880/IFERROR(VLOOKUP(tblSalaries[[#This Row],[Country]],Table3[],3,0),""),"Missing PPP adjusted information")</f>
        <v>176.64019949951944</v>
      </c>
    </row>
    <row r="881" spans="2:15" ht="15" customHeight="1" x14ac:dyDescent="0.25">
      <c r="B881" t="s">
        <v>3489</v>
      </c>
      <c r="C881" s="1">
        <v>41060.454722222225</v>
      </c>
      <c r="D881" s="4">
        <v>1000</v>
      </c>
      <c r="E881">
        <v>12000</v>
      </c>
      <c r="F881" t="s">
        <v>6</v>
      </c>
      <c r="G881">
        <f>tblSalaries[[#This Row],[clean Salary (in local currency)]]*VLOOKUP(tblSalaries[[#This Row],[Currency]],tblXrate[],2,FALSE)</f>
        <v>12000</v>
      </c>
      <c r="H881" t="s">
        <v>1664</v>
      </c>
      <c r="I881" t="s">
        <v>1664</v>
      </c>
      <c r="J881" t="s">
        <v>20</v>
      </c>
      <c r="K881" t="s">
        <v>1665</v>
      </c>
      <c r="L881" t="str">
        <f>VLOOKUP(tblSalaries[[#This Row],[Where do you work]],tblCountries[[Actual]:[Mapping]],2,FALSE)</f>
        <v>MYS</v>
      </c>
      <c r="M881" t="s">
        <v>18</v>
      </c>
      <c r="N881">
        <v>0</v>
      </c>
      <c r="O881" s="27" t="str">
        <f>IFERROR(E881/IFERROR(VLOOKUP(tblSalaries[[#This Row],[Country]],Table3[],3,0),""),"Missing PPP adjusted information")</f>
        <v>Missing PPP adjusted information</v>
      </c>
    </row>
    <row r="882" spans="2:15" ht="15" customHeight="1" x14ac:dyDescent="0.25">
      <c r="B882" t="s">
        <v>2508</v>
      </c>
      <c r="C882" s="1">
        <v>41055.201631944445</v>
      </c>
      <c r="D882" s="4" t="s">
        <v>622</v>
      </c>
      <c r="E882">
        <v>49248</v>
      </c>
      <c r="F882" t="s">
        <v>22</v>
      </c>
      <c r="G882">
        <f>tblSalaries[[#This Row],[clean Salary (in local currency)]]*VLOOKUP(tblSalaries[[#This Row],[Currency]],tblXrate[],2,FALSE)</f>
        <v>62564.631571458704</v>
      </c>
      <c r="H882" t="s">
        <v>623</v>
      </c>
      <c r="I882" t="s">
        <v>623</v>
      </c>
      <c r="J882" t="s">
        <v>310</v>
      </c>
      <c r="K882" t="s">
        <v>624</v>
      </c>
      <c r="L882" t="str">
        <f>VLOOKUP(tblSalaries[[#This Row],[Where do you work]],tblCountries[[Actual]:[Mapping]],2,FALSE)</f>
        <v>Netherlands</v>
      </c>
      <c r="M882" t="s">
        <v>13</v>
      </c>
      <c r="O882" s="27">
        <f>IFERROR(E882/IFERROR(VLOOKUP(tblSalaries[[#This Row],[Country]],Table3[],3,0),""),"Missing PPP adjusted information")</f>
        <v>55836.734693877552</v>
      </c>
    </row>
    <row r="883" spans="2:15" ht="15" customHeight="1" x14ac:dyDescent="0.25">
      <c r="B883" t="s">
        <v>2545</v>
      </c>
      <c r="C883" s="1">
        <v>41055.266701388886</v>
      </c>
      <c r="D883" s="4">
        <v>55000</v>
      </c>
      <c r="E883">
        <v>55000</v>
      </c>
      <c r="F883" t="s">
        <v>22</v>
      </c>
      <c r="G883">
        <f>tblSalaries[[#This Row],[clean Salary (in local currency)]]*VLOOKUP(tblSalaries[[#This Row],[Currency]],tblXrate[],2,FALSE)</f>
        <v>69871.969144538423</v>
      </c>
      <c r="H883" t="s">
        <v>643</v>
      </c>
      <c r="I883" t="s">
        <v>207</v>
      </c>
      <c r="J883" t="s">
        <v>20</v>
      </c>
      <c r="K883" t="s">
        <v>624</v>
      </c>
      <c r="L883" t="str">
        <f>VLOOKUP(tblSalaries[[#This Row],[Where do you work]],tblCountries[[Actual]:[Mapping]],2,FALSE)</f>
        <v>Netherlands</v>
      </c>
      <c r="M883" t="s">
        <v>13</v>
      </c>
      <c r="N883">
        <v>6</v>
      </c>
      <c r="O883" s="27">
        <f>IFERROR(E883/IFERROR(VLOOKUP(tblSalaries[[#This Row],[Country]],Table3[],3,0),""),"Missing PPP adjusted information")</f>
        <v>62358.276643990932</v>
      </c>
    </row>
    <row r="884" spans="2:15" ht="15" customHeight="1" x14ac:dyDescent="0.25">
      <c r="B884" t="s">
        <v>2854</v>
      </c>
      <c r="C884" s="1">
        <v>41056.525717592594</v>
      </c>
      <c r="D884" s="4">
        <v>40000</v>
      </c>
      <c r="E884">
        <v>40000</v>
      </c>
      <c r="F884" t="s">
        <v>22</v>
      </c>
      <c r="G884">
        <f>tblSalaries[[#This Row],[clean Salary (in local currency)]]*VLOOKUP(tblSalaries[[#This Row],[Currency]],tblXrate[],2,FALSE)</f>
        <v>50815.977559664309</v>
      </c>
      <c r="H884" t="s">
        <v>1006</v>
      </c>
      <c r="I884" t="s">
        <v>4342</v>
      </c>
      <c r="J884" t="s">
        <v>20</v>
      </c>
      <c r="K884" t="s">
        <v>624</v>
      </c>
      <c r="L884" t="str">
        <f>VLOOKUP(tblSalaries[[#This Row],[Where do you work]],tblCountries[[Actual]:[Mapping]],2,FALSE)</f>
        <v>Netherlands</v>
      </c>
      <c r="M884" t="s">
        <v>9</v>
      </c>
      <c r="N884">
        <v>4</v>
      </c>
      <c r="O884" s="27">
        <f>IFERROR(E884/IFERROR(VLOOKUP(tblSalaries[[#This Row],[Country]],Table3[],3,0),""),"Missing PPP adjusted information")</f>
        <v>45351.473922902493</v>
      </c>
    </row>
    <row r="885" spans="2:15" ht="15" customHeight="1" x14ac:dyDescent="0.25">
      <c r="B885" t="s">
        <v>2923</v>
      </c>
      <c r="C885" s="1">
        <v>41057.100844907407</v>
      </c>
      <c r="D885" s="4">
        <v>75000</v>
      </c>
      <c r="E885">
        <v>75000</v>
      </c>
      <c r="F885" t="s">
        <v>22</v>
      </c>
      <c r="G885">
        <f>tblSalaries[[#This Row],[clean Salary (in local currency)]]*VLOOKUP(tblSalaries[[#This Row],[Currency]],tblXrate[],2,FALSE)</f>
        <v>95279.957924370581</v>
      </c>
      <c r="H885" t="s">
        <v>1081</v>
      </c>
      <c r="I885" t="s">
        <v>1552</v>
      </c>
      <c r="J885" t="s">
        <v>20</v>
      </c>
      <c r="K885" t="s">
        <v>624</v>
      </c>
      <c r="L885" t="str">
        <f>VLOOKUP(tblSalaries[[#This Row],[Where do you work]],tblCountries[[Actual]:[Mapping]],2,FALSE)</f>
        <v>Netherlands</v>
      </c>
      <c r="M885" t="s">
        <v>9</v>
      </c>
      <c r="N885">
        <v>4</v>
      </c>
      <c r="O885" s="27">
        <f>IFERROR(E885/IFERROR(VLOOKUP(tblSalaries[[#This Row],[Country]],Table3[],3,0),""),"Missing PPP adjusted information")</f>
        <v>85034.013605442175</v>
      </c>
    </row>
    <row r="886" spans="2:15" ht="15" customHeight="1" x14ac:dyDescent="0.25">
      <c r="B886" t="s">
        <v>2924</v>
      </c>
      <c r="C886" s="1">
        <v>41057.148773148147</v>
      </c>
      <c r="D886" s="4">
        <v>45000</v>
      </c>
      <c r="E886">
        <v>45000</v>
      </c>
      <c r="F886" t="s">
        <v>22</v>
      </c>
      <c r="G886">
        <f>tblSalaries[[#This Row],[clean Salary (in local currency)]]*VLOOKUP(tblSalaries[[#This Row],[Currency]],tblXrate[],2,FALSE)</f>
        <v>57167.974754622352</v>
      </c>
      <c r="H886" t="s">
        <v>1082</v>
      </c>
      <c r="I886" t="s">
        <v>4343</v>
      </c>
      <c r="J886" t="s">
        <v>20</v>
      </c>
      <c r="K886" t="s">
        <v>1083</v>
      </c>
      <c r="L886" t="str">
        <f>VLOOKUP(tblSalaries[[#This Row],[Where do you work]],tblCountries[[Actual]:[Mapping]],2,FALSE)</f>
        <v>Netherlands</v>
      </c>
      <c r="M886" t="s">
        <v>18</v>
      </c>
      <c r="N886">
        <v>10</v>
      </c>
      <c r="O886" s="27">
        <f>IFERROR(E886/IFERROR(VLOOKUP(tblSalaries[[#This Row],[Country]],Table3[],3,0),""),"Missing PPP adjusted information")</f>
        <v>51020.408163265303</v>
      </c>
    </row>
    <row r="887" spans="2:15" ht="15" customHeight="1" x14ac:dyDescent="0.25">
      <c r="B887" t="s">
        <v>3060</v>
      </c>
      <c r="C887" s="1">
        <v>41057.670636574076</v>
      </c>
      <c r="D887" s="4" t="s">
        <v>1220</v>
      </c>
      <c r="E887">
        <v>40000</v>
      </c>
      <c r="F887" t="s">
        <v>22</v>
      </c>
      <c r="G887">
        <f>tblSalaries[[#This Row],[clean Salary (in local currency)]]*VLOOKUP(tblSalaries[[#This Row],[Currency]],tblXrate[],2,FALSE)</f>
        <v>50815.977559664309</v>
      </c>
      <c r="H887" t="s">
        <v>1221</v>
      </c>
      <c r="I887" t="s">
        <v>4344</v>
      </c>
      <c r="J887" t="s">
        <v>20</v>
      </c>
      <c r="K887" t="s">
        <v>624</v>
      </c>
      <c r="L887" t="str">
        <f>VLOOKUP(tblSalaries[[#This Row],[Where do you work]],tblCountries[[Actual]:[Mapping]],2,FALSE)</f>
        <v>Netherlands</v>
      </c>
      <c r="M887" t="s">
        <v>9</v>
      </c>
      <c r="N887">
        <v>3</v>
      </c>
      <c r="O887" s="27">
        <f>IFERROR(E887/IFERROR(VLOOKUP(tblSalaries[[#This Row],[Country]],Table3[],3,0),""),"Missing PPP adjusted information")</f>
        <v>45351.473922902493</v>
      </c>
    </row>
    <row r="888" spans="2:15" ht="15" customHeight="1" x14ac:dyDescent="0.25">
      <c r="B888" t="s">
        <v>3159</v>
      </c>
      <c r="C888" s="1">
        <v>41057.976064814815</v>
      </c>
      <c r="D888" s="4" t="s">
        <v>1334</v>
      </c>
      <c r="E888">
        <v>82000</v>
      </c>
      <c r="F888" t="s">
        <v>22</v>
      </c>
      <c r="G888">
        <f>tblSalaries[[#This Row],[clean Salary (in local currency)]]*VLOOKUP(tblSalaries[[#This Row],[Currency]],tblXrate[],2,FALSE)</f>
        <v>104172.75399731184</v>
      </c>
      <c r="H888" t="s">
        <v>1335</v>
      </c>
      <c r="I888" t="s">
        <v>1335</v>
      </c>
      <c r="J888" t="s">
        <v>52</v>
      </c>
      <c r="K888" t="s">
        <v>624</v>
      </c>
      <c r="L888" t="str">
        <f>VLOOKUP(tblSalaries[[#This Row],[Where do you work]],tblCountries[[Actual]:[Mapping]],2,FALSE)</f>
        <v>Netherlands</v>
      </c>
      <c r="M888" t="s">
        <v>13</v>
      </c>
      <c r="N888">
        <v>25</v>
      </c>
      <c r="O888" s="27">
        <f>IFERROR(E888/IFERROR(VLOOKUP(tblSalaries[[#This Row],[Country]],Table3[],3,0),""),"Missing PPP adjusted information")</f>
        <v>92970.521541950118</v>
      </c>
    </row>
    <row r="889" spans="2:15" ht="15" customHeight="1" x14ac:dyDescent="0.25">
      <c r="B889" t="s">
        <v>3198</v>
      </c>
      <c r="C889" s="1">
        <v>41058.113703703704</v>
      </c>
      <c r="D889" s="4" t="s">
        <v>1374</v>
      </c>
      <c r="E889">
        <v>62000</v>
      </c>
      <c r="F889" t="s">
        <v>22</v>
      </c>
      <c r="G889">
        <f>tblSalaries[[#This Row],[clean Salary (in local currency)]]*VLOOKUP(tblSalaries[[#This Row],[Currency]],tblXrate[],2,FALSE)</f>
        <v>78764.765217479682</v>
      </c>
      <c r="H889" t="s">
        <v>1375</v>
      </c>
      <c r="I889" t="s">
        <v>1375</v>
      </c>
      <c r="J889" t="s">
        <v>20</v>
      </c>
      <c r="K889" t="s">
        <v>624</v>
      </c>
      <c r="L889" t="str">
        <f>VLOOKUP(tblSalaries[[#This Row],[Where do you work]],tblCountries[[Actual]:[Mapping]],2,FALSE)</f>
        <v>Netherlands</v>
      </c>
      <c r="M889" t="s">
        <v>9</v>
      </c>
      <c r="N889">
        <v>15</v>
      </c>
      <c r="O889" s="27">
        <f>IFERROR(E889/IFERROR(VLOOKUP(tblSalaries[[#This Row],[Country]],Table3[],3,0),""),"Missing PPP adjusted information")</f>
        <v>70294.784580498861</v>
      </c>
    </row>
    <row r="890" spans="2:15" ht="15" customHeight="1" x14ac:dyDescent="0.25">
      <c r="B890" t="s">
        <v>3270</v>
      </c>
      <c r="C890" s="1">
        <v>41058.624432870369</v>
      </c>
      <c r="D890" s="4" t="s">
        <v>1456</v>
      </c>
      <c r="E890">
        <v>48500</v>
      </c>
      <c r="F890" t="s">
        <v>22</v>
      </c>
      <c r="G890">
        <f>tblSalaries[[#This Row],[clean Salary (in local currency)]]*VLOOKUP(tblSalaries[[#This Row],[Currency]],tblXrate[],2,FALSE)</f>
        <v>61614.372791092981</v>
      </c>
      <c r="H890" t="s">
        <v>1457</v>
      </c>
      <c r="I890" t="s">
        <v>392</v>
      </c>
      <c r="J890" t="s">
        <v>20</v>
      </c>
      <c r="K890" t="s">
        <v>624</v>
      </c>
      <c r="L890" t="str">
        <f>VLOOKUP(tblSalaries[[#This Row],[Where do you work]],tblCountries[[Actual]:[Mapping]],2,FALSE)</f>
        <v>Netherlands</v>
      </c>
      <c r="M890" t="s">
        <v>9</v>
      </c>
      <c r="N890">
        <v>8</v>
      </c>
      <c r="O890" s="27">
        <f>IFERROR(E890/IFERROR(VLOOKUP(tblSalaries[[#This Row],[Country]],Table3[],3,0),""),"Missing PPP adjusted information")</f>
        <v>54988.662131519275</v>
      </c>
    </row>
    <row r="891" spans="2:15" ht="15" customHeight="1" x14ac:dyDescent="0.25">
      <c r="B891" t="s">
        <v>3273</v>
      </c>
      <c r="C891" s="1">
        <v>41058.630694444444</v>
      </c>
      <c r="D891" s="4" t="s">
        <v>1461</v>
      </c>
      <c r="E891">
        <v>28500</v>
      </c>
      <c r="F891" t="s">
        <v>22</v>
      </c>
      <c r="G891">
        <f>tblSalaries[[#This Row],[clean Salary (in local currency)]]*VLOOKUP(tblSalaries[[#This Row],[Currency]],tblXrate[],2,FALSE)</f>
        <v>36206.384011260823</v>
      </c>
      <c r="H891" t="s">
        <v>1462</v>
      </c>
      <c r="I891" t="s">
        <v>1462</v>
      </c>
      <c r="J891" t="s">
        <v>20</v>
      </c>
      <c r="K891" t="s">
        <v>624</v>
      </c>
      <c r="L891" t="str">
        <f>VLOOKUP(tblSalaries[[#This Row],[Where do you work]],tblCountries[[Actual]:[Mapping]],2,FALSE)</f>
        <v>Netherlands</v>
      </c>
      <c r="M891" t="s">
        <v>25</v>
      </c>
      <c r="N891">
        <v>5</v>
      </c>
      <c r="O891" s="27">
        <f>IFERROR(E891/IFERROR(VLOOKUP(tblSalaries[[#This Row],[Country]],Table3[],3,0),""),"Missing PPP adjusted information")</f>
        <v>32312.925170068025</v>
      </c>
    </row>
    <row r="892" spans="2:15" ht="15" customHeight="1" x14ac:dyDescent="0.25">
      <c r="B892" t="s">
        <v>3288</v>
      </c>
      <c r="C892" s="1">
        <v>41058.688263888886</v>
      </c>
      <c r="D892" s="4">
        <v>75000</v>
      </c>
      <c r="E892">
        <v>75000</v>
      </c>
      <c r="F892" t="s">
        <v>22</v>
      </c>
      <c r="G892">
        <f>tblSalaries[[#This Row],[clean Salary (in local currency)]]*VLOOKUP(tblSalaries[[#This Row],[Currency]],tblXrate[],2,FALSE)</f>
        <v>95279.957924370581</v>
      </c>
      <c r="H892" t="s">
        <v>14</v>
      </c>
      <c r="I892" t="s">
        <v>14</v>
      </c>
      <c r="J892" t="s">
        <v>20</v>
      </c>
      <c r="K892" t="s">
        <v>624</v>
      </c>
      <c r="L892" t="str">
        <f>VLOOKUP(tblSalaries[[#This Row],[Where do you work]],tblCountries[[Actual]:[Mapping]],2,FALSE)</f>
        <v>Netherlands</v>
      </c>
      <c r="M892" t="s">
        <v>13</v>
      </c>
      <c r="N892">
        <v>16</v>
      </c>
      <c r="O892" s="27">
        <f>IFERROR(E892/IFERROR(VLOOKUP(tblSalaries[[#This Row],[Country]],Table3[],3,0),""),"Missing PPP adjusted information")</f>
        <v>85034.013605442175</v>
      </c>
    </row>
    <row r="893" spans="2:15" ht="15" customHeight="1" x14ac:dyDescent="0.25">
      <c r="B893" t="s">
        <v>3308</v>
      </c>
      <c r="C893" s="1">
        <v>41058.764733796299</v>
      </c>
      <c r="D893" s="4">
        <v>34500</v>
      </c>
      <c r="E893">
        <v>34500</v>
      </c>
      <c r="F893" t="s">
        <v>22</v>
      </c>
      <c r="G893">
        <f>tblSalaries[[#This Row],[clean Salary (in local currency)]]*VLOOKUP(tblSalaries[[#This Row],[Currency]],tblXrate[],2,FALSE)</f>
        <v>43828.780645210471</v>
      </c>
      <c r="H893" t="s">
        <v>20</v>
      </c>
      <c r="I893" t="s">
        <v>20</v>
      </c>
      <c r="J893" t="s">
        <v>20</v>
      </c>
      <c r="K893" t="s">
        <v>624</v>
      </c>
      <c r="L893" t="str">
        <f>VLOOKUP(tblSalaries[[#This Row],[Where do you work]],tblCountries[[Actual]:[Mapping]],2,FALSE)</f>
        <v>Netherlands</v>
      </c>
      <c r="M893" t="s">
        <v>9</v>
      </c>
      <c r="N893">
        <v>15</v>
      </c>
      <c r="O893" s="27">
        <f>IFERROR(E893/IFERROR(VLOOKUP(tblSalaries[[#This Row],[Country]],Table3[],3,0),""),"Missing PPP adjusted information")</f>
        <v>39115.646258503402</v>
      </c>
    </row>
    <row r="894" spans="2:15" ht="15" customHeight="1" x14ac:dyDescent="0.25">
      <c r="B894" t="s">
        <v>3327</v>
      </c>
      <c r="C894" s="1">
        <v>41058.826678240737</v>
      </c>
      <c r="D894" s="4">
        <v>62000</v>
      </c>
      <c r="E894">
        <v>62000</v>
      </c>
      <c r="F894" t="s">
        <v>22</v>
      </c>
      <c r="G894">
        <f>tblSalaries[[#This Row],[clean Salary (in local currency)]]*VLOOKUP(tblSalaries[[#This Row],[Currency]],tblXrate[],2,FALSE)</f>
        <v>78764.765217479682</v>
      </c>
      <c r="H894" t="s">
        <v>487</v>
      </c>
      <c r="I894" t="s">
        <v>487</v>
      </c>
      <c r="J894" t="s">
        <v>487</v>
      </c>
      <c r="K894" t="s">
        <v>624</v>
      </c>
      <c r="L894" t="str">
        <f>VLOOKUP(tblSalaries[[#This Row],[Where do you work]],tblCountries[[Actual]:[Mapping]],2,FALSE)</f>
        <v>Netherlands</v>
      </c>
      <c r="M894" t="s">
        <v>9</v>
      </c>
      <c r="N894">
        <v>15</v>
      </c>
      <c r="O894" s="27">
        <f>IFERROR(E894/IFERROR(VLOOKUP(tblSalaries[[#This Row],[Country]],Table3[],3,0),""),"Missing PPP adjusted information")</f>
        <v>70294.784580498861</v>
      </c>
    </row>
    <row r="895" spans="2:15" ht="15" customHeight="1" x14ac:dyDescent="0.25">
      <c r="B895" t="s">
        <v>3508</v>
      </c>
      <c r="C895" s="1">
        <v>41060.906284722223</v>
      </c>
      <c r="D895" s="4" t="s">
        <v>1690</v>
      </c>
      <c r="E895">
        <v>60000</v>
      </c>
      <c r="F895" t="s">
        <v>22</v>
      </c>
      <c r="G895">
        <f>tblSalaries[[#This Row],[clean Salary (in local currency)]]*VLOOKUP(tblSalaries[[#This Row],[Currency]],tblXrate[],2,FALSE)</f>
        <v>76223.966339496474</v>
      </c>
      <c r="H895" t="s">
        <v>1691</v>
      </c>
      <c r="I895" t="s">
        <v>1691</v>
      </c>
      <c r="J895" t="s">
        <v>279</v>
      </c>
      <c r="K895" t="s">
        <v>624</v>
      </c>
      <c r="L895" t="str">
        <f>VLOOKUP(tblSalaries[[#This Row],[Where do you work]],tblCountries[[Actual]:[Mapping]],2,FALSE)</f>
        <v>Netherlands</v>
      </c>
      <c r="M895" t="s">
        <v>9</v>
      </c>
      <c r="N895">
        <v>7</v>
      </c>
      <c r="O895" s="27">
        <f>IFERROR(E895/IFERROR(VLOOKUP(tblSalaries[[#This Row],[Country]],Table3[],3,0),""),"Missing PPP adjusted information")</f>
        <v>68027.210884353743</v>
      </c>
    </row>
    <row r="896" spans="2:15" ht="15" customHeight="1" x14ac:dyDescent="0.25">
      <c r="B896" t="s">
        <v>3559</v>
      </c>
      <c r="C896" s="1">
        <v>41062.061851851853</v>
      </c>
      <c r="D896" s="4" t="s">
        <v>1737</v>
      </c>
      <c r="E896">
        <v>50000</v>
      </c>
      <c r="F896" t="s">
        <v>22</v>
      </c>
      <c r="G896">
        <f>tblSalaries[[#This Row],[clean Salary (in local currency)]]*VLOOKUP(tblSalaries[[#This Row],[Currency]],tblXrate[],2,FALSE)</f>
        <v>63519.971949580387</v>
      </c>
      <c r="H896" t="s">
        <v>487</v>
      </c>
      <c r="I896" t="s">
        <v>487</v>
      </c>
      <c r="J896" t="s">
        <v>487</v>
      </c>
      <c r="K896" t="s">
        <v>624</v>
      </c>
      <c r="L896" t="str">
        <f>VLOOKUP(tblSalaries[[#This Row],[Where do you work]],tblCountries[[Actual]:[Mapping]],2,FALSE)</f>
        <v>Netherlands</v>
      </c>
      <c r="M896" t="s">
        <v>9</v>
      </c>
      <c r="N896">
        <v>10</v>
      </c>
      <c r="O896" s="27">
        <f>IFERROR(E896/IFERROR(VLOOKUP(tblSalaries[[#This Row],[Country]],Table3[],3,0),""),"Missing PPP adjusted information")</f>
        <v>56689.342403628114</v>
      </c>
    </row>
    <row r="897" spans="2:15" ht="15" customHeight="1" x14ac:dyDescent="0.25">
      <c r="B897" t="s">
        <v>3767</v>
      </c>
      <c r="C897" s="1">
        <v>41073.025972222225</v>
      </c>
      <c r="D897" s="4" t="s">
        <v>1258</v>
      </c>
      <c r="E897">
        <v>45000</v>
      </c>
      <c r="F897" t="s">
        <v>22</v>
      </c>
      <c r="G897">
        <f>tblSalaries[[#This Row],[clean Salary (in local currency)]]*VLOOKUP(tblSalaries[[#This Row],[Currency]],tblXrate[],2,FALSE)</f>
        <v>57167.974754622352</v>
      </c>
      <c r="H897" t="s">
        <v>1904</v>
      </c>
      <c r="I897" t="s">
        <v>4345</v>
      </c>
      <c r="J897" t="s">
        <v>20</v>
      </c>
      <c r="K897" t="s">
        <v>624</v>
      </c>
      <c r="L897" t="str">
        <f>VLOOKUP(tblSalaries[[#This Row],[Where do you work]],tblCountries[[Actual]:[Mapping]],2,FALSE)</f>
        <v>Netherlands</v>
      </c>
      <c r="M897" t="s">
        <v>18</v>
      </c>
      <c r="N897">
        <v>14</v>
      </c>
      <c r="O897" s="27">
        <f>IFERROR(E897/IFERROR(VLOOKUP(tblSalaries[[#This Row],[Country]],Table3[],3,0),""),"Missing PPP adjusted information")</f>
        <v>51020.408163265303</v>
      </c>
    </row>
    <row r="898" spans="2:15" ht="15" customHeight="1" x14ac:dyDescent="0.25">
      <c r="B898" t="s">
        <v>3495</v>
      </c>
      <c r="C898" s="1">
        <v>41060.684293981481</v>
      </c>
      <c r="D898" s="4" t="s">
        <v>1674</v>
      </c>
      <c r="E898">
        <v>60000</v>
      </c>
      <c r="F898" t="s">
        <v>22</v>
      </c>
      <c r="G898">
        <f>tblSalaries[[#This Row],[clean Salary (in local currency)]]*VLOOKUP(tblSalaries[[#This Row],[Currency]],tblXrate[],2,FALSE)</f>
        <v>76223.966339496474</v>
      </c>
      <c r="H898" t="s">
        <v>1675</v>
      </c>
      <c r="I898" t="s">
        <v>1675</v>
      </c>
      <c r="J898" t="s">
        <v>52</v>
      </c>
      <c r="K898" t="s">
        <v>1676</v>
      </c>
      <c r="L898" t="str">
        <f>VLOOKUP(tblSalaries[[#This Row],[Where do you work]],tblCountries[[Actual]:[Mapping]],2,FALSE)</f>
        <v>Netherlands</v>
      </c>
      <c r="M898" t="s">
        <v>18</v>
      </c>
      <c r="N898">
        <v>15</v>
      </c>
      <c r="O898" s="27">
        <f>IFERROR(E898/IFERROR(VLOOKUP(tblSalaries[[#This Row],[Country]],Table3[],3,0),""),"Missing PPP adjusted information")</f>
        <v>68027.210884353743</v>
      </c>
    </row>
    <row r="899" spans="2:15" ht="15" customHeight="1" x14ac:dyDescent="0.25">
      <c r="B899" t="s">
        <v>2037</v>
      </c>
      <c r="C899" s="1">
        <v>41054.253263888888</v>
      </c>
      <c r="D899" s="4" t="s">
        <v>94</v>
      </c>
      <c r="E899">
        <v>45000</v>
      </c>
      <c r="F899" t="s">
        <v>22</v>
      </c>
      <c r="G899">
        <f>tblSalaries[[#This Row],[clean Salary (in local currency)]]*VLOOKUP(tblSalaries[[#This Row],[Currency]],tblXrate[],2,FALSE)</f>
        <v>57167.974754622352</v>
      </c>
      <c r="H899" t="s">
        <v>95</v>
      </c>
      <c r="I899" t="s">
        <v>95</v>
      </c>
      <c r="J899" t="s">
        <v>52</v>
      </c>
      <c r="K899" t="s">
        <v>96</v>
      </c>
      <c r="L899" t="str">
        <f>VLOOKUP(tblSalaries[[#This Row],[Where do you work]],tblCountries[[Actual]:[Mapping]],2,FALSE)</f>
        <v>Netherlands</v>
      </c>
      <c r="M899" t="s">
        <v>9</v>
      </c>
      <c r="O899" s="27">
        <f>IFERROR(E899/IFERROR(VLOOKUP(tblSalaries[[#This Row],[Country]],Table3[],3,0),""),"Missing PPP adjusted information")</f>
        <v>51020.408163265303</v>
      </c>
    </row>
    <row r="900" spans="2:15" ht="15" customHeight="1" x14ac:dyDescent="0.25">
      <c r="B900" t="s">
        <v>2054</v>
      </c>
      <c r="C900" s="1">
        <v>41054.306458333333</v>
      </c>
      <c r="D900" s="4" t="s">
        <v>114</v>
      </c>
      <c r="E900">
        <v>38000</v>
      </c>
      <c r="F900" t="s">
        <v>22</v>
      </c>
      <c r="G900">
        <f>tblSalaries[[#This Row],[clean Salary (in local currency)]]*VLOOKUP(tblSalaries[[#This Row],[Currency]],tblXrate[],2,FALSE)</f>
        <v>48275.178681681093</v>
      </c>
      <c r="H900" t="s">
        <v>115</v>
      </c>
      <c r="I900" t="s">
        <v>4346</v>
      </c>
      <c r="J900" t="s">
        <v>20</v>
      </c>
      <c r="K900" t="s">
        <v>96</v>
      </c>
      <c r="L900" t="str">
        <f>VLOOKUP(tblSalaries[[#This Row],[Where do you work]],tblCountries[[Actual]:[Mapping]],2,FALSE)</f>
        <v>Netherlands</v>
      </c>
      <c r="M900" t="s">
        <v>25</v>
      </c>
      <c r="O900" s="27">
        <f>IFERROR(E900/IFERROR(VLOOKUP(tblSalaries[[#This Row],[Country]],Table3[],3,0),""),"Missing PPP adjusted information")</f>
        <v>43083.900226757367</v>
      </c>
    </row>
    <row r="901" spans="2:15" ht="15" customHeight="1" x14ac:dyDescent="0.25">
      <c r="B901" t="s">
        <v>2293</v>
      </c>
      <c r="C901" s="1">
        <v>41055.058217592596</v>
      </c>
      <c r="D901" s="4">
        <v>200000</v>
      </c>
      <c r="E901">
        <v>200000</v>
      </c>
      <c r="F901" t="s">
        <v>22</v>
      </c>
      <c r="G901">
        <f>tblSalaries[[#This Row],[clean Salary (in local currency)]]*VLOOKUP(tblSalaries[[#This Row],[Currency]],tblXrate[],2,FALSE)</f>
        <v>254079.88779832155</v>
      </c>
      <c r="H901" t="s">
        <v>381</v>
      </c>
      <c r="I901" t="s">
        <v>4347</v>
      </c>
      <c r="J901" t="s">
        <v>3981</v>
      </c>
      <c r="K901" t="s">
        <v>382</v>
      </c>
      <c r="L901" t="str">
        <f>VLOOKUP(tblSalaries[[#This Row],[Where do you work]],tblCountries[[Actual]:[Mapping]],2,FALSE)</f>
        <v>Netherlands</v>
      </c>
      <c r="M901" t="s">
        <v>13</v>
      </c>
      <c r="O901" s="27">
        <f>IFERROR(E901/IFERROR(VLOOKUP(tblSalaries[[#This Row],[Country]],Table3[],3,0),""),"Missing PPP adjusted information")</f>
        <v>226757.36961451246</v>
      </c>
    </row>
    <row r="902" spans="2:15" ht="15" customHeight="1" x14ac:dyDescent="0.25">
      <c r="B902" t="s">
        <v>2804</v>
      </c>
      <c r="C902" s="1">
        <v>41055.961724537039</v>
      </c>
      <c r="D902" s="4">
        <v>42000</v>
      </c>
      <c r="E902">
        <v>42000</v>
      </c>
      <c r="F902" t="s">
        <v>22</v>
      </c>
      <c r="G902">
        <f>tblSalaries[[#This Row],[clean Salary (in local currency)]]*VLOOKUP(tblSalaries[[#This Row],[Currency]],tblXrate[],2,FALSE)</f>
        <v>53356.776437647524</v>
      </c>
      <c r="H902" t="s">
        <v>43</v>
      </c>
      <c r="I902" t="s">
        <v>43</v>
      </c>
      <c r="J902" t="s">
        <v>279</v>
      </c>
      <c r="K902" t="s">
        <v>96</v>
      </c>
      <c r="L902" t="str">
        <f>VLOOKUP(tblSalaries[[#This Row],[Where do you work]],tblCountries[[Actual]:[Mapping]],2,FALSE)</f>
        <v>Netherlands</v>
      </c>
      <c r="M902" t="s">
        <v>9</v>
      </c>
      <c r="N902">
        <v>2</v>
      </c>
      <c r="O902" s="27">
        <f>IFERROR(E902/IFERROR(VLOOKUP(tblSalaries[[#This Row],[Country]],Table3[],3,0),""),"Missing PPP adjusted information")</f>
        <v>47619.047619047618</v>
      </c>
    </row>
    <row r="903" spans="2:15" ht="15" customHeight="1" x14ac:dyDescent="0.25">
      <c r="B903" t="s">
        <v>3201</v>
      </c>
      <c r="C903" s="1">
        <v>41058.160520833335</v>
      </c>
      <c r="D903" s="4">
        <v>30</v>
      </c>
      <c r="E903">
        <v>30000</v>
      </c>
      <c r="F903" t="s">
        <v>22</v>
      </c>
      <c r="G903">
        <f>tblSalaries[[#This Row],[clean Salary (in local currency)]]*VLOOKUP(tblSalaries[[#This Row],[Currency]],tblXrate[],2,FALSE)</f>
        <v>38111.983169748237</v>
      </c>
      <c r="H903" t="s">
        <v>1377</v>
      </c>
      <c r="I903" t="s">
        <v>4348</v>
      </c>
      <c r="J903" t="s">
        <v>356</v>
      </c>
      <c r="K903" t="s">
        <v>1378</v>
      </c>
      <c r="L903" t="str">
        <f>VLOOKUP(tblSalaries[[#This Row],[Where do you work]],tblCountries[[Actual]:[Mapping]],2,FALSE)</f>
        <v>Netherlands</v>
      </c>
      <c r="M903" t="s">
        <v>25</v>
      </c>
      <c r="N903">
        <v>8</v>
      </c>
      <c r="O903" s="27">
        <f>IFERROR(E903/IFERROR(VLOOKUP(tblSalaries[[#This Row],[Country]],Table3[],3,0),""),"Missing PPP adjusted information")</f>
        <v>34013.605442176871</v>
      </c>
    </row>
    <row r="904" spans="2:15" ht="15" customHeight="1" x14ac:dyDescent="0.25">
      <c r="B904" t="s">
        <v>3506</v>
      </c>
      <c r="C904" s="1">
        <v>41060.878495370373</v>
      </c>
      <c r="D904" s="4" t="s">
        <v>1687</v>
      </c>
      <c r="E904">
        <v>55000</v>
      </c>
      <c r="F904" t="s">
        <v>22</v>
      </c>
      <c r="G904">
        <f>tblSalaries[[#This Row],[clean Salary (in local currency)]]*VLOOKUP(tblSalaries[[#This Row],[Currency]],tblXrate[],2,FALSE)</f>
        <v>69871.969144538423</v>
      </c>
      <c r="H904" t="s">
        <v>1688</v>
      </c>
      <c r="I904" t="s">
        <v>1688</v>
      </c>
      <c r="J904" t="s">
        <v>52</v>
      </c>
      <c r="K904" t="s">
        <v>96</v>
      </c>
      <c r="L904" t="str">
        <f>VLOOKUP(tblSalaries[[#This Row],[Where do you work]],tblCountries[[Actual]:[Mapping]],2,FALSE)</f>
        <v>Netherlands</v>
      </c>
      <c r="M904" t="s">
        <v>25</v>
      </c>
      <c r="N904">
        <v>5</v>
      </c>
      <c r="O904" s="27">
        <f>IFERROR(E904/IFERROR(VLOOKUP(tblSalaries[[#This Row],[Country]],Table3[],3,0),""),"Missing PPP adjusted information")</f>
        <v>62358.276643990932</v>
      </c>
    </row>
    <row r="905" spans="2:15" ht="15" customHeight="1" x14ac:dyDescent="0.25">
      <c r="B905" t="s">
        <v>2929</v>
      </c>
      <c r="C905" s="1">
        <v>41057.214722222219</v>
      </c>
      <c r="D905" s="4" t="s">
        <v>1089</v>
      </c>
      <c r="E905">
        <v>75000</v>
      </c>
      <c r="F905" t="s">
        <v>666</v>
      </c>
      <c r="G905">
        <f>tblSalaries[[#This Row],[clean Salary (in local currency)]]*VLOOKUP(tblSalaries[[#This Row],[Currency]],tblXrate[],2,FALSE)</f>
        <v>59819.107020370408</v>
      </c>
      <c r="H905" t="s">
        <v>392</v>
      </c>
      <c r="I905" t="s">
        <v>392</v>
      </c>
      <c r="J905" t="s">
        <v>20</v>
      </c>
      <c r="K905" t="s">
        <v>1090</v>
      </c>
      <c r="L905" t="str">
        <f>VLOOKUP(tblSalaries[[#This Row],[Where do you work]],tblCountries[[Actual]:[Mapping]],2,FALSE)</f>
        <v>New Zealand</v>
      </c>
      <c r="M905" t="s">
        <v>9</v>
      </c>
      <c r="N905">
        <v>10</v>
      </c>
      <c r="O905" s="27">
        <f>IFERROR(E905/IFERROR(VLOOKUP(tblSalaries[[#This Row],[Country]],Table3[],3,0),""),"Missing PPP adjusted information")</f>
        <v>48859.9348534202</v>
      </c>
    </row>
    <row r="906" spans="2:15" ht="15" customHeight="1" x14ac:dyDescent="0.25">
      <c r="B906" t="s">
        <v>2549</v>
      </c>
      <c r="C906" s="1">
        <v>41055.283321759256</v>
      </c>
      <c r="D906" s="4" t="s">
        <v>665</v>
      </c>
      <c r="E906">
        <v>80000</v>
      </c>
      <c r="F906" t="s">
        <v>666</v>
      </c>
      <c r="G906">
        <f>tblSalaries[[#This Row],[clean Salary (in local currency)]]*VLOOKUP(tblSalaries[[#This Row],[Currency]],tblXrate[],2,FALSE)</f>
        <v>63807.047488395103</v>
      </c>
      <c r="H906" t="s">
        <v>667</v>
      </c>
      <c r="I906" t="s">
        <v>667</v>
      </c>
      <c r="J906" t="s">
        <v>20</v>
      </c>
      <c r="K906" t="s">
        <v>668</v>
      </c>
      <c r="L906" t="str">
        <f>VLOOKUP(tblSalaries[[#This Row],[Where do you work]],tblCountries[[Actual]:[Mapping]],2,FALSE)</f>
        <v>New Zealand</v>
      </c>
      <c r="M906" t="s">
        <v>9</v>
      </c>
      <c r="N906">
        <v>23</v>
      </c>
      <c r="O906" s="27">
        <f>IFERROR(E906/IFERROR(VLOOKUP(tblSalaries[[#This Row],[Country]],Table3[],3,0),""),"Missing PPP adjusted information")</f>
        <v>52117.263843648208</v>
      </c>
    </row>
    <row r="907" spans="2:15" ht="15" customHeight="1" x14ac:dyDescent="0.25">
      <c r="B907" t="s">
        <v>2696</v>
      </c>
      <c r="C907" s="1">
        <v>41055.618773148148</v>
      </c>
      <c r="D907" s="4">
        <v>85000</v>
      </c>
      <c r="E907">
        <v>85000</v>
      </c>
      <c r="F907" t="s">
        <v>666</v>
      </c>
      <c r="G907">
        <f>tblSalaries[[#This Row],[clean Salary (in local currency)]]*VLOOKUP(tblSalaries[[#This Row],[Currency]],tblXrate[],2,FALSE)</f>
        <v>67794.987956419791</v>
      </c>
      <c r="H907" t="s">
        <v>820</v>
      </c>
      <c r="I907" t="s">
        <v>820</v>
      </c>
      <c r="J907" t="s">
        <v>52</v>
      </c>
      <c r="K907" t="s">
        <v>668</v>
      </c>
      <c r="L907" t="str">
        <f>VLOOKUP(tblSalaries[[#This Row],[Where do you work]],tblCountries[[Actual]:[Mapping]],2,FALSE)</f>
        <v>New Zealand</v>
      </c>
      <c r="M907" t="s">
        <v>9</v>
      </c>
      <c r="N907">
        <v>15</v>
      </c>
      <c r="O907" s="27">
        <f>IFERROR(E907/IFERROR(VLOOKUP(tblSalaries[[#This Row],[Country]],Table3[],3,0),""),"Missing PPP adjusted information")</f>
        <v>55374.592833876224</v>
      </c>
    </row>
    <row r="908" spans="2:15" ht="15" customHeight="1" x14ac:dyDescent="0.25">
      <c r="B908" t="s">
        <v>2940</v>
      </c>
      <c r="C908" s="1">
        <v>41057.291956018518</v>
      </c>
      <c r="D908" s="4">
        <v>95000</v>
      </c>
      <c r="E908">
        <v>95000</v>
      </c>
      <c r="F908" t="s">
        <v>666</v>
      </c>
      <c r="G908">
        <f>tblSalaries[[#This Row],[clean Salary (in local currency)]]*VLOOKUP(tblSalaries[[#This Row],[Currency]],tblXrate[],2,FALSE)</f>
        <v>75770.868892469181</v>
      </c>
      <c r="H908" t="s">
        <v>803</v>
      </c>
      <c r="I908" t="s">
        <v>803</v>
      </c>
      <c r="J908" t="s">
        <v>310</v>
      </c>
      <c r="K908" t="s">
        <v>668</v>
      </c>
      <c r="L908" t="str">
        <f>VLOOKUP(tblSalaries[[#This Row],[Where do you work]],tblCountries[[Actual]:[Mapping]],2,FALSE)</f>
        <v>New Zealand</v>
      </c>
      <c r="M908" t="s">
        <v>9</v>
      </c>
      <c r="N908">
        <v>20</v>
      </c>
      <c r="O908" s="27">
        <f>IFERROR(E908/IFERROR(VLOOKUP(tblSalaries[[#This Row],[Country]],Table3[],3,0),""),"Missing PPP adjusted information")</f>
        <v>61889.250814332248</v>
      </c>
    </row>
    <row r="909" spans="2:15" ht="15" customHeight="1" x14ac:dyDescent="0.25">
      <c r="B909" t="s">
        <v>2968</v>
      </c>
      <c r="C909" s="1">
        <v>41057.431921296295</v>
      </c>
      <c r="D909" s="4" t="s">
        <v>1123</v>
      </c>
      <c r="E909">
        <v>180000</v>
      </c>
      <c r="F909" t="s">
        <v>666</v>
      </c>
      <c r="G909">
        <f>tblSalaries[[#This Row],[clean Salary (in local currency)]]*VLOOKUP(tblSalaries[[#This Row],[Currency]],tblXrate[],2,FALSE)</f>
        <v>143565.85684888897</v>
      </c>
      <c r="H909" t="s">
        <v>447</v>
      </c>
      <c r="I909" t="s">
        <v>447</v>
      </c>
      <c r="J909" t="s">
        <v>52</v>
      </c>
      <c r="K909" t="s">
        <v>668</v>
      </c>
      <c r="L909" t="str">
        <f>VLOOKUP(tblSalaries[[#This Row],[Where do you work]],tblCountries[[Actual]:[Mapping]],2,FALSE)</f>
        <v>New Zealand</v>
      </c>
      <c r="M909" t="s">
        <v>9</v>
      </c>
      <c r="N909">
        <v>25</v>
      </c>
      <c r="O909" s="27">
        <f>IFERROR(E909/IFERROR(VLOOKUP(tblSalaries[[#This Row],[Country]],Table3[],3,0),""),"Missing PPP adjusted information")</f>
        <v>117263.84364820848</v>
      </c>
    </row>
    <row r="910" spans="2:15" ht="15" customHeight="1" x14ac:dyDescent="0.25">
      <c r="B910" t="s">
        <v>3005</v>
      </c>
      <c r="C910" s="1">
        <v>41057.559976851851</v>
      </c>
      <c r="D910" s="4">
        <v>55</v>
      </c>
      <c r="E910">
        <v>55000</v>
      </c>
      <c r="F910" t="s">
        <v>666</v>
      </c>
      <c r="G910">
        <f>tblSalaries[[#This Row],[clean Salary (in local currency)]]*VLOOKUP(tblSalaries[[#This Row],[Currency]],tblXrate[],2,FALSE)</f>
        <v>43867.345148271634</v>
      </c>
      <c r="H910" t="s">
        <v>14</v>
      </c>
      <c r="I910" t="s">
        <v>14</v>
      </c>
      <c r="J910" t="s">
        <v>20</v>
      </c>
      <c r="K910" t="s">
        <v>668</v>
      </c>
      <c r="L910" t="str">
        <f>VLOOKUP(tblSalaries[[#This Row],[Where do you work]],tblCountries[[Actual]:[Mapping]],2,FALSE)</f>
        <v>New Zealand</v>
      </c>
      <c r="M910" t="s">
        <v>13</v>
      </c>
      <c r="N910">
        <v>10</v>
      </c>
      <c r="O910" s="27">
        <f>IFERROR(E910/IFERROR(VLOOKUP(tblSalaries[[#This Row],[Country]],Table3[],3,0),""),"Missing PPP adjusted information")</f>
        <v>35830.618892508144</v>
      </c>
    </row>
    <row r="911" spans="2:15" ht="15" customHeight="1" x14ac:dyDescent="0.25">
      <c r="B911" t="s">
        <v>3292</v>
      </c>
      <c r="C911" s="1">
        <v>41058.705358796295</v>
      </c>
      <c r="D911" s="4">
        <v>80000</v>
      </c>
      <c r="E911">
        <v>80000</v>
      </c>
      <c r="F911" t="s">
        <v>666</v>
      </c>
      <c r="G911">
        <f>tblSalaries[[#This Row],[clean Salary (in local currency)]]*VLOOKUP(tblSalaries[[#This Row],[Currency]],tblXrate[],2,FALSE)</f>
        <v>63807.047488395103</v>
      </c>
      <c r="H911" t="s">
        <v>925</v>
      </c>
      <c r="I911" t="s">
        <v>310</v>
      </c>
      <c r="J911" t="s">
        <v>310</v>
      </c>
      <c r="K911" t="s">
        <v>1479</v>
      </c>
      <c r="L911" t="str">
        <f>VLOOKUP(tblSalaries[[#This Row],[Where do you work]],tblCountries[[Actual]:[Mapping]],2,FALSE)</f>
        <v>New Zealand</v>
      </c>
      <c r="M911" t="s">
        <v>13</v>
      </c>
      <c r="N911">
        <v>15</v>
      </c>
      <c r="O911" s="27">
        <f>IFERROR(E911/IFERROR(VLOOKUP(tblSalaries[[#This Row],[Country]],Table3[],3,0),""),"Missing PPP adjusted information")</f>
        <v>52117.263843648208</v>
      </c>
    </row>
    <row r="912" spans="2:15" ht="15" customHeight="1" x14ac:dyDescent="0.25">
      <c r="B912" t="s">
        <v>3589</v>
      </c>
      <c r="C912" s="1">
        <v>41063.404629629629</v>
      </c>
      <c r="D912" s="4">
        <v>75000</v>
      </c>
      <c r="E912">
        <v>75000</v>
      </c>
      <c r="F912" t="s">
        <v>666</v>
      </c>
      <c r="G912">
        <f>tblSalaries[[#This Row],[clean Salary (in local currency)]]*VLOOKUP(tblSalaries[[#This Row],[Currency]],tblXrate[],2,FALSE)</f>
        <v>59819.107020370408</v>
      </c>
      <c r="H912" t="s">
        <v>1761</v>
      </c>
      <c r="I912" t="s">
        <v>4349</v>
      </c>
      <c r="J912" t="s">
        <v>20</v>
      </c>
      <c r="K912" t="s">
        <v>1762</v>
      </c>
      <c r="L912" t="str">
        <f>VLOOKUP(tblSalaries[[#This Row],[Where do you work]],tblCountries[[Actual]:[Mapping]],2,FALSE)</f>
        <v>New Zealand</v>
      </c>
      <c r="M912" t="s">
        <v>18</v>
      </c>
      <c r="N912">
        <v>10</v>
      </c>
      <c r="O912" s="27">
        <f>IFERROR(E912/IFERROR(VLOOKUP(tblSalaries[[#This Row],[Country]],Table3[],3,0),""),"Missing PPP adjusted information")</f>
        <v>48859.9348534202</v>
      </c>
    </row>
    <row r="913" spans="2:15" ht="15" customHeight="1" x14ac:dyDescent="0.25">
      <c r="B913" t="s">
        <v>3633</v>
      </c>
      <c r="C913" s="1">
        <v>41065.446921296294</v>
      </c>
      <c r="D913" s="4">
        <v>110000</v>
      </c>
      <c r="E913">
        <v>110000</v>
      </c>
      <c r="F913" t="s">
        <v>666</v>
      </c>
      <c r="G913">
        <f>tblSalaries[[#This Row],[clean Salary (in local currency)]]*VLOOKUP(tblSalaries[[#This Row],[Currency]],tblXrate[],2,FALSE)</f>
        <v>87734.690296543267</v>
      </c>
      <c r="H913" t="s">
        <v>1804</v>
      </c>
      <c r="I913" t="s">
        <v>1804</v>
      </c>
      <c r="J913" t="s">
        <v>52</v>
      </c>
      <c r="K913" t="s">
        <v>668</v>
      </c>
      <c r="L913" t="str">
        <f>VLOOKUP(tblSalaries[[#This Row],[Where do you work]],tblCountries[[Actual]:[Mapping]],2,FALSE)</f>
        <v>New Zealand</v>
      </c>
      <c r="M913" t="s">
        <v>9</v>
      </c>
      <c r="N913">
        <v>6</v>
      </c>
      <c r="O913" s="27">
        <f>IFERROR(E913/IFERROR(VLOOKUP(tblSalaries[[#This Row],[Country]],Table3[],3,0),""),"Missing PPP adjusted information")</f>
        <v>71661.237785016288</v>
      </c>
    </row>
    <row r="914" spans="2:15" ht="15" customHeight="1" x14ac:dyDescent="0.25">
      <c r="B914" t="s">
        <v>3829</v>
      </c>
      <c r="C914" s="1">
        <v>41077.485335648147</v>
      </c>
      <c r="D914" s="4">
        <v>75000</v>
      </c>
      <c r="E914">
        <v>75000</v>
      </c>
      <c r="F914" t="s">
        <v>666</v>
      </c>
      <c r="G914">
        <f>tblSalaries[[#This Row],[clean Salary (in local currency)]]*VLOOKUP(tblSalaries[[#This Row],[Currency]],tblXrate[],2,FALSE)</f>
        <v>59819.107020370408</v>
      </c>
      <c r="H914" t="s">
        <v>555</v>
      </c>
      <c r="I914" t="s">
        <v>555</v>
      </c>
      <c r="J914" t="s">
        <v>310</v>
      </c>
      <c r="K914" t="s">
        <v>668</v>
      </c>
      <c r="L914" t="str">
        <f>VLOOKUP(tblSalaries[[#This Row],[Where do you work]],tblCountries[[Actual]:[Mapping]],2,FALSE)</f>
        <v>New Zealand</v>
      </c>
      <c r="M914" t="s">
        <v>9</v>
      </c>
      <c r="N914">
        <v>4</v>
      </c>
      <c r="O914" s="27">
        <f>IFERROR(E914/IFERROR(VLOOKUP(tblSalaries[[#This Row],[Country]],Table3[],3,0),""),"Missing PPP adjusted information")</f>
        <v>48859.9348534202</v>
      </c>
    </row>
    <row r="915" spans="2:15" ht="15" customHeight="1" x14ac:dyDescent="0.25">
      <c r="B915" t="s">
        <v>3417</v>
      </c>
      <c r="C915" s="1">
        <v>41059.580868055556</v>
      </c>
      <c r="D915" s="4">
        <v>50000</v>
      </c>
      <c r="E915">
        <v>50000</v>
      </c>
      <c r="F915" t="s">
        <v>666</v>
      </c>
      <c r="G915">
        <f>tblSalaries[[#This Row],[clean Salary (in local currency)]]*VLOOKUP(tblSalaries[[#This Row],[Currency]],tblXrate[],2,FALSE)</f>
        <v>39879.404680246938</v>
      </c>
      <c r="H915" t="s">
        <v>1595</v>
      </c>
      <c r="I915" t="s">
        <v>1546</v>
      </c>
      <c r="J915" t="s">
        <v>279</v>
      </c>
      <c r="K915" t="s">
        <v>1596</v>
      </c>
      <c r="L915" t="str">
        <f>VLOOKUP(tblSalaries[[#This Row],[Where do you work]],tblCountries[[Actual]:[Mapping]],2,FALSE)</f>
        <v>New Zealand</v>
      </c>
      <c r="M915" t="s">
        <v>9</v>
      </c>
      <c r="N915">
        <v>5</v>
      </c>
      <c r="O915" s="27">
        <f>IFERROR(E915/IFERROR(VLOOKUP(tblSalaries[[#This Row],[Country]],Table3[],3,0),""),"Missing PPP adjusted information")</f>
        <v>32573.289902280132</v>
      </c>
    </row>
    <row r="916" spans="2:15" ht="15" customHeight="1" x14ac:dyDescent="0.25">
      <c r="B916" t="s">
        <v>3634</v>
      </c>
      <c r="C916" s="1">
        <v>41065.529606481483</v>
      </c>
      <c r="D916" s="4" t="s">
        <v>1805</v>
      </c>
      <c r="E916">
        <v>71000</v>
      </c>
      <c r="F916" t="s">
        <v>666</v>
      </c>
      <c r="G916">
        <f>tblSalaries[[#This Row],[clean Salary (in local currency)]]*VLOOKUP(tblSalaries[[#This Row],[Currency]],tblXrate[],2,FALSE)</f>
        <v>56628.754645950656</v>
      </c>
      <c r="H916" t="s">
        <v>207</v>
      </c>
      <c r="I916" t="s">
        <v>207</v>
      </c>
      <c r="J916" t="s">
        <v>20</v>
      </c>
      <c r="K916" t="s">
        <v>1088</v>
      </c>
      <c r="L916" t="str">
        <f>VLOOKUP(tblSalaries[[#This Row],[Where do you work]],tblCountries[[Actual]:[Mapping]],2,FALSE)</f>
        <v>New Zealand</v>
      </c>
      <c r="M916" t="s">
        <v>13</v>
      </c>
      <c r="N916">
        <v>6</v>
      </c>
      <c r="O916" s="27">
        <f>IFERROR(E916/IFERROR(VLOOKUP(tblSalaries[[#This Row],[Country]],Table3[],3,0),""),"Missing PPP adjusted information")</f>
        <v>46254.071661237787</v>
      </c>
    </row>
    <row r="917" spans="2:15" ht="15" customHeight="1" x14ac:dyDescent="0.25">
      <c r="B917" t="s">
        <v>3211</v>
      </c>
      <c r="C917" s="1">
        <v>41058.216006944444</v>
      </c>
      <c r="D917" s="4" t="s">
        <v>1389</v>
      </c>
      <c r="E917">
        <v>72000</v>
      </c>
      <c r="F917" t="s">
        <v>6</v>
      </c>
      <c r="G917">
        <f>tblSalaries[[#This Row],[clean Salary (in local currency)]]*VLOOKUP(tblSalaries[[#This Row],[Currency]],tblXrate[],2,FALSE)</f>
        <v>72000</v>
      </c>
      <c r="H917" t="s">
        <v>1390</v>
      </c>
      <c r="I917" t="s">
        <v>1390</v>
      </c>
      <c r="J917" t="s">
        <v>356</v>
      </c>
      <c r="K917" t="s">
        <v>668</v>
      </c>
      <c r="L917" t="str">
        <f>VLOOKUP(tblSalaries[[#This Row],[Where do you work]],tblCountries[[Actual]:[Mapping]],2,FALSE)</f>
        <v>New Zealand</v>
      </c>
      <c r="M917" t="s">
        <v>18</v>
      </c>
      <c r="N917">
        <v>10</v>
      </c>
      <c r="O917" s="27">
        <f>IFERROR(E917/IFERROR(VLOOKUP(tblSalaries[[#This Row],[Country]],Table3[],3,0),""),"Missing PPP adjusted information")</f>
        <v>46905.53745928339</v>
      </c>
    </row>
    <row r="918" spans="2:15" ht="15" customHeight="1" x14ac:dyDescent="0.25">
      <c r="B918" t="s">
        <v>2515</v>
      </c>
      <c r="C918" s="1">
        <v>41055.220972222225</v>
      </c>
      <c r="D918" s="4" t="s">
        <v>630</v>
      </c>
      <c r="E918">
        <v>120000</v>
      </c>
      <c r="F918" t="s">
        <v>6</v>
      </c>
      <c r="G918">
        <f>tblSalaries[[#This Row],[clean Salary (in local currency)]]*VLOOKUP(tblSalaries[[#This Row],[Currency]],tblXrate[],2,FALSE)</f>
        <v>120000</v>
      </c>
      <c r="H918" t="s">
        <v>631</v>
      </c>
      <c r="I918" t="s">
        <v>52</v>
      </c>
      <c r="J918" t="s">
        <v>52</v>
      </c>
      <c r="K918" t="s">
        <v>632</v>
      </c>
      <c r="L918" t="str">
        <f>VLOOKUP(tblSalaries[[#This Row],[Where do you work]],tblCountries[[Actual]:[Mapping]],2,FALSE)</f>
        <v>New Zealand</v>
      </c>
      <c r="M918" t="s">
        <v>18</v>
      </c>
      <c r="O918" s="27">
        <f>IFERROR(E918/IFERROR(VLOOKUP(tblSalaries[[#This Row],[Country]],Table3[],3,0),""),"Missing PPP adjusted information")</f>
        <v>78175.89576547232</v>
      </c>
    </row>
    <row r="919" spans="2:15" ht="15" customHeight="1" x14ac:dyDescent="0.25">
      <c r="B919" t="s">
        <v>2928</v>
      </c>
      <c r="C919" s="1">
        <v>41057.213703703703</v>
      </c>
      <c r="D919" s="4">
        <v>40000</v>
      </c>
      <c r="E919">
        <v>40000</v>
      </c>
      <c r="F919" t="s">
        <v>6</v>
      </c>
      <c r="G919">
        <f>tblSalaries[[#This Row],[clean Salary (in local currency)]]*VLOOKUP(tblSalaries[[#This Row],[Currency]],tblXrate[],2,FALSE)</f>
        <v>40000</v>
      </c>
      <c r="H919" t="s">
        <v>256</v>
      </c>
      <c r="I919" t="s">
        <v>20</v>
      </c>
      <c r="J919" t="s">
        <v>20</v>
      </c>
      <c r="K919" t="s">
        <v>1088</v>
      </c>
      <c r="L919" t="str">
        <f>VLOOKUP(tblSalaries[[#This Row],[Where do you work]],tblCountries[[Actual]:[Mapping]],2,FALSE)</f>
        <v>New Zealand</v>
      </c>
      <c r="M919" t="s">
        <v>9</v>
      </c>
      <c r="N919">
        <v>5</v>
      </c>
      <c r="O919" s="27">
        <f>IFERROR(E919/IFERROR(VLOOKUP(tblSalaries[[#This Row],[Country]],Table3[],3,0),""),"Missing PPP adjusted information")</f>
        <v>26058.631921824104</v>
      </c>
    </row>
    <row r="920" spans="2:15" ht="15" customHeight="1" x14ac:dyDescent="0.25">
      <c r="B920" t="s">
        <v>2734</v>
      </c>
      <c r="C920" s="1">
        <v>41055.710439814815</v>
      </c>
      <c r="D920" s="4">
        <v>1488000</v>
      </c>
      <c r="E920">
        <v>1488000</v>
      </c>
      <c r="F920" t="s">
        <v>3966</v>
      </c>
      <c r="G920">
        <f>tblSalaries[[#This Row],[clean Salary (in local currency)]]*VLOOKUP(tblSalaries[[#This Row],[Currency]],tblXrate[],2,FALSE)</f>
        <v>9171.0323574730355</v>
      </c>
      <c r="H920" t="s">
        <v>863</v>
      </c>
      <c r="I920" t="s">
        <v>863</v>
      </c>
      <c r="J920" t="s">
        <v>52</v>
      </c>
      <c r="K920" t="s">
        <v>864</v>
      </c>
      <c r="L920" t="str">
        <f>VLOOKUP(tblSalaries[[#This Row],[Where do you work]],tblCountries[[Actual]:[Mapping]],2,FALSE)</f>
        <v>Nigeria</v>
      </c>
      <c r="M920" t="s">
        <v>18</v>
      </c>
      <c r="N920">
        <v>5</v>
      </c>
      <c r="O920" s="27">
        <f>IFERROR(E920/IFERROR(VLOOKUP(tblSalaries[[#This Row],[Country]],Table3[],3,0),""),"Missing PPP adjusted information")</f>
        <v>18880.373547175557</v>
      </c>
    </row>
    <row r="921" spans="2:15" ht="15" customHeight="1" x14ac:dyDescent="0.25">
      <c r="B921" t="s">
        <v>2925</v>
      </c>
      <c r="C921" s="1">
        <v>41057.155555555553</v>
      </c>
      <c r="D921" s="4" t="s">
        <v>1084</v>
      </c>
      <c r="E921">
        <v>2000000</v>
      </c>
      <c r="F921" t="s">
        <v>3966</v>
      </c>
      <c r="G921">
        <f>tblSalaries[[#This Row],[clean Salary (in local currency)]]*VLOOKUP(tblSalaries[[#This Row],[Currency]],tblXrate[],2,FALSE)</f>
        <v>12326.656394453004</v>
      </c>
      <c r="H921" t="s">
        <v>1085</v>
      </c>
      <c r="I921" t="s">
        <v>1085</v>
      </c>
      <c r="J921" t="s">
        <v>52</v>
      </c>
      <c r="K921" t="s">
        <v>864</v>
      </c>
      <c r="L921" t="str">
        <f>VLOOKUP(tblSalaries[[#This Row],[Where do you work]],tblCountries[[Actual]:[Mapping]],2,FALSE)</f>
        <v>Nigeria</v>
      </c>
      <c r="M921" t="s">
        <v>9</v>
      </c>
      <c r="N921">
        <v>5</v>
      </c>
      <c r="O921" s="27">
        <f>IFERROR(E921/IFERROR(VLOOKUP(tblSalaries[[#This Row],[Country]],Table3[],3,0),""),"Missing PPP adjusted information")</f>
        <v>25376.846165558545</v>
      </c>
    </row>
    <row r="922" spans="2:15" ht="15" customHeight="1" x14ac:dyDescent="0.25">
      <c r="B922" t="s">
        <v>3082</v>
      </c>
      <c r="C922" s="1">
        <v>41057.717210648145</v>
      </c>
      <c r="D922" s="4">
        <v>18987</v>
      </c>
      <c r="E922">
        <v>18987</v>
      </c>
      <c r="F922" t="s">
        <v>6</v>
      </c>
      <c r="G922">
        <f>tblSalaries[[#This Row],[clean Salary (in local currency)]]*VLOOKUP(tblSalaries[[#This Row],[Currency]],tblXrate[],2,FALSE)</f>
        <v>18987</v>
      </c>
      <c r="H922" t="s">
        <v>207</v>
      </c>
      <c r="I922" t="s">
        <v>207</v>
      </c>
      <c r="J922" t="s">
        <v>20</v>
      </c>
      <c r="K922" t="s">
        <v>864</v>
      </c>
      <c r="L922" t="str">
        <f>VLOOKUP(tblSalaries[[#This Row],[Where do you work]],tblCountries[[Actual]:[Mapping]],2,FALSE)</f>
        <v>Nigeria</v>
      </c>
      <c r="M922" t="s">
        <v>13</v>
      </c>
      <c r="N922">
        <v>7</v>
      </c>
      <c r="O922" s="27">
        <f>IFERROR(E922/IFERROR(VLOOKUP(tblSalaries[[#This Row],[Country]],Table3[],3,0),""),"Missing PPP adjusted information")</f>
        <v>240.91508907273004</v>
      </c>
    </row>
    <row r="923" spans="2:15" ht="15" customHeight="1" x14ac:dyDescent="0.25">
      <c r="B923" t="s">
        <v>3071</v>
      </c>
      <c r="C923" s="1">
        <v>41057.691192129627</v>
      </c>
      <c r="D923" s="4">
        <v>57000</v>
      </c>
      <c r="E923">
        <v>57000</v>
      </c>
      <c r="F923" t="s">
        <v>22</v>
      </c>
      <c r="G923">
        <f>tblSalaries[[#This Row],[clean Salary (in local currency)]]*VLOOKUP(tblSalaries[[#This Row],[Currency]],tblXrate[],2,FALSE)</f>
        <v>72412.768022521646</v>
      </c>
      <c r="H923" t="s">
        <v>1229</v>
      </c>
      <c r="I923" t="s">
        <v>1229</v>
      </c>
      <c r="J923" t="s">
        <v>52</v>
      </c>
      <c r="K923" t="s">
        <v>580</v>
      </c>
      <c r="L923" t="str">
        <f>VLOOKUP(tblSalaries[[#This Row],[Where do you work]],tblCountries[[Actual]:[Mapping]],2,FALSE)</f>
        <v>Norway</v>
      </c>
      <c r="M923" t="s">
        <v>25</v>
      </c>
      <c r="N923">
        <v>15</v>
      </c>
      <c r="O923" s="27">
        <f>IFERROR(E923/IFERROR(VLOOKUP(tblSalaries[[#This Row],[Country]],Table3[],3,0),""),"Missing PPP adjusted information")</f>
        <v>6529.2096219931273</v>
      </c>
    </row>
    <row r="924" spans="2:15" ht="15" customHeight="1" x14ac:dyDescent="0.25">
      <c r="B924" t="s">
        <v>3642</v>
      </c>
      <c r="C924" s="1">
        <v>41065.880046296297</v>
      </c>
      <c r="D924" s="4" t="s">
        <v>1810</v>
      </c>
      <c r="E924">
        <v>400000</v>
      </c>
      <c r="F924" t="s">
        <v>1811</v>
      </c>
      <c r="G924">
        <f>tblSalaries[[#This Row],[clean Salary (in local currency)]]*VLOOKUP(tblSalaries[[#This Row],[Currency]],tblXrate[],2,FALSE)</f>
        <v>67700.452577525488</v>
      </c>
      <c r="H924" t="s">
        <v>1812</v>
      </c>
      <c r="I924" t="s">
        <v>4350</v>
      </c>
      <c r="J924" t="s">
        <v>20</v>
      </c>
      <c r="K924" t="s">
        <v>580</v>
      </c>
      <c r="L924" t="str">
        <f>VLOOKUP(tblSalaries[[#This Row],[Where do you work]],tblCountries[[Actual]:[Mapping]],2,FALSE)</f>
        <v>Norway</v>
      </c>
      <c r="M924" t="s">
        <v>13</v>
      </c>
      <c r="N924">
        <v>5</v>
      </c>
      <c r="O924" s="27">
        <f>IFERROR(E924/IFERROR(VLOOKUP(tblSalaries[[#This Row],[Country]],Table3[],3,0),""),"Missing PPP adjusted information")</f>
        <v>45819.014891179839</v>
      </c>
    </row>
    <row r="925" spans="2:15" ht="15" customHeight="1" x14ac:dyDescent="0.25">
      <c r="B925" t="s">
        <v>2464</v>
      </c>
      <c r="C925" s="1">
        <v>41055.143020833333</v>
      </c>
      <c r="D925" s="4">
        <v>110000</v>
      </c>
      <c r="E925">
        <v>110000</v>
      </c>
      <c r="F925" t="s">
        <v>6</v>
      </c>
      <c r="G925">
        <f>tblSalaries[[#This Row],[clean Salary (in local currency)]]*VLOOKUP(tblSalaries[[#This Row],[Currency]],tblXrate[],2,FALSE)</f>
        <v>110000</v>
      </c>
      <c r="H925" t="s">
        <v>579</v>
      </c>
      <c r="I925" t="s">
        <v>4351</v>
      </c>
      <c r="J925" t="s">
        <v>310</v>
      </c>
      <c r="K925" t="s">
        <v>580</v>
      </c>
      <c r="L925" t="str">
        <f>VLOOKUP(tblSalaries[[#This Row],[Where do you work]],tblCountries[[Actual]:[Mapping]],2,FALSE)</f>
        <v>Norway</v>
      </c>
      <c r="M925" t="s">
        <v>18</v>
      </c>
      <c r="O925" s="27">
        <f>IFERROR(E925/IFERROR(VLOOKUP(tblSalaries[[#This Row],[Country]],Table3[],3,0),""),"Missing PPP adjusted information")</f>
        <v>12600.229095074455</v>
      </c>
    </row>
    <row r="926" spans="2:15" ht="15" customHeight="1" x14ac:dyDescent="0.25">
      <c r="B926" t="s">
        <v>2476</v>
      </c>
      <c r="C926" s="1">
        <v>41055.158819444441</v>
      </c>
      <c r="D926" s="4" t="s">
        <v>592</v>
      </c>
      <c r="E926">
        <v>108000</v>
      </c>
      <c r="F926" t="s">
        <v>6</v>
      </c>
      <c r="G926">
        <f>tblSalaries[[#This Row],[clean Salary (in local currency)]]*VLOOKUP(tblSalaries[[#This Row],[Currency]],tblXrate[],2,FALSE)</f>
        <v>108000</v>
      </c>
      <c r="H926" t="s">
        <v>52</v>
      </c>
      <c r="I926" t="s">
        <v>52</v>
      </c>
      <c r="J926" t="s">
        <v>52</v>
      </c>
      <c r="K926" t="s">
        <v>580</v>
      </c>
      <c r="L926" t="str">
        <f>VLOOKUP(tblSalaries[[#This Row],[Where do you work]],tblCountries[[Actual]:[Mapping]],2,FALSE)</f>
        <v>Norway</v>
      </c>
      <c r="M926" t="s">
        <v>9</v>
      </c>
      <c r="O926" s="27">
        <f>IFERROR(E926/IFERROR(VLOOKUP(tblSalaries[[#This Row],[Country]],Table3[],3,0),""),"Missing PPP adjusted information")</f>
        <v>12371.134020618556</v>
      </c>
    </row>
    <row r="927" spans="2:15" ht="15" customHeight="1" x14ac:dyDescent="0.25">
      <c r="B927" t="s">
        <v>2843</v>
      </c>
      <c r="C927" s="1">
        <v>41056.33865740741</v>
      </c>
      <c r="D927" s="4" t="s">
        <v>992</v>
      </c>
      <c r="E927">
        <v>125000</v>
      </c>
      <c r="F927" t="s">
        <v>6</v>
      </c>
      <c r="G927">
        <f>tblSalaries[[#This Row],[clean Salary (in local currency)]]*VLOOKUP(tblSalaries[[#This Row],[Currency]],tblXrate[],2,FALSE)</f>
        <v>125000</v>
      </c>
      <c r="H927" t="s">
        <v>993</v>
      </c>
      <c r="I927" t="s">
        <v>4352</v>
      </c>
      <c r="J927" t="s">
        <v>52</v>
      </c>
      <c r="K927" t="s">
        <v>580</v>
      </c>
      <c r="L927" t="str">
        <f>VLOOKUP(tblSalaries[[#This Row],[Where do you work]],tblCountries[[Actual]:[Mapping]],2,FALSE)</f>
        <v>Norway</v>
      </c>
      <c r="M927" t="s">
        <v>9</v>
      </c>
      <c r="N927">
        <v>6</v>
      </c>
      <c r="O927" s="27">
        <f>IFERROR(E927/IFERROR(VLOOKUP(tblSalaries[[#This Row],[Country]],Table3[],3,0),""),"Missing PPP adjusted information")</f>
        <v>14318.442153493699</v>
      </c>
    </row>
    <row r="928" spans="2:15" ht="15" customHeight="1" x14ac:dyDescent="0.25">
      <c r="B928" t="s">
        <v>3197</v>
      </c>
      <c r="C928" s="1">
        <v>41058.101712962962</v>
      </c>
      <c r="D928" s="4" t="s">
        <v>97</v>
      </c>
      <c r="E928">
        <v>100000</v>
      </c>
      <c r="F928" t="s">
        <v>6</v>
      </c>
      <c r="G928">
        <f>tblSalaries[[#This Row],[clean Salary (in local currency)]]*VLOOKUP(tblSalaries[[#This Row],[Currency]],tblXrate[],2,FALSE)</f>
        <v>100000</v>
      </c>
      <c r="H928" t="s">
        <v>487</v>
      </c>
      <c r="I928" t="s">
        <v>487</v>
      </c>
      <c r="J928" t="s">
        <v>487</v>
      </c>
      <c r="K928" t="s">
        <v>580</v>
      </c>
      <c r="L928" t="str">
        <f>VLOOKUP(tblSalaries[[#This Row],[Where do you work]],tblCountries[[Actual]:[Mapping]],2,FALSE)</f>
        <v>Norway</v>
      </c>
      <c r="M928" t="s">
        <v>9</v>
      </c>
      <c r="N928">
        <v>12</v>
      </c>
      <c r="O928" s="27">
        <f>IFERROR(E928/IFERROR(VLOOKUP(tblSalaries[[#This Row],[Country]],Table3[],3,0),""),"Missing PPP adjusted information")</f>
        <v>11454.75372279496</v>
      </c>
    </row>
    <row r="929" spans="2:15" ht="15" customHeight="1" x14ac:dyDescent="0.25">
      <c r="B929" t="s">
        <v>3509</v>
      </c>
      <c r="C929" s="1">
        <v>41060.908067129632</v>
      </c>
      <c r="D929" s="4">
        <v>110000</v>
      </c>
      <c r="E929">
        <v>110000</v>
      </c>
      <c r="F929" t="s">
        <v>6</v>
      </c>
      <c r="G929">
        <f>tblSalaries[[#This Row],[clean Salary (in local currency)]]*VLOOKUP(tblSalaries[[#This Row],[Currency]],tblXrate[],2,FALSE)</f>
        <v>110000</v>
      </c>
      <c r="H929" t="s">
        <v>269</v>
      </c>
      <c r="I929" t="s">
        <v>269</v>
      </c>
      <c r="J929" t="s">
        <v>487</v>
      </c>
      <c r="K929" t="s">
        <v>580</v>
      </c>
      <c r="L929" t="str">
        <f>VLOOKUP(tblSalaries[[#This Row],[Where do you work]],tblCountries[[Actual]:[Mapping]],2,FALSE)</f>
        <v>Norway</v>
      </c>
      <c r="M929" t="s">
        <v>13</v>
      </c>
      <c r="N929">
        <v>5</v>
      </c>
      <c r="O929" s="27">
        <f>IFERROR(E929/IFERROR(VLOOKUP(tblSalaries[[#This Row],[Country]],Table3[],3,0),""),"Missing PPP adjusted information")</f>
        <v>12600.229095074455</v>
      </c>
    </row>
    <row r="930" spans="2:15" ht="15" customHeight="1" x14ac:dyDescent="0.25">
      <c r="B930" t="s">
        <v>3869</v>
      </c>
      <c r="C930" s="1">
        <v>41080.873877314814</v>
      </c>
      <c r="D930" s="4">
        <v>8400</v>
      </c>
      <c r="E930">
        <v>100800</v>
      </c>
      <c r="F930" t="s">
        <v>6</v>
      </c>
      <c r="G930">
        <f>tblSalaries[[#This Row],[clean Salary (in local currency)]]*VLOOKUP(tblSalaries[[#This Row],[Currency]],tblXrate[],2,FALSE)</f>
        <v>100800</v>
      </c>
      <c r="H930" t="s">
        <v>1727</v>
      </c>
      <c r="I930" t="s">
        <v>4279</v>
      </c>
      <c r="J930" t="s">
        <v>3983</v>
      </c>
      <c r="K930" t="s">
        <v>1986</v>
      </c>
      <c r="L930" t="str">
        <f>VLOOKUP(tblSalaries[[#This Row],[Where do you work]],tblCountries[[Actual]:[Mapping]],2,FALSE)</f>
        <v>Oman</v>
      </c>
      <c r="M930" t="s">
        <v>9</v>
      </c>
      <c r="N930">
        <v>4</v>
      </c>
      <c r="O930" s="27">
        <f>IFERROR(E930/IFERROR(VLOOKUP(tblSalaries[[#This Row],[Country]],Table3[],3,0),""),"Missing PPP adjusted information")</f>
        <v>329411.76470588235</v>
      </c>
    </row>
    <row r="931" spans="2:15" ht="15" customHeight="1" x14ac:dyDescent="0.25">
      <c r="B931" t="s">
        <v>2644</v>
      </c>
      <c r="C931" s="1">
        <v>41055.534814814811</v>
      </c>
      <c r="D931" s="4" t="s">
        <v>765</v>
      </c>
      <c r="E931">
        <v>276000</v>
      </c>
      <c r="F931" t="s">
        <v>40</v>
      </c>
      <c r="G931">
        <f>tblSalaries[[#This Row],[clean Salary (in local currency)]]*VLOOKUP(tblSalaries[[#This Row],[Currency]],tblXrate[],2,FALSE)</f>
        <v>4914.9850057341491</v>
      </c>
      <c r="H931" t="s">
        <v>766</v>
      </c>
      <c r="I931" t="s">
        <v>766</v>
      </c>
      <c r="J931" t="s">
        <v>52</v>
      </c>
      <c r="K931" t="s">
        <v>17</v>
      </c>
      <c r="L931" t="str">
        <f>VLOOKUP(tblSalaries[[#This Row],[Where do you work]],tblCountries[[Actual]:[Mapping]],2,FALSE)</f>
        <v>Pakistan</v>
      </c>
      <c r="M931" t="s">
        <v>25</v>
      </c>
      <c r="N931">
        <v>3</v>
      </c>
      <c r="O931" s="27">
        <f>IFERROR(E931/IFERROR(VLOOKUP(tblSalaries[[#This Row],[Country]],Table3[],3,0),""),"Missing PPP adjusted information")</f>
        <v>15682.709244843456</v>
      </c>
    </row>
    <row r="932" spans="2:15" ht="15" customHeight="1" x14ac:dyDescent="0.25">
      <c r="B932" t="s">
        <v>2000</v>
      </c>
      <c r="C932" s="1">
        <v>41054.152048611111</v>
      </c>
      <c r="D932" s="4" t="s">
        <v>31</v>
      </c>
      <c r="E932">
        <v>1152000</v>
      </c>
      <c r="F932" t="s">
        <v>32</v>
      </c>
      <c r="G932">
        <f>tblSalaries[[#This Row],[clean Salary (in local currency)]]*VLOOKUP(tblSalaries[[#This Row],[Currency]],tblXrate[],2,FALSE)</f>
        <v>12227.430201752599</v>
      </c>
      <c r="H932" t="s">
        <v>33</v>
      </c>
      <c r="I932" t="s">
        <v>33</v>
      </c>
      <c r="J932" t="s">
        <v>310</v>
      </c>
      <c r="K932" t="s">
        <v>17</v>
      </c>
      <c r="L932" t="str">
        <f>VLOOKUP(tblSalaries[[#This Row],[Where do you work]],tblCountries[[Actual]:[Mapping]],2,FALSE)</f>
        <v>Pakistan</v>
      </c>
      <c r="M932" t="s">
        <v>13</v>
      </c>
      <c r="O932" s="27">
        <f>IFERROR(E932/IFERROR(VLOOKUP(tblSalaries[[#This Row],[Country]],Table3[],3,0),""),"Missing PPP adjusted information")</f>
        <v>65458.264674129212</v>
      </c>
    </row>
    <row r="933" spans="2:15" ht="15" customHeight="1" x14ac:dyDescent="0.25">
      <c r="B933" t="s">
        <v>2521</v>
      </c>
      <c r="C933" s="1">
        <v>41055.227511574078</v>
      </c>
      <c r="D933" s="4" t="s">
        <v>641</v>
      </c>
      <c r="E933">
        <v>600000</v>
      </c>
      <c r="F933" t="s">
        <v>32</v>
      </c>
      <c r="G933">
        <f>tblSalaries[[#This Row],[clean Salary (in local currency)]]*VLOOKUP(tblSalaries[[#This Row],[Currency]],tblXrate[],2,FALSE)</f>
        <v>6368.453230079479</v>
      </c>
      <c r="H933" t="s">
        <v>642</v>
      </c>
      <c r="I933" t="s">
        <v>642</v>
      </c>
      <c r="J933" t="s">
        <v>356</v>
      </c>
      <c r="K933" t="s">
        <v>17</v>
      </c>
      <c r="L933" t="str">
        <f>VLOOKUP(tblSalaries[[#This Row],[Where do you work]],tblCountries[[Actual]:[Mapping]],2,FALSE)</f>
        <v>Pakistan</v>
      </c>
      <c r="M933" t="s">
        <v>9</v>
      </c>
      <c r="O933" s="27">
        <f>IFERROR(E933/IFERROR(VLOOKUP(tblSalaries[[#This Row],[Country]],Table3[],3,0),""),"Missing PPP adjusted information")</f>
        <v>34092.8461844423</v>
      </c>
    </row>
    <row r="934" spans="2:15" ht="15" customHeight="1" x14ac:dyDescent="0.25">
      <c r="B934" t="s">
        <v>2634</v>
      </c>
      <c r="C934" s="1">
        <v>41055.51898148148</v>
      </c>
      <c r="D934" s="4">
        <v>200000</v>
      </c>
      <c r="E934">
        <v>200000</v>
      </c>
      <c r="F934" t="s">
        <v>32</v>
      </c>
      <c r="G934">
        <f>tblSalaries[[#This Row],[clean Salary (in local currency)]]*VLOOKUP(tblSalaries[[#This Row],[Currency]],tblXrate[],2,FALSE)</f>
        <v>2122.8177433598262</v>
      </c>
      <c r="H934" t="s">
        <v>752</v>
      </c>
      <c r="I934" t="s">
        <v>752</v>
      </c>
      <c r="J934" t="s">
        <v>310</v>
      </c>
      <c r="K934" t="s">
        <v>17</v>
      </c>
      <c r="L934" t="str">
        <f>VLOOKUP(tblSalaries[[#This Row],[Where do you work]],tblCountries[[Actual]:[Mapping]],2,FALSE)</f>
        <v>Pakistan</v>
      </c>
      <c r="M934" t="s">
        <v>18</v>
      </c>
      <c r="N934">
        <v>2</v>
      </c>
      <c r="O934" s="27">
        <f>IFERROR(E934/IFERROR(VLOOKUP(tblSalaries[[#This Row],[Country]],Table3[],3,0),""),"Missing PPP adjusted information")</f>
        <v>11364.282061480766</v>
      </c>
    </row>
    <row r="935" spans="2:15" ht="15" customHeight="1" x14ac:dyDescent="0.25">
      <c r="B935" t="s">
        <v>2698</v>
      </c>
      <c r="C935" s="1">
        <v>41055.623437499999</v>
      </c>
      <c r="D935" s="4" t="s">
        <v>822</v>
      </c>
      <c r="E935">
        <v>204000</v>
      </c>
      <c r="F935" t="s">
        <v>32</v>
      </c>
      <c r="G935">
        <f>tblSalaries[[#This Row],[clean Salary (in local currency)]]*VLOOKUP(tblSalaries[[#This Row],[Currency]],tblXrate[],2,FALSE)</f>
        <v>2165.2740982270229</v>
      </c>
      <c r="H935" t="s">
        <v>823</v>
      </c>
      <c r="I935" t="s">
        <v>823</v>
      </c>
      <c r="J935" t="s">
        <v>52</v>
      </c>
      <c r="K935" t="s">
        <v>17</v>
      </c>
      <c r="L935" t="str">
        <f>VLOOKUP(tblSalaries[[#This Row],[Where do you work]],tblCountries[[Actual]:[Mapping]],2,FALSE)</f>
        <v>Pakistan</v>
      </c>
      <c r="M935" t="s">
        <v>13</v>
      </c>
      <c r="N935">
        <v>2</v>
      </c>
      <c r="O935" s="27">
        <f>IFERROR(E935/IFERROR(VLOOKUP(tblSalaries[[#This Row],[Country]],Table3[],3,0),""),"Missing PPP adjusted information")</f>
        <v>11591.567702710381</v>
      </c>
    </row>
    <row r="936" spans="2:15" ht="15" customHeight="1" x14ac:dyDescent="0.25">
      <c r="B936" t="s">
        <v>2758</v>
      </c>
      <c r="C936" s="1">
        <v>41055.801145833335</v>
      </c>
      <c r="D936" s="4" t="s">
        <v>892</v>
      </c>
      <c r="E936">
        <v>180000</v>
      </c>
      <c r="F936" t="s">
        <v>32</v>
      </c>
      <c r="G936">
        <f>tblSalaries[[#This Row],[clean Salary (in local currency)]]*VLOOKUP(tblSalaries[[#This Row],[Currency]],tblXrate[],2,FALSE)</f>
        <v>1910.5359690238436</v>
      </c>
      <c r="H936" t="s">
        <v>893</v>
      </c>
      <c r="I936" t="s">
        <v>893</v>
      </c>
      <c r="J936" t="s">
        <v>3981</v>
      </c>
      <c r="K936" t="s">
        <v>17</v>
      </c>
      <c r="L936" t="str">
        <f>VLOOKUP(tblSalaries[[#This Row],[Where do you work]],tblCountries[[Actual]:[Mapping]],2,FALSE)</f>
        <v>Pakistan</v>
      </c>
      <c r="M936" t="s">
        <v>13</v>
      </c>
      <c r="N936">
        <v>7</v>
      </c>
      <c r="O936" s="27">
        <f>IFERROR(E936/IFERROR(VLOOKUP(tblSalaries[[#This Row],[Country]],Table3[],3,0),""),"Missing PPP adjusted information")</f>
        <v>10227.853855332689</v>
      </c>
    </row>
    <row r="937" spans="2:15" ht="15" customHeight="1" x14ac:dyDescent="0.25">
      <c r="B937" t="s">
        <v>2858</v>
      </c>
      <c r="C937" s="1">
        <v>41056.560636574075</v>
      </c>
      <c r="D937" s="4" t="s">
        <v>1013</v>
      </c>
      <c r="E937">
        <v>420000</v>
      </c>
      <c r="F937" t="s">
        <v>32</v>
      </c>
      <c r="G937">
        <f>tblSalaries[[#This Row],[clean Salary (in local currency)]]*VLOOKUP(tblSalaries[[#This Row],[Currency]],tblXrate[],2,FALSE)</f>
        <v>4457.9172610556352</v>
      </c>
      <c r="H937" t="s">
        <v>1014</v>
      </c>
      <c r="I937" t="s">
        <v>1014</v>
      </c>
      <c r="J937" t="s">
        <v>52</v>
      </c>
      <c r="K937" t="s">
        <v>17</v>
      </c>
      <c r="L937" t="str">
        <f>VLOOKUP(tblSalaries[[#This Row],[Where do you work]],tblCountries[[Actual]:[Mapping]],2,FALSE)</f>
        <v>Pakistan</v>
      </c>
      <c r="M937" t="s">
        <v>13</v>
      </c>
      <c r="N937">
        <v>4</v>
      </c>
      <c r="O937" s="27">
        <f>IFERROR(E937/IFERROR(VLOOKUP(tblSalaries[[#This Row],[Country]],Table3[],3,0),""),"Missing PPP adjusted information")</f>
        <v>23864.992329109609</v>
      </c>
    </row>
    <row r="938" spans="2:15" ht="15" customHeight="1" x14ac:dyDescent="0.25">
      <c r="B938" t="s">
        <v>2991</v>
      </c>
      <c r="C938" s="1">
        <v>41057.522361111114</v>
      </c>
      <c r="D938" s="4">
        <v>300000</v>
      </c>
      <c r="E938">
        <v>300000</v>
      </c>
      <c r="F938" t="s">
        <v>32</v>
      </c>
      <c r="G938">
        <f>tblSalaries[[#This Row],[clean Salary (in local currency)]]*VLOOKUP(tblSalaries[[#This Row],[Currency]],tblXrate[],2,FALSE)</f>
        <v>3184.2266150397395</v>
      </c>
      <c r="H938" t="s">
        <v>890</v>
      </c>
      <c r="I938" t="s">
        <v>890</v>
      </c>
      <c r="J938" t="s">
        <v>52</v>
      </c>
      <c r="K938" t="s">
        <v>17</v>
      </c>
      <c r="L938" t="str">
        <f>VLOOKUP(tblSalaries[[#This Row],[Where do you work]],tblCountries[[Actual]:[Mapping]],2,FALSE)</f>
        <v>Pakistan</v>
      </c>
      <c r="M938" t="s">
        <v>9</v>
      </c>
      <c r="N938">
        <v>4</v>
      </c>
      <c r="O938" s="27">
        <f>IFERROR(E938/IFERROR(VLOOKUP(tblSalaries[[#This Row],[Country]],Table3[],3,0),""),"Missing PPP adjusted information")</f>
        <v>17046.42309222115</v>
      </c>
    </row>
    <row r="939" spans="2:15" ht="15" customHeight="1" x14ac:dyDescent="0.25">
      <c r="B939" t="s">
        <v>2999</v>
      </c>
      <c r="C939" s="1">
        <v>41057.542847222219</v>
      </c>
      <c r="D939" s="4" t="s">
        <v>1163</v>
      </c>
      <c r="E939">
        <v>456000</v>
      </c>
      <c r="F939" t="s">
        <v>32</v>
      </c>
      <c r="G939">
        <f>tblSalaries[[#This Row],[clean Salary (in local currency)]]*VLOOKUP(tblSalaries[[#This Row],[Currency]],tblXrate[],2,FALSE)</f>
        <v>4840.0244548604041</v>
      </c>
      <c r="H939" t="s">
        <v>1164</v>
      </c>
      <c r="I939" t="s">
        <v>1164</v>
      </c>
      <c r="J939" t="s">
        <v>52</v>
      </c>
      <c r="K939" t="s">
        <v>17</v>
      </c>
      <c r="L939" t="str">
        <f>VLOOKUP(tblSalaries[[#This Row],[Where do you work]],tblCountries[[Actual]:[Mapping]],2,FALSE)</f>
        <v>Pakistan</v>
      </c>
      <c r="M939" t="s">
        <v>9</v>
      </c>
      <c r="N939">
        <v>2</v>
      </c>
      <c r="O939" s="27">
        <f>IFERROR(E939/IFERROR(VLOOKUP(tblSalaries[[#This Row],[Country]],Table3[],3,0),""),"Missing PPP adjusted information")</f>
        <v>25910.563100176147</v>
      </c>
    </row>
    <row r="940" spans="2:15" ht="15" customHeight="1" x14ac:dyDescent="0.25">
      <c r="B940" t="s">
        <v>3117</v>
      </c>
      <c r="C940" s="1">
        <v>41057.863553240742</v>
      </c>
      <c r="D940" s="4">
        <v>168000</v>
      </c>
      <c r="E940">
        <v>168000</v>
      </c>
      <c r="F940" t="s">
        <v>32</v>
      </c>
      <c r="G940">
        <f>tblSalaries[[#This Row],[clean Salary (in local currency)]]*VLOOKUP(tblSalaries[[#This Row],[Currency]],tblXrate[],2,FALSE)</f>
        <v>1783.166904422254</v>
      </c>
      <c r="H940" t="s">
        <v>1280</v>
      </c>
      <c r="I940" t="s">
        <v>1280</v>
      </c>
      <c r="J940" t="s">
        <v>310</v>
      </c>
      <c r="K940" t="s">
        <v>17</v>
      </c>
      <c r="L940" t="str">
        <f>VLOOKUP(tblSalaries[[#This Row],[Where do you work]],tblCountries[[Actual]:[Mapping]],2,FALSE)</f>
        <v>Pakistan</v>
      </c>
      <c r="M940" t="s">
        <v>9</v>
      </c>
      <c r="N940">
        <v>10</v>
      </c>
      <c r="O940" s="27">
        <f>IFERROR(E940/IFERROR(VLOOKUP(tblSalaries[[#This Row],[Country]],Table3[],3,0),""),"Missing PPP adjusted information")</f>
        <v>9545.9969316438437</v>
      </c>
    </row>
    <row r="941" spans="2:15" ht="15" customHeight="1" x14ac:dyDescent="0.25">
      <c r="B941" t="s">
        <v>3152</v>
      </c>
      <c r="C941" s="1">
        <v>41057.962754629632</v>
      </c>
      <c r="D941" s="4" t="s">
        <v>1323</v>
      </c>
      <c r="E941">
        <v>2000000</v>
      </c>
      <c r="F941" t="s">
        <v>32</v>
      </c>
      <c r="G941">
        <f>tblSalaries[[#This Row],[clean Salary (in local currency)]]*VLOOKUP(tblSalaries[[#This Row],[Currency]],tblXrate[],2,FALSE)</f>
        <v>21228.177433598263</v>
      </c>
      <c r="H941" t="s">
        <v>1324</v>
      </c>
      <c r="I941" t="s">
        <v>1324</v>
      </c>
      <c r="J941" t="s">
        <v>356</v>
      </c>
      <c r="K941" t="s">
        <v>17</v>
      </c>
      <c r="L941" t="str">
        <f>VLOOKUP(tblSalaries[[#This Row],[Where do you work]],tblCountries[[Actual]:[Mapping]],2,FALSE)</f>
        <v>Pakistan</v>
      </c>
      <c r="M941" t="s">
        <v>13</v>
      </c>
      <c r="N941">
        <v>8</v>
      </c>
      <c r="O941" s="27">
        <f>IFERROR(E941/IFERROR(VLOOKUP(tblSalaries[[#This Row],[Country]],Table3[],3,0),""),"Missing PPP adjusted information")</f>
        <v>113642.82061480766</v>
      </c>
    </row>
    <row r="942" spans="2:15" ht="15" customHeight="1" x14ac:dyDescent="0.25">
      <c r="B942" t="s">
        <v>3761</v>
      </c>
      <c r="C942" s="1">
        <v>41072.841249999998</v>
      </c>
      <c r="D942" s="4">
        <v>8900</v>
      </c>
      <c r="E942">
        <v>1281600</v>
      </c>
      <c r="F942" t="s">
        <v>32</v>
      </c>
      <c r="G942">
        <f>tblSalaries[[#This Row],[clean Salary (in local currency)]]*VLOOKUP(tblSalaries[[#This Row],[Currency]],tblXrate[],2,FALSE)</f>
        <v>13603.016099449767</v>
      </c>
      <c r="H942" t="s">
        <v>1898</v>
      </c>
      <c r="I942" t="s">
        <v>4353</v>
      </c>
      <c r="J942" t="s">
        <v>52</v>
      </c>
      <c r="K942" t="s">
        <v>1435</v>
      </c>
      <c r="L942" t="str">
        <f>VLOOKUP(tblSalaries[[#This Row],[Where do you work]],tblCountries[[Actual]:[Mapping]],2,FALSE)</f>
        <v>Pakistan</v>
      </c>
      <c r="M942" t="s">
        <v>13</v>
      </c>
      <c r="N942">
        <v>8</v>
      </c>
      <c r="O942" s="27">
        <f>IFERROR(E942/IFERROR(VLOOKUP(tblSalaries[[#This Row],[Country]],Table3[],3,0),""),"Missing PPP adjusted information")</f>
        <v>72822.319449968752</v>
      </c>
    </row>
    <row r="943" spans="2:15" ht="15" customHeight="1" x14ac:dyDescent="0.25">
      <c r="B943" t="s">
        <v>1994</v>
      </c>
      <c r="C943" s="1">
        <v>41054.141458333332</v>
      </c>
      <c r="D943" s="4">
        <v>48000</v>
      </c>
      <c r="E943">
        <v>48000</v>
      </c>
      <c r="F943" t="s">
        <v>6</v>
      </c>
      <c r="G943">
        <f>tblSalaries[[#This Row],[clean Salary (in local currency)]]*VLOOKUP(tblSalaries[[#This Row],[Currency]],tblXrate[],2,FALSE)</f>
        <v>48000</v>
      </c>
      <c r="H943" t="s">
        <v>16</v>
      </c>
      <c r="I943" t="s">
        <v>16</v>
      </c>
      <c r="J943" t="s">
        <v>487</v>
      </c>
      <c r="K943" t="s">
        <v>17</v>
      </c>
      <c r="L943" t="str">
        <f>VLOOKUP(tblSalaries[[#This Row],[Where do you work]],tblCountries[[Actual]:[Mapping]],2,FALSE)</f>
        <v>Pakistan</v>
      </c>
      <c r="M943" t="s">
        <v>18</v>
      </c>
      <c r="O943" s="27">
        <f>IFERROR(E943/IFERROR(VLOOKUP(tblSalaries[[#This Row],[Country]],Table3[],3,0),""),"Missing PPP adjusted information")</f>
        <v>2727.427694755384</v>
      </c>
    </row>
    <row r="944" spans="2:15" ht="15" customHeight="1" x14ac:dyDescent="0.25">
      <c r="B944" t="s">
        <v>2117</v>
      </c>
      <c r="C944" s="1">
        <v>41055.029560185183</v>
      </c>
      <c r="D944" s="4">
        <v>1000</v>
      </c>
      <c r="E944">
        <v>12000</v>
      </c>
      <c r="F944" t="s">
        <v>6</v>
      </c>
      <c r="G944">
        <f>tblSalaries[[#This Row],[clean Salary (in local currency)]]*VLOOKUP(tblSalaries[[#This Row],[Currency]],tblXrate[],2,FALSE)</f>
        <v>12000</v>
      </c>
      <c r="H944" t="s">
        <v>198</v>
      </c>
      <c r="I944" t="s">
        <v>198</v>
      </c>
      <c r="J944" t="s">
        <v>356</v>
      </c>
      <c r="K944" t="s">
        <v>17</v>
      </c>
      <c r="L944" t="str">
        <f>VLOOKUP(tblSalaries[[#This Row],[Where do you work]],tblCountries[[Actual]:[Mapping]],2,FALSE)</f>
        <v>Pakistan</v>
      </c>
      <c r="M944" t="s">
        <v>25</v>
      </c>
      <c r="O944" s="27">
        <f>IFERROR(E944/IFERROR(VLOOKUP(tblSalaries[[#This Row],[Country]],Table3[],3,0),""),"Missing PPP adjusted information")</f>
        <v>681.856923688846</v>
      </c>
    </row>
    <row r="945" spans="2:15" ht="15" customHeight="1" x14ac:dyDescent="0.25">
      <c r="B945" t="s">
        <v>2637</v>
      </c>
      <c r="C945" s="1">
        <v>41055.521087962959</v>
      </c>
      <c r="D945" s="4">
        <v>1400</v>
      </c>
      <c r="E945">
        <v>16800</v>
      </c>
      <c r="F945" t="s">
        <v>6</v>
      </c>
      <c r="G945">
        <f>tblSalaries[[#This Row],[clean Salary (in local currency)]]*VLOOKUP(tblSalaries[[#This Row],[Currency]],tblXrate[],2,FALSE)</f>
        <v>16800</v>
      </c>
      <c r="H945" t="s">
        <v>673</v>
      </c>
      <c r="I945" t="s">
        <v>673</v>
      </c>
      <c r="J945" t="s">
        <v>20</v>
      </c>
      <c r="K945" t="s">
        <v>17</v>
      </c>
      <c r="L945" t="str">
        <f>VLOOKUP(tblSalaries[[#This Row],[Where do you work]],tblCountries[[Actual]:[Mapping]],2,FALSE)</f>
        <v>Pakistan</v>
      </c>
      <c r="M945" t="s">
        <v>9</v>
      </c>
      <c r="N945">
        <v>12</v>
      </c>
      <c r="O945" s="27">
        <f>IFERROR(E945/IFERROR(VLOOKUP(tblSalaries[[#This Row],[Country]],Table3[],3,0),""),"Missing PPP adjusted information")</f>
        <v>954.59969316438435</v>
      </c>
    </row>
    <row r="946" spans="2:15" ht="15" customHeight="1" x14ac:dyDescent="0.25">
      <c r="B946" t="s">
        <v>2713</v>
      </c>
      <c r="C946" s="1">
        <v>41055.655925925923</v>
      </c>
      <c r="D946" s="4">
        <v>5022</v>
      </c>
      <c r="E946">
        <v>5022</v>
      </c>
      <c r="F946" t="s">
        <v>6</v>
      </c>
      <c r="G946">
        <f>tblSalaries[[#This Row],[clean Salary (in local currency)]]*VLOOKUP(tblSalaries[[#This Row],[Currency]],tblXrate[],2,FALSE)</f>
        <v>5022</v>
      </c>
      <c r="H946" t="s">
        <v>838</v>
      </c>
      <c r="I946" t="s">
        <v>4354</v>
      </c>
      <c r="J946" t="s">
        <v>20</v>
      </c>
      <c r="K946" t="s">
        <v>17</v>
      </c>
      <c r="L946" t="str">
        <f>VLOOKUP(tblSalaries[[#This Row],[Where do you work]],tblCountries[[Actual]:[Mapping]],2,FALSE)</f>
        <v>Pakistan</v>
      </c>
      <c r="M946" t="s">
        <v>9</v>
      </c>
      <c r="N946">
        <v>15</v>
      </c>
      <c r="O946" s="27">
        <f>IFERROR(E946/IFERROR(VLOOKUP(tblSalaries[[#This Row],[Country]],Table3[],3,0),""),"Missing PPP adjusted information")</f>
        <v>285.35712256378201</v>
      </c>
    </row>
    <row r="947" spans="2:15" ht="15" customHeight="1" x14ac:dyDescent="0.25">
      <c r="B947" t="s">
        <v>2831</v>
      </c>
      <c r="C947" s="1">
        <v>41056.151064814818</v>
      </c>
      <c r="D947" s="4" t="s">
        <v>792</v>
      </c>
      <c r="E947">
        <v>3000</v>
      </c>
      <c r="F947" t="s">
        <v>6</v>
      </c>
      <c r="G947">
        <f>tblSalaries[[#This Row],[clean Salary (in local currency)]]*VLOOKUP(tblSalaries[[#This Row],[Currency]],tblXrate[],2,FALSE)</f>
        <v>3000</v>
      </c>
      <c r="H947" t="s">
        <v>130</v>
      </c>
      <c r="I947" t="s">
        <v>130</v>
      </c>
      <c r="J947" t="s">
        <v>20</v>
      </c>
      <c r="K947" t="s">
        <v>17</v>
      </c>
      <c r="L947" t="str">
        <f>VLOOKUP(tblSalaries[[#This Row],[Where do you work]],tblCountries[[Actual]:[Mapping]],2,FALSE)</f>
        <v>Pakistan</v>
      </c>
      <c r="M947" t="s">
        <v>18</v>
      </c>
      <c r="N947">
        <v>2</v>
      </c>
      <c r="O947" s="27">
        <f>IFERROR(E947/IFERROR(VLOOKUP(tblSalaries[[#This Row],[Country]],Table3[],3,0),""),"Missing PPP adjusted information")</f>
        <v>170.4642309222115</v>
      </c>
    </row>
    <row r="948" spans="2:15" ht="15" customHeight="1" x14ac:dyDescent="0.25">
      <c r="B948" t="s">
        <v>2909</v>
      </c>
      <c r="C948" s="1">
        <v>41056.988437499997</v>
      </c>
      <c r="D948" s="4">
        <v>290</v>
      </c>
      <c r="E948">
        <v>3480</v>
      </c>
      <c r="F948" t="s">
        <v>6</v>
      </c>
      <c r="G948">
        <f>tblSalaries[[#This Row],[clean Salary (in local currency)]]*VLOOKUP(tblSalaries[[#This Row],[Currency]],tblXrate[],2,FALSE)</f>
        <v>3480</v>
      </c>
      <c r="H948" t="s">
        <v>1067</v>
      </c>
      <c r="I948" t="s">
        <v>4355</v>
      </c>
      <c r="J948" t="s">
        <v>52</v>
      </c>
      <c r="K948" t="s">
        <v>17</v>
      </c>
      <c r="L948" t="str">
        <f>VLOOKUP(tblSalaries[[#This Row],[Where do you work]],tblCountries[[Actual]:[Mapping]],2,FALSE)</f>
        <v>Pakistan</v>
      </c>
      <c r="M948" t="s">
        <v>13</v>
      </c>
      <c r="N948">
        <v>6</v>
      </c>
      <c r="O948" s="27">
        <f>IFERROR(E948/IFERROR(VLOOKUP(tblSalaries[[#This Row],[Country]],Table3[],3,0),""),"Missing PPP adjusted information")</f>
        <v>197.73850786976533</v>
      </c>
    </row>
    <row r="949" spans="2:15" ht="15" customHeight="1" x14ac:dyDescent="0.25">
      <c r="B949" t="s">
        <v>2993</v>
      </c>
      <c r="C949" s="1">
        <v>41057.528078703705</v>
      </c>
      <c r="D949" s="4">
        <v>900</v>
      </c>
      <c r="E949">
        <v>10800</v>
      </c>
      <c r="F949" t="s">
        <v>6</v>
      </c>
      <c r="G949">
        <f>tblSalaries[[#This Row],[clean Salary (in local currency)]]*VLOOKUP(tblSalaries[[#This Row],[Currency]],tblXrate[],2,FALSE)</f>
        <v>10800</v>
      </c>
      <c r="H949" t="s">
        <v>1156</v>
      </c>
      <c r="I949" t="s">
        <v>1156</v>
      </c>
      <c r="J949" t="s">
        <v>52</v>
      </c>
      <c r="K949" t="s">
        <v>17</v>
      </c>
      <c r="L949" t="str">
        <f>VLOOKUP(tblSalaries[[#This Row],[Where do you work]],tblCountries[[Actual]:[Mapping]],2,FALSE)</f>
        <v>Pakistan</v>
      </c>
      <c r="M949" t="s">
        <v>13</v>
      </c>
      <c r="N949">
        <v>5</v>
      </c>
      <c r="O949" s="27">
        <f>IFERROR(E949/IFERROR(VLOOKUP(tblSalaries[[#This Row],[Country]],Table3[],3,0),""),"Missing PPP adjusted information")</f>
        <v>613.67123131996141</v>
      </c>
    </row>
    <row r="950" spans="2:15" ht="15" customHeight="1" x14ac:dyDescent="0.25">
      <c r="B950" t="s">
        <v>3015</v>
      </c>
      <c r="C950" s="1">
        <v>41057.583981481483</v>
      </c>
      <c r="D950" s="4">
        <v>194</v>
      </c>
      <c r="E950">
        <v>2400</v>
      </c>
      <c r="F950" t="s">
        <v>6</v>
      </c>
      <c r="G950">
        <f>tblSalaries[[#This Row],[clean Salary (in local currency)]]*VLOOKUP(tblSalaries[[#This Row],[Currency]],tblXrate[],2,FALSE)</f>
        <v>2400</v>
      </c>
      <c r="H950" t="s">
        <v>752</v>
      </c>
      <c r="I950" t="s">
        <v>752</v>
      </c>
      <c r="J950" t="s">
        <v>310</v>
      </c>
      <c r="K950" t="s">
        <v>17</v>
      </c>
      <c r="L950" t="str">
        <f>VLOOKUP(tblSalaries[[#This Row],[Where do you work]],tblCountries[[Actual]:[Mapping]],2,FALSE)</f>
        <v>Pakistan</v>
      </c>
      <c r="M950" t="s">
        <v>18</v>
      </c>
      <c r="N950">
        <v>15</v>
      </c>
      <c r="O950" s="27">
        <f>IFERROR(E950/IFERROR(VLOOKUP(tblSalaries[[#This Row],[Country]],Table3[],3,0),""),"Missing PPP adjusted information")</f>
        <v>136.37138473776918</v>
      </c>
    </row>
    <row r="951" spans="2:15" ht="15" customHeight="1" x14ac:dyDescent="0.25">
      <c r="B951" t="s">
        <v>3069</v>
      </c>
      <c r="C951" s="1">
        <v>41057.686400462961</v>
      </c>
      <c r="D951" s="4">
        <v>3500</v>
      </c>
      <c r="E951">
        <v>3500</v>
      </c>
      <c r="F951" t="s">
        <v>6</v>
      </c>
      <c r="G951">
        <f>tblSalaries[[#This Row],[clean Salary (in local currency)]]*VLOOKUP(tblSalaries[[#This Row],[Currency]],tblXrate[],2,FALSE)</f>
        <v>3500</v>
      </c>
      <c r="H951" t="s">
        <v>1226</v>
      </c>
      <c r="I951" t="s">
        <v>1868</v>
      </c>
      <c r="J951" t="s">
        <v>52</v>
      </c>
      <c r="K951" t="s">
        <v>1227</v>
      </c>
      <c r="L951" t="str">
        <f>VLOOKUP(tblSalaries[[#This Row],[Where do you work]],tblCountries[[Actual]:[Mapping]],2,FALSE)</f>
        <v>Pakistan</v>
      </c>
      <c r="M951" t="s">
        <v>9</v>
      </c>
      <c r="N951">
        <v>4</v>
      </c>
      <c r="O951" s="27">
        <f>IFERROR(E951/IFERROR(VLOOKUP(tblSalaries[[#This Row],[Country]],Table3[],3,0),""),"Missing PPP adjusted information")</f>
        <v>198.87493607591341</v>
      </c>
    </row>
    <row r="952" spans="2:15" ht="15" customHeight="1" x14ac:dyDescent="0.25">
      <c r="B952" t="s">
        <v>3136</v>
      </c>
      <c r="C952" s="1">
        <v>41057.945439814815</v>
      </c>
      <c r="D952" s="4" t="s">
        <v>1303</v>
      </c>
      <c r="E952">
        <v>8725</v>
      </c>
      <c r="F952" t="s">
        <v>6</v>
      </c>
      <c r="G952">
        <f>tblSalaries[[#This Row],[clean Salary (in local currency)]]*VLOOKUP(tblSalaries[[#This Row],[Currency]],tblXrate[],2,FALSE)</f>
        <v>8725</v>
      </c>
      <c r="H952" t="s">
        <v>590</v>
      </c>
      <c r="I952" t="s">
        <v>590</v>
      </c>
      <c r="J952" t="s">
        <v>52</v>
      </c>
      <c r="K952" t="s">
        <v>17</v>
      </c>
      <c r="L952" t="str">
        <f>VLOOKUP(tblSalaries[[#This Row],[Where do you work]],tblCountries[[Actual]:[Mapping]],2,FALSE)</f>
        <v>Pakistan</v>
      </c>
      <c r="M952" t="s">
        <v>18</v>
      </c>
      <c r="N952">
        <v>18</v>
      </c>
      <c r="O952" s="27">
        <f>IFERROR(E952/IFERROR(VLOOKUP(tblSalaries[[#This Row],[Country]],Table3[],3,0),""),"Missing PPP adjusted information")</f>
        <v>495.76680493209841</v>
      </c>
    </row>
    <row r="953" spans="2:15" ht="15" customHeight="1" x14ac:dyDescent="0.25">
      <c r="B953" t="s">
        <v>3256</v>
      </c>
      <c r="C953" s="1">
        <v>41058.553298611114</v>
      </c>
      <c r="D953" s="4">
        <v>1000</v>
      </c>
      <c r="E953">
        <v>12000</v>
      </c>
      <c r="F953" t="s">
        <v>6</v>
      </c>
      <c r="G953">
        <f>tblSalaries[[#This Row],[clean Salary (in local currency)]]*VLOOKUP(tblSalaries[[#This Row],[Currency]],tblXrate[],2,FALSE)</f>
        <v>12000</v>
      </c>
      <c r="H953" t="s">
        <v>1434</v>
      </c>
      <c r="I953" t="s">
        <v>4356</v>
      </c>
      <c r="J953" t="s">
        <v>356</v>
      </c>
      <c r="K953" t="s">
        <v>1435</v>
      </c>
      <c r="L953" t="str">
        <f>VLOOKUP(tblSalaries[[#This Row],[Where do you work]],tblCountries[[Actual]:[Mapping]],2,FALSE)</f>
        <v>Pakistan</v>
      </c>
      <c r="M953" t="s">
        <v>9</v>
      </c>
      <c r="N953">
        <v>1</v>
      </c>
      <c r="O953" s="27">
        <f>IFERROR(E953/IFERROR(VLOOKUP(tblSalaries[[#This Row],[Country]],Table3[],3,0),""),"Missing PPP adjusted information")</f>
        <v>681.856923688846</v>
      </c>
    </row>
    <row r="954" spans="2:15" ht="15" customHeight="1" x14ac:dyDescent="0.25">
      <c r="B954" t="s">
        <v>3260</v>
      </c>
      <c r="C954" s="1">
        <v>41058.577928240738</v>
      </c>
      <c r="D954" s="4">
        <v>45000</v>
      </c>
      <c r="E954">
        <v>45000</v>
      </c>
      <c r="F954" t="s">
        <v>6</v>
      </c>
      <c r="G954">
        <f>tblSalaries[[#This Row],[clean Salary (in local currency)]]*VLOOKUP(tblSalaries[[#This Row],[Currency]],tblXrate[],2,FALSE)</f>
        <v>45000</v>
      </c>
      <c r="H954" t="s">
        <v>1442</v>
      </c>
      <c r="I954" t="s">
        <v>1442</v>
      </c>
      <c r="J954" t="s">
        <v>20</v>
      </c>
      <c r="K954" t="s">
        <v>17</v>
      </c>
      <c r="L954" t="str">
        <f>VLOOKUP(tblSalaries[[#This Row],[Where do you work]],tblCountries[[Actual]:[Mapping]],2,FALSE)</f>
        <v>Pakistan</v>
      </c>
      <c r="M954" t="s">
        <v>13</v>
      </c>
      <c r="N954">
        <v>8</v>
      </c>
      <c r="O954" s="27">
        <f>IFERROR(E954/IFERROR(VLOOKUP(tblSalaries[[#This Row],[Country]],Table3[],3,0),""),"Missing PPP adjusted information")</f>
        <v>2556.9634638331722</v>
      </c>
    </row>
    <row r="955" spans="2:15" ht="15" customHeight="1" x14ac:dyDescent="0.25">
      <c r="B955" t="s">
        <v>3307</v>
      </c>
      <c r="C955" s="1">
        <v>41058.760335648149</v>
      </c>
      <c r="D955" s="4" t="s">
        <v>1497</v>
      </c>
      <c r="E955">
        <v>5300</v>
      </c>
      <c r="F955" t="s">
        <v>6</v>
      </c>
      <c r="G955">
        <f>tblSalaries[[#This Row],[clean Salary (in local currency)]]*VLOOKUP(tblSalaries[[#This Row],[Currency]],tblXrate[],2,FALSE)</f>
        <v>5300</v>
      </c>
      <c r="H955" t="s">
        <v>1498</v>
      </c>
      <c r="I955" t="s">
        <v>1498</v>
      </c>
      <c r="J955" t="s">
        <v>52</v>
      </c>
      <c r="K955" t="s">
        <v>17</v>
      </c>
      <c r="L955" t="str">
        <f>VLOOKUP(tblSalaries[[#This Row],[Where do you work]],tblCountries[[Actual]:[Mapping]],2,FALSE)</f>
        <v>Pakistan</v>
      </c>
      <c r="M955" t="s">
        <v>9</v>
      </c>
      <c r="N955">
        <v>5</v>
      </c>
      <c r="O955" s="27">
        <f>IFERROR(E955/IFERROR(VLOOKUP(tblSalaries[[#This Row],[Country]],Table3[],3,0),""),"Missing PPP adjusted information")</f>
        <v>301.15347462924029</v>
      </c>
    </row>
    <row r="956" spans="2:15" ht="15" customHeight="1" x14ac:dyDescent="0.25">
      <c r="B956" t="s">
        <v>3498</v>
      </c>
      <c r="C956" s="1">
        <v>41060.714571759258</v>
      </c>
      <c r="D956" s="4">
        <v>30000</v>
      </c>
      <c r="E956">
        <v>30000</v>
      </c>
      <c r="F956" t="s">
        <v>6</v>
      </c>
      <c r="G956">
        <f>tblSalaries[[#This Row],[clean Salary (in local currency)]]*VLOOKUP(tblSalaries[[#This Row],[Currency]],tblXrate[],2,FALSE)</f>
        <v>30000</v>
      </c>
      <c r="H956" t="s">
        <v>1679</v>
      </c>
      <c r="I956" t="s">
        <v>1679</v>
      </c>
      <c r="J956" t="s">
        <v>52</v>
      </c>
      <c r="K956" t="s">
        <v>17</v>
      </c>
      <c r="L956" t="str">
        <f>VLOOKUP(tblSalaries[[#This Row],[Where do you work]],tblCountries[[Actual]:[Mapping]],2,FALSE)</f>
        <v>Pakistan</v>
      </c>
      <c r="M956" t="s">
        <v>9</v>
      </c>
      <c r="N956">
        <v>5</v>
      </c>
      <c r="O956" s="27">
        <f>IFERROR(E956/IFERROR(VLOOKUP(tblSalaries[[#This Row],[Country]],Table3[],3,0),""),"Missing PPP adjusted information")</f>
        <v>1704.6423092221148</v>
      </c>
    </row>
    <row r="957" spans="2:15" ht="15" customHeight="1" x14ac:dyDescent="0.25">
      <c r="B957" t="s">
        <v>3543</v>
      </c>
      <c r="C957" s="1">
        <v>41061.618530092594</v>
      </c>
      <c r="D957" s="4">
        <v>4500</v>
      </c>
      <c r="E957">
        <v>4500</v>
      </c>
      <c r="F957" t="s">
        <v>6</v>
      </c>
      <c r="G957">
        <f>tblSalaries[[#This Row],[clean Salary (in local currency)]]*VLOOKUP(tblSalaries[[#This Row],[Currency]],tblXrate[],2,FALSE)</f>
        <v>4500</v>
      </c>
      <c r="H957" t="s">
        <v>1726</v>
      </c>
      <c r="I957" t="s">
        <v>1726</v>
      </c>
      <c r="J957" t="s">
        <v>20</v>
      </c>
      <c r="K957" t="s">
        <v>17</v>
      </c>
      <c r="L957" t="str">
        <f>VLOOKUP(tblSalaries[[#This Row],[Where do you work]],tblCountries[[Actual]:[Mapping]],2,FALSE)</f>
        <v>Pakistan</v>
      </c>
      <c r="M957" t="s">
        <v>9</v>
      </c>
      <c r="N957">
        <v>6</v>
      </c>
      <c r="O957" s="27">
        <f>IFERROR(E957/IFERROR(VLOOKUP(tblSalaries[[#This Row],[Country]],Table3[],3,0),""),"Missing PPP adjusted information")</f>
        <v>255.69634638331723</v>
      </c>
    </row>
    <row r="958" spans="2:15" ht="15" customHeight="1" x14ac:dyDescent="0.25">
      <c r="B958" t="s">
        <v>3596</v>
      </c>
      <c r="C958" s="1">
        <v>41063.607592592591</v>
      </c>
      <c r="D958" s="4">
        <v>15000</v>
      </c>
      <c r="E958">
        <v>15000</v>
      </c>
      <c r="F958" t="s">
        <v>6</v>
      </c>
      <c r="G958">
        <f>tblSalaries[[#This Row],[clean Salary (in local currency)]]*VLOOKUP(tblSalaries[[#This Row],[Currency]],tblXrate[],2,FALSE)</f>
        <v>15000</v>
      </c>
      <c r="H958" t="s">
        <v>1767</v>
      </c>
      <c r="I958" t="s">
        <v>4357</v>
      </c>
      <c r="J958" t="s">
        <v>20</v>
      </c>
      <c r="K958" t="s">
        <v>17</v>
      </c>
      <c r="L958" t="str">
        <f>VLOOKUP(tblSalaries[[#This Row],[Where do you work]],tblCountries[[Actual]:[Mapping]],2,FALSE)</f>
        <v>Pakistan</v>
      </c>
      <c r="M958" t="s">
        <v>9</v>
      </c>
      <c r="N958">
        <v>5</v>
      </c>
      <c r="O958" s="27">
        <f>IFERROR(E958/IFERROR(VLOOKUP(tblSalaries[[#This Row],[Country]],Table3[],3,0),""),"Missing PPP adjusted information")</f>
        <v>852.32115461105741</v>
      </c>
    </row>
    <row r="959" spans="2:15" ht="15" customHeight="1" x14ac:dyDescent="0.25">
      <c r="B959" t="s">
        <v>3193</v>
      </c>
      <c r="C959" s="1">
        <v>41058.085173611114</v>
      </c>
      <c r="D959" s="4" t="s">
        <v>1368</v>
      </c>
      <c r="E959">
        <v>40000</v>
      </c>
      <c r="F959" t="s">
        <v>6</v>
      </c>
      <c r="G959">
        <f>tblSalaries[[#This Row],[clean Salary (in local currency)]]*VLOOKUP(tblSalaries[[#This Row],[Currency]],tblXrate[],2,FALSE)</f>
        <v>40000</v>
      </c>
      <c r="H959" t="s">
        <v>1369</v>
      </c>
      <c r="I959" t="s">
        <v>4358</v>
      </c>
      <c r="J959" t="s">
        <v>52</v>
      </c>
      <c r="K959" t="s">
        <v>1370</v>
      </c>
      <c r="L959" t="str">
        <f>VLOOKUP(tblSalaries[[#This Row],[Where do you work]],tblCountries[[Actual]:[Mapping]],2,FALSE)</f>
        <v>Pakistan</v>
      </c>
      <c r="M959" t="s">
        <v>9</v>
      </c>
      <c r="N959">
        <v>15</v>
      </c>
      <c r="O959" s="27">
        <f>IFERROR(E959/IFERROR(VLOOKUP(tblSalaries[[#This Row],[Country]],Table3[],3,0),""),"Missing PPP adjusted information")</f>
        <v>2272.8564122961529</v>
      </c>
    </row>
    <row r="960" spans="2:15" ht="15" customHeight="1" x14ac:dyDescent="0.25">
      <c r="B960" t="s">
        <v>2538</v>
      </c>
      <c r="C960" s="1">
        <v>41055.244988425926</v>
      </c>
      <c r="D960" s="4">
        <v>50000</v>
      </c>
      <c r="E960">
        <v>50000</v>
      </c>
      <c r="F960" t="s">
        <v>22</v>
      </c>
      <c r="G960">
        <f>tblSalaries[[#This Row],[clean Salary (in local currency)]]*VLOOKUP(tblSalaries[[#This Row],[Currency]],tblXrate[],2,FALSE)</f>
        <v>63519.971949580387</v>
      </c>
      <c r="H960" t="s">
        <v>655</v>
      </c>
      <c r="I960" t="s">
        <v>655</v>
      </c>
      <c r="J960" t="s">
        <v>52</v>
      </c>
      <c r="K960" t="s">
        <v>136</v>
      </c>
      <c r="L960" t="str">
        <f>VLOOKUP(tblSalaries[[#This Row],[Where do you work]],tblCountries[[Actual]:[Mapping]],2,FALSE)</f>
        <v>Panama</v>
      </c>
      <c r="M960" t="s">
        <v>18</v>
      </c>
      <c r="O960" s="27">
        <f>IFERROR(E960/IFERROR(VLOOKUP(tblSalaries[[#This Row],[Country]],Table3[],3,0),""),"Missing PPP adjusted information")</f>
        <v>93984.962406015038</v>
      </c>
    </row>
    <row r="961" spans="2:15" ht="15" customHeight="1" x14ac:dyDescent="0.25">
      <c r="B961" t="s">
        <v>2069</v>
      </c>
      <c r="C961" s="1">
        <v>41054.981423611112</v>
      </c>
      <c r="D961" s="4">
        <v>26000</v>
      </c>
      <c r="E961">
        <v>26000</v>
      </c>
      <c r="F961" t="s">
        <v>6</v>
      </c>
      <c r="G961">
        <f>tblSalaries[[#This Row],[clean Salary (in local currency)]]*VLOOKUP(tblSalaries[[#This Row],[Currency]],tblXrate[],2,FALSE)</f>
        <v>26000</v>
      </c>
      <c r="H961" t="s">
        <v>135</v>
      </c>
      <c r="I961" t="s">
        <v>135</v>
      </c>
      <c r="J961" t="s">
        <v>20</v>
      </c>
      <c r="K961" t="s">
        <v>136</v>
      </c>
      <c r="L961" t="str">
        <f>VLOOKUP(tblSalaries[[#This Row],[Where do you work]],tblCountries[[Actual]:[Mapping]],2,FALSE)</f>
        <v>Panama</v>
      </c>
      <c r="M961" t="s">
        <v>13</v>
      </c>
      <c r="O961" s="27">
        <f>IFERROR(E961/IFERROR(VLOOKUP(tblSalaries[[#This Row],[Country]],Table3[],3,0),""),"Missing PPP adjusted information")</f>
        <v>48872.180451127817</v>
      </c>
    </row>
    <row r="962" spans="2:15" ht="15" customHeight="1" x14ac:dyDescent="0.25">
      <c r="B962" t="s">
        <v>2985</v>
      </c>
      <c r="C962" s="1">
        <v>41057.506678240738</v>
      </c>
      <c r="D962" s="4" t="s">
        <v>1145</v>
      </c>
      <c r="E962">
        <v>20000</v>
      </c>
      <c r="F962" t="s">
        <v>6</v>
      </c>
      <c r="G962">
        <f>tblSalaries[[#This Row],[clean Salary (in local currency)]]*VLOOKUP(tblSalaries[[#This Row],[Currency]],tblXrate[],2,FALSE)</f>
        <v>20000</v>
      </c>
      <c r="H962" t="s">
        <v>1146</v>
      </c>
      <c r="I962" t="s">
        <v>4359</v>
      </c>
      <c r="J962" t="s">
        <v>3981</v>
      </c>
      <c r="K962" t="s">
        <v>1147</v>
      </c>
      <c r="L962" t="str">
        <f>VLOOKUP(tblSalaries[[#This Row],[Where do you work]],tblCountries[[Actual]:[Mapping]],2,FALSE)</f>
        <v>Paraguay</v>
      </c>
      <c r="M962" t="s">
        <v>13</v>
      </c>
      <c r="N962">
        <v>6</v>
      </c>
      <c r="O962" s="27">
        <f>IFERROR(E962/IFERROR(VLOOKUP(tblSalaries[[#This Row],[Country]],Table3[],3,0),""),"Missing PPP adjusted information")</f>
        <v>10.924007144300672</v>
      </c>
    </row>
    <row r="963" spans="2:15" ht="15" customHeight="1" x14ac:dyDescent="0.25">
      <c r="B963" t="s">
        <v>3525</v>
      </c>
      <c r="C963" s="1">
        <v>41061.125740740739</v>
      </c>
      <c r="D963" s="4">
        <v>1320</v>
      </c>
      <c r="E963">
        <v>15840</v>
      </c>
      <c r="F963" t="s">
        <v>6</v>
      </c>
      <c r="G963">
        <f>tblSalaries[[#This Row],[clean Salary (in local currency)]]*VLOOKUP(tblSalaries[[#This Row],[Currency]],tblXrate[],2,FALSE)</f>
        <v>15840</v>
      </c>
      <c r="H963" t="s">
        <v>1707</v>
      </c>
      <c r="I963" t="s">
        <v>1707</v>
      </c>
      <c r="J963" t="s">
        <v>20</v>
      </c>
      <c r="K963" t="s">
        <v>1708</v>
      </c>
      <c r="L963" t="str">
        <f>VLOOKUP(tblSalaries[[#This Row],[Where do you work]],tblCountries[[Actual]:[Mapping]],2,FALSE)</f>
        <v>Peru</v>
      </c>
      <c r="M963" t="s">
        <v>13</v>
      </c>
      <c r="N963">
        <v>8</v>
      </c>
      <c r="O963" s="27">
        <f>IFERROR(E963/IFERROR(VLOOKUP(tblSalaries[[#This Row],[Country]],Table3[],3,0),""),"Missing PPP adjusted information")</f>
        <v>10517.92828685259</v>
      </c>
    </row>
    <row r="964" spans="2:15" ht="15" customHeight="1" x14ac:dyDescent="0.25">
      <c r="B964" t="s">
        <v>2260</v>
      </c>
      <c r="C964" s="1">
        <v>41055.049259259256</v>
      </c>
      <c r="D964" s="4" t="s">
        <v>345</v>
      </c>
      <c r="E964">
        <v>420000</v>
      </c>
      <c r="F964" t="s">
        <v>3933</v>
      </c>
      <c r="G964">
        <f>tblSalaries[[#This Row],[clean Salary (in local currency)]]*VLOOKUP(tblSalaries[[#This Row],[Currency]],tblXrate[],2,FALSE)</f>
        <v>9956.1219482708348</v>
      </c>
      <c r="H964" t="s">
        <v>346</v>
      </c>
      <c r="I964" t="s">
        <v>4360</v>
      </c>
      <c r="J964" t="s">
        <v>52</v>
      </c>
      <c r="K964" t="s">
        <v>347</v>
      </c>
      <c r="L964" t="str">
        <f>VLOOKUP(tblSalaries[[#This Row],[Where do you work]],tblCountries[[Actual]:[Mapping]],2,FALSE)</f>
        <v>Philippines</v>
      </c>
      <c r="M964" t="s">
        <v>9</v>
      </c>
      <c r="O964" s="27">
        <f>IFERROR(E964/IFERROR(VLOOKUP(tblSalaries[[#This Row],[Country]],Table3[],3,0),""),"Missing PPP adjusted information")</f>
        <v>41411.950305659637</v>
      </c>
    </row>
    <row r="965" spans="2:15" ht="15" customHeight="1" x14ac:dyDescent="0.25">
      <c r="B965" t="s">
        <v>2312</v>
      </c>
      <c r="C965" s="1">
        <v>41055.063148148147</v>
      </c>
      <c r="D965" s="4" t="s">
        <v>403</v>
      </c>
      <c r="E965">
        <v>456000</v>
      </c>
      <c r="F965" t="s">
        <v>3933</v>
      </c>
      <c r="G965">
        <f>tblSalaries[[#This Row],[clean Salary (in local currency)]]*VLOOKUP(tblSalaries[[#This Row],[Currency]],tblXrate[],2,FALSE)</f>
        <v>10809.503829551191</v>
      </c>
      <c r="H965" t="s">
        <v>404</v>
      </c>
      <c r="I965" t="s">
        <v>404</v>
      </c>
      <c r="J965" t="s">
        <v>3981</v>
      </c>
      <c r="K965" t="s">
        <v>347</v>
      </c>
      <c r="L965" t="str">
        <f>VLOOKUP(tblSalaries[[#This Row],[Where do you work]],tblCountries[[Actual]:[Mapping]],2,FALSE)</f>
        <v>Philippines</v>
      </c>
      <c r="M965" t="s">
        <v>9</v>
      </c>
      <c r="O965" s="27">
        <f>IFERROR(E965/IFERROR(VLOOKUP(tblSalaries[[#This Row],[Country]],Table3[],3,0),""),"Missing PPP adjusted information")</f>
        <v>44961.546046144744</v>
      </c>
    </row>
    <row r="966" spans="2:15" ht="15" customHeight="1" x14ac:dyDescent="0.25">
      <c r="B966" t="s">
        <v>2655</v>
      </c>
      <c r="C966" s="1">
        <v>41055.544120370374</v>
      </c>
      <c r="D966" s="4">
        <v>720000</v>
      </c>
      <c r="E966">
        <v>720000</v>
      </c>
      <c r="F966" t="s">
        <v>3933</v>
      </c>
      <c r="G966">
        <f>tblSalaries[[#This Row],[clean Salary (in local currency)]]*VLOOKUP(tblSalaries[[#This Row],[Currency]],tblXrate[],2,FALSE)</f>
        <v>17067.637625607145</v>
      </c>
      <c r="H966" t="s">
        <v>453</v>
      </c>
      <c r="I966" t="s">
        <v>453</v>
      </c>
      <c r="J966" t="s">
        <v>52</v>
      </c>
      <c r="K966" t="s">
        <v>347</v>
      </c>
      <c r="L966" t="str">
        <f>VLOOKUP(tblSalaries[[#This Row],[Where do you work]],tblCountries[[Actual]:[Mapping]],2,FALSE)</f>
        <v>Philippines</v>
      </c>
      <c r="M966" t="s">
        <v>9</v>
      </c>
      <c r="N966">
        <v>9</v>
      </c>
      <c r="O966" s="27">
        <f>IFERROR(E966/IFERROR(VLOOKUP(tblSalaries[[#This Row],[Country]],Table3[],3,0),""),"Missing PPP adjusted information")</f>
        <v>70991.914809702226</v>
      </c>
    </row>
    <row r="967" spans="2:15" ht="15" customHeight="1" x14ac:dyDescent="0.25">
      <c r="B967" t="s">
        <v>2873</v>
      </c>
      <c r="C967" s="1">
        <v>41056.625717592593</v>
      </c>
      <c r="D967" s="4" t="s">
        <v>1032</v>
      </c>
      <c r="E967">
        <v>168000</v>
      </c>
      <c r="F967" t="s">
        <v>3933</v>
      </c>
      <c r="G967">
        <f>tblSalaries[[#This Row],[clean Salary (in local currency)]]*VLOOKUP(tblSalaries[[#This Row],[Currency]],tblXrate[],2,FALSE)</f>
        <v>3982.448779308334</v>
      </c>
      <c r="H967" t="s">
        <v>1033</v>
      </c>
      <c r="I967" t="s">
        <v>1033</v>
      </c>
      <c r="J967" t="s">
        <v>20</v>
      </c>
      <c r="K967" t="s">
        <v>347</v>
      </c>
      <c r="L967" t="str">
        <f>VLOOKUP(tblSalaries[[#This Row],[Where do you work]],tblCountries[[Actual]:[Mapping]],2,FALSE)</f>
        <v>Philippines</v>
      </c>
      <c r="M967" t="s">
        <v>9</v>
      </c>
      <c r="N967">
        <v>10</v>
      </c>
      <c r="O967" s="27">
        <f>IFERROR(E967/IFERROR(VLOOKUP(tblSalaries[[#This Row],[Country]],Table3[],3,0),""),"Missing PPP adjusted information")</f>
        <v>16564.780122263855</v>
      </c>
    </row>
    <row r="968" spans="2:15" ht="15" customHeight="1" x14ac:dyDescent="0.25">
      <c r="B968" t="s">
        <v>3099</v>
      </c>
      <c r="C968" s="1">
        <v>41057.77375</v>
      </c>
      <c r="D968" s="4" t="s">
        <v>1262</v>
      </c>
      <c r="E968">
        <v>216000</v>
      </c>
      <c r="F968" t="s">
        <v>3933</v>
      </c>
      <c r="G968">
        <f>tblSalaries[[#This Row],[clean Salary (in local currency)]]*VLOOKUP(tblSalaries[[#This Row],[Currency]],tblXrate[],2,FALSE)</f>
        <v>5120.2912876821438</v>
      </c>
      <c r="H968" t="s">
        <v>522</v>
      </c>
      <c r="I968" t="s">
        <v>522</v>
      </c>
      <c r="J968" t="s">
        <v>52</v>
      </c>
      <c r="K968" t="s">
        <v>347</v>
      </c>
      <c r="L968" t="str">
        <f>VLOOKUP(tblSalaries[[#This Row],[Where do you work]],tblCountries[[Actual]:[Mapping]],2,FALSE)</f>
        <v>Philippines</v>
      </c>
      <c r="M968" t="s">
        <v>9</v>
      </c>
      <c r="N968">
        <v>2</v>
      </c>
      <c r="O968" s="27">
        <f>IFERROR(E968/IFERROR(VLOOKUP(tblSalaries[[#This Row],[Country]],Table3[],3,0),""),"Missing PPP adjusted information")</f>
        <v>21297.574442910671</v>
      </c>
    </row>
    <row r="969" spans="2:15" ht="15" customHeight="1" x14ac:dyDescent="0.25">
      <c r="B969" t="s">
        <v>3530</v>
      </c>
      <c r="C969" s="1">
        <v>41061.234398148146</v>
      </c>
      <c r="D969" s="4">
        <v>240000</v>
      </c>
      <c r="E969">
        <v>240000</v>
      </c>
      <c r="F969" t="s">
        <v>3933</v>
      </c>
      <c r="G969">
        <f>tblSalaries[[#This Row],[clean Salary (in local currency)]]*VLOOKUP(tblSalaries[[#This Row],[Currency]],tblXrate[],2,FALSE)</f>
        <v>5689.2125418690484</v>
      </c>
      <c r="H969" t="s">
        <v>1713</v>
      </c>
      <c r="I969" t="s">
        <v>4361</v>
      </c>
      <c r="J969" t="s">
        <v>52</v>
      </c>
      <c r="K969" t="s">
        <v>347</v>
      </c>
      <c r="L969" t="str">
        <f>VLOOKUP(tblSalaries[[#This Row],[Where do you work]],tblCountries[[Actual]:[Mapping]],2,FALSE)</f>
        <v>Philippines</v>
      </c>
      <c r="M969" t="s">
        <v>9</v>
      </c>
      <c r="N969">
        <v>15</v>
      </c>
      <c r="O969" s="27">
        <f>IFERROR(E969/IFERROR(VLOOKUP(tblSalaries[[#This Row],[Country]],Table3[],3,0),""),"Missing PPP adjusted information")</f>
        <v>23663.971603234077</v>
      </c>
    </row>
    <row r="970" spans="2:15" ht="15" customHeight="1" x14ac:dyDescent="0.25">
      <c r="B970" t="s">
        <v>2747</v>
      </c>
      <c r="C970" s="1">
        <v>41055.741087962961</v>
      </c>
      <c r="D970" s="4" t="s">
        <v>883</v>
      </c>
      <c r="E970">
        <v>19068</v>
      </c>
      <c r="F970" t="s">
        <v>6</v>
      </c>
      <c r="G970">
        <f>tblSalaries[[#This Row],[clean Salary (in local currency)]]*VLOOKUP(tblSalaries[[#This Row],[Currency]],tblXrate[],2,FALSE)</f>
        <v>19068</v>
      </c>
      <c r="H970" t="s">
        <v>884</v>
      </c>
      <c r="I970" t="s">
        <v>884</v>
      </c>
      <c r="J970" t="s">
        <v>310</v>
      </c>
      <c r="K970" t="s">
        <v>347</v>
      </c>
      <c r="L970" t="str">
        <f>VLOOKUP(tblSalaries[[#This Row],[Where do you work]],tblCountries[[Actual]:[Mapping]],2,FALSE)</f>
        <v>Philippines</v>
      </c>
      <c r="M970" t="s">
        <v>13</v>
      </c>
      <c r="N970">
        <v>20</v>
      </c>
      <c r="O970" s="27">
        <f>IFERROR(E970/IFERROR(VLOOKUP(tblSalaries[[#This Row],[Country]],Table3[],3,0),""),"Missing PPP adjusted information")</f>
        <v>1880.1025438769475</v>
      </c>
    </row>
    <row r="971" spans="2:15" ht="15" customHeight="1" x14ac:dyDescent="0.25">
      <c r="B971" t="s">
        <v>2910</v>
      </c>
      <c r="C971" s="1">
        <v>41056.990312499998</v>
      </c>
      <c r="D971" s="4">
        <v>18060</v>
      </c>
      <c r="E971">
        <v>18060</v>
      </c>
      <c r="F971" t="s">
        <v>6</v>
      </c>
      <c r="G971">
        <f>tblSalaries[[#This Row],[clean Salary (in local currency)]]*VLOOKUP(tblSalaries[[#This Row],[Currency]],tblXrate[],2,FALSE)</f>
        <v>18060</v>
      </c>
      <c r="H971" t="s">
        <v>1068</v>
      </c>
      <c r="I971" t="s">
        <v>1068</v>
      </c>
      <c r="J971" t="s">
        <v>3981</v>
      </c>
      <c r="K971" t="s">
        <v>347</v>
      </c>
      <c r="L971" t="str">
        <f>VLOOKUP(tblSalaries[[#This Row],[Where do you work]],tblCountries[[Actual]:[Mapping]],2,FALSE)</f>
        <v>Philippines</v>
      </c>
      <c r="M971" t="s">
        <v>9</v>
      </c>
      <c r="N971">
        <v>12</v>
      </c>
      <c r="O971" s="27">
        <f>IFERROR(E971/IFERROR(VLOOKUP(tblSalaries[[#This Row],[Country]],Table3[],3,0),""),"Missing PPP adjusted information")</f>
        <v>1780.7138631433643</v>
      </c>
    </row>
    <row r="972" spans="2:15" ht="15" customHeight="1" x14ac:dyDescent="0.25">
      <c r="B972" t="s">
        <v>3254</v>
      </c>
      <c r="C972" s="1">
        <v>41058.551342592589</v>
      </c>
      <c r="D972" s="4">
        <v>12500</v>
      </c>
      <c r="E972">
        <v>12500</v>
      </c>
      <c r="F972" t="s">
        <v>6</v>
      </c>
      <c r="G972">
        <f>tblSalaries[[#This Row],[clean Salary (in local currency)]]*VLOOKUP(tblSalaries[[#This Row],[Currency]],tblXrate[],2,FALSE)</f>
        <v>12500</v>
      </c>
      <c r="H972" t="s">
        <v>67</v>
      </c>
      <c r="I972" t="s">
        <v>67</v>
      </c>
      <c r="J972" t="s">
        <v>67</v>
      </c>
      <c r="K972" t="s">
        <v>347</v>
      </c>
      <c r="L972" t="str">
        <f>VLOOKUP(tblSalaries[[#This Row],[Where do you work]],tblCountries[[Actual]:[Mapping]],2,FALSE)</f>
        <v>Philippines</v>
      </c>
      <c r="M972" t="s">
        <v>18</v>
      </c>
      <c r="N972">
        <v>7</v>
      </c>
      <c r="O972" s="27">
        <f>IFERROR(E972/IFERROR(VLOOKUP(tblSalaries[[#This Row],[Country]],Table3[],3,0),""),"Missing PPP adjusted information")</f>
        <v>1232.4985210017749</v>
      </c>
    </row>
    <row r="973" spans="2:15" ht="15" customHeight="1" x14ac:dyDescent="0.25">
      <c r="B973" t="s">
        <v>3595</v>
      </c>
      <c r="C973" s="1">
        <v>41063.602418981478</v>
      </c>
      <c r="D973" s="4">
        <v>4019</v>
      </c>
      <c r="E973">
        <v>4019</v>
      </c>
      <c r="F973" t="s">
        <v>6</v>
      </c>
      <c r="G973">
        <f>tblSalaries[[#This Row],[clean Salary (in local currency)]]*VLOOKUP(tblSalaries[[#This Row],[Currency]],tblXrate[],2,FALSE)</f>
        <v>4019</v>
      </c>
      <c r="H973" t="s">
        <v>1766</v>
      </c>
      <c r="I973" t="s">
        <v>1766</v>
      </c>
      <c r="J973" t="s">
        <v>67</v>
      </c>
      <c r="K973" t="s">
        <v>347</v>
      </c>
      <c r="L973" t="str">
        <f>VLOOKUP(tblSalaries[[#This Row],[Where do you work]],tblCountries[[Actual]:[Mapping]],2,FALSE)</f>
        <v>Philippines</v>
      </c>
      <c r="M973" t="s">
        <v>18</v>
      </c>
      <c r="N973">
        <v>3</v>
      </c>
      <c r="O973" s="27">
        <f>IFERROR(E973/IFERROR(VLOOKUP(tblSalaries[[#This Row],[Country]],Table3[],3,0),""),"Missing PPP adjusted information")</f>
        <v>396.27292447249067</v>
      </c>
    </row>
    <row r="974" spans="2:15" ht="15" customHeight="1" x14ac:dyDescent="0.25">
      <c r="B974" t="s">
        <v>3600</v>
      </c>
      <c r="C974" s="1">
        <v>41063.819652777776</v>
      </c>
      <c r="D974" s="4">
        <v>86000</v>
      </c>
      <c r="E974">
        <v>86000</v>
      </c>
      <c r="F974" t="s">
        <v>6</v>
      </c>
      <c r="G974">
        <f>tblSalaries[[#This Row],[clean Salary (in local currency)]]*VLOOKUP(tblSalaries[[#This Row],[Currency]],tblXrate[],2,FALSE)</f>
        <v>86000</v>
      </c>
      <c r="H974" t="s">
        <v>20</v>
      </c>
      <c r="I974" t="s">
        <v>20</v>
      </c>
      <c r="J974" t="s">
        <v>20</v>
      </c>
      <c r="K974" t="s">
        <v>347</v>
      </c>
      <c r="L974" t="str">
        <f>VLOOKUP(tblSalaries[[#This Row],[Where do you work]],tblCountries[[Actual]:[Mapping]],2,FALSE)</f>
        <v>Philippines</v>
      </c>
      <c r="M974" t="s">
        <v>13</v>
      </c>
      <c r="N974">
        <v>3</v>
      </c>
      <c r="O974" s="27">
        <f>IFERROR(E974/IFERROR(VLOOKUP(tblSalaries[[#This Row],[Country]],Table3[],3,0),""),"Missing PPP adjusted information")</f>
        <v>8479.5898244922118</v>
      </c>
    </row>
    <row r="975" spans="2:15" ht="15" customHeight="1" x14ac:dyDescent="0.25">
      <c r="B975" t="s">
        <v>2892</v>
      </c>
      <c r="C975" s="1">
        <v>41056.820775462962</v>
      </c>
      <c r="D975" s="4">
        <v>20500</v>
      </c>
      <c r="E975">
        <v>20500</v>
      </c>
      <c r="F975" t="s">
        <v>22</v>
      </c>
      <c r="G975">
        <f>tblSalaries[[#This Row],[clean Salary (in local currency)]]*VLOOKUP(tblSalaries[[#This Row],[Currency]],tblXrate[],2,FALSE)</f>
        <v>26043.18849932796</v>
      </c>
      <c r="H975" t="s">
        <v>1051</v>
      </c>
      <c r="I975" t="s">
        <v>1051</v>
      </c>
      <c r="J975" t="s">
        <v>52</v>
      </c>
      <c r="K975" t="s">
        <v>75</v>
      </c>
      <c r="L975" t="str">
        <f>VLOOKUP(tblSalaries[[#This Row],[Where do you work]],tblCountries[[Actual]:[Mapping]],2,FALSE)</f>
        <v>Poland</v>
      </c>
      <c r="M975" t="s">
        <v>9</v>
      </c>
      <c r="N975">
        <v>8</v>
      </c>
      <c r="O975" s="27">
        <f>IFERROR(E975/IFERROR(VLOOKUP(tblSalaries[[#This Row],[Country]],Table3[],3,0),""),"Missing PPP adjusted information")</f>
        <v>11081.08108108108</v>
      </c>
    </row>
    <row r="976" spans="2:15" ht="15" customHeight="1" x14ac:dyDescent="0.25">
      <c r="B976" t="s">
        <v>3154</v>
      </c>
      <c r="C976" s="1">
        <v>41057.967719907407</v>
      </c>
      <c r="D976" s="4" t="s">
        <v>1326</v>
      </c>
      <c r="E976">
        <v>60000</v>
      </c>
      <c r="F976" t="s">
        <v>1327</v>
      </c>
      <c r="G976">
        <f>tblSalaries[[#This Row],[clean Salary (in local currency)]]*VLOOKUP(tblSalaries[[#This Row],[Currency]],tblXrate[],2,FALSE)</f>
        <v>18018.883790212141</v>
      </c>
      <c r="H976" t="s">
        <v>108</v>
      </c>
      <c r="I976" t="s">
        <v>108</v>
      </c>
      <c r="J976" t="s">
        <v>20</v>
      </c>
      <c r="K976" t="s">
        <v>75</v>
      </c>
      <c r="L976" t="str">
        <f>VLOOKUP(tblSalaries[[#This Row],[Where do you work]],tblCountries[[Actual]:[Mapping]],2,FALSE)</f>
        <v>Poland</v>
      </c>
      <c r="M976" t="s">
        <v>13</v>
      </c>
      <c r="N976">
        <v>10</v>
      </c>
      <c r="O976" s="27">
        <f>IFERROR(E976/IFERROR(VLOOKUP(tblSalaries[[#This Row],[Country]],Table3[],3,0),""),"Missing PPP adjusted information")</f>
        <v>32432.43243243243</v>
      </c>
    </row>
    <row r="977" spans="2:15" ht="15" customHeight="1" x14ac:dyDescent="0.25">
      <c r="B977" t="s">
        <v>2023</v>
      </c>
      <c r="C977" s="1">
        <v>41054.209131944444</v>
      </c>
      <c r="D977" s="4" t="s">
        <v>74</v>
      </c>
      <c r="E977">
        <v>19200</v>
      </c>
      <c r="F977" t="s">
        <v>6</v>
      </c>
      <c r="G977">
        <f>tblSalaries[[#This Row],[clean Salary (in local currency)]]*VLOOKUP(tblSalaries[[#This Row],[Currency]],tblXrate[],2,FALSE)</f>
        <v>19200</v>
      </c>
      <c r="H977" t="s">
        <v>20</v>
      </c>
      <c r="I977" t="s">
        <v>20</v>
      </c>
      <c r="J977" t="s">
        <v>20</v>
      </c>
      <c r="K977" t="s">
        <v>75</v>
      </c>
      <c r="L977" t="str">
        <f>VLOOKUP(tblSalaries[[#This Row],[Where do you work]],tblCountries[[Actual]:[Mapping]],2,FALSE)</f>
        <v>Poland</v>
      </c>
      <c r="M977" t="s">
        <v>18</v>
      </c>
      <c r="O977" s="27">
        <f>IFERROR(E977/IFERROR(VLOOKUP(tblSalaries[[#This Row],[Country]],Table3[],3,0),""),"Missing PPP adjusted information")</f>
        <v>10378.378378378378</v>
      </c>
    </row>
    <row r="978" spans="2:15" ht="15" customHeight="1" x14ac:dyDescent="0.25">
      <c r="B978" t="s">
        <v>2233</v>
      </c>
      <c r="C978" s="1">
        <v>41055.044594907406</v>
      </c>
      <c r="D978" s="4" t="s">
        <v>319</v>
      </c>
      <c r="E978">
        <v>96000</v>
      </c>
      <c r="F978" t="s">
        <v>6</v>
      </c>
      <c r="G978">
        <f>tblSalaries[[#This Row],[clean Salary (in local currency)]]*VLOOKUP(tblSalaries[[#This Row],[Currency]],tblXrate[],2,FALSE)</f>
        <v>96000</v>
      </c>
      <c r="H978" t="s">
        <v>320</v>
      </c>
      <c r="I978" t="s">
        <v>320</v>
      </c>
      <c r="J978" t="s">
        <v>356</v>
      </c>
      <c r="K978" t="s">
        <v>75</v>
      </c>
      <c r="L978" t="str">
        <f>VLOOKUP(tblSalaries[[#This Row],[Where do you work]],tblCountries[[Actual]:[Mapping]],2,FALSE)</f>
        <v>Poland</v>
      </c>
      <c r="M978" t="s">
        <v>18</v>
      </c>
      <c r="O978" s="27">
        <f>IFERROR(E978/IFERROR(VLOOKUP(tblSalaries[[#This Row],[Country]],Table3[],3,0),""),"Missing PPP adjusted information")</f>
        <v>51891.891891891886</v>
      </c>
    </row>
    <row r="979" spans="2:15" ht="15" customHeight="1" x14ac:dyDescent="0.25">
      <c r="B979" t="s">
        <v>3029</v>
      </c>
      <c r="C979" s="1">
        <v>41057.613657407404</v>
      </c>
      <c r="D979" s="4" t="s">
        <v>1191</v>
      </c>
      <c r="E979">
        <v>18000</v>
      </c>
      <c r="F979" t="s">
        <v>6</v>
      </c>
      <c r="G979">
        <f>tblSalaries[[#This Row],[clean Salary (in local currency)]]*VLOOKUP(tblSalaries[[#This Row],[Currency]],tblXrate[],2,FALSE)</f>
        <v>18000</v>
      </c>
      <c r="H979" t="s">
        <v>20</v>
      </c>
      <c r="I979" t="s">
        <v>20</v>
      </c>
      <c r="J979" t="s">
        <v>20</v>
      </c>
      <c r="K979" t="s">
        <v>75</v>
      </c>
      <c r="L979" t="str">
        <f>VLOOKUP(tblSalaries[[#This Row],[Where do you work]],tblCountries[[Actual]:[Mapping]],2,FALSE)</f>
        <v>Poland</v>
      </c>
      <c r="M979" t="s">
        <v>9</v>
      </c>
      <c r="N979">
        <v>7</v>
      </c>
      <c r="O979" s="27">
        <f>IFERROR(E979/IFERROR(VLOOKUP(tblSalaries[[#This Row],[Country]],Table3[],3,0),""),"Missing PPP adjusted information")</f>
        <v>9729.72972972973</v>
      </c>
    </row>
    <row r="980" spans="2:15" ht="15" customHeight="1" x14ac:dyDescent="0.25">
      <c r="B980" t="s">
        <v>3142</v>
      </c>
      <c r="C980" s="1">
        <v>41057.951979166668</v>
      </c>
      <c r="D980" s="4">
        <v>28000</v>
      </c>
      <c r="E980">
        <v>28000</v>
      </c>
      <c r="F980" t="s">
        <v>6</v>
      </c>
      <c r="G980">
        <f>tblSalaries[[#This Row],[clean Salary (in local currency)]]*VLOOKUP(tblSalaries[[#This Row],[Currency]],tblXrate[],2,FALSE)</f>
        <v>28000</v>
      </c>
      <c r="H980" t="s">
        <v>1311</v>
      </c>
      <c r="I980" t="s">
        <v>1311</v>
      </c>
      <c r="J980" t="s">
        <v>52</v>
      </c>
      <c r="K980" t="s">
        <v>75</v>
      </c>
      <c r="L980" t="str">
        <f>VLOOKUP(tblSalaries[[#This Row],[Where do you work]],tblCountries[[Actual]:[Mapping]],2,FALSE)</f>
        <v>Poland</v>
      </c>
      <c r="M980" t="s">
        <v>9</v>
      </c>
      <c r="N980">
        <v>5</v>
      </c>
      <c r="O980" s="27">
        <f>IFERROR(E980/IFERROR(VLOOKUP(tblSalaries[[#This Row],[Country]],Table3[],3,0),""),"Missing PPP adjusted information")</f>
        <v>15135.135135135135</v>
      </c>
    </row>
    <row r="981" spans="2:15" ht="15" customHeight="1" x14ac:dyDescent="0.25">
      <c r="B981" t="s">
        <v>2224</v>
      </c>
      <c r="C981" s="1">
        <v>41055.043240740742</v>
      </c>
      <c r="D981" s="4" t="s">
        <v>313</v>
      </c>
      <c r="E981">
        <v>12000</v>
      </c>
      <c r="F981" t="s">
        <v>22</v>
      </c>
      <c r="G981">
        <f>tblSalaries[[#This Row],[clean Salary (in local currency)]]*VLOOKUP(tblSalaries[[#This Row],[Currency]],tblXrate[],2,FALSE)</f>
        <v>15244.793267899293</v>
      </c>
      <c r="H981" t="s">
        <v>314</v>
      </c>
      <c r="I981" t="s">
        <v>4362</v>
      </c>
      <c r="J981" t="s">
        <v>67</v>
      </c>
      <c r="K981" t="s">
        <v>30</v>
      </c>
      <c r="L981" t="str">
        <f>VLOOKUP(tblSalaries[[#This Row],[Where do you work]],tblCountries[[Actual]:[Mapping]],2,FALSE)</f>
        <v>Portugal</v>
      </c>
      <c r="M981" t="s">
        <v>13</v>
      </c>
      <c r="O981" s="27">
        <f>IFERROR(E981/IFERROR(VLOOKUP(tblSalaries[[#This Row],[Country]],Table3[],3,0),""),"Missing PPP adjusted information")</f>
        <v>17142.857142857145</v>
      </c>
    </row>
    <row r="982" spans="2:15" ht="15" customHeight="1" x14ac:dyDescent="0.25">
      <c r="B982" t="s">
        <v>2361</v>
      </c>
      <c r="C982" s="1">
        <v>41055.081712962965</v>
      </c>
      <c r="D982" s="4">
        <v>1500</v>
      </c>
      <c r="E982">
        <v>18000</v>
      </c>
      <c r="F982" t="s">
        <v>22</v>
      </c>
      <c r="G982">
        <f>tblSalaries[[#This Row],[clean Salary (in local currency)]]*VLOOKUP(tblSalaries[[#This Row],[Currency]],tblXrate[],2,FALSE)</f>
        <v>22867.189901848938</v>
      </c>
      <c r="H982" t="s">
        <v>459</v>
      </c>
      <c r="I982" t="s">
        <v>4363</v>
      </c>
      <c r="J982" t="s">
        <v>52</v>
      </c>
      <c r="K982" t="s">
        <v>30</v>
      </c>
      <c r="L982" t="str">
        <f>VLOOKUP(tblSalaries[[#This Row],[Where do you work]],tblCountries[[Actual]:[Mapping]],2,FALSE)</f>
        <v>Portugal</v>
      </c>
      <c r="M982" t="s">
        <v>18</v>
      </c>
      <c r="O982" s="27">
        <f>IFERROR(E982/IFERROR(VLOOKUP(tblSalaries[[#This Row],[Country]],Table3[],3,0),""),"Missing PPP adjusted information")</f>
        <v>25714.285714285717</v>
      </c>
    </row>
    <row r="983" spans="2:15" ht="15" customHeight="1" x14ac:dyDescent="0.25">
      <c r="B983" t="s">
        <v>2808</v>
      </c>
      <c r="C983" s="1">
        <v>41055.970243055555</v>
      </c>
      <c r="D983" s="4" t="s">
        <v>954</v>
      </c>
      <c r="E983">
        <v>15600</v>
      </c>
      <c r="F983" t="s">
        <v>22</v>
      </c>
      <c r="G983">
        <f>tblSalaries[[#This Row],[clean Salary (in local currency)]]*VLOOKUP(tblSalaries[[#This Row],[Currency]],tblXrate[],2,FALSE)</f>
        <v>19818.231248269083</v>
      </c>
      <c r="H983" t="s">
        <v>955</v>
      </c>
      <c r="I983" t="s">
        <v>4364</v>
      </c>
      <c r="J983" t="s">
        <v>487</v>
      </c>
      <c r="K983" t="s">
        <v>30</v>
      </c>
      <c r="L983" t="str">
        <f>VLOOKUP(tblSalaries[[#This Row],[Where do you work]],tblCountries[[Actual]:[Mapping]],2,FALSE)</f>
        <v>Portugal</v>
      </c>
      <c r="M983" t="s">
        <v>9</v>
      </c>
      <c r="N983">
        <v>5</v>
      </c>
      <c r="O983" s="27">
        <f>IFERROR(E983/IFERROR(VLOOKUP(tblSalaries[[#This Row],[Country]],Table3[],3,0),""),"Missing PPP adjusted information")</f>
        <v>22285.714285714286</v>
      </c>
    </row>
    <row r="984" spans="2:15" ht="15" customHeight="1" x14ac:dyDescent="0.25">
      <c r="B984" t="s">
        <v>2822</v>
      </c>
      <c r="C984" s="1">
        <v>41056.063136574077</v>
      </c>
      <c r="D984" s="4" t="s">
        <v>969</v>
      </c>
      <c r="E984">
        <v>30000</v>
      </c>
      <c r="F984" t="s">
        <v>22</v>
      </c>
      <c r="G984">
        <f>tblSalaries[[#This Row],[clean Salary (in local currency)]]*VLOOKUP(tblSalaries[[#This Row],[Currency]],tblXrate[],2,FALSE)</f>
        <v>38111.983169748237</v>
      </c>
      <c r="H984" t="s">
        <v>970</v>
      </c>
      <c r="I984" t="s">
        <v>4365</v>
      </c>
      <c r="J984" t="s">
        <v>310</v>
      </c>
      <c r="K984" t="s">
        <v>971</v>
      </c>
      <c r="L984" t="str">
        <f>VLOOKUP(tblSalaries[[#This Row],[Where do you work]],tblCountries[[Actual]:[Mapping]],2,FALSE)</f>
        <v>Portugal</v>
      </c>
      <c r="M984" t="s">
        <v>13</v>
      </c>
      <c r="N984">
        <v>8</v>
      </c>
      <c r="O984" s="27">
        <f>IFERROR(E984/IFERROR(VLOOKUP(tblSalaries[[#This Row],[Country]],Table3[],3,0),""),"Missing PPP adjusted information")</f>
        <v>42857.142857142862</v>
      </c>
    </row>
    <row r="985" spans="2:15" ht="15" customHeight="1" x14ac:dyDescent="0.25">
      <c r="B985" t="s">
        <v>3072</v>
      </c>
      <c r="C985" s="1">
        <v>41057.695451388892</v>
      </c>
      <c r="D985" s="4">
        <v>40000</v>
      </c>
      <c r="E985">
        <v>40000</v>
      </c>
      <c r="F985" t="s">
        <v>22</v>
      </c>
      <c r="G985">
        <f>tblSalaries[[#This Row],[clean Salary (in local currency)]]*VLOOKUP(tblSalaries[[#This Row],[Currency]],tblXrate[],2,FALSE)</f>
        <v>50815.977559664309</v>
      </c>
      <c r="H985" t="s">
        <v>191</v>
      </c>
      <c r="I985" t="s">
        <v>191</v>
      </c>
      <c r="J985" t="s">
        <v>310</v>
      </c>
      <c r="K985" t="s">
        <v>30</v>
      </c>
      <c r="L985" t="str">
        <f>VLOOKUP(tblSalaries[[#This Row],[Where do you work]],tblCountries[[Actual]:[Mapping]],2,FALSE)</f>
        <v>Portugal</v>
      </c>
      <c r="M985" t="s">
        <v>18</v>
      </c>
      <c r="N985">
        <v>10</v>
      </c>
      <c r="O985" s="27">
        <f>IFERROR(E985/IFERROR(VLOOKUP(tblSalaries[[#This Row],[Country]],Table3[],3,0),""),"Missing PPP adjusted information")</f>
        <v>57142.857142857145</v>
      </c>
    </row>
    <row r="986" spans="2:15" ht="15" customHeight="1" x14ac:dyDescent="0.25">
      <c r="B986" t="s">
        <v>3092</v>
      </c>
      <c r="C986" s="1">
        <v>41057.738159722219</v>
      </c>
      <c r="D986" s="4">
        <v>50000</v>
      </c>
      <c r="E986">
        <v>50000</v>
      </c>
      <c r="F986" t="s">
        <v>22</v>
      </c>
      <c r="G986">
        <f>tblSalaries[[#This Row],[clean Salary (in local currency)]]*VLOOKUP(tblSalaries[[#This Row],[Currency]],tblXrate[],2,FALSE)</f>
        <v>63519.971949580387</v>
      </c>
      <c r="H986" t="s">
        <v>1252</v>
      </c>
      <c r="I986" t="s">
        <v>1252</v>
      </c>
      <c r="J986" t="s">
        <v>279</v>
      </c>
      <c r="K986" t="s">
        <v>30</v>
      </c>
      <c r="L986" t="str">
        <f>VLOOKUP(tblSalaries[[#This Row],[Where do you work]],tblCountries[[Actual]:[Mapping]],2,FALSE)</f>
        <v>Portugal</v>
      </c>
      <c r="M986" t="s">
        <v>18</v>
      </c>
      <c r="N986">
        <v>14</v>
      </c>
      <c r="O986" s="27">
        <f>IFERROR(E986/IFERROR(VLOOKUP(tblSalaries[[#This Row],[Country]],Table3[],3,0),""),"Missing PPP adjusted information")</f>
        <v>71428.571428571435</v>
      </c>
    </row>
    <row r="987" spans="2:15" ht="15" customHeight="1" x14ac:dyDescent="0.25">
      <c r="B987" t="s">
        <v>3550</v>
      </c>
      <c r="C987" s="1">
        <v>41061.823993055557</v>
      </c>
      <c r="D987" s="4" t="s">
        <v>1732</v>
      </c>
      <c r="E987">
        <v>21000</v>
      </c>
      <c r="F987" t="s">
        <v>22</v>
      </c>
      <c r="G987">
        <f>tblSalaries[[#This Row],[clean Salary (in local currency)]]*VLOOKUP(tblSalaries[[#This Row],[Currency]],tblXrate[],2,FALSE)</f>
        <v>26678.388218823762</v>
      </c>
      <c r="H987" t="s">
        <v>1733</v>
      </c>
      <c r="I987" t="s">
        <v>4366</v>
      </c>
      <c r="J987" t="s">
        <v>52</v>
      </c>
      <c r="K987" t="s">
        <v>30</v>
      </c>
      <c r="L987" t="str">
        <f>VLOOKUP(tblSalaries[[#This Row],[Where do you work]],tblCountries[[Actual]:[Mapping]],2,FALSE)</f>
        <v>Portugal</v>
      </c>
      <c r="M987" t="s">
        <v>9</v>
      </c>
      <c r="N987">
        <v>10</v>
      </c>
      <c r="O987" s="27">
        <f>IFERROR(E987/IFERROR(VLOOKUP(tblSalaries[[#This Row],[Country]],Table3[],3,0),""),"Missing PPP adjusted information")</f>
        <v>30000.000000000004</v>
      </c>
    </row>
    <row r="988" spans="2:15" ht="15" customHeight="1" x14ac:dyDescent="0.25">
      <c r="B988" t="s">
        <v>3638</v>
      </c>
      <c r="C988" s="1">
        <v>41065.802812499998</v>
      </c>
      <c r="D988" s="4">
        <v>21000</v>
      </c>
      <c r="E988">
        <v>21000</v>
      </c>
      <c r="F988" t="s">
        <v>22</v>
      </c>
      <c r="G988">
        <f>tblSalaries[[#This Row],[clean Salary (in local currency)]]*VLOOKUP(tblSalaries[[#This Row],[Currency]],tblXrate[],2,FALSE)</f>
        <v>26678.388218823762</v>
      </c>
      <c r="H988" t="s">
        <v>1259</v>
      </c>
      <c r="I988" t="s">
        <v>1259</v>
      </c>
      <c r="J988" t="s">
        <v>20</v>
      </c>
      <c r="K988" t="s">
        <v>30</v>
      </c>
      <c r="L988" t="str">
        <f>VLOOKUP(tblSalaries[[#This Row],[Where do you work]],tblCountries[[Actual]:[Mapping]],2,FALSE)</f>
        <v>Portugal</v>
      </c>
      <c r="M988" t="s">
        <v>9</v>
      </c>
      <c r="N988">
        <v>5</v>
      </c>
      <c r="O988" s="27">
        <f>IFERROR(E988/IFERROR(VLOOKUP(tblSalaries[[#This Row],[Country]],Table3[],3,0),""),"Missing PPP adjusted information")</f>
        <v>30000.000000000004</v>
      </c>
    </row>
    <row r="989" spans="2:15" ht="15" customHeight="1" x14ac:dyDescent="0.25">
      <c r="B989" t="s">
        <v>3720</v>
      </c>
      <c r="C989" s="1">
        <v>41070.075509259259</v>
      </c>
      <c r="D989" s="4">
        <v>1400</v>
      </c>
      <c r="E989">
        <v>16800</v>
      </c>
      <c r="F989" t="s">
        <v>22</v>
      </c>
      <c r="G989">
        <f>tblSalaries[[#This Row],[clean Salary (in local currency)]]*VLOOKUP(tblSalaries[[#This Row],[Currency]],tblXrate[],2,FALSE)</f>
        <v>21342.710575059013</v>
      </c>
      <c r="H989" t="s">
        <v>1871</v>
      </c>
      <c r="I989" t="s">
        <v>4367</v>
      </c>
      <c r="J989" t="s">
        <v>310</v>
      </c>
      <c r="K989" t="s">
        <v>971</v>
      </c>
      <c r="L989" t="str">
        <f>VLOOKUP(tblSalaries[[#This Row],[Where do you work]],tblCountries[[Actual]:[Mapping]],2,FALSE)</f>
        <v>Portugal</v>
      </c>
      <c r="M989" t="s">
        <v>9</v>
      </c>
      <c r="N989">
        <v>15</v>
      </c>
      <c r="O989" s="27">
        <f>IFERROR(E989/IFERROR(VLOOKUP(tblSalaries[[#This Row],[Country]],Table3[],3,0),""),"Missing PPP adjusted information")</f>
        <v>24000</v>
      </c>
    </row>
    <row r="990" spans="2:15" ht="15" customHeight="1" x14ac:dyDescent="0.25">
      <c r="B990" t="s">
        <v>1999</v>
      </c>
      <c r="C990" s="1">
        <v>41054.150891203702</v>
      </c>
      <c r="D990" s="4" t="s">
        <v>28</v>
      </c>
      <c r="E990">
        <v>44000</v>
      </c>
      <c r="F990" t="s">
        <v>6</v>
      </c>
      <c r="G990">
        <f>tblSalaries[[#This Row],[clean Salary (in local currency)]]*VLOOKUP(tblSalaries[[#This Row],[Currency]],tblXrate[],2,FALSE)</f>
        <v>44000</v>
      </c>
      <c r="H990" t="s">
        <v>29</v>
      </c>
      <c r="I990" t="s">
        <v>4136</v>
      </c>
      <c r="J990" t="s">
        <v>3983</v>
      </c>
      <c r="K990" t="s">
        <v>30</v>
      </c>
      <c r="L990" t="str">
        <f>VLOOKUP(tblSalaries[[#This Row],[Where do you work]],tblCountries[[Actual]:[Mapping]],2,FALSE)</f>
        <v>Portugal</v>
      </c>
      <c r="M990" t="s">
        <v>25</v>
      </c>
      <c r="O990" s="27">
        <f>IFERROR(E990/IFERROR(VLOOKUP(tblSalaries[[#This Row],[Country]],Table3[],3,0),""),"Missing PPP adjusted information")</f>
        <v>62857.142857142862</v>
      </c>
    </row>
    <row r="991" spans="2:15" ht="15" customHeight="1" x14ac:dyDescent="0.25">
      <c r="B991" t="s">
        <v>2852</v>
      </c>
      <c r="C991" s="1">
        <v>41056.522743055553</v>
      </c>
      <c r="D991" s="4" t="s">
        <v>1001</v>
      </c>
      <c r="E991">
        <v>62000</v>
      </c>
      <c r="F991" t="s">
        <v>6</v>
      </c>
      <c r="G991">
        <f>tblSalaries[[#This Row],[clean Salary (in local currency)]]*VLOOKUP(tblSalaries[[#This Row],[Currency]],tblXrate[],2,FALSE)</f>
        <v>62000</v>
      </c>
      <c r="H991" t="s">
        <v>1002</v>
      </c>
      <c r="I991" t="s">
        <v>1002</v>
      </c>
      <c r="J991" t="s">
        <v>52</v>
      </c>
      <c r="K991" t="s">
        <v>1003</v>
      </c>
      <c r="L991" t="str">
        <f>VLOOKUP(tblSalaries[[#This Row],[Where do you work]],tblCountries[[Actual]:[Mapping]],2,FALSE)</f>
        <v>Qatar</v>
      </c>
      <c r="M991" t="s">
        <v>13</v>
      </c>
      <c r="N991">
        <v>11</v>
      </c>
      <c r="O991" s="27">
        <f>IFERROR(E991/IFERROR(VLOOKUP(tblSalaries[[#This Row],[Country]],Table3[],3,0),""),"Missing PPP adjusted information")</f>
        <v>10048.622366288493</v>
      </c>
    </row>
    <row r="992" spans="2:15" ht="15" customHeight="1" x14ac:dyDescent="0.25">
      <c r="B992" t="s">
        <v>3148</v>
      </c>
      <c r="C992" s="1">
        <v>41057.957233796296</v>
      </c>
      <c r="D992" s="4">
        <v>48000</v>
      </c>
      <c r="E992">
        <v>48000</v>
      </c>
      <c r="F992" t="s">
        <v>6</v>
      </c>
      <c r="G992">
        <f>tblSalaries[[#This Row],[clean Salary (in local currency)]]*VLOOKUP(tblSalaries[[#This Row],[Currency]],tblXrate[],2,FALSE)</f>
        <v>48000</v>
      </c>
      <c r="H992" t="s">
        <v>1319</v>
      </c>
      <c r="I992" t="s">
        <v>1319</v>
      </c>
      <c r="J992" t="s">
        <v>487</v>
      </c>
      <c r="K992" t="s">
        <v>1003</v>
      </c>
      <c r="L992" t="str">
        <f>VLOOKUP(tblSalaries[[#This Row],[Where do you work]],tblCountries[[Actual]:[Mapping]],2,FALSE)</f>
        <v>Qatar</v>
      </c>
      <c r="M992" t="s">
        <v>18</v>
      </c>
      <c r="N992">
        <v>10</v>
      </c>
      <c r="O992" s="27">
        <f>IFERROR(E992/IFERROR(VLOOKUP(tblSalaries[[#This Row],[Country]],Table3[],3,0),""),"Missing PPP adjusted information")</f>
        <v>7779.5786061588333</v>
      </c>
    </row>
    <row r="993" spans="2:15" ht="15" customHeight="1" x14ac:dyDescent="0.25">
      <c r="B993" t="s">
        <v>3190</v>
      </c>
      <c r="C993" s="1">
        <v>41058.073067129626</v>
      </c>
      <c r="D993" s="4">
        <v>4100</v>
      </c>
      <c r="E993">
        <v>49200</v>
      </c>
      <c r="F993" t="s">
        <v>6</v>
      </c>
      <c r="G993">
        <f>tblSalaries[[#This Row],[clean Salary (in local currency)]]*VLOOKUP(tblSalaries[[#This Row],[Currency]],tblXrate[],2,FALSE)</f>
        <v>49200</v>
      </c>
      <c r="H993" t="s">
        <v>1347</v>
      </c>
      <c r="I993" t="s">
        <v>1347</v>
      </c>
      <c r="J993" t="s">
        <v>310</v>
      </c>
      <c r="K993" t="s">
        <v>1366</v>
      </c>
      <c r="L993" t="str">
        <f>VLOOKUP(tblSalaries[[#This Row],[Where do you work]],tblCountries[[Actual]:[Mapping]],2,FALSE)</f>
        <v>Qatar</v>
      </c>
      <c r="M993" t="s">
        <v>18</v>
      </c>
      <c r="N993">
        <v>25</v>
      </c>
      <c r="O993" s="27">
        <f>IFERROR(E993/IFERROR(VLOOKUP(tblSalaries[[#This Row],[Country]],Table3[],3,0),""),"Missing PPP adjusted information")</f>
        <v>7974.068071312804</v>
      </c>
    </row>
    <row r="994" spans="2:15" ht="15" customHeight="1" x14ac:dyDescent="0.25">
      <c r="B994" t="s">
        <v>2807</v>
      </c>
      <c r="C994" s="1">
        <v>41055.968958333331</v>
      </c>
      <c r="D994" s="4" t="s">
        <v>951</v>
      </c>
      <c r="E994">
        <v>65000</v>
      </c>
      <c r="F994" t="s">
        <v>952</v>
      </c>
      <c r="G994">
        <f>tblSalaries[[#This Row],[clean Salary (in local currency)]]*VLOOKUP(tblSalaries[[#This Row],[Currency]],tblXrate[],2,FALSE)</f>
        <v>18499.860539512854</v>
      </c>
      <c r="H994" t="s">
        <v>953</v>
      </c>
      <c r="I994" t="s">
        <v>4368</v>
      </c>
      <c r="J994" t="s">
        <v>67</v>
      </c>
      <c r="K994" t="s">
        <v>73</v>
      </c>
      <c r="L994" t="str">
        <f>VLOOKUP(tblSalaries[[#This Row],[Where do you work]],tblCountries[[Actual]:[Mapping]],2,FALSE)</f>
        <v>Romania</v>
      </c>
      <c r="M994" t="s">
        <v>9</v>
      </c>
      <c r="N994">
        <v>6</v>
      </c>
      <c r="O994" s="27">
        <f>IFERROR(E994/IFERROR(VLOOKUP(tblSalaries[[#This Row],[Country]],Table3[],3,0),""),"Missing PPP adjusted information")</f>
        <v>45233.124565066108</v>
      </c>
    </row>
    <row r="995" spans="2:15" ht="15" customHeight="1" x14ac:dyDescent="0.25">
      <c r="B995" t="s">
        <v>2393</v>
      </c>
      <c r="C995" s="1">
        <v>41055.09302083333</v>
      </c>
      <c r="D995" s="4">
        <v>19200</v>
      </c>
      <c r="E995">
        <v>19200</v>
      </c>
      <c r="F995" t="s">
        <v>6</v>
      </c>
      <c r="G995">
        <f>tblSalaries[[#This Row],[clean Salary (in local currency)]]*VLOOKUP(tblSalaries[[#This Row],[Currency]],tblXrate[],2,FALSE)</f>
        <v>19200</v>
      </c>
      <c r="H995" t="s">
        <v>494</v>
      </c>
      <c r="I995" t="s">
        <v>494</v>
      </c>
      <c r="J995" t="s">
        <v>52</v>
      </c>
      <c r="K995" t="s">
        <v>73</v>
      </c>
      <c r="L995" t="str">
        <f>VLOOKUP(tblSalaries[[#This Row],[Where do you work]],tblCountries[[Actual]:[Mapping]],2,FALSE)</f>
        <v>Romania</v>
      </c>
      <c r="M995" t="s">
        <v>13</v>
      </c>
      <c r="O995" s="27">
        <f>IFERROR(E995/IFERROR(VLOOKUP(tblSalaries[[#This Row],[Country]],Table3[],3,0),""),"Missing PPP adjusted information")</f>
        <v>13361.16910229645</v>
      </c>
    </row>
    <row r="996" spans="2:15" ht="15" customHeight="1" x14ac:dyDescent="0.25">
      <c r="B996" t="s">
        <v>2405</v>
      </c>
      <c r="C996" s="1">
        <v>41055.097395833334</v>
      </c>
      <c r="D996" s="4" t="s">
        <v>509</v>
      </c>
      <c r="E996">
        <v>8500</v>
      </c>
      <c r="F996" t="s">
        <v>6</v>
      </c>
      <c r="G996">
        <f>tblSalaries[[#This Row],[clean Salary (in local currency)]]*VLOOKUP(tblSalaries[[#This Row],[Currency]],tblXrate[],2,FALSE)</f>
        <v>8500</v>
      </c>
      <c r="H996" t="s">
        <v>177</v>
      </c>
      <c r="I996" t="s">
        <v>177</v>
      </c>
      <c r="J996" t="s">
        <v>310</v>
      </c>
      <c r="K996" t="s">
        <v>73</v>
      </c>
      <c r="L996" t="str">
        <f>VLOOKUP(tblSalaries[[#This Row],[Where do you work]],tblCountries[[Actual]:[Mapping]],2,FALSE)</f>
        <v>Romania</v>
      </c>
      <c r="M996" t="s">
        <v>18</v>
      </c>
      <c r="O996" s="27">
        <f>IFERROR(E996/IFERROR(VLOOKUP(tblSalaries[[#This Row],[Country]],Table3[],3,0),""),"Missing PPP adjusted information")</f>
        <v>5915.1009046624913</v>
      </c>
    </row>
    <row r="997" spans="2:15" ht="15" customHeight="1" x14ac:dyDescent="0.25">
      <c r="B997" t="s">
        <v>2411</v>
      </c>
      <c r="C997" s="1">
        <v>41055.103900462964</v>
      </c>
      <c r="D997" s="4" t="s">
        <v>519</v>
      </c>
      <c r="E997">
        <v>30000</v>
      </c>
      <c r="F997" t="s">
        <v>6</v>
      </c>
      <c r="G997">
        <f>tblSalaries[[#This Row],[clean Salary (in local currency)]]*VLOOKUP(tblSalaries[[#This Row],[Currency]],tblXrate[],2,FALSE)</f>
        <v>30000</v>
      </c>
      <c r="H997" t="s">
        <v>520</v>
      </c>
      <c r="I997" t="s">
        <v>4369</v>
      </c>
      <c r="J997" t="s">
        <v>3981</v>
      </c>
      <c r="K997" t="s">
        <v>73</v>
      </c>
      <c r="L997" t="str">
        <f>VLOOKUP(tblSalaries[[#This Row],[Where do you work]],tblCountries[[Actual]:[Mapping]],2,FALSE)</f>
        <v>Romania</v>
      </c>
      <c r="M997" t="s">
        <v>25</v>
      </c>
      <c r="O997" s="27">
        <f>IFERROR(E997/IFERROR(VLOOKUP(tblSalaries[[#This Row],[Country]],Table3[],3,0),""),"Missing PPP adjusted information")</f>
        <v>20876.826722338203</v>
      </c>
    </row>
    <row r="998" spans="2:15" ht="15" customHeight="1" x14ac:dyDescent="0.25">
      <c r="B998" t="s">
        <v>2437</v>
      </c>
      <c r="C998" s="1">
        <v>41055.12605324074</v>
      </c>
      <c r="D998" s="4" t="s">
        <v>548</v>
      </c>
      <c r="E998">
        <v>7500</v>
      </c>
      <c r="F998" t="s">
        <v>6</v>
      </c>
      <c r="G998">
        <f>tblSalaries[[#This Row],[clean Salary (in local currency)]]*VLOOKUP(tblSalaries[[#This Row],[Currency]],tblXrate[],2,FALSE)</f>
        <v>7500</v>
      </c>
      <c r="H998" t="s">
        <v>549</v>
      </c>
      <c r="I998" t="s">
        <v>4370</v>
      </c>
      <c r="J998" t="s">
        <v>20</v>
      </c>
      <c r="K998" t="s">
        <v>73</v>
      </c>
      <c r="L998" t="str">
        <f>VLOOKUP(tblSalaries[[#This Row],[Where do you work]],tblCountries[[Actual]:[Mapping]],2,FALSE)</f>
        <v>Romania</v>
      </c>
      <c r="M998" t="s">
        <v>13</v>
      </c>
      <c r="O998" s="27">
        <f>IFERROR(E998/IFERROR(VLOOKUP(tblSalaries[[#This Row],[Country]],Table3[],3,0),""),"Missing PPP adjusted information")</f>
        <v>5219.2066805845507</v>
      </c>
    </row>
    <row r="999" spans="2:15" ht="15" customHeight="1" x14ac:dyDescent="0.25">
      <c r="B999" t="s">
        <v>3455</v>
      </c>
      <c r="C999" s="1">
        <v>41059.92454861111</v>
      </c>
      <c r="D999" s="4" t="s">
        <v>811</v>
      </c>
      <c r="E999">
        <v>15000</v>
      </c>
      <c r="F999" t="s">
        <v>6</v>
      </c>
      <c r="G999">
        <f>tblSalaries[[#This Row],[clean Salary (in local currency)]]*VLOOKUP(tblSalaries[[#This Row],[Currency]],tblXrate[],2,FALSE)</f>
        <v>15000</v>
      </c>
      <c r="H999" t="s">
        <v>52</v>
      </c>
      <c r="I999" t="s">
        <v>52</v>
      </c>
      <c r="J999" t="s">
        <v>52</v>
      </c>
      <c r="K999" t="s">
        <v>73</v>
      </c>
      <c r="L999" t="str">
        <f>VLOOKUP(tblSalaries[[#This Row],[Where do you work]],tblCountries[[Actual]:[Mapping]],2,FALSE)</f>
        <v>Romania</v>
      </c>
      <c r="M999" t="s">
        <v>18</v>
      </c>
      <c r="N999">
        <v>5</v>
      </c>
      <c r="O999" s="27">
        <f>IFERROR(E999/IFERROR(VLOOKUP(tblSalaries[[#This Row],[Country]],Table3[],3,0),""),"Missing PPP adjusted information")</f>
        <v>10438.413361169101</v>
      </c>
    </row>
    <row r="1000" spans="2:15" ht="15" customHeight="1" x14ac:dyDescent="0.25">
      <c r="B1000" t="s">
        <v>2020</v>
      </c>
      <c r="C1000" s="1">
        <v>41054.205416666664</v>
      </c>
      <c r="D1000" s="4">
        <v>41000</v>
      </c>
      <c r="E1000">
        <v>41000</v>
      </c>
      <c r="F1000" t="s">
        <v>6</v>
      </c>
      <c r="G1000">
        <f>tblSalaries[[#This Row],[clean Salary (in local currency)]]*VLOOKUP(tblSalaries[[#This Row],[Currency]],tblXrate[],2,FALSE)</f>
        <v>41000</v>
      </c>
      <c r="H1000" t="s">
        <v>64</v>
      </c>
      <c r="I1000" t="s">
        <v>4371</v>
      </c>
      <c r="J1000" t="s">
        <v>52</v>
      </c>
      <c r="K1000" t="s">
        <v>65</v>
      </c>
      <c r="L1000" t="str">
        <f>VLOOKUP(tblSalaries[[#This Row],[Where do you work]],tblCountries[[Actual]:[Mapping]],2,FALSE)</f>
        <v>Russia</v>
      </c>
      <c r="M1000" t="s">
        <v>13</v>
      </c>
      <c r="O1000" s="27">
        <f>IFERROR(E1000/IFERROR(VLOOKUP(tblSalaries[[#This Row],[Country]],Table3[],3,0),""),"Missing PPP adjusted information")</f>
        <v>2939.7002939700296</v>
      </c>
    </row>
    <row r="1001" spans="2:15" ht="15" customHeight="1" x14ac:dyDescent="0.25">
      <c r="B1001" t="s">
        <v>2268</v>
      </c>
      <c r="C1001" s="1">
        <v>41055.052222222221</v>
      </c>
      <c r="D1001" s="4" t="s">
        <v>352</v>
      </c>
      <c r="E1001">
        <v>36000</v>
      </c>
      <c r="F1001" t="s">
        <v>6</v>
      </c>
      <c r="G1001">
        <f>tblSalaries[[#This Row],[clean Salary (in local currency)]]*VLOOKUP(tblSalaries[[#This Row],[Currency]],tblXrate[],2,FALSE)</f>
        <v>36000</v>
      </c>
      <c r="H1001" t="s">
        <v>353</v>
      </c>
      <c r="I1001" t="s">
        <v>353</v>
      </c>
      <c r="J1001" t="s">
        <v>67</v>
      </c>
      <c r="K1001" t="s">
        <v>65</v>
      </c>
      <c r="L1001" t="str">
        <f>VLOOKUP(tblSalaries[[#This Row],[Where do you work]],tblCountries[[Actual]:[Mapping]],2,FALSE)</f>
        <v>Russia</v>
      </c>
      <c r="M1001" t="s">
        <v>9</v>
      </c>
      <c r="O1001" s="27">
        <f>IFERROR(E1001/IFERROR(VLOOKUP(tblSalaries[[#This Row],[Country]],Table3[],3,0),""),"Missing PPP adjusted information")</f>
        <v>2581.2002581200259</v>
      </c>
    </row>
    <row r="1002" spans="2:15" ht="15" customHeight="1" x14ac:dyDescent="0.25">
      <c r="B1002" t="s">
        <v>2376</v>
      </c>
      <c r="C1002" s="1">
        <v>41055.084745370368</v>
      </c>
      <c r="D1002" s="4" t="s">
        <v>476</v>
      </c>
      <c r="E1002">
        <v>99147</v>
      </c>
      <c r="F1002" t="s">
        <v>6</v>
      </c>
      <c r="G1002">
        <f>tblSalaries[[#This Row],[clean Salary (in local currency)]]*VLOOKUP(tblSalaries[[#This Row],[Currency]],tblXrate[],2,FALSE)</f>
        <v>99147</v>
      </c>
      <c r="H1002" t="s">
        <v>477</v>
      </c>
      <c r="I1002" t="s">
        <v>4372</v>
      </c>
      <c r="J1002" t="s">
        <v>67</v>
      </c>
      <c r="K1002" t="s">
        <v>65</v>
      </c>
      <c r="L1002" t="str">
        <f>VLOOKUP(tblSalaries[[#This Row],[Where do you work]],tblCountries[[Actual]:[Mapping]],2,FALSE)</f>
        <v>Russia</v>
      </c>
      <c r="M1002" t="s">
        <v>9</v>
      </c>
      <c r="O1002" s="27">
        <f>IFERROR(E1002/IFERROR(VLOOKUP(tblSalaries[[#This Row],[Country]],Table3[],3,0),""),"Missing PPP adjusted information")</f>
        <v>7108.8406108840618</v>
      </c>
    </row>
    <row r="1003" spans="2:15" ht="15" customHeight="1" x14ac:dyDescent="0.25">
      <c r="B1003" t="s">
        <v>2398</v>
      </c>
      <c r="C1003" s="1">
        <v>41055.095150462963</v>
      </c>
      <c r="D1003" s="4">
        <v>35000</v>
      </c>
      <c r="E1003">
        <v>35000</v>
      </c>
      <c r="F1003" t="s">
        <v>6</v>
      </c>
      <c r="G1003">
        <f>tblSalaries[[#This Row],[clean Salary (in local currency)]]*VLOOKUP(tblSalaries[[#This Row],[Currency]],tblXrate[],2,FALSE)</f>
        <v>35000</v>
      </c>
      <c r="H1003" t="s">
        <v>502</v>
      </c>
      <c r="I1003" t="s">
        <v>502</v>
      </c>
      <c r="J1003" t="s">
        <v>20</v>
      </c>
      <c r="K1003" t="s">
        <v>65</v>
      </c>
      <c r="L1003" t="str">
        <f>VLOOKUP(tblSalaries[[#This Row],[Where do you work]],tblCountries[[Actual]:[Mapping]],2,FALSE)</f>
        <v>Russia</v>
      </c>
      <c r="M1003" t="s">
        <v>9</v>
      </c>
      <c r="O1003" s="27">
        <f>IFERROR(E1003/IFERROR(VLOOKUP(tblSalaries[[#This Row],[Country]],Table3[],3,0),""),"Missing PPP adjusted information")</f>
        <v>2509.500250950025</v>
      </c>
    </row>
    <row r="1004" spans="2:15" ht="15" customHeight="1" x14ac:dyDescent="0.25">
      <c r="B1004" t="s">
        <v>2513</v>
      </c>
      <c r="C1004" s="1">
        <v>41055.217395833337</v>
      </c>
      <c r="D1004" s="4">
        <v>72000</v>
      </c>
      <c r="E1004">
        <v>72000</v>
      </c>
      <c r="F1004" t="s">
        <v>6</v>
      </c>
      <c r="G1004">
        <f>tblSalaries[[#This Row],[clean Salary (in local currency)]]*VLOOKUP(tblSalaries[[#This Row],[Currency]],tblXrate[],2,FALSE)</f>
        <v>72000</v>
      </c>
      <c r="H1004" t="s">
        <v>629</v>
      </c>
      <c r="I1004" t="s">
        <v>629</v>
      </c>
      <c r="J1004" t="s">
        <v>20</v>
      </c>
      <c r="K1004" t="s">
        <v>65</v>
      </c>
      <c r="L1004" t="str">
        <f>VLOOKUP(tblSalaries[[#This Row],[Where do you work]],tblCountries[[Actual]:[Mapping]],2,FALSE)</f>
        <v>Russia</v>
      </c>
      <c r="M1004" t="s">
        <v>18</v>
      </c>
      <c r="O1004" s="27">
        <f>IFERROR(E1004/IFERROR(VLOOKUP(tblSalaries[[#This Row],[Country]],Table3[],3,0),""),"Missing PPP adjusted information")</f>
        <v>5162.4005162400517</v>
      </c>
    </row>
    <row r="1005" spans="2:15" ht="15" customHeight="1" x14ac:dyDescent="0.25">
      <c r="B1005" t="s">
        <v>2572</v>
      </c>
      <c r="C1005" s="1">
        <v>41055.345752314817</v>
      </c>
      <c r="D1005" s="4" t="s">
        <v>686</v>
      </c>
      <c r="E1005">
        <v>36000</v>
      </c>
      <c r="F1005" t="s">
        <v>6</v>
      </c>
      <c r="G1005">
        <f>tblSalaries[[#This Row],[clean Salary (in local currency)]]*VLOOKUP(tblSalaries[[#This Row],[Currency]],tblXrate[],2,FALSE)</f>
        <v>36000</v>
      </c>
      <c r="H1005" t="s">
        <v>687</v>
      </c>
      <c r="I1005" t="s">
        <v>687</v>
      </c>
      <c r="J1005" t="s">
        <v>356</v>
      </c>
      <c r="K1005" t="s">
        <v>65</v>
      </c>
      <c r="L1005" t="str">
        <f>VLOOKUP(tblSalaries[[#This Row],[Where do you work]],tblCountries[[Actual]:[Mapping]],2,FALSE)</f>
        <v>Russia</v>
      </c>
      <c r="M1005" t="s">
        <v>13</v>
      </c>
      <c r="N1005">
        <v>10</v>
      </c>
      <c r="O1005" s="27">
        <f>IFERROR(E1005/IFERROR(VLOOKUP(tblSalaries[[#This Row],[Country]],Table3[],3,0),""),"Missing PPP adjusted information")</f>
        <v>2581.2002581200259</v>
      </c>
    </row>
    <row r="1006" spans="2:15" ht="15" customHeight="1" x14ac:dyDescent="0.25">
      <c r="B1006" t="s">
        <v>2709</v>
      </c>
      <c r="C1006" s="1">
        <v>41055.64203703704</v>
      </c>
      <c r="D1006" s="4">
        <v>5000</v>
      </c>
      <c r="E1006">
        <v>60000</v>
      </c>
      <c r="F1006" t="s">
        <v>6</v>
      </c>
      <c r="G1006">
        <f>tblSalaries[[#This Row],[clean Salary (in local currency)]]*VLOOKUP(tblSalaries[[#This Row],[Currency]],tblXrate[],2,FALSE)</f>
        <v>60000</v>
      </c>
      <c r="H1006" t="s">
        <v>52</v>
      </c>
      <c r="I1006" t="s">
        <v>52</v>
      </c>
      <c r="J1006" t="s">
        <v>52</v>
      </c>
      <c r="K1006" t="s">
        <v>65</v>
      </c>
      <c r="L1006" t="str">
        <f>VLOOKUP(tblSalaries[[#This Row],[Where do you work]],tblCountries[[Actual]:[Mapping]],2,FALSE)</f>
        <v>Russia</v>
      </c>
      <c r="M1006" t="s">
        <v>9</v>
      </c>
      <c r="N1006">
        <v>10</v>
      </c>
      <c r="O1006" s="27">
        <f>IFERROR(E1006/IFERROR(VLOOKUP(tblSalaries[[#This Row],[Country]],Table3[],3,0),""),"Missing PPP adjusted information")</f>
        <v>4302.0004302000434</v>
      </c>
    </row>
    <row r="1007" spans="2:15" ht="15" customHeight="1" x14ac:dyDescent="0.25">
      <c r="B1007" t="s">
        <v>3670</v>
      </c>
      <c r="C1007" s="1">
        <v>41066.888090277775</v>
      </c>
      <c r="D1007" s="4">
        <v>100000</v>
      </c>
      <c r="E1007">
        <v>100000</v>
      </c>
      <c r="F1007" t="s">
        <v>6</v>
      </c>
      <c r="G1007">
        <f>tblSalaries[[#This Row],[clean Salary (in local currency)]]*VLOOKUP(tblSalaries[[#This Row],[Currency]],tblXrate[],2,FALSE)</f>
        <v>100000</v>
      </c>
      <c r="H1007" t="s">
        <v>1832</v>
      </c>
      <c r="I1007" t="s">
        <v>4373</v>
      </c>
      <c r="J1007" t="s">
        <v>20</v>
      </c>
      <c r="K1007" t="s">
        <v>65</v>
      </c>
      <c r="L1007" t="str">
        <f>VLOOKUP(tblSalaries[[#This Row],[Where do you work]],tblCountries[[Actual]:[Mapping]],2,FALSE)</f>
        <v>Russia</v>
      </c>
      <c r="M1007" t="s">
        <v>13</v>
      </c>
      <c r="N1007">
        <v>6</v>
      </c>
      <c r="O1007" s="27">
        <f>IFERROR(E1007/IFERROR(VLOOKUP(tblSalaries[[#This Row],[Country]],Table3[],3,0),""),"Missing PPP adjusted information")</f>
        <v>7170.0007170000717</v>
      </c>
    </row>
    <row r="1008" spans="2:15" ht="15" customHeight="1" x14ac:dyDescent="0.25">
      <c r="B1008" t="s">
        <v>3793</v>
      </c>
      <c r="C1008" s="1">
        <v>41075.036550925928</v>
      </c>
      <c r="D1008" s="4">
        <v>2000</v>
      </c>
      <c r="E1008">
        <v>24000</v>
      </c>
      <c r="F1008" t="s">
        <v>6</v>
      </c>
      <c r="G1008">
        <f>tblSalaries[[#This Row],[clean Salary (in local currency)]]*VLOOKUP(tblSalaries[[#This Row],[Currency]],tblXrate[],2,FALSE)</f>
        <v>24000</v>
      </c>
      <c r="H1008" t="s">
        <v>380</v>
      </c>
      <c r="I1008" t="s">
        <v>380</v>
      </c>
      <c r="J1008" t="s">
        <v>487</v>
      </c>
      <c r="K1008" t="s">
        <v>65</v>
      </c>
      <c r="L1008" t="str">
        <f>VLOOKUP(tblSalaries[[#This Row],[Where do you work]],tblCountries[[Actual]:[Mapping]],2,FALSE)</f>
        <v>Russia</v>
      </c>
      <c r="M1008" t="s">
        <v>13</v>
      </c>
      <c r="N1008">
        <v>23</v>
      </c>
      <c r="O1008" s="27">
        <f>IFERROR(E1008/IFERROR(VLOOKUP(tblSalaries[[#This Row],[Country]],Table3[],3,0),""),"Missing PPP adjusted information")</f>
        <v>1720.8001720800173</v>
      </c>
    </row>
    <row r="1009" spans="2:15" ht="15" customHeight="1" x14ac:dyDescent="0.25">
      <c r="B1009" t="s">
        <v>3372</v>
      </c>
      <c r="C1009" s="1">
        <v>41059.009108796294</v>
      </c>
      <c r="D1009" s="4" t="s">
        <v>1558</v>
      </c>
      <c r="E1009">
        <v>216000</v>
      </c>
      <c r="F1009" t="s">
        <v>3940</v>
      </c>
      <c r="G1009">
        <f>tblSalaries[[#This Row],[clean Salary (in local currency)]]*VLOOKUP(tblSalaries[[#This Row],[Currency]],tblXrate[],2,FALSE)</f>
        <v>57600</v>
      </c>
      <c r="H1009" t="s">
        <v>1559</v>
      </c>
      <c r="I1009" t="s">
        <v>1559</v>
      </c>
      <c r="J1009" t="s">
        <v>279</v>
      </c>
      <c r="K1009" t="s">
        <v>133</v>
      </c>
      <c r="L1009" t="str">
        <f>VLOOKUP(tblSalaries[[#This Row],[Where do you work]],tblCountries[[Actual]:[Mapping]],2,FALSE)</f>
        <v>Saudi Arabia</v>
      </c>
      <c r="M1009" t="s">
        <v>9</v>
      </c>
      <c r="N1009">
        <v>20</v>
      </c>
      <c r="O1009" s="27">
        <f>IFERROR(E1009/IFERROR(VLOOKUP(tblSalaries[[#This Row],[Country]],Table3[],3,0),""),"Missing PPP adjusted information")</f>
        <v>73669.849931787176</v>
      </c>
    </row>
    <row r="1010" spans="2:15" ht="15" customHeight="1" x14ac:dyDescent="0.25">
      <c r="B1010" t="s">
        <v>3496</v>
      </c>
      <c r="C1010" s="1">
        <v>41060.684305555558</v>
      </c>
      <c r="D1010" s="4">
        <v>320000</v>
      </c>
      <c r="E1010">
        <v>320000</v>
      </c>
      <c r="F1010" t="s">
        <v>3940</v>
      </c>
      <c r="G1010">
        <f>tblSalaries[[#This Row],[clean Salary (in local currency)]]*VLOOKUP(tblSalaries[[#This Row],[Currency]],tblXrate[],2,FALSE)</f>
        <v>85333.333333333328</v>
      </c>
      <c r="H1010" t="s">
        <v>1677</v>
      </c>
      <c r="I1010" t="s">
        <v>1677</v>
      </c>
      <c r="J1010" t="s">
        <v>52</v>
      </c>
      <c r="K1010" t="s">
        <v>133</v>
      </c>
      <c r="L1010" t="str">
        <f>VLOOKUP(tblSalaries[[#This Row],[Where do you work]],tblCountries[[Actual]:[Mapping]],2,FALSE)</f>
        <v>Saudi Arabia</v>
      </c>
      <c r="M1010" t="s">
        <v>18</v>
      </c>
      <c r="N1010">
        <v>15</v>
      </c>
      <c r="O1010" s="27">
        <f>IFERROR(E1010/IFERROR(VLOOKUP(tblSalaries[[#This Row],[Country]],Table3[],3,0),""),"Missing PPP adjusted information")</f>
        <v>109140.51841746249</v>
      </c>
    </row>
    <row r="1011" spans="2:15" ht="15" customHeight="1" x14ac:dyDescent="0.25">
      <c r="B1011" t="s">
        <v>3293</v>
      </c>
      <c r="C1011" s="1">
        <v>41058.712164351855</v>
      </c>
      <c r="D1011" s="4">
        <v>24000</v>
      </c>
      <c r="E1011">
        <v>24000</v>
      </c>
      <c r="F1011" t="s">
        <v>6</v>
      </c>
      <c r="G1011">
        <f>tblSalaries[[#This Row],[clean Salary (in local currency)]]*VLOOKUP(tblSalaries[[#This Row],[Currency]],tblXrate[],2,FALSE)</f>
        <v>24000</v>
      </c>
      <c r="H1011" t="s">
        <v>1480</v>
      </c>
      <c r="I1011" t="s">
        <v>1480</v>
      </c>
      <c r="J1011" t="s">
        <v>52</v>
      </c>
      <c r="K1011" t="s">
        <v>1481</v>
      </c>
      <c r="L1011" t="str">
        <f>VLOOKUP(tblSalaries[[#This Row],[Where do you work]],tblCountries[[Actual]:[Mapping]],2,FALSE)</f>
        <v>Saudi Arabia</v>
      </c>
      <c r="M1011" t="s">
        <v>9</v>
      </c>
      <c r="N1011">
        <v>5</v>
      </c>
      <c r="O1011" s="27">
        <f>IFERROR(E1011/IFERROR(VLOOKUP(tblSalaries[[#This Row],[Country]],Table3[],3,0),""),"Missing PPP adjusted information")</f>
        <v>8185.5388813096861</v>
      </c>
    </row>
    <row r="1012" spans="2:15" ht="15" customHeight="1" x14ac:dyDescent="0.25">
      <c r="B1012" t="s">
        <v>2645</v>
      </c>
      <c r="C1012" s="1">
        <v>41055.536539351851</v>
      </c>
      <c r="D1012" s="4">
        <v>24000</v>
      </c>
      <c r="E1012">
        <v>24000</v>
      </c>
      <c r="F1012" t="s">
        <v>6</v>
      </c>
      <c r="G1012">
        <f>tblSalaries[[#This Row],[clean Salary (in local currency)]]*VLOOKUP(tblSalaries[[#This Row],[Currency]],tblXrate[],2,FALSE)</f>
        <v>24000</v>
      </c>
      <c r="H1012" t="s">
        <v>767</v>
      </c>
      <c r="I1012" t="s">
        <v>767</v>
      </c>
      <c r="J1012" t="s">
        <v>52</v>
      </c>
      <c r="K1012" t="s">
        <v>768</v>
      </c>
      <c r="L1012" t="str">
        <f>VLOOKUP(tblSalaries[[#This Row],[Where do you work]],tblCountries[[Actual]:[Mapping]],2,FALSE)</f>
        <v>Saudi Arabia</v>
      </c>
      <c r="M1012" t="s">
        <v>9</v>
      </c>
      <c r="N1012">
        <v>12</v>
      </c>
      <c r="O1012" s="27">
        <f>IFERROR(E1012/IFERROR(VLOOKUP(tblSalaries[[#This Row],[Country]],Table3[],3,0),""),"Missing PPP adjusted information")</f>
        <v>8185.5388813096861</v>
      </c>
    </row>
    <row r="1013" spans="2:15" ht="15" customHeight="1" x14ac:dyDescent="0.25">
      <c r="B1013" t="s">
        <v>2067</v>
      </c>
      <c r="C1013" s="1">
        <v>41054.972754629627</v>
      </c>
      <c r="D1013" s="4" t="s">
        <v>131</v>
      </c>
      <c r="E1013">
        <v>18000</v>
      </c>
      <c r="F1013" t="s">
        <v>6</v>
      </c>
      <c r="G1013">
        <f>tblSalaries[[#This Row],[clean Salary (in local currency)]]*VLOOKUP(tblSalaries[[#This Row],[Currency]],tblXrate[],2,FALSE)</f>
        <v>18000</v>
      </c>
      <c r="H1013" t="s">
        <v>132</v>
      </c>
      <c r="I1013" t="s">
        <v>132</v>
      </c>
      <c r="J1013" t="s">
        <v>20</v>
      </c>
      <c r="K1013" t="s">
        <v>133</v>
      </c>
      <c r="L1013" t="str">
        <f>VLOOKUP(tblSalaries[[#This Row],[Where do you work]],tblCountries[[Actual]:[Mapping]],2,FALSE)</f>
        <v>Saudi Arabia</v>
      </c>
      <c r="M1013" t="s">
        <v>13</v>
      </c>
      <c r="O1013" s="27">
        <f>IFERROR(E1013/IFERROR(VLOOKUP(tblSalaries[[#This Row],[Country]],Table3[],3,0),""),"Missing PPP adjusted information")</f>
        <v>6139.1541609822652</v>
      </c>
    </row>
    <row r="1014" spans="2:15" ht="15" customHeight="1" x14ac:dyDescent="0.25">
      <c r="B1014" t="s">
        <v>2277</v>
      </c>
      <c r="C1014" s="1">
        <v>41055.054837962962</v>
      </c>
      <c r="D1014" s="4">
        <v>3600</v>
      </c>
      <c r="E1014">
        <v>43200</v>
      </c>
      <c r="F1014" t="s">
        <v>6</v>
      </c>
      <c r="G1014">
        <f>tblSalaries[[#This Row],[clean Salary (in local currency)]]*VLOOKUP(tblSalaries[[#This Row],[Currency]],tblXrate[],2,FALSE)</f>
        <v>43200</v>
      </c>
      <c r="H1014" t="s">
        <v>365</v>
      </c>
      <c r="I1014" t="s">
        <v>365</v>
      </c>
      <c r="J1014" t="s">
        <v>52</v>
      </c>
      <c r="K1014" t="s">
        <v>133</v>
      </c>
      <c r="L1014" t="str">
        <f>VLOOKUP(tblSalaries[[#This Row],[Where do you work]],tblCountries[[Actual]:[Mapping]],2,FALSE)</f>
        <v>Saudi Arabia</v>
      </c>
      <c r="M1014" t="s">
        <v>9</v>
      </c>
      <c r="O1014" s="27">
        <f>IFERROR(E1014/IFERROR(VLOOKUP(tblSalaries[[#This Row],[Country]],Table3[],3,0),""),"Missing PPP adjusted information")</f>
        <v>14733.969986357435</v>
      </c>
    </row>
    <row r="1015" spans="2:15" ht="15" customHeight="1" x14ac:dyDescent="0.25">
      <c r="B1015" t="s">
        <v>2740</v>
      </c>
      <c r="C1015" s="1">
        <v>41055.714861111112</v>
      </c>
      <c r="D1015" s="4" t="s">
        <v>873</v>
      </c>
      <c r="E1015">
        <v>14960</v>
      </c>
      <c r="F1015" t="s">
        <v>6</v>
      </c>
      <c r="G1015">
        <f>tblSalaries[[#This Row],[clean Salary (in local currency)]]*VLOOKUP(tblSalaries[[#This Row],[Currency]],tblXrate[],2,FALSE)</f>
        <v>14960</v>
      </c>
      <c r="H1015" t="s">
        <v>874</v>
      </c>
      <c r="I1015" t="s">
        <v>874</v>
      </c>
      <c r="J1015" t="s">
        <v>487</v>
      </c>
      <c r="K1015" t="s">
        <v>133</v>
      </c>
      <c r="L1015" t="str">
        <f>VLOOKUP(tblSalaries[[#This Row],[Where do you work]],tblCountries[[Actual]:[Mapping]],2,FALSE)</f>
        <v>Saudi Arabia</v>
      </c>
      <c r="M1015" t="s">
        <v>13</v>
      </c>
      <c r="N1015">
        <v>2</v>
      </c>
      <c r="O1015" s="27">
        <f>IFERROR(E1015/IFERROR(VLOOKUP(tblSalaries[[#This Row],[Country]],Table3[],3,0),""),"Missing PPP adjusted information")</f>
        <v>5102.3192360163712</v>
      </c>
    </row>
    <row r="1016" spans="2:15" ht="15" customHeight="1" x14ac:dyDescent="0.25">
      <c r="B1016" t="s">
        <v>2855</v>
      </c>
      <c r="C1016" s="1">
        <v>41056.528807870367</v>
      </c>
      <c r="D1016" s="4" t="s">
        <v>1007</v>
      </c>
      <c r="E1016">
        <v>25560</v>
      </c>
      <c r="F1016" t="s">
        <v>6</v>
      </c>
      <c r="G1016">
        <f>tblSalaries[[#This Row],[clean Salary (in local currency)]]*VLOOKUP(tblSalaries[[#This Row],[Currency]],tblXrate[],2,FALSE)</f>
        <v>25560</v>
      </c>
      <c r="H1016" t="s">
        <v>1008</v>
      </c>
      <c r="I1016" t="s">
        <v>1008</v>
      </c>
      <c r="J1016" t="s">
        <v>52</v>
      </c>
      <c r="K1016" t="s">
        <v>1009</v>
      </c>
      <c r="L1016" t="str">
        <f>VLOOKUP(tblSalaries[[#This Row],[Where do you work]],tblCountries[[Actual]:[Mapping]],2,FALSE)</f>
        <v>Saudi Arabia</v>
      </c>
      <c r="M1016" t="s">
        <v>9</v>
      </c>
      <c r="N1016">
        <v>3</v>
      </c>
      <c r="O1016" s="27">
        <f>IFERROR(E1016/IFERROR(VLOOKUP(tblSalaries[[#This Row],[Country]],Table3[],3,0),""),"Missing PPP adjusted information")</f>
        <v>8717.5989085948167</v>
      </c>
    </row>
    <row r="1017" spans="2:15" ht="15" customHeight="1" x14ac:dyDescent="0.25">
      <c r="B1017" t="s">
        <v>2864</v>
      </c>
      <c r="C1017" s="1">
        <v>41056.573460648149</v>
      </c>
      <c r="D1017" s="4">
        <v>36500</v>
      </c>
      <c r="E1017">
        <v>36500</v>
      </c>
      <c r="F1017" t="s">
        <v>6</v>
      </c>
      <c r="G1017">
        <f>tblSalaries[[#This Row],[clean Salary (in local currency)]]*VLOOKUP(tblSalaries[[#This Row],[Currency]],tblXrate[],2,FALSE)</f>
        <v>36500</v>
      </c>
      <c r="H1017" t="s">
        <v>310</v>
      </c>
      <c r="I1017" t="s">
        <v>310</v>
      </c>
      <c r="J1017" t="s">
        <v>310</v>
      </c>
      <c r="K1017" t="s">
        <v>133</v>
      </c>
      <c r="L1017" t="str">
        <f>VLOOKUP(tblSalaries[[#This Row],[Where do you work]],tblCountries[[Actual]:[Mapping]],2,FALSE)</f>
        <v>Saudi Arabia</v>
      </c>
      <c r="M1017" t="s">
        <v>9</v>
      </c>
      <c r="N1017">
        <v>15</v>
      </c>
      <c r="O1017" s="27">
        <f>IFERROR(E1017/IFERROR(VLOOKUP(tblSalaries[[#This Row],[Country]],Table3[],3,0),""),"Missing PPP adjusted information")</f>
        <v>12448.840381991815</v>
      </c>
    </row>
    <row r="1018" spans="2:15" ht="15" customHeight="1" x14ac:dyDescent="0.25">
      <c r="B1018" t="s">
        <v>2903</v>
      </c>
      <c r="C1018" s="1">
        <v>41056.94122685185</v>
      </c>
      <c r="D1018" s="4">
        <v>42000</v>
      </c>
      <c r="E1018">
        <v>42000</v>
      </c>
      <c r="F1018" t="s">
        <v>6</v>
      </c>
      <c r="G1018">
        <f>tblSalaries[[#This Row],[clean Salary (in local currency)]]*VLOOKUP(tblSalaries[[#This Row],[Currency]],tblXrate[],2,FALSE)</f>
        <v>42000</v>
      </c>
      <c r="H1018" t="s">
        <v>1061</v>
      </c>
      <c r="I1018" t="s">
        <v>1061</v>
      </c>
      <c r="J1018" t="s">
        <v>487</v>
      </c>
      <c r="K1018" t="s">
        <v>133</v>
      </c>
      <c r="L1018" t="str">
        <f>VLOOKUP(tblSalaries[[#This Row],[Where do you work]],tblCountries[[Actual]:[Mapping]],2,FALSE)</f>
        <v>Saudi Arabia</v>
      </c>
      <c r="M1018" t="s">
        <v>13</v>
      </c>
      <c r="N1018">
        <v>15</v>
      </c>
      <c r="O1018" s="27">
        <f>IFERROR(E1018/IFERROR(VLOOKUP(tblSalaries[[#This Row],[Country]],Table3[],3,0),""),"Missing PPP adjusted information")</f>
        <v>14324.69304229195</v>
      </c>
    </row>
    <row r="1019" spans="2:15" ht="15" customHeight="1" x14ac:dyDescent="0.25">
      <c r="B1019" t="s">
        <v>3171</v>
      </c>
      <c r="C1019" s="1">
        <v>41058.008599537039</v>
      </c>
      <c r="D1019" s="4">
        <v>23000</v>
      </c>
      <c r="E1019">
        <v>23000</v>
      </c>
      <c r="F1019" t="s">
        <v>6</v>
      </c>
      <c r="G1019">
        <f>tblSalaries[[#This Row],[clean Salary (in local currency)]]*VLOOKUP(tblSalaries[[#This Row],[Currency]],tblXrate[],2,FALSE)</f>
        <v>23000</v>
      </c>
      <c r="H1019" t="s">
        <v>1347</v>
      </c>
      <c r="I1019" t="s">
        <v>1347</v>
      </c>
      <c r="J1019" t="s">
        <v>310</v>
      </c>
      <c r="K1019" t="s">
        <v>133</v>
      </c>
      <c r="L1019" t="str">
        <f>VLOOKUP(tblSalaries[[#This Row],[Where do you work]],tblCountries[[Actual]:[Mapping]],2,FALSE)</f>
        <v>Saudi Arabia</v>
      </c>
      <c r="M1019" t="s">
        <v>13</v>
      </c>
      <c r="N1019">
        <v>14</v>
      </c>
      <c r="O1019" s="27">
        <f>IFERROR(E1019/IFERROR(VLOOKUP(tblSalaries[[#This Row],[Country]],Table3[],3,0),""),"Missing PPP adjusted information")</f>
        <v>7844.4747612551164</v>
      </c>
    </row>
    <row r="1020" spans="2:15" ht="15" customHeight="1" x14ac:dyDescent="0.25">
      <c r="B1020" t="s">
        <v>2519</v>
      </c>
      <c r="C1020" s="1">
        <v>41055.225185185183</v>
      </c>
      <c r="D1020" s="4">
        <v>50000</v>
      </c>
      <c r="E1020">
        <v>50000</v>
      </c>
      <c r="F1020" t="s">
        <v>6</v>
      </c>
      <c r="G1020">
        <f>tblSalaries[[#This Row],[clean Salary (in local currency)]]*VLOOKUP(tblSalaries[[#This Row],[Currency]],tblXrate[],2,FALSE)</f>
        <v>50000</v>
      </c>
      <c r="H1020" t="s">
        <v>639</v>
      </c>
      <c r="I1020" t="s">
        <v>4374</v>
      </c>
      <c r="J1020" t="s">
        <v>20</v>
      </c>
      <c r="K1020" t="s">
        <v>640</v>
      </c>
      <c r="L1020" t="str">
        <f>VLOOKUP(tblSalaries[[#This Row],[Where do you work]],tblCountries[[Actual]:[Mapping]],2,FALSE)</f>
        <v>self-employed</v>
      </c>
      <c r="M1020" t="s">
        <v>9</v>
      </c>
      <c r="O1020" s="27" t="str">
        <f>IFERROR(E1020/IFERROR(VLOOKUP(tblSalaries[[#This Row],[Country]],Table3[],3,0),""),"Missing PPP adjusted information")</f>
        <v>Missing PPP adjusted information</v>
      </c>
    </row>
    <row r="1021" spans="2:15" ht="15" customHeight="1" x14ac:dyDescent="0.25">
      <c r="B1021" t="s">
        <v>2987</v>
      </c>
      <c r="C1021" s="1">
        <v>41057.511030092595</v>
      </c>
      <c r="D1021" s="4" t="s">
        <v>1149</v>
      </c>
      <c r="E1021">
        <v>92000</v>
      </c>
      <c r="F1021" t="s">
        <v>1150</v>
      </c>
      <c r="G1021">
        <f>tblSalaries[[#This Row],[clean Salary (in local currency)]]*VLOOKUP(tblSalaries[[#This Row],[Currency]],tblXrate[],2,FALSE)</f>
        <v>72571.80269935554</v>
      </c>
      <c r="H1021" t="s">
        <v>638</v>
      </c>
      <c r="I1021" t="s">
        <v>638</v>
      </c>
      <c r="J1021" t="s">
        <v>52</v>
      </c>
      <c r="K1021" t="s">
        <v>171</v>
      </c>
      <c r="L1021" t="str">
        <f>VLOOKUP(tblSalaries[[#This Row],[Where do you work]],tblCountries[[Actual]:[Mapping]],2,FALSE)</f>
        <v>Singapore</v>
      </c>
      <c r="M1021" t="s">
        <v>13</v>
      </c>
      <c r="N1021">
        <v>15</v>
      </c>
      <c r="O1021" s="27">
        <f>IFERROR(E1021/IFERROR(VLOOKUP(tblSalaries[[#This Row],[Country]],Table3[],3,0),""),"Missing PPP adjusted information")</f>
        <v>67055.393586005826</v>
      </c>
    </row>
    <row r="1022" spans="2:15" ht="15" customHeight="1" x14ac:dyDescent="0.25">
      <c r="B1022" t="s">
        <v>2197</v>
      </c>
      <c r="C1022" s="1">
        <v>41055.038032407407</v>
      </c>
      <c r="D1022" s="4">
        <v>27000</v>
      </c>
      <c r="E1022">
        <v>27000</v>
      </c>
      <c r="F1022" t="s">
        <v>6</v>
      </c>
      <c r="G1022">
        <f>tblSalaries[[#This Row],[clean Salary (in local currency)]]*VLOOKUP(tblSalaries[[#This Row],[Currency]],tblXrate[],2,FALSE)</f>
        <v>27000</v>
      </c>
      <c r="H1022" t="s">
        <v>170</v>
      </c>
      <c r="I1022" t="s">
        <v>170</v>
      </c>
      <c r="J1022" t="s">
        <v>20</v>
      </c>
      <c r="K1022" t="s">
        <v>171</v>
      </c>
      <c r="L1022" t="str">
        <f>VLOOKUP(tblSalaries[[#This Row],[Where do you work]],tblCountries[[Actual]:[Mapping]],2,FALSE)</f>
        <v>Singapore</v>
      </c>
      <c r="M1022" t="s">
        <v>13</v>
      </c>
      <c r="O1022" s="27">
        <f>IFERROR(E1022/IFERROR(VLOOKUP(tblSalaries[[#This Row],[Country]],Table3[],3,0),""),"Missing PPP adjusted information")</f>
        <v>19679.300291545187</v>
      </c>
    </row>
    <row r="1023" spans="2:15" ht="15" customHeight="1" x14ac:dyDescent="0.25">
      <c r="B1023" t="s">
        <v>2249</v>
      </c>
      <c r="C1023" s="1">
        <v>41055.047465277778</v>
      </c>
      <c r="D1023" s="4">
        <v>2300</v>
      </c>
      <c r="E1023">
        <v>27600</v>
      </c>
      <c r="F1023" t="s">
        <v>6</v>
      </c>
      <c r="G1023">
        <f>tblSalaries[[#This Row],[clean Salary (in local currency)]]*VLOOKUP(tblSalaries[[#This Row],[Currency]],tblXrate[],2,FALSE)</f>
        <v>27600</v>
      </c>
      <c r="H1023" t="s">
        <v>335</v>
      </c>
      <c r="I1023" t="s">
        <v>335</v>
      </c>
      <c r="J1023" t="s">
        <v>356</v>
      </c>
      <c r="K1023" t="s">
        <v>171</v>
      </c>
      <c r="L1023" t="str">
        <f>VLOOKUP(tblSalaries[[#This Row],[Where do you work]],tblCountries[[Actual]:[Mapping]],2,FALSE)</f>
        <v>Singapore</v>
      </c>
      <c r="M1023" t="s">
        <v>13</v>
      </c>
      <c r="O1023" s="27">
        <f>IFERROR(E1023/IFERROR(VLOOKUP(tblSalaries[[#This Row],[Country]],Table3[],3,0),""),"Missing PPP adjusted information")</f>
        <v>20116.618075801747</v>
      </c>
    </row>
    <row r="1024" spans="2:15" ht="15" customHeight="1" x14ac:dyDescent="0.25">
      <c r="B1024" t="s">
        <v>2749</v>
      </c>
      <c r="C1024" s="1">
        <v>41055.744062500002</v>
      </c>
      <c r="D1024" s="4">
        <v>48000</v>
      </c>
      <c r="E1024">
        <v>48000</v>
      </c>
      <c r="F1024" t="s">
        <v>6</v>
      </c>
      <c r="G1024">
        <f>tblSalaries[[#This Row],[clean Salary (in local currency)]]*VLOOKUP(tblSalaries[[#This Row],[Currency]],tblXrate[],2,FALSE)</f>
        <v>48000</v>
      </c>
      <c r="H1024" t="s">
        <v>356</v>
      </c>
      <c r="I1024" t="s">
        <v>356</v>
      </c>
      <c r="J1024" t="s">
        <v>356</v>
      </c>
      <c r="K1024" t="s">
        <v>171</v>
      </c>
      <c r="L1024" t="str">
        <f>VLOOKUP(tblSalaries[[#This Row],[Where do you work]],tblCountries[[Actual]:[Mapping]],2,FALSE)</f>
        <v>Singapore</v>
      </c>
      <c r="M1024" t="s">
        <v>13</v>
      </c>
      <c r="N1024">
        <v>3</v>
      </c>
      <c r="O1024" s="27">
        <f>IFERROR(E1024/IFERROR(VLOOKUP(tblSalaries[[#This Row],[Country]],Table3[],3,0),""),"Missing PPP adjusted information")</f>
        <v>34985.42274052478</v>
      </c>
    </row>
    <row r="1025" spans="2:15" ht="15" customHeight="1" x14ac:dyDescent="0.25">
      <c r="B1025" t="s">
        <v>2881</v>
      </c>
      <c r="C1025" s="1">
        <v>41056.67392361111</v>
      </c>
      <c r="D1025" s="4">
        <v>60000</v>
      </c>
      <c r="E1025">
        <v>60000</v>
      </c>
      <c r="F1025" t="s">
        <v>6</v>
      </c>
      <c r="G1025">
        <f>tblSalaries[[#This Row],[clean Salary (in local currency)]]*VLOOKUP(tblSalaries[[#This Row],[Currency]],tblXrate[],2,FALSE)</f>
        <v>60000</v>
      </c>
      <c r="H1025" t="s">
        <v>1039</v>
      </c>
      <c r="I1025" t="s">
        <v>803</v>
      </c>
      <c r="J1025" t="s">
        <v>310</v>
      </c>
      <c r="K1025" t="s">
        <v>171</v>
      </c>
      <c r="L1025" t="str">
        <f>VLOOKUP(tblSalaries[[#This Row],[Where do you work]],tblCountries[[Actual]:[Mapping]],2,FALSE)</f>
        <v>Singapore</v>
      </c>
      <c r="M1025" t="s">
        <v>13</v>
      </c>
      <c r="N1025">
        <v>10</v>
      </c>
      <c r="O1025" s="27">
        <f>IFERROR(E1025/IFERROR(VLOOKUP(tblSalaries[[#This Row],[Country]],Table3[],3,0),""),"Missing PPP adjusted information")</f>
        <v>43731.778425655975</v>
      </c>
    </row>
    <row r="1026" spans="2:15" ht="15" customHeight="1" x14ac:dyDescent="0.25">
      <c r="B1026" t="s">
        <v>2905</v>
      </c>
      <c r="C1026" s="1">
        <v>41056.957395833335</v>
      </c>
      <c r="D1026" s="4">
        <v>60000</v>
      </c>
      <c r="E1026">
        <v>60000</v>
      </c>
      <c r="F1026" t="s">
        <v>6</v>
      </c>
      <c r="G1026">
        <f>tblSalaries[[#This Row],[clean Salary (in local currency)]]*VLOOKUP(tblSalaries[[#This Row],[Currency]],tblXrate[],2,FALSE)</f>
        <v>60000</v>
      </c>
      <c r="H1026" t="s">
        <v>356</v>
      </c>
      <c r="I1026" t="s">
        <v>356</v>
      </c>
      <c r="J1026" t="s">
        <v>356</v>
      </c>
      <c r="K1026" t="s">
        <v>171</v>
      </c>
      <c r="L1026" t="str">
        <f>VLOOKUP(tblSalaries[[#This Row],[Where do you work]],tblCountries[[Actual]:[Mapping]],2,FALSE)</f>
        <v>Singapore</v>
      </c>
      <c r="M1026" t="s">
        <v>9</v>
      </c>
      <c r="N1026">
        <v>5</v>
      </c>
      <c r="O1026" s="27">
        <f>IFERROR(E1026/IFERROR(VLOOKUP(tblSalaries[[#This Row],[Country]],Table3[],3,0),""),"Missing PPP adjusted information")</f>
        <v>43731.778425655975</v>
      </c>
    </row>
    <row r="1027" spans="2:15" ht="15" customHeight="1" x14ac:dyDescent="0.25">
      <c r="B1027" t="s">
        <v>2995</v>
      </c>
      <c r="C1027" s="1">
        <v>41057.536030092589</v>
      </c>
      <c r="D1027" s="4">
        <v>45000</v>
      </c>
      <c r="E1027">
        <v>45000</v>
      </c>
      <c r="F1027" t="s">
        <v>6</v>
      </c>
      <c r="G1027">
        <f>tblSalaries[[#This Row],[clean Salary (in local currency)]]*VLOOKUP(tblSalaries[[#This Row],[Currency]],tblXrate[],2,FALSE)</f>
        <v>45000</v>
      </c>
      <c r="H1027" t="s">
        <v>279</v>
      </c>
      <c r="I1027" t="s">
        <v>279</v>
      </c>
      <c r="J1027" t="s">
        <v>279</v>
      </c>
      <c r="K1027" t="s">
        <v>1158</v>
      </c>
      <c r="L1027" t="str">
        <f>VLOOKUP(tblSalaries[[#This Row],[Where do you work]],tblCountries[[Actual]:[Mapping]],2,FALSE)</f>
        <v>Singapore</v>
      </c>
      <c r="M1027" t="s">
        <v>18</v>
      </c>
      <c r="N1027">
        <v>4</v>
      </c>
      <c r="O1027" s="27">
        <f>IFERROR(E1027/IFERROR(VLOOKUP(tblSalaries[[#This Row],[Country]],Table3[],3,0),""),"Missing PPP adjusted information")</f>
        <v>32798.833819241983</v>
      </c>
    </row>
    <row r="1028" spans="2:15" ht="15" customHeight="1" x14ac:dyDescent="0.25">
      <c r="B1028" t="s">
        <v>3147</v>
      </c>
      <c r="C1028" s="1">
        <v>41057.955324074072</v>
      </c>
      <c r="D1028" s="4" t="s">
        <v>1318</v>
      </c>
      <c r="E1028">
        <v>50000</v>
      </c>
      <c r="F1028" t="s">
        <v>6</v>
      </c>
      <c r="G1028">
        <f>tblSalaries[[#This Row],[clean Salary (in local currency)]]*VLOOKUP(tblSalaries[[#This Row],[Currency]],tblXrate[],2,FALSE)</f>
        <v>50000</v>
      </c>
      <c r="H1028" t="s">
        <v>279</v>
      </c>
      <c r="I1028" t="s">
        <v>279</v>
      </c>
      <c r="J1028" t="s">
        <v>279</v>
      </c>
      <c r="K1028" t="s">
        <v>171</v>
      </c>
      <c r="L1028" t="str">
        <f>VLOOKUP(tblSalaries[[#This Row],[Where do you work]],tblCountries[[Actual]:[Mapping]],2,FALSE)</f>
        <v>Singapore</v>
      </c>
      <c r="M1028" t="s">
        <v>18</v>
      </c>
      <c r="N1028">
        <v>25</v>
      </c>
      <c r="O1028" s="27">
        <f>IFERROR(E1028/IFERROR(VLOOKUP(tblSalaries[[#This Row],[Country]],Table3[],3,0),""),"Missing PPP adjusted information")</f>
        <v>36443.148688046647</v>
      </c>
    </row>
    <row r="1029" spans="2:15" ht="15" customHeight="1" x14ac:dyDescent="0.25">
      <c r="B1029" t="s">
        <v>3188</v>
      </c>
      <c r="C1029" s="1">
        <v>41058.070138888892</v>
      </c>
      <c r="D1029" s="4">
        <v>80000</v>
      </c>
      <c r="E1029">
        <v>80000</v>
      </c>
      <c r="F1029" t="s">
        <v>6</v>
      </c>
      <c r="G1029">
        <f>tblSalaries[[#This Row],[clean Salary (in local currency)]]*VLOOKUP(tblSalaries[[#This Row],[Currency]],tblXrate[],2,FALSE)</f>
        <v>80000</v>
      </c>
      <c r="H1029" t="s">
        <v>1365</v>
      </c>
      <c r="I1029" t="s">
        <v>1365</v>
      </c>
      <c r="J1029" t="s">
        <v>20</v>
      </c>
      <c r="K1029" t="s">
        <v>171</v>
      </c>
      <c r="L1029" t="str">
        <f>VLOOKUP(tblSalaries[[#This Row],[Where do you work]],tblCountries[[Actual]:[Mapping]],2,FALSE)</f>
        <v>Singapore</v>
      </c>
      <c r="M1029" t="s">
        <v>25</v>
      </c>
      <c r="N1029">
        <v>6</v>
      </c>
      <c r="O1029" s="27">
        <f>IFERROR(E1029/IFERROR(VLOOKUP(tblSalaries[[#This Row],[Country]],Table3[],3,0),""),"Missing PPP adjusted information")</f>
        <v>58309.037900874631</v>
      </c>
    </row>
    <row r="1030" spans="2:15" ht="15" customHeight="1" x14ac:dyDescent="0.25">
      <c r="B1030" t="s">
        <v>3224</v>
      </c>
      <c r="C1030" s="1">
        <v>41058.351284722223</v>
      </c>
      <c r="D1030" s="4" t="s">
        <v>1403</v>
      </c>
      <c r="E1030">
        <v>120000</v>
      </c>
      <c r="F1030" t="s">
        <v>6</v>
      </c>
      <c r="G1030">
        <f>tblSalaries[[#This Row],[clean Salary (in local currency)]]*VLOOKUP(tblSalaries[[#This Row],[Currency]],tblXrate[],2,FALSE)</f>
        <v>120000</v>
      </c>
      <c r="H1030" t="s">
        <v>1404</v>
      </c>
      <c r="I1030" t="s">
        <v>1404</v>
      </c>
      <c r="J1030" t="s">
        <v>356</v>
      </c>
      <c r="K1030" t="s">
        <v>171</v>
      </c>
      <c r="L1030" t="str">
        <f>VLOOKUP(tblSalaries[[#This Row],[Where do you work]],tblCountries[[Actual]:[Mapping]],2,FALSE)</f>
        <v>Singapore</v>
      </c>
      <c r="M1030" t="s">
        <v>25</v>
      </c>
      <c r="N1030">
        <v>5</v>
      </c>
      <c r="O1030" s="27">
        <f>IFERROR(E1030/IFERROR(VLOOKUP(tblSalaries[[#This Row],[Country]],Table3[],3,0),""),"Missing PPP adjusted information")</f>
        <v>87463.556851311951</v>
      </c>
    </row>
    <row r="1031" spans="2:15" ht="15" customHeight="1" x14ac:dyDescent="0.25">
      <c r="B1031" t="s">
        <v>3743</v>
      </c>
      <c r="C1031" s="1">
        <v>41071.931539351855</v>
      </c>
      <c r="D1031" s="4">
        <v>33600</v>
      </c>
      <c r="E1031">
        <v>33600</v>
      </c>
      <c r="F1031" t="s">
        <v>6</v>
      </c>
      <c r="G1031">
        <f>tblSalaries[[#This Row],[clean Salary (in local currency)]]*VLOOKUP(tblSalaries[[#This Row],[Currency]],tblXrate[],2,FALSE)</f>
        <v>33600</v>
      </c>
      <c r="H1031" t="s">
        <v>744</v>
      </c>
      <c r="I1031" t="s">
        <v>744</v>
      </c>
      <c r="J1031" t="s">
        <v>20</v>
      </c>
      <c r="K1031" t="s">
        <v>171</v>
      </c>
      <c r="L1031" t="str">
        <f>VLOOKUP(tblSalaries[[#This Row],[Where do you work]],tblCountries[[Actual]:[Mapping]],2,FALSE)</f>
        <v>Singapore</v>
      </c>
      <c r="M1031" t="s">
        <v>13</v>
      </c>
      <c r="N1031">
        <v>2</v>
      </c>
      <c r="O1031" s="27">
        <f>IFERROR(E1031/IFERROR(VLOOKUP(tblSalaries[[#This Row],[Country]],Table3[],3,0),""),"Missing PPP adjusted information")</f>
        <v>24489.795918367345</v>
      </c>
    </row>
    <row r="1032" spans="2:15" ht="15" customHeight="1" x14ac:dyDescent="0.25">
      <c r="B1032" t="s">
        <v>3744</v>
      </c>
      <c r="C1032" s="1">
        <v>41071.931944444441</v>
      </c>
      <c r="D1032" s="4">
        <v>33600</v>
      </c>
      <c r="E1032">
        <v>33600</v>
      </c>
      <c r="F1032" t="s">
        <v>6</v>
      </c>
      <c r="G1032">
        <f>tblSalaries[[#This Row],[clean Salary (in local currency)]]*VLOOKUP(tblSalaries[[#This Row],[Currency]],tblXrate[],2,FALSE)</f>
        <v>33600</v>
      </c>
      <c r="H1032" t="s">
        <v>744</v>
      </c>
      <c r="I1032" t="s">
        <v>744</v>
      </c>
      <c r="J1032" t="s">
        <v>20</v>
      </c>
      <c r="K1032" t="s">
        <v>171</v>
      </c>
      <c r="L1032" t="str">
        <f>VLOOKUP(tblSalaries[[#This Row],[Where do you work]],tblCountries[[Actual]:[Mapping]],2,FALSE)</f>
        <v>Singapore</v>
      </c>
      <c r="M1032" t="s">
        <v>13</v>
      </c>
      <c r="N1032">
        <v>2</v>
      </c>
      <c r="O1032" s="27">
        <f>IFERROR(E1032/IFERROR(VLOOKUP(tblSalaries[[#This Row],[Country]],Table3[],3,0),""),"Missing PPP adjusted information")</f>
        <v>24489.795918367345</v>
      </c>
    </row>
    <row r="1033" spans="2:15" ht="15" customHeight="1" x14ac:dyDescent="0.25">
      <c r="B1033" t="s">
        <v>3791</v>
      </c>
      <c r="C1033" s="1">
        <v>41074.918807870374</v>
      </c>
      <c r="D1033" s="4">
        <v>1720</v>
      </c>
      <c r="E1033">
        <v>20640</v>
      </c>
      <c r="F1033" t="s">
        <v>6</v>
      </c>
      <c r="G1033">
        <f>tblSalaries[[#This Row],[clean Salary (in local currency)]]*VLOOKUP(tblSalaries[[#This Row],[Currency]],tblXrate[],2,FALSE)</f>
        <v>20640</v>
      </c>
      <c r="H1033" t="s">
        <v>1925</v>
      </c>
      <c r="I1033" t="s">
        <v>1925</v>
      </c>
      <c r="J1033" t="s">
        <v>52</v>
      </c>
      <c r="K1033" t="s">
        <v>171</v>
      </c>
      <c r="L1033" t="str">
        <f>VLOOKUP(tblSalaries[[#This Row],[Where do you work]],tblCountries[[Actual]:[Mapping]],2,FALSE)</f>
        <v>Singapore</v>
      </c>
      <c r="M1033" t="s">
        <v>9</v>
      </c>
      <c r="N1033">
        <v>3</v>
      </c>
      <c r="O1033" s="27">
        <f>IFERROR(E1033/IFERROR(VLOOKUP(tblSalaries[[#This Row],[Country]],Table3[],3,0),""),"Missing PPP adjusted information")</f>
        <v>15043.731778425656</v>
      </c>
    </row>
    <row r="1034" spans="2:15" ht="15" customHeight="1" x14ac:dyDescent="0.25">
      <c r="B1034" t="s">
        <v>3617</v>
      </c>
      <c r="C1034" s="1">
        <v>41064.927777777775</v>
      </c>
      <c r="D1034" s="4">
        <v>13000</v>
      </c>
      <c r="E1034">
        <v>13000</v>
      </c>
      <c r="F1034" t="s">
        <v>6</v>
      </c>
      <c r="G1034">
        <f>tblSalaries[[#This Row],[clean Salary (in local currency)]]*VLOOKUP(tblSalaries[[#This Row],[Currency]],tblXrate[],2,FALSE)</f>
        <v>13000</v>
      </c>
      <c r="H1034" t="s">
        <v>1785</v>
      </c>
      <c r="I1034" t="s">
        <v>847</v>
      </c>
      <c r="J1034" t="s">
        <v>20</v>
      </c>
      <c r="K1034" t="s">
        <v>1786</v>
      </c>
      <c r="L1034" t="str">
        <f>VLOOKUP(tblSalaries[[#This Row],[Where do you work]],tblCountries[[Actual]:[Mapping]],2,FALSE)</f>
        <v>Slovakia</v>
      </c>
      <c r="M1034" t="s">
        <v>13</v>
      </c>
      <c r="N1034">
        <v>6</v>
      </c>
      <c r="O1034" s="27">
        <f>IFERROR(E1034/IFERROR(VLOOKUP(tblSalaries[[#This Row],[Country]],Table3[],3,0),""),"Missing PPP adjusted information")</f>
        <v>760.67875950848452</v>
      </c>
    </row>
    <row r="1035" spans="2:15" ht="15" customHeight="1" x14ac:dyDescent="0.25">
      <c r="B1035" t="s">
        <v>2899</v>
      </c>
      <c r="C1035" s="1">
        <v>41056.906006944446</v>
      </c>
      <c r="D1035" s="4" t="s">
        <v>602</v>
      </c>
      <c r="E1035">
        <v>15000</v>
      </c>
      <c r="F1035" t="s">
        <v>22</v>
      </c>
      <c r="G1035">
        <f>tblSalaries[[#This Row],[clean Salary (in local currency)]]*VLOOKUP(tblSalaries[[#This Row],[Currency]],tblXrate[],2,FALSE)</f>
        <v>19055.991584874118</v>
      </c>
      <c r="H1035" t="s">
        <v>1057</v>
      </c>
      <c r="I1035" t="s">
        <v>4375</v>
      </c>
      <c r="J1035" t="s">
        <v>20</v>
      </c>
      <c r="K1035" t="s">
        <v>1058</v>
      </c>
      <c r="L1035" t="str">
        <f>VLOOKUP(tblSalaries[[#This Row],[Where do you work]],tblCountries[[Actual]:[Mapping]],2,FALSE)</f>
        <v>Slovenia</v>
      </c>
      <c r="M1035" t="s">
        <v>9</v>
      </c>
      <c r="N1035">
        <v>4</v>
      </c>
      <c r="O1035" s="27">
        <f>IFERROR(E1035/IFERROR(VLOOKUP(tblSalaries[[#This Row],[Country]],Table3[],3,0),""),"Missing PPP adjusted information")</f>
        <v>245.90163934426229</v>
      </c>
    </row>
    <row r="1036" spans="2:15" ht="15" customHeight="1" x14ac:dyDescent="0.25">
      <c r="B1036" t="s">
        <v>2435</v>
      </c>
      <c r="C1036" s="1">
        <v>41055.123287037037</v>
      </c>
      <c r="D1036" s="4">
        <v>78000</v>
      </c>
      <c r="E1036">
        <v>78000</v>
      </c>
      <c r="F1036" t="s">
        <v>6</v>
      </c>
      <c r="G1036">
        <f>tblSalaries[[#This Row],[clean Salary (in local currency)]]*VLOOKUP(tblSalaries[[#This Row],[Currency]],tblXrate[],2,FALSE)</f>
        <v>78000</v>
      </c>
      <c r="H1036" t="s">
        <v>545</v>
      </c>
      <c r="I1036" t="s">
        <v>4376</v>
      </c>
      <c r="J1036" t="s">
        <v>52</v>
      </c>
      <c r="K1036" t="s">
        <v>546</v>
      </c>
      <c r="L1036" t="str">
        <f>VLOOKUP(tblSalaries[[#This Row],[Where do you work]],tblCountries[[Actual]:[Mapping]],2,FALSE)</f>
        <v>Somalia</v>
      </c>
      <c r="M1036" t="s">
        <v>9</v>
      </c>
      <c r="O1036" s="27" t="str">
        <f>IFERROR(E1036/IFERROR(VLOOKUP(tblSalaries[[#This Row],[Country]],Table3[],3,0),""),"Missing PPP adjusted information")</f>
        <v>Missing PPP adjusted information</v>
      </c>
    </row>
    <row r="1037" spans="2:15" ht="15" customHeight="1" x14ac:dyDescent="0.25">
      <c r="B1037" t="s">
        <v>2058</v>
      </c>
      <c r="C1037" s="1">
        <v>41054.324305555558</v>
      </c>
      <c r="D1037" s="4">
        <v>100000</v>
      </c>
      <c r="E1037">
        <v>100000</v>
      </c>
      <c r="F1037" t="s">
        <v>6</v>
      </c>
      <c r="G1037">
        <f>tblSalaries[[#This Row],[clean Salary (in local currency)]]*VLOOKUP(tblSalaries[[#This Row],[Currency]],tblXrate[],2,FALSE)</f>
        <v>100000</v>
      </c>
      <c r="H1037" t="s">
        <v>119</v>
      </c>
      <c r="I1037" t="s">
        <v>4377</v>
      </c>
      <c r="J1037" t="s">
        <v>52</v>
      </c>
      <c r="K1037" t="s">
        <v>120</v>
      </c>
      <c r="L1037" t="str">
        <f>VLOOKUP(tblSalaries[[#This Row],[Where do you work]],tblCountries[[Actual]:[Mapping]],2,FALSE)</f>
        <v>South Africa</v>
      </c>
      <c r="M1037" t="s">
        <v>9</v>
      </c>
      <c r="O1037" s="27">
        <f>IFERROR(E1037/IFERROR(VLOOKUP(tblSalaries[[#This Row],[Country]],Table3[],3,0),""),"Missing PPP adjusted information")</f>
        <v>29334.115576415374</v>
      </c>
    </row>
    <row r="1038" spans="2:15" ht="15" customHeight="1" x14ac:dyDescent="0.25">
      <c r="B1038" t="s">
        <v>2008</v>
      </c>
      <c r="C1038" s="1">
        <v>41054.174120370371</v>
      </c>
      <c r="D1038" s="4">
        <v>45000</v>
      </c>
      <c r="E1038">
        <v>45000</v>
      </c>
      <c r="F1038" t="s">
        <v>6</v>
      </c>
      <c r="G1038">
        <f>tblSalaries[[#This Row],[clean Salary (in local currency)]]*VLOOKUP(tblSalaries[[#This Row],[Currency]],tblXrate[],2,FALSE)</f>
        <v>45000</v>
      </c>
      <c r="H1038" t="s">
        <v>47</v>
      </c>
      <c r="I1038" t="s">
        <v>47</v>
      </c>
      <c r="J1038" t="s">
        <v>3981</v>
      </c>
      <c r="K1038" t="s">
        <v>48</v>
      </c>
      <c r="L1038" t="str">
        <f>VLOOKUP(tblSalaries[[#This Row],[Where do you work]],tblCountries[[Actual]:[Mapping]],2,FALSE)</f>
        <v>South Africa</v>
      </c>
      <c r="M1038" t="s">
        <v>13</v>
      </c>
      <c r="O1038" s="27">
        <f>IFERROR(E1038/IFERROR(VLOOKUP(tblSalaries[[#This Row],[Country]],Table3[],3,0),""),"Missing PPP adjusted information")</f>
        <v>13200.352009386917</v>
      </c>
    </row>
    <row r="1039" spans="2:15" ht="15" customHeight="1" x14ac:dyDescent="0.25">
      <c r="B1039" t="s">
        <v>2373</v>
      </c>
      <c r="C1039" s="1">
        <v>41055.083958333336</v>
      </c>
      <c r="D1039" s="4">
        <v>12000</v>
      </c>
      <c r="E1039">
        <v>12000</v>
      </c>
      <c r="F1039" t="s">
        <v>6</v>
      </c>
      <c r="G1039">
        <f>tblSalaries[[#This Row],[clean Salary (in local currency)]]*VLOOKUP(tblSalaries[[#This Row],[Currency]],tblXrate[],2,FALSE)</f>
        <v>12000</v>
      </c>
      <c r="H1039" t="s">
        <v>473</v>
      </c>
      <c r="I1039" t="s">
        <v>4260</v>
      </c>
      <c r="J1039" t="s">
        <v>3981</v>
      </c>
      <c r="K1039" t="s">
        <v>48</v>
      </c>
      <c r="L1039" t="str">
        <f>VLOOKUP(tblSalaries[[#This Row],[Where do you work]],tblCountries[[Actual]:[Mapping]],2,FALSE)</f>
        <v>South Africa</v>
      </c>
      <c r="M1039" t="s">
        <v>9</v>
      </c>
      <c r="O1039" s="27">
        <f>IFERROR(E1039/IFERROR(VLOOKUP(tblSalaries[[#This Row],[Country]],Table3[],3,0),""),"Missing PPP adjusted information")</f>
        <v>3520.0938691698448</v>
      </c>
    </row>
    <row r="1040" spans="2:15" ht="15" customHeight="1" x14ac:dyDescent="0.25">
      <c r="B1040" t="s">
        <v>2702</v>
      </c>
      <c r="C1040" s="1">
        <v>41055.626782407409</v>
      </c>
      <c r="D1040" s="4">
        <v>800</v>
      </c>
      <c r="E1040">
        <v>9600</v>
      </c>
      <c r="F1040" t="s">
        <v>6</v>
      </c>
      <c r="G1040">
        <f>tblSalaries[[#This Row],[clean Salary (in local currency)]]*VLOOKUP(tblSalaries[[#This Row],[Currency]],tblXrate[],2,FALSE)</f>
        <v>9600</v>
      </c>
      <c r="H1040" t="s">
        <v>147</v>
      </c>
      <c r="I1040" t="s">
        <v>147</v>
      </c>
      <c r="J1040" t="s">
        <v>20</v>
      </c>
      <c r="K1040" t="s">
        <v>48</v>
      </c>
      <c r="L1040" t="str">
        <f>VLOOKUP(tblSalaries[[#This Row],[Where do you work]],tblCountries[[Actual]:[Mapping]],2,FALSE)</f>
        <v>South Africa</v>
      </c>
      <c r="M1040" t="s">
        <v>9</v>
      </c>
      <c r="N1040">
        <v>2</v>
      </c>
      <c r="O1040" s="27">
        <f>IFERROR(E1040/IFERROR(VLOOKUP(tblSalaries[[#This Row],[Country]],Table3[],3,0),""),"Missing PPP adjusted information")</f>
        <v>2816.0750953358756</v>
      </c>
    </row>
    <row r="1041" spans="2:15" ht="15" customHeight="1" x14ac:dyDescent="0.25">
      <c r="B1041" t="s">
        <v>2859</v>
      </c>
      <c r="C1041" s="1">
        <v>41056.562407407408</v>
      </c>
      <c r="D1041" s="4" t="s">
        <v>1015</v>
      </c>
      <c r="E1041">
        <v>125000</v>
      </c>
      <c r="F1041" t="s">
        <v>6</v>
      </c>
      <c r="G1041">
        <f>tblSalaries[[#This Row],[clean Salary (in local currency)]]*VLOOKUP(tblSalaries[[#This Row],[Currency]],tblXrate[],2,FALSE)</f>
        <v>125000</v>
      </c>
      <c r="H1041" t="s">
        <v>1016</v>
      </c>
      <c r="I1041" t="s">
        <v>1016</v>
      </c>
      <c r="J1041" t="s">
        <v>3983</v>
      </c>
      <c r="K1041" t="s">
        <v>48</v>
      </c>
      <c r="L1041" t="str">
        <f>VLOOKUP(tblSalaries[[#This Row],[Where do you work]],tblCountries[[Actual]:[Mapping]],2,FALSE)</f>
        <v>South Africa</v>
      </c>
      <c r="M1041" t="s">
        <v>9</v>
      </c>
      <c r="N1041">
        <v>20</v>
      </c>
      <c r="O1041" s="27">
        <f>IFERROR(E1041/IFERROR(VLOOKUP(tblSalaries[[#This Row],[Country]],Table3[],3,0),""),"Missing PPP adjusted information")</f>
        <v>36667.644470519219</v>
      </c>
    </row>
    <row r="1042" spans="2:15" ht="15" customHeight="1" x14ac:dyDescent="0.25">
      <c r="B1042" t="s">
        <v>3282</v>
      </c>
      <c r="C1042" s="1">
        <v>41058.66065972222</v>
      </c>
      <c r="D1042" s="4" t="s">
        <v>1472</v>
      </c>
      <c r="E1042">
        <v>82000</v>
      </c>
      <c r="F1042" t="s">
        <v>6</v>
      </c>
      <c r="G1042">
        <f>tblSalaries[[#This Row],[clean Salary (in local currency)]]*VLOOKUP(tblSalaries[[#This Row],[Currency]],tblXrate[],2,FALSE)</f>
        <v>82000</v>
      </c>
      <c r="H1042" t="s">
        <v>356</v>
      </c>
      <c r="I1042" t="s">
        <v>356</v>
      </c>
      <c r="J1042" t="s">
        <v>356</v>
      </c>
      <c r="K1042" t="s">
        <v>48</v>
      </c>
      <c r="L1042" t="str">
        <f>VLOOKUP(tblSalaries[[#This Row],[Where do you work]],tblCountries[[Actual]:[Mapping]],2,FALSE)</f>
        <v>South Africa</v>
      </c>
      <c r="M1042" t="s">
        <v>9</v>
      </c>
      <c r="N1042">
        <v>10</v>
      </c>
      <c r="O1042" s="27">
        <f>IFERROR(E1042/IFERROR(VLOOKUP(tblSalaries[[#This Row],[Country]],Table3[],3,0),""),"Missing PPP adjusted information")</f>
        <v>24053.974772660607</v>
      </c>
    </row>
    <row r="1043" spans="2:15" ht="15" customHeight="1" x14ac:dyDescent="0.25">
      <c r="B1043" t="s">
        <v>3346</v>
      </c>
      <c r="C1043" s="1">
        <v>41058.910069444442</v>
      </c>
      <c r="D1043" s="4">
        <v>39000</v>
      </c>
      <c r="E1043">
        <v>39000</v>
      </c>
      <c r="F1043" t="s">
        <v>6</v>
      </c>
      <c r="G1043">
        <f>tblSalaries[[#This Row],[clean Salary (in local currency)]]*VLOOKUP(tblSalaries[[#This Row],[Currency]],tblXrate[],2,FALSE)</f>
        <v>39000</v>
      </c>
      <c r="H1043" t="s">
        <v>1536</v>
      </c>
      <c r="I1043" t="s">
        <v>1536</v>
      </c>
      <c r="J1043" t="s">
        <v>52</v>
      </c>
      <c r="K1043" t="s">
        <v>48</v>
      </c>
      <c r="L1043" t="str">
        <f>VLOOKUP(tblSalaries[[#This Row],[Where do you work]],tblCountries[[Actual]:[Mapping]],2,FALSE)</f>
        <v>South Africa</v>
      </c>
      <c r="M1043" t="s">
        <v>13</v>
      </c>
      <c r="N1043">
        <v>6</v>
      </c>
      <c r="O1043" s="27">
        <f>IFERROR(E1043/IFERROR(VLOOKUP(tblSalaries[[#This Row],[Country]],Table3[],3,0),""),"Missing PPP adjusted information")</f>
        <v>11440.305074801996</v>
      </c>
    </row>
    <row r="1044" spans="2:15" ht="15" customHeight="1" x14ac:dyDescent="0.25">
      <c r="B1044" t="s">
        <v>3817</v>
      </c>
      <c r="C1044" s="1">
        <v>41076.224340277775</v>
      </c>
      <c r="D1044" s="4">
        <v>38666</v>
      </c>
      <c r="E1044">
        <v>38666</v>
      </c>
      <c r="F1044" t="s">
        <v>6</v>
      </c>
      <c r="G1044">
        <f>tblSalaries[[#This Row],[clean Salary (in local currency)]]*VLOOKUP(tblSalaries[[#This Row],[Currency]],tblXrate[],2,FALSE)</f>
        <v>38666</v>
      </c>
      <c r="H1044" t="s">
        <v>1946</v>
      </c>
      <c r="I1044" t="s">
        <v>1946</v>
      </c>
      <c r="J1044" t="s">
        <v>67</v>
      </c>
      <c r="K1044" t="s">
        <v>48</v>
      </c>
      <c r="L1044" t="str">
        <f>VLOOKUP(tblSalaries[[#This Row],[Where do you work]],tblCountries[[Actual]:[Mapping]],2,FALSE)</f>
        <v>South Africa</v>
      </c>
      <c r="M1044" t="s">
        <v>13</v>
      </c>
      <c r="N1044">
        <v>10</v>
      </c>
      <c r="O1044" s="27">
        <f>IFERROR(E1044/IFERROR(VLOOKUP(tblSalaries[[#This Row],[Country]],Table3[],3,0),""),"Missing PPP adjusted information")</f>
        <v>11342.329128776768</v>
      </c>
    </row>
    <row r="1045" spans="2:15" ht="15" customHeight="1" x14ac:dyDescent="0.25">
      <c r="B1045" t="s">
        <v>3868</v>
      </c>
      <c r="C1045" s="1">
        <v>41080.589479166665</v>
      </c>
      <c r="D1045" s="4">
        <v>52500</v>
      </c>
      <c r="E1045">
        <v>52500</v>
      </c>
      <c r="F1045" t="s">
        <v>6</v>
      </c>
      <c r="G1045">
        <f>tblSalaries[[#This Row],[clean Salary (in local currency)]]*VLOOKUP(tblSalaries[[#This Row],[Currency]],tblXrate[],2,FALSE)</f>
        <v>52500</v>
      </c>
      <c r="H1045" t="s">
        <v>1984</v>
      </c>
      <c r="I1045" t="s">
        <v>1984</v>
      </c>
      <c r="J1045" t="s">
        <v>20</v>
      </c>
      <c r="K1045" t="s">
        <v>1985</v>
      </c>
      <c r="L1045" t="str">
        <f>VLOOKUP(tblSalaries[[#This Row],[Where do you work]],tblCountries[[Actual]:[Mapping]],2,FALSE)</f>
        <v>South Africa</v>
      </c>
      <c r="M1045" t="s">
        <v>9</v>
      </c>
      <c r="N1045">
        <v>21</v>
      </c>
      <c r="O1045" s="27">
        <f>IFERROR(E1045/IFERROR(VLOOKUP(tblSalaries[[#This Row],[Country]],Table3[],3,0),""),"Missing PPP adjusted information")</f>
        <v>15400.410677618071</v>
      </c>
    </row>
    <row r="1046" spans="2:15" ht="15" customHeight="1" x14ac:dyDescent="0.25">
      <c r="B1046" t="s">
        <v>2465</v>
      </c>
      <c r="C1046" s="1">
        <v>41055.14439814815</v>
      </c>
      <c r="D1046" s="4" t="s">
        <v>581</v>
      </c>
      <c r="E1046">
        <v>1080000</v>
      </c>
      <c r="F1046" t="s">
        <v>582</v>
      </c>
      <c r="G1046">
        <f>tblSalaries[[#This Row],[clean Salary (in local currency)]]*VLOOKUP(tblSalaries[[#This Row],[Currency]],tblXrate[],2,FALSE)</f>
        <v>131675.52225194403</v>
      </c>
      <c r="H1046" t="s">
        <v>583</v>
      </c>
      <c r="I1046" t="s">
        <v>638</v>
      </c>
      <c r="J1046" t="s">
        <v>52</v>
      </c>
      <c r="K1046" t="s">
        <v>584</v>
      </c>
      <c r="L1046" t="str">
        <f>VLOOKUP(tblSalaries[[#This Row],[Where do you work]],tblCountries[[Actual]:[Mapping]],2,FALSE)</f>
        <v>South Africa</v>
      </c>
      <c r="M1046" t="s">
        <v>18</v>
      </c>
      <c r="O1046" s="27">
        <f>IFERROR(E1046/IFERROR(VLOOKUP(tblSalaries[[#This Row],[Country]],Table3[],3,0),""),"Missing PPP adjusted information")</f>
        <v>316808.44822528603</v>
      </c>
    </row>
    <row r="1047" spans="2:15" ht="15" customHeight="1" x14ac:dyDescent="0.25">
      <c r="B1047" t="s">
        <v>2779</v>
      </c>
      <c r="C1047" s="1">
        <v>41055.892118055555</v>
      </c>
      <c r="D1047" s="4" t="s">
        <v>918</v>
      </c>
      <c r="E1047">
        <v>900000</v>
      </c>
      <c r="F1047" t="s">
        <v>582</v>
      </c>
      <c r="G1047">
        <f>tblSalaries[[#This Row],[clean Salary (in local currency)]]*VLOOKUP(tblSalaries[[#This Row],[Currency]],tblXrate[],2,FALSE)</f>
        <v>109729.60187662003</v>
      </c>
      <c r="H1047" t="s">
        <v>207</v>
      </c>
      <c r="I1047" t="s">
        <v>207</v>
      </c>
      <c r="J1047" t="s">
        <v>20</v>
      </c>
      <c r="K1047" t="s">
        <v>48</v>
      </c>
      <c r="L1047" t="str">
        <f>VLOOKUP(tblSalaries[[#This Row],[Where do you work]],tblCountries[[Actual]:[Mapping]],2,FALSE)</f>
        <v>South Africa</v>
      </c>
      <c r="M1047" t="s">
        <v>13</v>
      </c>
      <c r="N1047">
        <v>40</v>
      </c>
      <c r="O1047" s="27">
        <f>IFERROR(E1047/IFERROR(VLOOKUP(tblSalaries[[#This Row],[Country]],Table3[],3,0),""),"Missing PPP adjusted information")</f>
        <v>264007.04018773837</v>
      </c>
    </row>
    <row r="1048" spans="2:15" ht="15" customHeight="1" x14ac:dyDescent="0.25">
      <c r="B1048" t="s">
        <v>2837</v>
      </c>
      <c r="C1048" s="1">
        <v>41056.188287037039</v>
      </c>
      <c r="D1048" s="4" t="s">
        <v>985</v>
      </c>
      <c r="E1048">
        <v>134000</v>
      </c>
      <c r="F1048" t="s">
        <v>582</v>
      </c>
      <c r="G1048">
        <f>tblSalaries[[#This Row],[clean Salary (in local currency)]]*VLOOKUP(tblSalaries[[#This Row],[Currency]],tblXrate[],2,FALSE)</f>
        <v>16337.518501630093</v>
      </c>
      <c r="H1048" t="s">
        <v>153</v>
      </c>
      <c r="I1048" t="s">
        <v>153</v>
      </c>
      <c r="J1048" t="s">
        <v>20</v>
      </c>
      <c r="K1048" t="s">
        <v>48</v>
      </c>
      <c r="L1048" t="str">
        <f>VLOOKUP(tblSalaries[[#This Row],[Where do you work]],tblCountries[[Actual]:[Mapping]],2,FALSE)</f>
        <v>South Africa</v>
      </c>
      <c r="M1048" t="s">
        <v>9</v>
      </c>
      <c r="N1048">
        <v>2</v>
      </c>
      <c r="O1048" s="27">
        <f>IFERROR(E1048/IFERROR(VLOOKUP(tblSalaries[[#This Row],[Country]],Table3[],3,0),""),"Missing PPP adjusted information")</f>
        <v>39307.714872396602</v>
      </c>
    </row>
    <row r="1049" spans="2:15" ht="15" customHeight="1" x14ac:dyDescent="0.25">
      <c r="B1049" t="s">
        <v>2983</v>
      </c>
      <c r="C1049" s="1">
        <v>41057.499062499999</v>
      </c>
      <c r="D1049" s="4" t="s">
        <v>1142</v>
      </c>
      <c r="E1049">
        <v>308500</v>
      </c>
      <c r="F1049" t="s">
        <v>582</v>
      </c>
      <c r="G1049">
        <f>tblSalaries[[#This Row],[clean Salary (in local currency)]]*VLOOKUP(tblSalaries[[#This Row],[Currency]],tblXrate[],2,FALSE)</f>
        <v>37612.869087708088</v>
      </c>
      <c r="H1049" t="s">
        <v>1143</v>
      </c>
      <c r="I1049" t="s">
        <v>1143</v>
      </c>
      <c r="J1049" t="s">
        <v>52</v>
      </c>
      <c r="K1049" t="s">
        <v>48</v>
      </c>
      <c r="L1049" t="str">
        <f>VLOOKUP(tblSalaries[[#This Row],[Where do you work]],tblCountries[[Actual]:[Mapping]],2,FALSE)</f>
        <v>South Africa</v>
      </c>
      <c r="M1049" t="s">
        <v>13</v>
      </c>
      <c r="N1049">
        <v>3</v>
      </c>
      <c r="O1049" s="27">
        <f>IFERROR(E1049/IFERROR(VLOOKUP(tblSalaries[[#This Row],[Country]],Table3[],3,0),""),"Missing PPP adjusted information")</f>
        <v>90495.746553241421</v>
      </c>
    </row>
    <row r="1050" spans="2:15" ht="15" customHeight="1" x14ac:dyDescent="0.25">
      <c r="B1050" t="s">
        <v>3024</v>
      </c>
      <c r="C1050" s="1">
        <v>41057.604224537034</v>
      </c>
      <c r="D1050" s="4" t="s">
        <v>1186</v>
      </c>
      <c r="E1050">
        <v>240000</v>
      </c>
      <c r="F1050" t="s">
        <v>582</v>
      </c>
      <c r="G1050">
        <f>tblSalaries[[#This Row],[clean Salary (in local currency)]]*VLOOKUP(tblSalaries[[#This Row],[Currency]],tblXrate[],2,FALSE)</f>
        <v>29261.227167098674</v>
      </c>
      <c r="H1050" t="s">
        <v>1187</v>
      </c>
      <c r="I1050" t="s">
        <v>1187</v>
      </c>
      <c r="J1050" t="s">
        <v>310</v>
      </c>
      <c r="K1050" t="s">
        <v>48</v>
      </c>
      <c r="L1050" t="str">
        <f>VLOOKUP(tblSalaries[[#This Row],[Where do you work]],tblCountries[[Actual]:[Mapping]],2,FALSE)</f>
        <v>South Africa</v>
      </c>
      <c r="M1050" t="s">
        <v>18</v>
      </c>
      <c r="N1050">
        <v>20</v>
      </c>
      <c r="O1050" s="27">
        <f>IFERROR(E1050/IFERROR(VLOOKUP(tblSalaries[[#This Row],[Country]],Table3[],3,0),""),"Missing PPP adjusted information")</f>
        <v>70401.877383396888</v>
      </c>
    </row>
    <row r="1051" spans="2:15" ht="15" customHeight="1" x14ac:dyDescent="0.25">
      <c r="B1051" t="s">
        <v>3025</v>
      </c>
      <c r="C1051" s="1">
        <v>41057.605682870373</v>
      </c>
      <c r="D1051" s="4">
        <v>120000</v>
      </c>
      <c r="E1051">
        <v>120000</v>
      </c>
      <c r="F1051" t="s">
        <v>582</v>
      </c>
      <c r="G1051">
        <f>tblSalaries[[#This Row],[clean Salary (in local currency)]]*VLOOKUP(tblSalaries[[#This Row],[Currency]],tblXrate[],2,FALSE)</f>
        <v>14630.613583549337</v>
      </c>
      <c r="H1051" t="s">
        <v>344</v>
      </c>
      <c r="I1051" t="s">
        <v>4378</v>
      </c>
      <c r="J1051" t="s">
        <v>3983</v>
      </c>
      <c r="K1051" t="s">
        <v>48</v>
      </c>
      <c r="L1051" t="str">
        <f>VLOOKUP(tblSalaries[[#This Row],[Where do you work]],tblCountries[[Actual]:[Mapping]],2,FALSE)</f>
        <v>South Africa</v>
      </c>
      <c r="M1051" t="s">
        <v>9</v>
      </c>
      <c r="N1051">
        <v>10</v>
      </c>
      <c r="O1051" s="27">
        <f>IFERROR(E1051/IFERROR(VLOOKUP(tblSalaries[[#This Row],[Country]],Table3[],3,0),""),"Missing PPP adjusted information")</f>
        <v>35200.938691698444</v>
      </c>
    </row>
    <row r="1052" spans="2:15" ht="15" customHeight="1" x14ac:dyDescent="0.25">
      <c r="B1052" t="s">
        <v>3079</v>
      </c>
      <c r="C1052" s="1">
        <v>41057.711157407408</v>
      </c>
      <c r="D1052" s="4" t="s">
        <v>1237</v>
      </c>
      <c r="E1052">
        <v>100000</v>
      </c>
      <c r="F1052" t="s">
        <v>582</v>
      </c>
      <c r="G1052">
        <f>tblSalaries[[#This Row],[clean Salary (in local currency)]]*VLOOKUP(tblSalaries[[#This Row],[Currency]],tblXrate[],2,FALSE)</f>
        <v>12192.177986291113</v>
      </c>
      <c r="H1052" t="s">
        <v>1238</v>
      </c>
      <c r="I1052" t="s">
        <v>1238</v>
      </c>
      <c r="J1052" t="s">
        <v>52</v>
      </c>
      <c r="K1052" t="s">
        <v>48</v>
      </c>
      <c r="L1052" t="str">
        <f>VLOOKUP(tblSalaries[[#This Row],[Where do you work]],tblCountries[[Actual]:[Mapping]],2,FALSE)</f>
        <v>South Africa</v>
      </c>
      <c r="M1052" t="s">
        <v>13</v>
      </c>
      <c r="N1052">
        <v>15</v>
      </c>
      <c r="O1052" s="27">
        <f>IFERROR(E1052/IFERROR(VLOOKUP(tblSalaries[[#This Row],[Country]],Table3[],3,0),""),"Missing PPP adjusted information")</f>
        <v>29334.115576415374</v>
      </c>
    </row>
    <row r="1053" spans="2:15" ht="15" customHeight="1" x14ac:dyDescent="0.25">
      <c r="B1053" t="s">
        <v>3121</v>
      </c>
      <c r="C1053" s="1">
        <v>41057.885011574072</v>
      </c>
      <c r="D1053" s="4" t="s">
        <v>1286</v>
      </c>
      <c r="E1053">
        <v>366252</v>
      </c>
      <c r="F1053" t="s">
        <v>582</v>
      </c>
      <c r="G1053">
        <f>tblSalaries[[#This Row],[clean Salary (in local currency)]]*VLOOKUP(tblSalaries[[#This Row],[Currency]],tblXrate[],2,FALSE)</f>
        <v>44654.095718350931</v>
      </c>
      <c r="H1053" t="s">
        <v>310</v>
      </c>
      <c r="I1053" t="s">
        <v>310</v>
      </c>
      <c r="J1053" t="s">
        <v>310</v>
      </c>
      <c r="K1053" t="s">
        <v>48</v>
      </c>
      <c r="L1053" t="str">
        <f>VLOOKUP(tblSalaries[[#This Row],[Where do you work]],tblCountries[[Actual]:[Mapping]],2,FALSE)</f>
        <v>South Africa</v>
      </c>
      <c r="M1053" t="s">
        <v>13</v>
      </c>
      <c r="N1053">
        <v>15</v>
      </c>
      <c r="O1053" s="27">
        <f>IFERROR(E1053/IFERROR(VLOOKUP(tblSalaries[[#This Row],[Country]],Table3[],3,0),""),"Missing PPP adjusted information")</f>
        <v>107436.78498093283</v>
      </c>
    </row>
    <row r="1054" spans="2:15" ht="15" customHeight="1" x14ac:dyDescent="0.25">
      <c r="B1054" t="s">
        <v>3433</v>
      </c>
      <c r="C1054" s="1">
        <v>41059.718368055554</v>
      </c>
      <c r="D1054" s="4" t="s">
        <v>1616</v>
      </c>
      <c r="E1054">
        <v>78000</v>
      </c>
      <c r="F1054" t="s">
        <v>582</v>
      </c>
      <c r="G1054">
        <f>tblSalaries[[#This Row],[clean Salary (in local currency)]]*VLOOKUP(tblSalaries[[#This Row],[Currency]],tblXrate[],2,FALSE)</f>
        <v>9509.8988293070688</v>
      </c>
      <c r="H1054" t="s">
        <v>1617</v>
      </c>
      <c r="I1054" t="s">
        <v>1617</v>
      </c>
      <c r="J1054" t="s">
        <v>487</v>
      </c>
      <c r="K1054" t="s">
        <v>48</v>
      </c>
      <c r="L1054" t="str">
        <f>VLOOKUP(tblSalaries[[#This Row],[Where do you work]],tblCountries[[Actual]:[Mapping]],2,FALSE)</f>
        <v>South Africa</v>
      </c>
      <c r="M1054" t="s">
        <v>9</v>
      </c>
      <c r="N1054">
        <v>2</v>
      </c>
      <c r="O1054" s="27">
        <f>IFERROR(E1054/IFERROR(VLOOKUP(tblSalaries[[#This Row],[Country]],Table3[],3,0),""),"Missing PPP adjusted information")</f>
        <v>22880.610149603992</v>
      </c>
    </row>
    <row r="1055" spans="2:15" ht="15" customHeight="1" x14ac:dyDescent="0.25">
      <c r="B1055" t="s">
        <v>3416</v>
      </c>
      <c r="C1055" s="1">
        <v>41059.574895833335</v>
      </c>
      <c r="D1055" s="4" t="s">
        <v>1593</v>
      </c>
      <c r="E1055">
        <v>264000</v>
      </c>
      <c r="F1055" t="s">
        <v>582</v>
      </c>
      <c r="G1055">
        <f>tblSalaries[[#This Row],[clean Salary (in local currency)]]*VLOOKUP(tblSalaries[[#This Row],[Currency]],tblXrate[],2,FALSE)</f>
        <v>32187.34988380854</v>
      </c>
      <c r="H1055" t="s">
        <v>20</v>
      </c>
      <c r="I1055" t="s">
        <v>20</v>
      </c>
      <c r="J1055" t="s">
        <v>20</v>
      </c>
      <c r="K1055" t="s">
        <v>1594</v>
      </c>
      <c r="L1055" t="str">
        <f>VLOOKUP(tblSalaries[[#This Row],[Where do you work]],tblCountries[[Actual]:[Mapping]],2,FALSE)</f>
        <v>South Africa</v>
      </c>
      <c r="M1055" t="s">
        <v>13</v>
      </c>
      <c r="N1055">
        <v>2</v>
      </c>
      <c r="O1055" s="27">
        <f>IFERROR(E1055/IFERROR(VLOOKUP(tblSalaries[[#This Row],[Country]],Table3[],3,0),""),"Missing PPP adjusted information")</f>
        <v>77442.065121736581</v>
      </c>
    </row>
    <row r="1056" spans="2:15" ht="15" customHeight="1" x14ac:dyDescent="0.25">
      <c r="B1056" t="s">
        <v>2487</v>
      </c>
      <c r="C1056" s="1">
        <v>41055.175185185188</v>
      </c>
      <c r="D1056" s="4" t="s">
        <v>602</v>
      </c>
      <c r="E1056">
        <v>15000</v>
      </c>
      <c r="F1056" t="s">
        <v>22</v>
      </c>
      <c r="G1056">
        <f>tblSalaries[[#This Row],[clean Salary (in local currency)]]*VLOOKUP(tblSalaries[[#This Row],[Currency]],tblXrate[],2,FALSE)</f>
        <v>19055.991584874118</v>
      </c>
      <c r="H1056" t="s">
        <v>603</v>
      </c>
      <c r="I1056" t="s">
        <v>603</v>
      </c>
      <c r="J1056" t="s">
        <v>20</v>
      </c>
      <c r="K1056" t="s">
        <v>604</v>
      </c>
      <c r="L1056" t="str">
        <f>VLOOKUP(tblSalaries[[#This Row],[Where do you work]],tblCountries[[Actual]:[Mapping]],2,FALSE)</f>
        <v>Spain</v>
      </c>
      <c r="M1056" t="s">
        <v>13</v>
      </c>
      <c r="O1056" s="27">
        <f>IFERROR(E1056/IFERROR(VLOOKUP(tblSalaries[[#This Row],[Country]],Table3[],3,0),""),"Missing PPP adjusted information")</f>
        <v>19736.842105263157</v>
      </c>
    </row>
    <row r="1057" spans="2:15" ht="15" customHeight="1" x14ac:dyDescent="0.25">
      <c r="B1057" t="s">
        <v>2772</v>
      </c>
      <c r="C1057" s="1">
        <v>41055.873113425929</v>
      </c>
      <c r="D1057" s="4">
        <v>15000</v>
      </c>
      <c r="E1057">
        <v>15000</v>
      </c>
      <c r="F1057" t="s">
        <v>22</v>
      </c>
      <c r="G1057">
        <f>tblSalaries[[#This Row],[clean Salary (in local currency)]]*VLOOKUP(tblSalaries[[#This Row],[Currency]],tblXrate[],2,FALSE)</f>
        <v>19055.991584874118</v>
      </c>
      <c r="H1057" t="s">
        <v>911</v>
      </c>
      <c r="I1057" t="s">
        <v>911</v>
      </c>
      <c r="J1057" t="s">
        <v>20</v>
      </c>
      <c r="K1057" t="s">
        <v>604</v>
      </c>
      <c r="L1057" t="str">
        <f>VLOOKUP(tblSalaries[[#This Row],[Where do you work]],tblCountries[[Actual]:[Mapping]],2,FALSE)</f>
        <v>Spain</v>
      </c>
      <c r="M1057" t="s">
        <v>18</v>
      </c>
      <c r="N1057">
        <v>10</v>
      </c>
      <c r="O1057" s="27">
        <f>IFERROR(E1057/IFERROR(VLOOKUP(tblSalaries[[#This Row],[Country]],Table3[],3,0),""),"Missing PPP adjusted information")</f>
        <v>19736.842105263157</v>
      </c>
    </row>
    <row r="1058" spans="2:15" ht="15" customHeight="1" x14ac:dyDescent="0.25">
      <c r="B1058" t="s">
        <v>3018</v>
      </c>
      <c r="C1058" s="1">
        <v>41057.592245370368</v>
      </c>
      <c r="D1058" s="4">
        <v>43500</v>
      </c>
      <c r="E1058">
        <v>43500</v>
      </c>
      <c r="F1058" t="s">
        <v>22</v>
      </c>
      <c r="G1058">
        <f>tblSalaries[[#This Row],[clean Salary (in local currency)]]*VLOOKUP(tblSalaries[[#This Row],[Currency]],tblXrate[],2,FALSE)</f>
        <v>55262.375596134938</v>
      </c>
      <c r="H1058" t="s">
        <v>1180</v>
      </c>
      <c r="I1058" t="s">
        <v>4379</v>
      </c>
      <c r="J1058" t="s">
        <v>52</v>
      </c>
      <c r="K1058" t="s">
        <v>1181</v>
      </c>
      <c r="L1058" t="str">
        <f>VLOOKUP(tblSalaries[[#This Row],[Where do you work]],tblCountries[[Actual]:[Mapping]],2,FALSE)</f>
        <v>Spain</v>
      </c>
      <c r="M1058" t="s">
        <v>18</v>
      </c>
      <c r="N1058">
        <v>10</v>
      </c>
      <c r="O1058" s="27">
        <f>IFERROR(E1058/IFERROR(VLOOKUP(tblSalaries[[#This Row],[Country]],Table3[],3,0),""),"Missing PPP adjusted information")</f>
        <v>57236.84210526316</v>
      </c>
    </row>
    <row r="1059" spans="2:15" ht="15" customHeight="1" x14ac:dyDescent="0.25">
      <c r="B1059" t="s">
        <v>3064</v>
      </c>
      <c r="C1059" s="1">
        <v>41057.680104166669</v>
      </c>
      <c r="D1059" s="4">
        <v>37000</v>
      </c>
      <c r="E1059">
        <v>37000</v>
      </c>
      <c r="F1059" t="s">
        <v>22</v>
      </c>
      <c r="G1059">
        <f>tblSalaries[[#This Row],[clean Salary (in local currency)]]*VLOOKUP(tblSalaries[[#This Row],[Currency]],tblXrate[],2,FALSE)</f>
        <v>47004.779242689488</v>
      </c>
      <c r="H1059" t="s">
        <v>1223</v>
      </c>
      <c r="I1059" t="s">
        <v>1223</v>
      </c>
      <c r="J1059" t="s">
        <v>20</v>
      </c>
      <c r="K1059" t="s">
        <v>604</v>
      </c>
      <c r="L1059" t="str">
        <f>VLOOKUP(tblSalaries[[#This Row],[Where do you work]],tblCountries[[Actual]:[Mapping]],2,FALSE)</f>
        <v>Spain</v>
      </c>
      <c r="M1059" t="s">
        <v>9</v>
      </c>
      <c r="N1059">
        <v>11</v>
      </c>
      <c r="O1059" s="27">
        <f>IFERROR(E1059/IFERROR(VLOOKUP(tblSalaries[[#This Row],[Country]],Table3[],3,0),""),"Missing PPP adjusted information")</f>
        <v>48684.210526315786</v>
      </c>
    </row>
    <row r="1060" spans="2:15" ht="15" customHeight="1" x14ac:dyDescent="0.25">
      <c r="B1060" t="s">
        <v>3097</v>
      </c>
      <c r="C1060" s="1">
        <v>41057.758055555554</v>
      </c>
      <c r="D1060" s="4" t="s">
        <v>1258</v>
      </c>
      <c r="E1060">
        <v>45000</v>
      </c>
      <c r="F1060" t="s">
        <v>22</v>
      </c>
      <c r="G1060">
        <f>tblSalaries[[#This Row],[clean Salary (in local currency)]]*VLOOKUP(tblSalaries[[#This Row],[Currency]],tblXrate[],2,FALSE)</f>
        <v>57167.974754622352</v>
      </c>
      <c r="H1060" t="s">
        <v>1259</v>
      </c>
      <c r="I1060" t="s">
        <v>1259</v>
      </c>
      <c r="J1060" t="s">
        <v>52</v>
      </c>
      <c r="K1060" t="s">
        <v>604</v>
      </c>
      <c r="L1060" t="str">
        <f>VLOOKUP(tblSalaries[[#This Row],[Where do you work]],tblCountries[[Actual]:[Mapping]],2,FALSE)</f>
        <v>Spain</v>
      </c>
      <c r="M1060" t="s">
        <v>9</v>
      </c>
      <c r="N1060">
        <v>14</v>
      </c>
      <c r="O1060" s="27">
        <f>IFERROR(E1060/IFERROR(VLOOKUP(tblSalaries[[#This Row],[Country]],Table3[],3,0),""),"Missing PPP adjusted information")</f>
        <v>59210.526315789473</v>
      </c>
    </row>
    <row r="1061" spans="2:15" ht="15" customHeight="1" x14ac:dyDescent="0.25">
      <c r="B1061" t="s">
        <v>3100</v>
      </c>
      <c r="C1061" s="1">
        <v>41057.776458333334</v>
      </c>
      <c r="D1061" s="4">
        <v>100000</v>
      </c>
      <c r="E1061">
        <v>100000</v>
      </c>
      <c r="F1061" t="s">
        <v>22</v>
      </c>
      <c r="G1061">
        <f>tblSalaries[[#This Row],[clean Salary (in local currency)]]*VLOOKUP(tblSalaries[[#This Row],[Currency]],tblXrate[],2,FALSE)</f>
        <v>127039.94389916077</v>
      </c>
      <c r="H1061" t="s">
        <v>212</v>
      </c>
      <c r="I1061" t="s">
        <v>212</v>
      </c>
      <c r="J1061" t="s">
        <v>3983</v>
      </c>
      <c r="K1061" t="s">
        <v>604</v>
      </c>
      <c r="L1061" t="str">
        <f>VLOOKUP(tblSalaries[[#This Row],[Where do you work]],tblCountries[[Actual]:[Mapping]],2,FALSE)</f>
        <v>Spain</v>
      </c>
      <c r="M1061" t="s">
        <v>25</v>
      </c>
      <c r="N1061">
        <v>20</v>
      </c>
      <c r="O1061" s="27">
        <f>IFERROR(E1061/IFERROR(VLOOKUP(tblSalaries[[#This Row],[Country]],Table3[],3,0),""),"Missing PPP adjusted information")</f>
        <v>131578.94736842104</v>
      </c>
    </row>
    <row r="1062" spans="2:15" ht="15" customHeight="1" x14ac:dyDescent="0.25">
      <c r="B1062" t="s">
        <v>3290</v>
      </c>
      <c r="C1062" s="1">
        <v>41058.6953587963</v>
      </c>
      <c r="D1062" s="4" t="s">
        <v>1477</v>
      </c>
      <c r="E1062">
        <v>41000</v>
      </c>
      <c r="F1062" t="s">
        <v>22</v>
      </c>
      <c r="G1062">
        <f>tblSalaries[[#This Row],[clean Salary (in local currency)]]*VLOOKUP(tblSalaries[[#This Row],[Currency]],tblXrate[],2,FALSE)</f>
        <v>52086.37699865592</v>
      </c>
      <c r="H1062" t="s">
        <v>521</v>
      </c>
      <c r="I1062" t="s">
        <v>279</v>
      </c>
      <c r="J1062" t="s">
        <v>279</v>
      </c>
      <c r="K1062" t="s">
        <v>604</v>
      </c>
      <c r="L1062" t="str">
        <f>VLOOKUP(tblSalaries[[#This Row],[Where do you work]],tblCountries[[Actual]:[Mapping]],2,FALSE)</f>
        <v>Spain</v>
      </c>
      <c r="M1062" t="s">
        <v>9</v>
      </c>
      <c r="N1062">
        <v>12</v>
      </c>
      <c r="O1062" s="27">
        <f>IFERROR(E1062/IFERROR(VLOOKUP(tblSalaries[[#This Row],[Country]],Table3[],3,0),""),"Missing PPP adjusted information")</f>
        <v>53947.368421052633</v>
      </c>
    </row>
    <row r="1063" spans="2:15" ht="15" customHeight="1" x14ac:dyDescent="0.25">
      <c r="B1063" t="s">
        <v>3621</v>
      </c>
      <c r="C1063" s="1">
        <v>41064.985266203701</v>
      </c>
      <c r="D1063" s="4" t="s">
        <v>1792</v>
      </c>
      <c r="E1063">
        <v>30000</v>
      </c>
      <c r="F1063" t="s">
        <v>22</v>
      </c>
      <c r="G1063">
        <f>tblSalaries[[#This Row],[clean Salary (in local currency)]]*VLOOKUP(tblSalaries[[#This Row],[Currency]],tblXrate[],2,FALSE)</f>
        <v>38111.983169748237</v>
      </c>
      <c r="H1063" t="s">
        <v>1793</v>
      </c>
      <c r="I1063" t="s">
        <v>4380</v>
      </c>
      <c r="J1063" t="s">
        <v>20</v>
      </c>
      <c r="K1063" t="s">
        <v>604</v>
      </c>
      <c r="L1063" t="str">
        <f>VLOOKUP(tblSalaries[[#This Row],[Where do you work]],tblCountries[[Actual]:[Mapping]],2,FALSE)</f>
        <v>Spain</v>
      </c>
      <c r="M1063" t="s">
        <v>25</v>
      </c>
      <c r="N1063">
        <v>12</v>
      </c>
      <c r="O1063" s="27">
        <f>IFERROR(E1063/IFERROR(VLOOKUP(tblSalaries[[#This Row],[Country]],Table3[],3,0),""),"Missing PPP adjusted information")</f>
        <v>39473.684210526313</v>
      </c>
    </row>
    <row r="1064" spans="2:15" ht="15" customHeight="1" x14ac:dyDescent="0.25">
      <c r="B1064" t="s">
        <v>3843</v>
      </c>
      <c r="C1064" s="1">
        <v>41079.204930555556</v>
      </c>
      <c r="D1064" s="4">
        <v>28000</v>
      </c>
      <c r="E1064">
        <v>28000</v>
      </c>
      <c r="F1064" t="s">
        <v>22</v>
      </c>
      <c r="G1064">
        <f>tblSalaries[[#This Row],[clean Salary (in local currency)]]*VLOOKUP(tblSalaries[[#This Row],[Currency]],tblXrate[],2,FALSE)</f>
        <v>35571.184291765021</v>
      </c>
      <c r="H1064" t="s">
        <v>270</v>
      </c>
      <c r="I1064" t="s">
        <v>487</v>
      </c>
      <c r="J1064" t="s">
        <v>487</v>
      </c>
      <c r="K1064" t="s">
        <v>604</v>
      </c>
      <c r="L1064" t="str">
        <f>VLOOKUP(tblSalaries[[#This Row],[Where do you work]],tblCountries[[Actual]:[Mapping]],2,FALSE)</f>
        <v>Spain</v>
      </c>
      <c r="M1064" t="s">
        <v>9</v>
      </c>
      <c r="N1064">
        <v>8</v>
      </c>
      <c r="O1064" s="27">
        <f>IFERROR(E1064/IFERROR(VLOOKUP(tblSalaries[[#This Row],[Country]],Table3[],3,0),""),"Missing PPP adjusted information")</f>
        <v>36842.105263157893</v>
      </c>
    </row>
    <row r="1065" spans="2:15" ht="15" customHeight="1" x14ac:dyDescent="0.25">
      <c r="B1065" t="s">
        <v>2835</v>
      </c>
      <c r="C1065" s="1">
        <v>41056.1716087963</v>
      </c>
      <c r="D1065" s="4">
        <v>12000</v>
      </c>
      <c r="E1065">
        <v>12000</v>
      </c>
      <c r="F1065" t="s">
        <v>6</v>
      </c>
      <c r="G1065">
        <f>tblSalaries[[#This Row],[clean Salary (in local currency)]]*VLOOKUP(tblSalaries[[#This Row],[Currency]],tblXrate[],2,FALSE)</f>
        <v>12000</v>
      </c>
      <c r="H1065" t="s">
        <v>982</v>
      </c>
      <c r="I1065" t="s">
        <v>4381</v>
      </c>
      <c r="J1065" t="s">
        <v>356</v>
      </c>
      <c r="K1065" t="s">
        <v>604</v>
      </c>
      <c r="L1065" t="str">
        <f>VLOOKUP(tblSalaries[[#This Row],[Where do you work]],tblCountries[[Actual]:[Mapping]],2,FALSE)</f>
        <v>Spain</v>
      </c>
      <c r="M1065" t="s">
        <v>18</v>
      </c>
      <c r="N1065">
        <v>15</v>
      </c>
      <c r="O1065" s="27">
        <f>IFERROR(E1065/IFERROR(VLOOKUP(tblSalaries[[#This Row],[Country]],Table3[],3,0),""),"Missing PPP adjusted information")</f>
        <v>15789.473684210527</v>
      </c>
    </row>
    <row r="1066" spans="2:15" ht="15" customHeight="1" x14ac:dyDescent="0.25">
      <c r="B1066" t="s">
        <v>2980</v>
      </c>
      <c r="C1066" s="1">
        <v>41057.484224537038</v>
      </c>
      <c r="D1066" s="4" t="s">
        <v>1137</v>
      </c>
      <c r="E1066">
        <v>240000</v>
      </c>
      <c r="F1066" t="s">
        <v>1138</v>
      </c>
      <c r="G1066">
        <f>tblSalaries[[#This Row],[clean Salary (in local currency)]]*VLOOKUP(tblSalaries[[#This Row],[Currency]],tblXrate[],2,FALSE)</f>
        <v>1805.7739622442759</v>
      </c>
      <c r="H1066" t="s">
        <v>932</v>
      </c>
      <c r="I1066" t="s">
        <v>932</v>
      </c>
      <c r="J1066" t="s">
        <v>52</v>
      </c>
      <c r="K1066" t="s">
        <v>711</v>
      </c>
      <c r="L1066" t="str">
        <f>VLOOKUP(tblSalaries[[#This Row],[Where do you work]],tblCountries[[Actual]:[Mapping]],2,FALSE)</f>
        <v>Sri Lanka</v>
      </c>
      <c r="M1066" t="s">
        <v>9</v>
      </c>
      <c r="N1066">
        <v>3</v>
      </c>
      <c r="O1066" s="27">
        <f>IFERROR(E1066/IFERROR(VLOOKUP(tblSalaries[[#This Row],[Country]],Table3[],3,0),""),"Missing PPP adjusted information")</f>
        <v>8862.6292466765153</v>
      </c>
    </row>
    <row r="1067" spans="2:15" ht="15" customHeight="1" x14ac:dyDescent="0.25">
      <c r="B1067" t="s">
        <v>2591</v>
      </c>
      <c r="C1067" s="1">
        <v>41055.438969907409</v>
      </c>
      <c r="D1067" s="4" t="s">
        <v>709</v>
      </c>
      <c r="E1067">
        <v>13800</v>
      </c>
      <c r="F1067" t="s">
        <v>6</v>
      </c>
      <c r="G1067">
        <f>tblSalaries[[#This Row],[clean Salary (in local currency)]]*VLOOKUP(tblSalaries[[#This Row],[Currency]],tblXrate[],2,FALSE)</f>
        <v>13800</v>
      </c>
      <c r="H1067" t="s">
        <v>710</v>
      </c>
      <c r="I1067" t="s">
        <v>4382</v>
      </c>
      <c r="J1067" t="s">
        <v>487</v>
      </c>
      <c r="K1067" t="s">
        <v>711</v>
      </c>
      <c r="L1067" t="str">
        <f>VLOOKUP(tblSalaries[[#This Row],[Where do you work]],tblCountries[[Actual]:[Mapping]],2,FALSE)</f>
        <v>Sri Lanka</v>
      </c>
      <c r="M1067" t="s">
        <v>9</v>
      </c>
      <c r="N1067">
        <v>20</v>
      </c>
      <c r="O1067" s="27">
        <f>IFERROR(E1067/IFERROR(VLOOKUP(tblSalaries[[#This Row],[Country]],Table3[],3,0),""),"Missing PPP adjusted information")</f>
        <v>509.6011816838996</v>
      </c>
    </row>
    <row r="1068" spans="2:15" ht="15" customHeight="1" x14ac:dyDescent="0.25">
      <c r="B1068" t="s">
        <v>2731</v>
      </c>
      <c r="C1068" s="1">
        <v>41055.701481481483</v>
      </c>
      <c r="D1068" s="4" t="s">
        <v>860</v>
      </c>
      <c r="E1068">
        <v>11000</v>
      </c>
      <c r="F1068" t="s">
        <v>6</v>
      </c>
      <c r="G1068">
        <f>tblSalaries[[#This Row],[clean Salary (in local currency)]]*VLOOKUP(tblSalaries[[#This Row],[Currency]],tblXrate[],2,FALSE)</f>
        <v>11000</v>
      </c>
      <c r="H1068" t="s">
        <v>861</v>
      </c>
      <c r="I1068" t="s">
        <v>4383</v>
      </c>
      <c r="J1068" t="s">
        <v>52</v>
      </c>
      <c r="K1068" t="s">
        <v>711</v>
      </c>
      <c r="L1068" t="str">
        <f>VLOOKUP(tblSalaries[[#This Row],[Where do you work]],tblCountries[[Actual]:[Mapping]],2,FALSE)</f>
        <v>Sri Lanka</v>
      </c>
      <c r="M1068" t="s">
        <v>13</v>
      </c>
      <c r="N1068">
        <v>4.5</v>
      </c>
      <c r="O1068" s="27">
        <f>IFERROR(E1068/IFERROR(VLOOKUP(tblSalaries[[#This Row],[Country]],Table3[],3,0),""),"Missing PPP adjusted information")</f>
        <v>406.20384047267356</v>
      </c>
    </row>
    <row r="1069" spans="2:15" ht="15" customHeight="1" x14ac:dyDescent="0.25">
      <c r="B1069" t="s">
        <v>3275</v>
      </c>
      <c r="C1069" s="1">
        <v>41058.638020833336</v>
      </c>
      <c r="D1069" s="4">
        <v>250</v>
      </c>
      <c r="E1069">
        <v>3000</v>
      </c>
      <c r="F1069" t="s">
        <v>6</v>
      </c>
      <c r="G1069">
        <f>tblSalaries[[#This Row],[clean Salary (in local currency)]]*VLOOKUP(tblSalaries[[#This Row],[Currency]],tblXrate[],2,FALSE)</f>
        <v>3000</v>
      </c>
      <c r="H1069" t="s">
        <v>1463</v>
      </c>
      <c r="I1069" t="s">
        <v>4384</v>
      </c>
      <c r="J1069" t="s">
        <v>310</v>
      </c>
      <c r="K1069" t="s">
        <v>1464</v>
      </c>
      <c r="L1069" t="str">
        <f>VLOOKUP(tblSalaries[[#This Row],[Where do you work]],tblCountries[[Actual]:[Mapping]],2,FALSE)</f>
        <v>Sri Lanka</v>
      </c>
      <c r="M1069" t="s">
        <v>9</v>
      </c>
      <c r="N1069">
        <v>2</v>
      </c>
      <c r="O1069" s="27">
        <f>IFERROR(E1069/IFERROR(VLOOKUP(tblSalaries[[#This Row],[Country]],Table3[],3,0),""),"Missing PPP adjusted information")</f>
        <v>110.78286558345643</v>
      </c>
    </row>
    <row r="1070" spans="2:15" ht="15" customHeight="1" x14ac:dyDescent="0.25">
      <c r="B1070" t="s">
        <v>3243</v>
      </c>
      <c r="C1070" s="1">
        <v>41058.458703703705</v>
      </c>
      <c r="D1070" s="4">
        <v>85000</v>
      </c>
      <c r="E1070">
        <v>85000</v>
      </c>
      <c r="F1070" t="s">
        <v>6</v>
      </c>
      <c r="G1070">
        <f>tblSalaries[[#This Row],[clean Salary (in local currency)]]*VLOOKUP(tblSalaries[[#This Row],[Currency]],tblXrate[],2,FALSE)</f>
        <v>85000</v>
      </c>
      <c r="H1070" t="s">
        <v>1421</v>
      </c>
      <c r="I1070" t="s">
        <v>4385</v>
      </c>
      <c r="J1070" t="s">
        <v>52</v>
      </c>
      <c r="K1070" t="s">
        <v>1422</v>
      </c>
      <c r="L1070" t="str">
        <f>VLOOKUP(tblSalaries[[#This Row],[Where do you work]],tblCountries[[Actual]:[Mapping]],2,FALSE)</f>
        <v>Sri Lanka</v>
      </c>
      <c r="M1070" t="s">
        <v>13</v>
      </c>
      <c r="N1070">
        <v>10</v>
      </c>
      <c r="O1070" s="27">
        <f>IFERROR(E1070/IFERROR(VLOOKUP(tblSalaries[[#This Row],[Country]],Table3[],3,0),""),"Missing PPP adjusted information")</f>
        <v>3138.8478581979321</v>
      </c>
    </row>
    <row r="1071" spans="2:15" ht="15" customHeight="1" x14ac:dyDescent="0.25">
      <c r="B1071" t="s">
        <v>2346</v>
      </c>
      <c r="C1071" s="1">
        <v>41055.073888888888</v>
      </c>
      <c r="D1071" s="4" t="s">
        <v>443</v>
      </c>
      <c r="E1071">
        <v>480000</v>
      </c>
      <c r="F1071" t="s">
        <v>444</v>
      </c>
      <c r="G1071">
        <f>tblSalaries[[#This Row],[clean Salary (in local currency)]]*VLOOKUP(tblSalaries[[#This Row],[Currency]],tblXrate[],2,FALSE)</f>
        <v>68954.520184280962</v>
      </c>
      <c r="H1071" t="s">
        <v>445</v>
      </c>
      <c r="I1071" t="s">
        <v>4386</v>
      </c>
      <c r="J1071" t="s">
        <v>356</v>
      </c>
      <c r="K1071" t="s">
        <v>446</v>
      </c>
      <c r="L1071" t="str">
        <f>VLOOKUP(tblSalaries[[#This Row],[Where do you work]],tblCountries[[Actual]:[Mapping]],2,FALSE)</f>
        <v>Sweden</v>
      </c>
      <c r="M1071" t="s">
        <v>25</v>
      </c>
      <c r="O1071" s="27">
        <f>IFERROR(E1071/IFERROR(VLOOKUP(tblSalaries[[#This Row],[Country]],Table3[],3,0),""),"Missing PPP adjusted information")</f>
        <v>52117.263843648201</v>
      </c>
    </row>
    <row r="1072" spans="2:15" ht="15" customHeight="1" x14ac:dyDescent="0.25">
      <c r="B1072" t="s">
        <v>3339</v>
      </c>
      <c r="C1072" s="1">
        <v>41058.895555555559</v>
      </c>
      <c r="D1072" s="4">
        <v>100000</v>
      </c>
      <c r="E1072">
        <v>100000</v>
      </c>
      <c r="F1072" t="s">
        <v>6</v>
      </c>
      <c r="G1072">
        <f>tblSalaries[[#This Row],[clean Salary (in local currency)]]*VLOOKUP(tblSalaries[[#This Row],[Currency]],tblXrate[],2,FALSE)</f>
        <v>100000</v>
      </c>
      <c r="H1072" t="s">
        <v>1528</v>
      </c>
      <c r="I1072" t="s">
        <v>4387</v>
      </c>
      <c r="J1072" t="s">
        <v>3983</v>
      </c>
      <c r="K1072" t="s">
        <v>446</v>
      </c>
      <c r="L1072" t="str">
        <f>VLOOKUP(tblSalaries[[#This Row],[Where do you work]],tblCountries[[Actual]:[Mapping]],2,FALSE)</f>
        <v>Sweden</v>
      </c>
      <c r="M1072" t="s">
        <v>18</v>
      </c>
      <c r="N1072">
        <v>20</v>
      </c>
      <c r="O1072" s="27">
        <f>IFERROR(E1072/IFERROR(VLOOKUP(tblSalaries[[#This Row],[Country]],Table3[],3,0),""),"Missing PPP adjusted information")</f>
        <v>10857.763300760042</v>
      </c>
    </row>
    <row r="1073" spans="2:15" ht="15" customHeight="1" x14ac:dyDescent="0.25">
      <c r="B1073" t="s">
        <v>3710</v>
      </c>
      <c r="C1073" s="1">
        <v>41068.95045138889</v>
      </c>
      <c r="D1073" s="4" t="s">
        <v>1862</v>
      </c>
      <c r="E1073">
        <v>140000</v>
      </c>
      <c r="F1073" t="s">
        <v>1863</v>
      </c>
      <c r="G1073">
        <f>tblSalaries[[#This Row],[clean Salary (in local currency)]]*VLOOKUP(tblSalaries[[#This Row],[Currency]],tblXrate[],2,FALSE)</f>
        <v>148102.22862117883</v>
      </c>
      <c r="H1073" t="s">
        <v>1864</v>
      </c>
      <c r="I1073" t="s">
        <v>1864</v>
      </c>
      <c r="J1073" t="s">
        <v>52</v>
      </c>
      <c r="K1073" t="s">
        <v>46</v>
      </c>
      <c r="L1073" t="str">
        <f>VLOOKUP(tblSalaries[[#This Row],[Where do you work]],tblCountries[[Actual]:[Mapping]],2,FALSE)</f>
        <v>Switzerland</v>
      </c>
      <c r="M1073" t="s">
        <v>18</v>
      </c>
      <c r="N1073">
        <v>6</v>
      </c>
      <c r="O1073" s="27">
        <f>IFERROR(E1073/IFERROR(VLOOKUP(tblSalaries[[#This Row],[Country]],Table3[],3,0),""),"Missing PPP adjusted information")</f>
        <v>82352.941176470587</v>
      </c>
    </row>
    <row r="1074" spans="2:15" ht="15" customHeight="1" x14ac:dyDescent="0.25">
      <c r="B1074" t="s">
        <v>2007</v>
      </c>
      <c r="C1074" s="1">
        <v>41054.173738425925</v>
      </c>
      <c r="D1074" s="4">
        <v>107000</v>
      </c>
      <c r="E1074">
        <v>107000</v>
      </c>
      <c r="F1074" t="s">
        <v>6</v>
      </c>
      <c r="G1074">
        <f>tblSalaries[[#This Row],[clean Salary (in local currency)]]*VLOOKUP(tblSalaries[[#This Row],[Currency]],tblXrate[],2,FALSE)</f>
        <v>107000</v>
      </c>
      <c r="H1074" t="s">
        <v>45</v>
      </c>
      <c r="I1074" t="s">
        <v>45</v>
      </c>
      <c r="J1074" t="s">
        <v>52</v>
      </c>
      <c r="K1074" t="s">
        <v>46</v>
      </c>
      <c r="L1074" t="str">
        <f>VLOOKUP(tblSalaries[[#This Row],[Where do you work]],tblCountries[[Actual]:[Mapping]],2,FALSE)</f>
        <v>Switzerland</v>
      </c>
      <c r="M1074" t="s">
        <v>9</v>
      </c>
      <c r="O1074" s="27">
        <f>IFERROR(E1074/IFERROR(VLOOKUP(tblSalaries[[#This Row],[Country]],Table3[],3,0),""),"Missing PPP adjusted information")</f>
        <v>62941.176470588238</v>
      </c>
    </row>
    <row r="1075" spans="2:15" ht="15" customHeight="1" x14ac:dyDescent="0.25">
      <c r="B1075" t="s">
        <v>2154</v>
      </c>
      <c r="C1075" s="1">
        <v>41055.03329861111</v>
      </c>
      <c r="D1075" s="4">
        <v>145000</v>
      </c>
      <c r="E1075">
        <v>145000</v>
      </c>
      <c r="F1075" t="s">
        <v>6</v>
      </c>
      <c r="G1075">
        <f>tblSalaries[[#This Row],[clean Salary (in local currency)]]*VLOOKUP(tblSalaries[[#This Row],[Currency]],tblXrate[],2,FALSE)</f>
        <v>145000</v>
      </c>
      <c r="H1075" t="s">
        <v>237</v>
      </c>
      <c r="I1075" t="s">
        <v>237</v>
      </c>
      <c r="J1075" t="s">
        <v>487</v>
      </c>
      <c r="K1075" t="s">
        <v>46</v>
      </c>
      <c r="L1075" t="str">
        <f>VLOOKUP(tblSalaries[[#This Row],[Where do you work]],tblCountries[[Actual]:[Mapping]],2,FALSE)</f>
        <v>Switzerland</v>
      </c>
      <c r="M1075" t="s">
        <v>13</v>
      </c>
      <c r="O1075" s="27">
        <f>IFERROR(E1075/IFERROR(VLOOKUP(tblSalaries[[#This Row],[Country]],Table3[],3,0),""),"Missing PPP adjusted information")</f>
        <v>85294.117647058825</v>
      </c>
    </row>
    <row r="1076" spans="2:15" ht="15" customHeight="1" x14ac:dyDescent="0.25">
      <c r="B1076" t="s">
        <v>2930</v>
      </c>
      <c r="C1076" s="1">
        <v>41057.217106481483</v>
      </c>
      <c r="D1076" s="4">
        <v>150000</v>
      </c>
      <c r="E1076">
        <v>150000</v>
      </c>
      <c r="F1076" t="s">
        <v>6</v>
      </c>
      <c r="G1076">
        <f>tblSalaries[[#This Row],[clean Salary (in local currency)]]*VLOOKUP(tblSalaries[[#This Row],[Currency]],tblXrate[],2,FALSE)</f>
        <v>150000</v>
      </c>
      <c r="H1076" t="s">
        <v>1091</v>
      </c>
      <c r="I1076" t="s">
        <v>1091</v>
      </c>
      <c r="J1076" t="s">
        <v>20</v>
      </c>
      <c r="K1076" t="s">
        <v>46</v>
      </c>
      <c r="L1076" t="str">
        <f>VLOOKUP(tblSalaries[[#This Row],[Where do you work]],tblCountries[[Actual]:[Mapping]],2,FALSE)</f>
        <v>Switzerland</v>
      </c>
      <c r="M1076" t="s">
        <v>25</v>
      </c>
      <c r="N1076">
        <v>20</v>
      </c>
      <c r="O1076" s="27">
        <f>IFERROR(E1076/IFERROR(VLOOKUP(tblSalaries[[#This Row],[Country]],Table3[],3,0),""),"Missing PPP adjusted information")</f>
        <v>88235.294117647063</v>
      </c>
    </row>
    <row r="1077" spans="2:15" ht="15" customHeight="1" x14ac:dyDescent="0.25">
      <c r="B1077" t="s">
        <v>2624</v>
      </c>
      <c r="C1077" s="1">
        <v>41055.498877314814</v>
      </c>
      <c r="D1077" s="4">
        <v>8000</v>
      </c>
      <c r="E1077">
        <v>8000</v>
      </c>
      <c r="F1077" t="s">
        <v>6</v>
      </c>
      <c r="G1077">
        <f>tblSalaries[[#This Row],[clean Salary (in local currency)]]*VLOOKUP(tblSalaries[[#This Row],[Currency]],tblXrate[],2,FALSE)</f>
        <v>8000</v>
      </c>
      <c r="H1077" t="s">
        <v>742</v>
      </c>
      <c r="I1077" t="s">
        <v>4388</v>
      </c>
      <c r="J1077" t="s">
        <v>52</v>
      </c>
      <c r="K1077" t="s">
        <v>743</v>
      </c>
      <c r="L1077" t="str">
        <f>VLOOKUP(tblSalaries[[#This Row],[Where do you work]],tblCountries[[Actual]:[Mapping]],2,FALSE)</f>
        <v>Thailand</v>
      </c>
      <c r="M1077" t="s">
        <v>13</v>
      </c>
      <c r="N1077">
        <v>1</v>
      </c>
      <c r="O1077" s="27">
        <f>IFERROR(E1077/IFERROR(VLOOKUP(tblSalaries[[#This Row],[Country]],Table3[],3,0),""),"Missing PPP adjusted information")</f>
        <v>660.12047198613743</v>
      </c>
    </row>
    <row r="1078" spans="2:15" ht="15" customHeight="1" x14ac:dyDescent="0.25">
      <c r="B1078" t="s">
        <v>2208</v>
      </c>
      <c r="C1078" s="1">
        <v>41055.040185185186</v>
      </c>
      <c r="D1078" s="4" t="s">
        <v>297</v>
      </c>
      <c r="E1078">
        <v>138000</v>
      </c>
      <c r="F1078" t="s">
        <v>6</v>
      </c>
      <c r="G1078">
        <f>tblSalaries[[#This Row],[clean Salary (in local currency)]]*VLOOKUP(tblSalaries[[#This Row],[Currency]],tblXrate[],2,FALSE)</f>
        <v>138000</v>
      </c>
      <c r="H1078" t="s">
        <v>298</v>
      </c>
      <c r="I1078" t="s">
        <v>43</v>
      </c>
      <c r="J1078" t="s">
        <v>279</v>
      </c>
      <c r="K1078" t="s">
        <v>299</v>
      </c>
      <c r="L1078" t="str">
        <f>VLOOKUP(tblSalaries[[#This Row],[Where do you work]],tblCountries[[Actual]:[Mapping]],2,FALSE)</f>
        <v>Thailand</v>
      </c>
      <c r="M1078" t="s">
        <v>9</v>
      </c>
      <c r="O1078" s="27">
        <f>IFERROR(E1078/IFERROR(VLOOKUP(tblSalaries[[#This Row],[Country]],Table3[],3,0),""),"Missing PPP adjusted information")</f>
        <v>11387.078141760872</v>
      </c>
    </row>
    <row r="1079" spans="2:15" ht="15" customHeight="1" x14ac:dyDescent="0.25">
      <c r="B1079" t="s">
        <v>3620</v>
      </c>
      <c r="C1079" s="1">
        <v>41064.985208333332</v>
      </c>
      <c r="D1079" s="4" t="s">
        <v>1789</v>
      </c>
      <c r="E1079">
        <v>11000</v>
      </c>
      <c r="F1079" t="s">
        <v>6</v>
      </c>
      <c r="G1079">
        <f>tblSalaries[[#This Row],[clean Salary (in local currency)]]*VLOOKUP(tblSalaries[[#This Row],[Currency]],tblXrate[],2,FALSE)</f>
        <v>11000</v>
      </c>
      <c r="H1079" t="s">
        <v>1790</v>
      </c>
      <c r="I1079" t="s">
        <v>1790</v>
      </c>
      <c r="J1079" t="s">
        <v>20</v>
      </c>
      <c r="K1079" t="s">
        <v>1791</v>
      </c>
      <c r="L1079" t="str">
        <f>VLOOKUP(tblSalaries[[#This Row],[Where do you work]],tblCountries[[Actual]:[Mapping]],2,FALSE)</f>
        <v>Tunisia</v>
      </c>
      <c r="M1079" t="s">
        <v>9</v>
      </c>
      <c r="N1079">
        <v>8</v>
      </c>
      <c r="O1079" s="27">
        <f>IFERROR(E1079/IFERROR(VLOOKUP(tblSalaries[[#This Row],[Country]],Table3[],3,0),""),"Missing PPP adjusted information")</f>
        <v>26004.728132387707</v>
      </c>
    </row>
    <row r="1080" spans="2:15" ht="15" customHeight="1" x14ac:dyDescent="0.25">
      <c r="B1080" t="s">
        <v>2116</v>
      </c>
      <c r="C1080" s="1">
        <v>41055.029537037037</v>
      </c>
      <c r="D1080" s="4" t="s">
        <v>195</v>
      </c>
      <c r="E1080">
        <v>36000</v>
      </c>
      <c r="F1080" t="s">
        <v>6</v>
      </c>
      <c r="G1080">
        <f>tblSalaries[[#This Row],[clean Salary (in local currency)]]*VLOOKUP(tblSalaries[[#This Row],[Currency]],tblXrate[],2,FALSE)</f>
        <v>36000</v>
      </c>
      <c r="H1080" t="s">
        <v>196</v>
      </c>
      <c r="I1080" t="s">
        <v>89</v>
      </c>
      <c r="J1080" t="s">
        <v>310</v>
      </c>
      <c r="K1080" t="s">
        <v>197</v>
      </c>
      <c r="L1080" t="str">
        <f>VLOOKUP(tblSalaries[[#This Row],[Where do you work]],tblCountries[[Actual]:[Mapping]],2,FALSE)</f>
        <v>Turkey</v>
      </c>
      <c r="M1080" t="s">
        <v>9</v>
      </c>
      <c r="O1080" s="27">
        <f>IFERROR(E1080/IFERROR(VLOOKUP(tblSalaries[[#This Row],[Country]],Table3[],3,0),""),"Missing PPP adjusted information")</f>
        <v>40909.090909090912</v>
      </c>
    </row>
    <row r="1081" spans="2:15" ht="15" customHeight="1" x14ac:dyDescent="0.25">
      <c r="B1081" t="s">
        <v>3438</v>
      </c>
      <c r="C1081" s="1">
        <v>41059.786076388889</v>
      </c>
      <c r="D1081" s="4">
        <v>60000</v>
      </c>
      <c r="E1081">
        <v>60000</v>
      </c>
      <c r="F1081" t="s">
        <v>6</v>
      </c>
      <c r="G1081">
        <f>tblSalaries[[#This Row],[clean Salary (in local currency)]]*VLOOKUP(tblSalaries[[#This Row],[Currency]],tblXrate[],2,FALSE)</f>
        <v>60000</v>
      </c>
      <c r="H1081" t="s">
        <v>1623</v>
      </c>
      <c r="I1081" t="s">
        <v>4389</v>
      </c>
      <c r="J1081" t="s">
        <v>20</v>
      </c>
      <c r="K1081" t="s">
        <v>1624</v>
      </c>
      <c r="L1081" t="str">
        <f>VLOOKUP(tblSalaries[[#This Row],[Where do you work]],tblCountries[[Actual]:[Mapping]],2,FALSE)</f>
        <v>Turkey</v>
      </c>
      <c r="M1081" t="s">
        <v>18</v>
      </c>
      <c r="N1081">
        <v>10</v>
      </c>
      <c r="O1081" s="27">
        <f>IFERROR(E1081/IFERROR(VLOOKUP(tblSalaries[[#This Row],[Country]],Table3[],3,0),""),"Missing PPP adjusted information")</f>
        <v>68181.818181818177</v>
      </c>
    </row>
    <row r="1082" spans="2:15" ht="15" customHeight="1" x14ac:dyDescent="0.25">
      <c r="B1082" t="s">
        <v>3263</v>
      </c>
      <c r="C1082" s="1">
        <v>41058.582291666666</v>
      </c>
      <c r="D1082" s="4" t="s">
        <v>1444</v>
      </c>
      <c r="E1082">
        <v>100000</v>
      </c>
      <c r="F1082" t="s">
        <v>6</v>
      </c>
      <c r="G1082">
        <f>tblSalaries[[#This Row],[clean Salary (in local currency)]]*VLOOKUP(tblSalaries[[#This Row],[Currency]],tblXrate[],2,FALSE)</f>
        <v>100000</v>
      </c>
      <c r="H1082" t="s">
        <v>207</v>
      </c>
      <c r="I1082" t="s">
        <v>207</v>
      </c>
      <c r="J1082" t="s">
        <v>20</v>
      </c>
      <c r="K1082" t="s">
        <v>1445</v>
      </c>
      <c r="L1082" t="str">
        <f>VLOOKUP(tblSalaries[[#This Row],[Where do you work]],tblCountries[[Actual]:[Mapping]],2,FALSE)</f>
        <v>Uganda</v>
      </c>
      <c r="M1082" t="s">
        <v>9</v>
      </c>
      <c r="N1082">
        <v>17</v>
      </c>
      <c r="O1082" s="27">
        <f>IFERROR(E1082/IFERROR(VLOOKUP(tblSalaries[[#This Row],[Country]],Table3[],3,0),""),"Missing PPP adjusted information")</f>
        <v>330.57632676808748</v>
      </c>
    </row>
    <row r="1083" spans="2:15" ht="15" customHeight="1" x14ac:dyDescent="0.25">
      <c r="B1083" t="s">
        <v>2022</v>
      </c>
      <c r="C1083" s="1">
        <v>41054.207465277781</v>
      </c>
      <c r="D1083" s="4" t="s">
        <v>68</v>
      </c>
      <c r="E1083">
        <v>35000</v>
      </c>
      <c r="F1083" t="s">
        <v>69</v>
      </c>
      <c r="G1083">
        <f>tblSalaries[[#This Row],[clean Salary (in local currency)]]*VLOOKUP(tblSalaries[[#This Row],[Currency]],tblXrate[],2,FALSE)</f>
        <v>55166.239522354947</v>
      </c>
      <c r="H1083" t="s">
        <v>70</v>
      </c>
      <c r="I1083" t="s">
        <v>70</v>
      </c>
      <c r="J1083" t="s">
        <v>20</v>
      </c>
      <c r="K1083" t="s">
        <v>71</v>
      </c>
      <c r="L1083" t="str">
        <f>VLOOKUP(tblSalaries[[#This Row],[Where do you work]],tblCountries[[Actual]:[Mapping]],2,FALSE)</f>
        <v>UK</v>
      </c>
      <c r="M1083" t="s">
        <v>13</v>
      </c>
      <c r="O1083" s="27">
        <f>IFERROR(E1083/IFERROR(VLOOKUP(tblSalaries[[#This Row],[Country]],Table3[],3,0),""),"Missing PPP adjusted information")</f>
        <v>56451.61290322581</v>
      </c>
    </row>
    <row r="1084" spans="2:15" ht="15" customHeight="1" x14ac:dyDescent="0.25">
      <c r="B1084" t="s">
        <v>2035</v>
      </c>
      <c r="C1084" s="1">
        <v>41054.241087962961</v>
      </c>
      <c r="D1084" s="4">
        <v>32000</v>
      </c>
      <c r="E1084">
        <v>32000</v>
      </c>
      <c r="F1084" t="s">
        <v>69</v>
      </c>
      <c r="G1084">
        <f>tblSalaries[[#This Row],[clean Salary (in local currency)]]*VLOOKUP(tblSalaries[[#This Row],[Currency]],tblXrate[],2,FALSE)</f>
        <v>50437.70470615309</v>
      </c>
      <c r="H1084" t="s">
        <v>92</v>
      </c>
      <c r="I1084" t="s">
        <v>4390</v>
      </c>
      <c r="J1084" t="s">
        <v>20</v>
      </c>
      <c r="K1084" t="s">
        <v>71</v>
      </c>
      <c r="L1084" t="str">
        <f>VLOOKUP(tblSalaries[[#This Row],[Where do you work]],tblCountries[[Actual]:[Mapping]],2,FALSE)</f>
        <v>UK</v>
      </c>
      <c r="M1084" t="s">
        <v>9</v>
      </c>
      <c r="O1084" s="27">
        <f>IFERROR(E1084/IFERROR(VLOOKUP(tblSalaries[[#This Row],[Country]],Table3[],3,0),""),"Missing PPP adjusted information")</f>
        <v>51612.903225806454</v>
      </c>
    </row>
    <row r="1085" spans="2:15" ht="15" customHeight="1" x14ac:dyDescent="0.25">
      <c r="B1085" t="s">
        <v>2040</v>
      </c>
      <c r="C1085" s="1">
        <v>41054.25503472222</v>
      </c>
      <c r="D1085" s="4">
        <v>40000</v>
      </c>
      <c r="E1085">
        <v>40000</v>
      </c>
      <c r="F1085" t="s">
        <v>69</v>
      </c>
      <c r="G1085">
        <f>tblSalaries[[#This Row],[clean Salary (in local currency)]]*VLOOKUP(tblSalaries[[#This Row],[Currency]],tblXrate[],2,FALSE)</f>
        <v>63047.130882691366</v>
      </c>
      <c r="H1085" t="s">
        <v>89</v>
      </c>
      <c r="I1085" t="s">
        <v>89</v>
      </c>
      <c r="J1085" t="s">
        <v>310</v>
      </c>
      <c r="K1085" t="s">
        <v>71</v>
      </c>
      <c r="L1085" t="str">
        <f>VLOOKUP(tblSalaries[[#This Row],[Where do you work]],tblCountries[[Actual]:[Mapping]],2,FALSE)</f>
        <v>UK</v>
      </c>
      <c r="M1085" t="s">
        <v>9</v>
      </c>
      <c r="O1085" s="27">
        <f>IFERROR(E1085/IFERROR(VLOOKUP(tblSalaries[[#This Row],[Country]],Table3[],3,0),""),"Missing PPP adjusted information")</f>
        <v>64516.129032258068</v>
      </c>
    </row>
    <row r="1086" spans="2:15" ht="15" customHeight="1" x14ac:dyDescent="0.25">
      <c r="B1086" t="s">
        <v>2045</v>
      </c>
      <c r="C1086" s="1">
        <v>41054.269085648149</v>
      </c>
      <c r="D1086" s="4" t="s">
        <v>103</v>
      </c>
      <c r="E1086">
        <v>18000</v>
      </c>
      <c r="F1086" t="s">
        <v>69</v>
      </c>
      <c r="G1086">
        <f>tblSalaries[[#This Row],[clean Salary (in local currency)]]*VLOOKUP(tblSalaries[[#This Row],[Currency]],tblXrate[],2,FALSE)</f>
        <v>28371.208897211112</v>
      </c>
      <c r="H1086" t="s">
        <v>104</v>
      </c>
      <c r="I1086" t="s">
        <v>4391</v>
      </c>
      <c r="J1086" t="s">
        <v>52</v>
      </c>
      <c r="K1086" t="s">
        <v>71</v>
      </c>
      <c r="L1086" t="str">
        <f>VLOOKUP(tblSalaries[[#This Row],[Where do you work]],tblCountries[[Actual]:[Mapping]],2,FALSE)</f>
        <v>UK</v>
      </c>
      <c r="M1086" t="s">
        <v>25</v>
      </c>
      <c r="O1086" s="27">
        <f>IFERROR(E1086/IFERROR(VLOOKUP(tblSalaries[[#This Row],[Country]],Table3[],3,0),""),"Missing PPP adjusted information")</f>
        <v>29032.258064516129</v>
      </c>
    </row>
    <row r="1087" spans="2:15" ht="15" customHeight="1" x14ac:dyDescent="0.25">
      <c r="B1087" t="s">
        <v>2066</v>
      </c>
      <c r="C1087" s="1">
        <v>41054.971354166664</v>
      </c>
      <c r="D1087" s="4">
        <v>100000</v>
      </c>
      <c r="E1087">
        <v>100000</v>
      </c>
      <c r="F1087" t="s">
        <v>69</v>
      </c>
      <c r="G1087">
        <f>tblSalaries[[#This Row],[clean Salary (in local currency)]]*VLOOKUP(tblSalaries[[#This Row],[Currency]],tblXrate[],2,FALSE)</f>
        <v>157617.8272067284</v>
      </c>
      <c r="H1087" t="s">
        <v>20</v>
      </c>
      <c r="I1087" t="s">
        <v>20</v>
      </c>
      <c r="J1087" t="s">
        <v>20</v>
      </c>
      <c r="K1087" t="s">
        <v>71</v>
      </c>
      <c r="L1087" t="str">
        <f>VLOOKUP(tblSalaries[[#This Row],[Where do you work]],tblCountries[[Actual]:[Mapping]],2,FALSE)</f>
        <v>UK</v>
      </c>
      <c r="M1087" t="s">
        <v>18</v>
      </c>
      <c r="O1087" s="27">
        <f>IFERROR(E1087/IFERROR(VLOOKUP(tblSalaries[[#This Row],[Country]],Table3[],3,0),""),"Missing PPP adjusted information")</f>
        <v>161290.32258064515</v>
      </c>
    </row>
    <row r="1088" spans="2:15" ht="15" customHeight="1" x14ac:dyDescent="0.25">
      <c r="B1088" t="s">
        <v>2070</v>
      </c>
      <c r="C1088" s="1">
        <v>41054.992673611108</v>
      </c>
      <c r="D1088" s="4" t="s">
        <v>137</v>
      </c>
      <c r="E1088">
        <v>30000</v>
      </c>
      <c r="F1088" t="s">
        <v>69</v>
      </c>
      <c r="G1088">
        <f>tblSalaries[[#This Row],[clean Salary (in local currency)]]*VLOOKUP(tblSalaries[[#This Row],[Currency]],tblXrate[],2,FALSE)</f>
        <v>47285.348162018527</v>
      </c>
      <c r="H1088" t="s">
        <v>138</v>
      </c>
      <c r="I1088" t="s">
        <v>138</v>
      </c>
      <c r="J1088" t="s">
        <v>52</v>
      </c>
      <c r="K1088" t="s">
        <v>71</v>
      </c>
      <c r="L1088" t="str">
        <f>VLOOKUP(tblSalaries[[#This Row],[Where do you work]],tblCountries[[Actual]:[Mapping]],2,FALSE)</f>
        <v>UK</v>
      </c>
      <c r="M1088" t="s">
        <v>9</v>
      </c>
      <c r="O1088" s="27">
        <f>IFERROR(E1088/IFERROR(VLOOKUP(tblSalaries[[#This Row],[Country]],Table3[],3,0),""),"Missing PPP adjusted information")</f>
        <v>48387.096774193546</v>
      </c>
    </row>
    <row r="1089" spans="2:15" ht="15" customHeight="1" x14ac:dyDescent="0.25">
      <c r="B1089" t="s">
        <v>2118</v>
      </c>
      <c r="C1089" s="1">
        <v>41055.029641203706</v>
      </c>
      <c r="D1089" s="4">
        <v>28159.200000000001</v>
      </c>
      <c r="E1089">
        <v>28159</v>
      </c>
      <c r="F1089" t="s">
        <v>69</v>
      </c>
      <c r="G1089">
        <f>tblSalaries[[#This Row],[clean Salary (in local currency)]]*VLOOKUP(tblSalaries[[#This Row],[Currency]],tblXrate[],2,FALSE)</f>
        <v>44383.603963142654</v>
      </c>
      <c r="H1089" t="s">
        <v>153</v>
      </c>
      <c r="I1089" t="s">
        <v>153</v>
      </c>
      <c r="J1089" t="s">
        <v>20</v>
      </c>
      <c r="K1089" t="s">
        <v>71</v>
      </c>
      <c r="L1089" t="str">
        <f>VLOOKUP(tblSalaries[[#This Row],[Where do you work]],tblCountries[[Actual]:[Mapping]],2,FALSE)</f>
        <v>UK</v>
      </c>
      <c r="M1089" t="s">
        <v>13</v>
      </c>
      <c r="O1089" s="27">
        <f>IFERROR(E1089/IFERROR(VLOOKUP(tblSalaries[[#This Row],[Country]],Table3[],3,0),""),"Missing PPP adjusted information")</f>
        <v>45417.741935483871</v>
      </c>
    </row>
    <row r="1090" spans="2:15" ht="15" customHeight="1" x14ac:dyDescent="0.25">
      <c r="B1090" t="s">
        <v>2121</v>
      </c>
      <c r="C1090" s="1">
        <v>41055.029895833337</v>
      </c>
      <c r="D1090" s="4">
        <v>70000</v>
      </c>
      <c r="E1090">
        <v>70000</v>
      </c>
      <c r="F1090" t="s">
        <v>69</v>
      </c>
      <c r="G1090">
        <f>tblSalaries[[#This Row],[clean Salary (in local currency)]]*VLOOKUP(tblSalaries[[#This Row],[Currency]],tblXrate[],2,FALSE)</f>
        <v>110332.47904470989</v>
      </c>
      <c r="H1090" t="s">
        <v>201</v>
      </c>
      <c r="I1090" t="s">
        <v>201</v>
      </c>
      <c r="J1090" t="s">
        <v>52</v>
      </c>
      <c r="K1090" t="s">
        <v>71</v>
      </c>
      <c r="L1090" t="str">
        <f>VLOOKUP(tblSalaries[[#This Row],[Where do you work]],tblCountries[[Actual]:[Mapping]],2,FALSE)</f>
        <v>UK</v>
      </c>
      <c r="M1090" t="s">
        <v>18</v>
      </c>
      <c r="O1090" s="27">
        <f>IFERROR(E1090/IFERROR(VLOOKUP(tblSalaries[[#This Row],[Country]],Table3[],3,0),""),"Missing PPP adjusted information")</f>
        <v>112903.22580645162</v>
      </c>
    </row>
    <row r="1091" spans="2:15" ht="15" customHeight="1" x14ac:dyDescent="0.25">
      <c r="B1091" t="s">
        <v>2146</v>
      </c>
      <c r="C1091" s="1">
        <v>41055.031840277778</v>
      </c>
      <c r="D1091" s="4" t="s">
        <v>228</v>
      </c>
      <c r="E1091">
        <v>32250</v>
      </c>
      <c r="F1091" t="s">
        <v>69</v>
      </c>
      <c r="G1091">
        <f>tblSalaries[[#This Row],[clean Salary (in local currency)]]*VLOOKUP(tblSalaries[[#This Row],[Currency]],tblXrate[],2,FALSE)</f>
        <v>50831.74927416991</v>
      </c>
      <c r="H1091" t="s">
        <v>229</v>
      </c>
      <c r="I1091" t="s">
        <v>4392</v>
      </c>
      <c r="J1091" t="s">
        <v>52</v>
      </c>
      <c r="K1091" t="s">
        <v>71</v>
      </c>
      <c r="L1091" t="str">
        <f>VLOOKUP(tblSalaries[[#This Row],[Where do you work]],tblCountries[[Actual]:[Mapping]],2,FALSE)</f>
        <v>UK</v>
      </c>
      <c r="M1091" t="s">
        <v>9</v>
      </c>
      <c r="O1091" s="27">
        <f>IFERROR(E1091/IFERROR(VLOOKUP(tblSalaries[[#This Row],[Country]],Table3[],3,0),""),"Missing PPP adjusted information")</f>
        <v>52016.129032258068</v>
      </c>
    </row>
    <row r="1092" spans="2:15" ht="15" customHeight="1" x14ac:dyDescent="0.25">
      <c r="B1092" t="s">
        <v>2166</v>
      </c>
      <c r="C1092" s="1">
        <v>41055.034583333334</v>
      </c>
      <c r="D1092" s="4">
        <v>18500</v>
      </c>
      <c r="E1092">
        <v>18500</v>
      </c>
      <c r="F1092" t="s">
        <v>69</v>
      </c>
      <c r="G1092">
        <f>tblSalaries[[#This Row],[clean Salary (in local currency)]]*VLOOKUP(tblSalaries[[#This Row],[Currency]],tblXrate[],2,FALSE)</f>
        <v>29159.298033244755</v>
      </c>
      <c r="H1092" t="s">
        <v>250</v>
      </c>
      <c r="I1092" t="s">
        <v>250</v>
      </c>
      <c r="J1092" t="s">
        <v>52</v>
      </c>
      <c r="K1092" t="s">
        <v>71</v>
      </c>
      <c r="L1092" t="str">
        <f>VLOOKUP(tblSalaries[[#This Row],[Where do you work]],tblCountries[[Actual]:[Mapping]],2,FALSE)</f>
        <v>UK</v>
      </c>
      <c r="M1092" t="s">
        <v>13</v>
      </c>
      <c r="O1092" s="27">
        <f>IFERROR(E1092/IFERROR(VLOOKUP(tblSalaries[[#This Row],[Country]],Table3[],3,0),""),"Missing PPP adjusted information")</f>
        <v>29838.709677419356</v>
      </c>
    </row>
    <row r="1093" spans="2:15" ht="15" customHeight="1" x14ac:dyDescent="0.25">
      <c r="B1093" t="s">
        <v>2191</v>
      </c>
      <c r="C1093" s="1">
        <v>41055.037638888891</v>
      </c>
      <c r="D1093" s="4" t="s">
        <v>137</v>
      </c>
      <c r="E1093">
        <v>30000</v>
      </c>
      <c r="F1093" t="s">
        <v>69</v>
      </c>
      <c r="G1093">
        <f>tblSalaries[[#This Row],[clean Salary (in local currency)]]*VLOOKUP(tblSalaries[[#This Row],[Currency]],tblXrate[],2,FALSE)</f>
        <v>47285.348162018527</v>
      </c>
      <c r="H1093" t="s">
        <v>280</v>
      </c>
      <c r="I1093" t="s">
        <v>280</v>
      </c>
      <c r="J1093" t="s">
        <v>20</v>
      </c>
      <c r="K1093" t="s">
        <v>71</v>
      </c>
      <c r="L1093" t="str">
        <f>VLOOKUP(tblSalaries[[#This Row],[Where do you work]],tblCountries[[Actual]:[Mapping]],2,FALSE)</f>
        <v>UK</v>
      </c>
      <c r="M1093" t="s">
        <v>18</v>
      </c>
      <c r="O1093" s="27">
        <f>IFERROR(E1093/IFERROR(VLOOKUP(tblSalaries[[#This Row],[Country]],Table3[],3,0),""),"Missing PPP adjusted information")</f>
        <v>48387.096774193546</v>
      </c>
    </row>
    <row r="1094" spans="2:15" ht="15" customHeight="1" x14ac:dyDescent="0.25">
      <c r="B1094" t="s">
        <v>2213</v>
      </c>
      <c r="C1094" s="1">
        <v>41055.040532407409</v>
      </c>
      <c r="D1094" s="4">
        <v>43000</v>
      </c>
      <c r="E1094">
        <v>43000</v>
      </c>
      <c r="F1094" t="s">
        <v>69</v>
      </c>
      <c r="G1094">
        <f>tblSalaries[[#This Row],[clean Salary (in local currency)]]*VLOOKUP(tblSalaries[[#This Row],[Currency]],tblXrate[],2,FALSE)</f>
        <v>67775.665698893223</v>
      </c>
      <c r="H1094" t="s">
        <v>302</v>
      </c>
      <c r="I1094" t="s">
        <v>4393</v>
      </c>
      <c r="J1094" t="s">
        <v>52</v>
      </c>
      <c r="K1094" t="s">
        <v>71</v>
      </c>
      <c r="L1094" t="str">
        <f>VLOOKUP(tblSalaries[[#This Row],[Where do you work]],tblCountries[[Actual]:[Mapping]],2,FALSE)</f>
        <v>UK</v>
      </c>
      <c r="M1094" t="s">
        <v>18</v>
      </c>
      <c r="O1094" s="27">
        <f>IFERROR(E1094/IFERROR(VLOOKUP(tblSalaries[[#This Row],[Country]],Table3[],3,0),""),"Missing PPP adjusted information")</f>
        <v>69354.838709677424</v>
      </c>
    </row>
    <row r="1095" spans="2:15" ht="15" customHeight="1" x14ac:dyDescent="0.25">
      <c r="B1095" t="s">
        <v>2219</v>
      </c>
      <c r="C1095" s="1">
        <v>41055.042395833334</v>
      </c>
      <c r="D1095" s="4">
        <v>45000</v>
      </c>
      <c r="E1095">
        <v>45000</v>
      </c>
      <c r="F1095" t="s">
        <v>69</v>
      </c>
      <c r="G1095">
        <f>tblSalaries[[#This Row],[clean Salary (in local currency)]]*VLOOKUP(tblSalaries[[#This Row],[Currency]],tblXrate[],2,FALSE)</f>
        <v>70928.022243027779</v>
      </c>
      <c r="H1095" t="s">
        <v>308</v>
      </c>
      <c r="I1095" t="s">
        <v>4394</v>
      </c>
      <c r="J1095" t="s">
        <v>52</v>
      </c>
      <c r="K1095" t="s">
        <v>71</v>
      </c>
      <c r="L1095" t="str">
        <f>VLOOKUP(tblSalaries[[#This Row],[Where do you work]],tblCountries[[Actual]:[Mapping]],2,FALSE)</f>
        <v>UK</v>
      </c>
      <c r="M1095" t="s">
        <v>18</v>
      </c>
      <c r="O1095" s="27">
        <f>IFERROR(E1095/IFERROR(VLOOKUP(tblSalaries[[#This Row],[Country]],Table3[],3,0),""),"Missing PPP adjusted information")</f>
        <v>72580.645161290318</v>
      </c>
    </row>
    <row r="1096" spans="2:15" ht="15" customHeight="1" x14ac:dyDescent="0.25">
      <c r="B1096" t="s">
        <v>2240</v>
      </c>
      <c r="C1096" s="1">
        <v>41055.045972222222</v>
      </c>
      <c r="D1096" s="4">
        <v>4390</v>
      </c>
      <c r="E1096">
        <v>52680</v>
      </c>
      <c r="F1096" t="s">
        <v>69</v>
      </c>
      <c r="G1096">
        <f>tblSalaries[[#This Row],[clean Salary (in local currency)]]*VLOOKUP(tblSalaries[[#This Row],[Currency]],tblXrate[],2,FALSE)</f>
        <v>83033.071372504521</v>
      </c>
      <c r="H1096" t="s">
        <v>325</v>
      </c>
      <c r="I1096" t="s">
        <v>325</v>
      </c>
      <c r="J1096" t="s">
        <v>356</v>
      </c>
      <c r="K1096" t="s">
        <v>71</v>
      </c>
      <c r="L1096" t="str">
        <f>VLOOKUP(tblSalaries[[#This Row],[Where do you work]],tblCountries[[Actual]:[Mapping]],2,FALSE)</f>
        <v>UK</v>
      </c>
      <c r="M1096" t="s">
        <v>13</v>
      </c>
      <c r="O1096" s="27">
        <f>IFERROR(E1096/IFERROR(VLOOKUP(tblSalaries[[#This Row],[Country]],Table3[],3,0),""),"Missing PPP adjusted information")</f>
        <v>84967.741935483878</v>
      </c>
    </row>
    <row r="1097" spans="2:15" ht="15" customHeight="1" x14ac:dyDescent="0.25">
      <c r="B1097" t="s">
        <v>2244</v>
      </c>
      <c r="C1097" s="1">
        <v>41055.046736111108</v>
      </c>
      <c r="D1097" s="4" t="s">
        <v>330</v>
      </c>
      <c r="E1097">
        <v>60000</v>
      </c>
      <c r="F1097" t="s">
        <v>69</v>
      </c>
      <c r="G1097">
        <f>tblSalaries[[#This Row],[clean Salary (in local currency)]]*VLOOKUP(tblSalaries[[#This Row],[Currency]],tblXrate[],2,FALSE)</f>
        <v>94570.696324037053</v>
      </c>
      <c r="H1097" t="s">
        <v>331</v>
      </c>
      <c r="I1097" t="s">
        <v>331</v>
      </c>
      <c r="J1097" t="s">
        <v>20</v>
      </c>
      <c r="K1097" t="s">
        <v>71</v>
      </c>
      <c r="L1097" t="str">
        <f>VLOOKUP(tblSalaries[[#This Row],[Where do you work]],tblCountries[[Actual]:[Mapping]],2,FALSE)</f>
        <v>UK</v>
      </c>
      <c r="M1097" t="s">
        <v>13</v>
      </c>
      <c r="O1097" s="27">
        <f>IFERROR(E1097/IFERROR(VLOOKUP(tblSalaries[[#This Row],[Country]],Table3[],3,0),""),"Missing PPP adjusted information")</f>
        <v>96774.193548387091</v>
      </c>
    </row>
    <row r="1098" spans="2:15" ht="15" customHeight="1" x14ac:dyDescent="0.25">
      <c r="B1098" t="s">
        <v>2246</v>
      </c>
      <c r="C1098" s="1">
        <v>41055.047222222223</v>
      </c>
      <c r="D1098" s="4">
        <v>28000</v>
      </c>
      <c r="E1098">
        <v>28000</v>
      </c>
      <c r="F1098" t="s">
        <v>69</v>
      </c>
      <c r="G1098">
        <f>tblSalaries[[#This Row],[clean Salary (in local currency)]]*VLOOKUP(tblSalaries[[#This Row],[Currency]],tblXrate[],2,FALSE)</f>
        <v>44132.991617883956</v>
      </c>
      <c r="H1098" t="s">
        <v>332</v>
      </c>
      <c r="I1098" t="s">
        <v>332</v>
      </c>
      <c r="J1098" t="s">
        <v>20</v>
      </c>
      <c r="K1098" t="s">
        <v>71</v>
      </c>
      <c r="L1098" t="str">
        <f>VLOOKUP(tblSalaries[[#This Row],[Where do you work]],tblCountries[[Actual]:[Mapping]],2,FALSE)</f>
        <v>UK</v>
      </c>
      <c r="M1098" t="s">
        <v>13</v>
      </c>
      <c r="O1098" s="27">
        <f>IFERROR(E1098/IFERROR(VLOOKUP(tblSalaries[[#This Row],[Country]],Table3[],3,0),""),"Missing PPP adjusted information")</f>
        <v>45161.290322580644</v>
      </c>
    </row>
    <row r="1099" spans="2:15" ht="15" customHeight="1" x14ac:dyDescent="0.25">
      <c r="B1099" t="s">
        <v>2275</v>
      </c>
      <c r="C1099" s="1">
        <v>41055.054571759261</v>
      </c>
      <c r="D1099" s="4" t="s">
        <v>362</v>
      </c>
      <c r="E1099">
        <v>31000</v>
      </c>
      <c r="F1099" t="s">
        <v>69</v>
      </c>
      <c r="G1099">
        <f>tblSalaries[[#This Row],[clean Salary (in local currency)]]*VLOOKUP(tblSalaries[[#This Row],[Currency]],tblXrate[],2,FALSE)</f>
        <v>48861.526434085805</v>
      </c>
      <c r="H1099" t="s">
        <v>363</v>
      </c>
      <c r="I1099" t="s">
        <v>363</v>
      </c>
      <c r="J1099" t="s">
        <v>279</v>
      </c>
      <c r="K1099" t="s">
        <v>71</v>
      </c>
      <c r="L1099" t="str">
        <f>VLOOKUP(tblSalaries[[#This Row],[Where do you work]],tblCountries[[Actual]:[Mapping]],2,FALSE)</f>
        <v>UK</v>
      </c>
      <c r="M1099" t="s">
        <v>18</v>
      </c>
      <c r="O1099" s="27">
        <f>IFERROR(E1099/IFERROR(VLOOKUP(tblSalaries[[#This Row],[Country]],Table3[],3,0),""),"Missing PPP adjusted information")</f>
        <v>50000</v>
      </c>
    </row>
    <row r="1100" spans="2:15" ht="15" customHeight="1" x14ac:dyDescent="0.25">
      <c r="B1100" t="s">
        <v>2295</v>
      </c>
      <c r="C1100" s="1">
        <v>41055.058368055557</v>
      </c>
      <c r="D1100" s="4" t="s">
        <v>384</v>
      </c>
      <c r="E1100">
        <v>20000</v>
      </c>
      <c r="F1100" t="s">
        <v>69</v>
      </c>
      <c r="G1100">
        <f>tblSalaries[[#This Row],[clean Salary (in local currency)]]*VLOOKUP(tblSalaries[[#This Row],[Currency]],tblXrate[],2,FALSE)</f>
        <v>31523.565441345683</v>
      </c>
      <c r="H1100" t="s">
        <v>385</v>
      </c>
      <c r="I1100" t="s">
        <v>385</v>
      </c>
      <c r="J1100" t="s">
        <v>279</v>
      </c>
      <c r="K1100" t="s">
        <v>71</v>
      </c>
      <c r="L1100" t="str">
        <f>VLOOKUP(tblSalaries[[#This Row],[Where do you work]],tblCountries[[Actual]:[Mapping]],2,FALSE)</f>
        <v>UK</v>
      </c>
      <c r="M1100" t="s">
        <v>25</v>
      </c>
      <c r="O1100" s="27">
        <f>IFERROR(E1100/IFERROR(VLOOKUP(tblSalaries[[#This Row],[Country]],Table3[],3,0),""),"Missing PPP adjusted information")</f>
        <v>32258.064516129034</v>
      </c>
    </row>
    <row r="1101" spans="2:15" ht="15" customHeight="1" x14ac:dyDescent="0.25">
      <c r="B1101" t="s">
        <v>2309</v>
      </c>
      <c r="C1101" s="1">
        <v>41055.0622337963</v>
      </c>
      <c r="D1101" s="4" t="s">
        <v>400</v>
      </c>
      <c r="E1101">
        <v>29000</v>
      </c>
      <c r="F1101" t="s">
        <v>69</v>
      </c>
      <c r="G1101">
        <f>tblSalaries[[#This Row],[clean Salary (in local currency)]]*VLOOKUP(tblSalaries[[#This Row],[Currency]],tblXrate[],2,FALSE)</f>
        <v>45709.169889951241</v>
      </c>
      <c r="H1101" t="s">
        <v>401</v>
      </c>
      <c r="I1101" t="s">
        <v>4395</v>
      </c>
      <c r="J1101" t="s">
        <v>20</v>
      </c>
      <c r="K1101" t="s">
        <v>71</v>
      </c>
      <c r="L1101" t="str">
        <f>VLOOKUP(tblSalaries[[#This Row],[Where do you work]],tblCountries[[Actual]:[Mapping]],2,FALSE)</f>
        <v>UK</v>
      </c>
      <c r="M1101" t="s">
        <v>9</v>
      </c>
      <c r="O1101" s="27">
        <f>IFERROR(E1101/IFERROR(VLOOKUP(tblSalaries[[#This Row],[Country]],Table3[],3,0),""),"Missing PPP adjusted information")</f>
        <v>46774.193548387098</v>
      </c>
    </row>
    <row r="1102" spans="2:15" ht="15" customHeight="1" x14ac:dyDescent="0.25">
      <c r="B1102" t="s">
        <v>2348</v>
      </c>
      <c r="C1102" s="1">
        <v>41055.076331018521</v>
      </c>
      <c r="D1102" s="4">
        <v>43000</v>
      </c>
      <c r="E1102">
        <v>43000</v>
      </c>
      <c r="F1102" t="s">
        <v>69</v>
      </c>
      <c r="G1102">
        <f>tblSalaries[[#This Row],[clean Salary (in local currency)]]*VLOOKUP(tblSalaries[[#This Row],[Currency]],tblXrate[],2,FALSE)</f>
        <v>67775.665698893223</v>
      </c>
      <c r="H1102" t="s">
        <v>447</v>
      </c>
      <c r="I1102" t="s">
        <v>447</v>
      </c>
      <c r="J1102" t="s">
        <v>52</v>
      </c>
      <c r="K1102" t="s">
        <v>71</v>
      </c>
      <c r="L1102" t="str">
        <f>VLOOKUP(tblSalaries[[#This Row],[Where do you work]],tblCountries[[Actual]:[Mapping]],2,FALSE)</f>
        <v>UK</v>
      </c>
      <c r="M1102" t="s">
        <v>9</v>
      </c>
      <c r="O1102" s="27">
        <f>IFERROR(E1102/IFERROR(VLOOKUP(tblSalaries[[#This Row],[Country]],Table3[],3,0),""),"Missing PPP adjusted information")</f>
        <v>69354.838709677424</v>
      </c>
    </row>
    <row r="1103" spans="2:15" ht="15" customHeight="1" x14ac:dyDescent="0.25">
      <c r="B1103" t="s">
        <v>2362</v>
      </c>
      <c r="C1103" s="1">
        <v>41055.08216435185</v>
      </c>
      <c r="D1103" s="4" t="s">
        <v>330</v>
      </c>
      <c r="E1103">
        <v>60000</v>
      </c>
      <c r="F1103" t="s">
        <v>69</v>
      </c>
      <c r="G1103">
        <f>tblSalaries[[#This Row],[clean Salary (in local currency)]]*VLOOKUP(tblSalaries[[#This Row],[Currency]],tblXrate[],2,FALSE)</f>
        <v>94570.696324037053</v>
      </c>
      <c r="H1103" t="s">
        <v>460</v>
      </c>
      <c r="I1103" t="s">
        <v>460</v>
      </c>
      <c r="J1103" t="s">
        <v>3983</v>
      </c>
      <c r="K1103" t="s">
        <v>71</v>
      </c>
      <c r="L1103" t="str">
        <f>VLOOKUP(tblSalaries[[#This Row],[Where do you work]],tblCountries[[Actual]:[Mapping]],2,FALSE)</f>
        <v>UK</v>
      </c>
      <c r="M1103" t="s">
        <v>18</v>
      </c>
      <c r="O1103" s="27">
        <f>IFERROR(E1103/IFERROR(VLOOKUP(tblSalaries[[#This Row],[Country]],Table3[],3,0),""),"Missing PPP adjusted information")</f>
        <v>96774.193548387091</v>
      </c>
    </row>
    <row r="1104" spans="2:15" ht="15" customHeight="1" x14ac:dyDescent="0.25">
      <c r="B1104" t="s">
        <v>2369</v>
      </c>
      <c r="C1104" s="1">
        <v>41055.083449074074</v>
      </c>
      <c r="D1104" s="4" t="s">
        <v>469</v>
      </c>
      <c r="E1104">
        <v>28000</v>
      </c>
      <c r="F1104" t="s">
        <v>69</v>
      </c>
      <c r="G1104">
        <f>tblSalaries[[#This Row],[clean Salary (in local currency)]]*VLOOKUP(tblSalaries[[#This Row],[Currency]],tblXrate[],2,FALSE)</f>
        <v>44132.991617883956</v>
      </c>
      <c r="H1104" t="s">
        <v>470</v>
      </c>
      <c r="I1104" t="s">
        <v>470</v>
      </c>
      <c r="J1104" t="s">
        <v>52</v>
      </c>
      <c r="K1104" t="s">
        <v>71</v>
      </c>
      <c r="L1104" t="str">
        <f>VLOOKUP(tblSalaries[[#This Row],[Where do you work]],tblCountries[[Actual]:[Mapping]],2,FALSE)</f>
        <v>UK</v>
      </c>
      <c r="M1104" t="s">
        <v>18</v>
      </c>
      <c r="O1104" s="27">
        <f>IFERROR(E1104/IFERROR(VLOOKUP(tblSalaries[[#This Row],[Country]],Table3[],3,0),""),"Missing PPP adjusted information")</f>
        <v>45161.290322580644</v>
      </c>
    </row>
    <row r="1105" spans="2:15" ht="15" customHeight="1" x14ac:dyDescent="0.25">
      <c r="B1105" t="s">
        <v>2391</v>
      </c>
      <c r="C1105" s="1">
        <v>41055.091435185182</v>
      </c>
      <c r="D1105" s="4" t="s">
        <v>68</v>
      </c>
      <c r="E1105">
        <v>35000</v>
      </c>
      <c r="F1105" t="s">
        <v>69</v>
      </c>
      <c r="G1105">
        <f>tblSalaries[[#This Row],[clean Salary (in local currency)]]*VLOOKUP(tblSalaries[[#This Row],[Currency]],tblXrate[],2,FALSE)</f>
        <v>55166.239522354947</v>
      </c>
      <c r="H1105" t="s">
        <v>492</v>
      </c>
      <c r="I1105" t="s">
        <v>492</v>
      </c>
      <c r="J1105" t="s">
        <v>310</v>
      </c>
      <c r="K1105" t="s">
        <v>71</v>
      </c>
      <c r="L1105" t="str">
        <f>VLOOKUP(tblSalaries[[#This Row],[Where do you work]],tblCountries[[Actual]:[Mapping]],2,FALSE)</f>
        <v>UK</v>
      </c>
      <c r="M1105" t="s">
        <v>9</v>
      </c>
      <c r="O1105" s="27">
        <f>IFERROR(E1105/IFERROR(VLOOKUP(tblSalaries[[#This Row],[Country]],Table3[],3,0),""),"Missing PPP adjusted information")</f>
        <v>56451.61290322581</v>
      </c>
    </row>
    <row r="1106" spans="2:15" ht="15" customHeight="1" x14ac:dyDescent="0.25">
      <c r="B1106" t="s">
        <v>2401</v>
      </c>
      <c r="C1106" s="1">
        <v>41055.095868055556</v>
      </c>
      <c r="D1106" s="4" t="s">
        <v>505</v>
      </c>
      <c r="E1106">
        <v>66000</v>
      </c>
      <c r="F1106" t="s">
        <v>69</v>
      </c>
      <c r="G1106">
        <f>tblSalaries[[#This Row],[clean Salary (in local currency)]]*VLOOKUP(tblSalaries[[#This Row],[Currency]],tblXrate[],2,FALSE)</f>
        <v>104027.76595644075</v>
      </c>
      <c r="H1106" t="s">
        <v>506</v>
      </c>
      <c r="I1106" t="s">
        <v>4396</v>
      </c>
      <c r="J1106" t="s">
        <v>52</v>
      </c>
      <c r="K1106" t="s">
        <v>71</v>
      </c>
      <c r="L1106" t="str">
        <f>VLOOKUP(tblSalaries[[#This Row],[Where do you work]],tblCountries[[Actual]:[Mapping]],2,FALSE)</f>
        <v>UK</v>
      </c>
      <c r="M1106" t="s">
        <v>25</v>
      </c>
      <c r="O1106" s="27">
        <f>IFERROR(E1106/IFERROR(VLOOKUP(tblSalaries[[#This Row],[Country]],Table3[],3,0),""),"Missing PPP adjusted information")</f>
        <v>106451.6129032258</v>
      </c>
    </row>
    <row r="1107" spans="2:15" ht="15" customHeight="1" x14ac:dyDescent="0.25">
      <c r="B1107" t="s">
        <v>2415</v>
      </c>
      <c r="C1107" s="1">
        <v>41055.106365740743</v>
      </c>
      <c r="D1107" s="4" t="s">
        <v>523</v>
      </c>
      <c r="E1107">
        <v>65000</v>
      </c>
      <c r="F1107" t="s">
        <v>69</v>
      </c>
      <c r="G1107">
        <f>tblSalaries[[#This Row],[clean Salary (in local currency)]]*VLOOKUP(tblSalaries[[#This Row],[Currency]],tblXrate[],2,FALSE)</f>
        <v>102451.58768437347</v>
      </c>
      <c r="H1107" t="s">
        <v>181</v>
      </c>
      <c r="I1107" t="s">
        <v>181</v>
      </c>
      <c r="J1107" t="s">
        <v>487</v>
      </c>
      <c r="K1107" t="s">
        <v>71</v>
      </c>
      <c r="L1107" t="str">
        <f>VLOOKUP(tblSalaries[[#This Row],[Where do you work]],tblCountries[[Actual]:[Mapping]],2,FALSE)</f>
        <v>UK</v>
      </c>
      <c r="M1107" t="s">
        <v>18</v>
      </c>
      <c r="O1107" s="27">
        <f>IFERROR(E1107/IFERROR(VLOOKUP(tblSalaries[[#This Row],[Country]],Table3[],3,0),""),"Missing PPP adjusted information")</f>
        <v>104838.70967741935</v>
      </c>
    </row>
    <row r="1108" spans="2:15" ht="15" customHeight="1" x14ac:dyDescent="0.25">
      <c r="B1108" t="s">
        <v>2432</v>
      </c>
      <c r="C1108" s="1">
        <v>41055.120694444442</v>
      </c>
      <c r="D1108" s="4" t="s">
        <v>330</v>
      </c>
      <c r="E1108">
        <v>60000</v>
      </c>
      <c r="F1108" t="s">
        <v>69</v>
      </c>
      <c r="G1108">
        <f>tblSalaries[[#This Row],[clean Salary (in local currency)]]*VLOOKUP(tblSalaries[[#This Row],[Currency]],tblXrate[],2,FALSE)</f>
        <v>94570.696324037053</v>
      </c>
      <c r="H1108" t="s">
        <v>325</v>
      </c>
      <c r="I1108" t="s">
        <v>325</v>
      </c>
      <c r="J1108" t="s">
        <v>356</v>
      </c>
      <c r="K1108" t="s">
        <v>71</v>
      </c>
      <c r="L1108" t="str">
        <f>VLOOKUP(tblSalaries[[#This Row],[Where do you work]],tblCountries[[Actual]:[Mapping]],2,FALSE)</f>
        <v>UK</v>
      </c>
      <c r="M1108" t="s">
        <v>9</v>
      </c>
      <c r="O1108" s="27">
        <f>IFERROR(E1108/IFERROR(VLOOKUP(tblSalaries[[#This Row],[Country]],Table3[],3,0),""),"Missing PPP adjusted information")</f>
        <v>96774.193548387091</v>
      </c>
    </row>
    <row r="1109" spans="2:15" ht="15" customHeight="1" x14ac:dyDescent="0.25">
      <c r="B1109" t="s">
        <v>2441</v>
      </c>
      <c r="C1109" s="1">
        <v>41055.127418981479</v>
      </c>
      <c r="D1109" s="4" t="s">
        <v>554</v>
      </c>
      <c r="E1109">
        <v>38000</v>
      </c>
      <c r="F1109" t="s">
        <v>69</v>
      </c>
      <c r="G1109">
        <f>tblSalaries[[#This Row],[clean Salary (in local currency)]]*VLOOKUP(tblSalaries[[#This Row],[Currency]],tblXrate[],2,FALSE)</f>
        <v>59894.774338556796</v>
      </c>
      <c r="H1109" t="s">
        <v>555</v>
      </c>
      <c r="I1109" t="s">
        <v>555</v>
      </c>
      <c r="J1109" t="s">
        <v>310</v>
      </c>
      <c r="K1109" t="s">
        <v>71</v>
      </c>
      <c r="L1109" t="str">
        <f>VLOOKUP(tblSalaries[[#This Row],[Where do you work]],tblCountries[[Actual]:[Mapping]],2,FALSE)</f>
        <v>UK</v>
      </c>
      <c r="M1109" t="s">
        <v>9</v>
      </c>
      <c r="O1109" s="27">
        <f>IFERROR(E1109/IFERROR(VLOOKUP(tblSalaries[[#This Row],[Country]],Table3[],3,0),""),"Missing PPP adjusted information")</f>
        <v>61290.322580645159</v>
      </c>
    </row>
    <row r="1110" spans="2:15" ht="15" customHeight="1" x14ac:dyDescent="0.25">
      <c r="B1110" t="s">
        <v>2446</v>
      </c>
      <c r="C1110" s="1">
        <v>41055.130879629629</v>
      </c>
      <c r="D1110" s="4">
        <v>25000</v>
      </c>
      <c r="E1110">
        <v>25000</v>
      </c>
      <c r="F1110" t="s">
        <v>69</v>
      </c>
      <c r="G1110">
        <f>tblSalaries[[#This Row],[clean Salary (in local currency)]]*VLOOKUP(tblSalaries[[#This Row],[Currency]],tblXrate[],2,FALSE)</f>
        <v>39404.456801682099</v>
      </c>
      <c r="H1110" t="s">
        <v>20</v>
      </c>
      <c r="I1110" t="s">
        <v>20</v>
      </c>
      <c r="J1110" t="s">
        <v>20</v>
      </c>
      <c r="K1110" t="s">
        <v>71</v>
      </c>
      <c r="L1110" t="str">
        <f>VLOOKUP(tblSalaries[[#This Row],[Where do you work]],tblCountries[[Actual]:[Mapping]],2,FALSE)</f>
        <v>UK</v>
      </c>
      <c r="M1110" t="s">
        <v>9</v>
      </c>
      <c r="O1110" s="27">
        <f>IFERROR(E1110/IFERROR(VLOOKUP(tblSalaries[[#This Row],[Country]],Table3[],3,0),""),"Missing PPP adjusted information")</f>
        <v>40322.580645161288</v>
      </c>
    </row>
    <row r="1111" spans="2:15" ht="15" customHeight="1" x14ac:dyDescent="0.25">
      <c r="B1111" t="s">
        <v>2455</v>
      </c>
      <c r="C1111" s="1">
        <v>41055.135763888888</v>
      </c>
      <c r="D1111" s="4" t="s">
        <v>568</v>
      </c>
      <c r="E1111">
        <v>28500</v>
      </c>
      <c r="F1111" t="s">
        <v>69</v>
      </c>
      <c r="G1111">
        <f>tblSalaries[[#This Row],[clean Salary (in local currency)]]*VLOOKUP(tblSalaries[[#This Row],[Currency]],tblXrate[],2,FALSE)</f>
        <v>44921.080753917595</v>
      </c>
      <c r="H1111" t="s">
        <v>569</v>
      </c>
      <c r="I1111" t="s">
        <v>569</v>
      </c>
      <c r="J1111" t="s">
        <v>52</v>
      </c>
      <c r="K1111" t="s">
        <v>71</v>
      </c>
      <c r="L1111" t="str">
        <f>VLOOKUP(tblSalaries[[#This Row],[Where do you work]],tblCountries[[Actual]:[Mapping]],2,FALSE)</f>
        <v>UK</v>
      </c>
      <c r="M1111" t="s">
        <v>18</v>
      </c>
      <c r="O1111" s="27">
        <f>IFERROR(E1111/IFERROR(VLOOKUP(tblSalaries[[#This Row],[Country]],Table3[],3,0),""),"Missing PPP adjusted information")</f>
        <v>45967.741935483871</v>
      </c>
    </row>
    <row r="1112" spans="2:15" ht="15" customHeight="1" x14ac:dyDescent="0.25">
      <c r="B1112" t="s">
        <v>2466</v>
      </c>
      <c r="C1112" s="1">
        <v>41055.146319444444</v>
      </c>
      <c r="D1112" s="4" t="s">
        <v>585</v>
      </c>
      <c r="E1112">
        <v>59000</v>
      </c>
      <c r="F1112" t="s">
        <v>69</v>
      </c>
      <c r="G1112">
        <f>tblSalaries[[#This Row],[clean Salary (in local currency)]]*VLOOKUP(tblSalaries[[#This Row],[Currency]],tblXrate[],2,FALSE)</f>
        <v>92994.518051969761</v>
      </c>
      <c r="H1112" t="s">
        <v>586</v>
      </c>
      <c r="I1112" t="s">
        <v>4397</v>
      </c>
      <c r="J1112" t="s">
        <v>356</v>
      </c>
      <c r="K1112" t="s">
        <v>71</v>
      </c>
      <c r="L1112" t="str">
        <f>VLOOKUP(tblSalaries[[#This Row],[Where do you work]],tblCountries[[Actual]:[Mapping]],2,FALSE)</f>
        <v>UK</v>
      </c>
      <c r="M1112" t="s">
        <v>18</v>
      </c>
      <c r="O1112" s="27">
        <f>IFERROR(E1112/IFERROR(VLOOKUP(tblSalaries[[#This Row],[Country]],Table3[],3,0),""),"Missing PPP adjusted information")</f>
        <v>95161.290322580651</v>
      </c>
    </row>
    <row r="1113" spans="2:15" ht="15" customHeight="1" x14ac:dyDescent="0.25">
      <c r="B1113" t="s">
        <v>2473</v>
      </c>
      <c r="C1113" s="1">
        <v>41055.151076388887</v>
      </c>
      <c r="D1113" s="4">
        <v>190000</v>
      </c>
      <c r="E1113">
        <v>190000</v>
      </c>
      <c r="F1113" t="s">
        <v>69</v>
      </c>
      <c r="G1113">
        <f>tblSalaries[[#This Row],[clean Salary (in local currency)]]*VLOOKUP(tblSalaries[[#This Row],[Currency]],tblXrate[],2,FALSE)</f>
        <v>299473.87169278396</v>
      </c>
      <c r="H1113" t="s">
        <v>589</v>
      </c>
      <c r="I1113" t="s">
        <v>589</v>
      </c>
      <c r="J1113" t="s">
        <v>3983</v>
      </c>
      <c r="K1113" t="s">
        <v>71</v>
      </c>
      <c r="L1113" t="str">
        <f>VLOOKUP(tblSalaries[[#This Row],[Where do you work]],tblCountries[[Actual]:[Mapping]],2,FALSE)</f>
        <v>UK</v>
      </c>
      <c r="M1113" t="s">
        <v>9</v>
      </c>
      <c r="O1113" s="27">
        <f>IFERROR(E1113/IFERROR(VLOOKUP(tblSalaries[[#This Row],[Country]],Table3[],3,0),""),"Missing PPP adjusted information")</f>
        <v>306451.61290322582</v>
      </c>
    </row>
    <row r="1114" spans="2:15" ht="15" customHeight="1" x14ac:dyDescent="0.25">
      <c r="B1114" t="s">
        <v>2474</v>
      </c>
      <c r="C1114" s="1">
        <v>41055.151226851849</v>
      </c>
      <c r="D1114" s="4">
        <v>28164</v>
      </c>
      <c r="E1114">
        <v>28164</v>
      </c>
      <c r="F1114" t="s">
        <v>69</v>
      </c>
      <c r="G1114">
        <f>tblSalaries[[#This Row],[clean Salary (in local currency)]]*VLOOKUP(tblSalaries[[#This Row],[Currency]],tblXrate[],2,FALSE)</f>
        <v>44391.484854502989</v>
      </c>
      <c r="H1114" t="s">
        <v>590</v>
      </c>
      <c r="I1114" t="s">
        <v>590</v>
      </c>
      <c r="J1114" t="s">
        <v>52</v>
      </c>
      <c r="K1114" t="s">
        <v>71</v>
      </c>
      <c r="L1114" t="str">
        <f>VLOOKUP(tblSalaries[[#This Row],[Where do you work]],tblCountries[[Actual]:[Mapping]],2,FALSE)</f>
        <v>UK</v>
      </c>
      <c r="M1114" t="s">
        <v>9</v>
      </c>
      <c r="O1114" s="27">
        <f>IFERROR(E1114/IFERROR(VLOOKUP(tblSalaries[[#This Row],[Country]],Table3[],3,0),""),"Missing PPP adjusted information")</f>
        <v>45425.806451612902</v>
      </c>
    </row>
    <row r="1115" spans="2:15" ht="15" customHeight="1" x14ac:dyDescent="0.25">
      <c r="B1115" t="s">
        <v>2479</v>
      </c>
      <c r="C1115" s="1">
        <v>41055.16138888889</v>
      </c>
      <c r="D1115" s="4">
        <v>33000</v>
      </c>
      <c r="E1115">
        <v>33000</v>
      </c>
      <c r="F1115" t="s">
        <v>69</v>
      </c>
      <c r="G1115">
        <f>tblSalaries[[#This Row],[clean Salary (in local currency)]]*VLOOKUP(tblSalaries[[#This Row],[Currency]],tblXrate[],2,FALSE)</f>
        <v>52013.882978220376</v>
      </c>
      <c r="H1115" t="s">
        <v>595</v>
      </c>
      <c r="I1115" t="s">
        <v>4398</v>
      </c>
      <c r="J1115" t="s">
        <v>52</v>
      </c>
      <c r="K1115" t="s">
        <v>71</v>
      </c>
      <c r="L1115" t="str">
        <f>VLOOKUP(tblSalaries[[#This Row],[Where do you work]],tblCountries[[Actual]:[Mapping]],2,FALSE)</f>
        <v>UK</v>
      </c>
      <c r="M1115" t="s">
        <v>9</v>
      </c>
      <c r="O1115" s="27">
        <f>IFERROR(E1115/IFERROR(VLOOKUP(tblSalaries[[#This Row],[Country]],Table3[],3,0),""),"Missing PPP adjusted information")</f>
        <v>53225.806451612902</v>
      </c>
    </row>
    <row r="1116" spans="2:15" ht="15" customHeight="1" x14ac:dyDescent="0.25">
      <c r="B1116" t="s">
        <v>2483</v>
      </c>
      <c r="C1116" s="1">
        <v>41055.168043981481</v>
      </c>
      <c r="D1116" s="4">
        <v>58000</v>
      </c>
      <c r="E1116">
        <v>58000</v>
      </c>
      <c r="F1116" t="s">
        <v>69</v>
      </c>
      <c r="G1116">
        <f>tblSalaries[[#This Row],[clean Salary (in local currency)]]*VLOOKUP(tblSalaries[[#This Row],[Currency]],tblXrate[],2,FALSE)</f>
        <v>91418.339779902482</v>
      </c>
      <c r="H1116" t="s">
        <v>600</v>
      </c>
      <c r="I1116" t="s">
        <v>600</v>
      </c>
      <c r="J1116" t="s">
        <v>52</v>
      </c>
      <c r="K1116" t="s">
        <v>71</v>
      </c>
      <c r="L1116" t="str">
        <f>VLOOKUP(tblSalaries[[#This Row],[Where do you work]],tblCountries[[Actual]:[Mapping]],2,FALSE)</f>
        <v>UK</v>
      </c>
      <c r="M1116" t="s">
        <v>13</v>
      </c>
      <c r="O1116" s="27">
        <f>IFERROR(E1116/IFERROR(VLOOKUP(tblSalaries[[#This Row],[Country]],Table3[],3,0),""),"Missing PPP adjusted information")</f>
        <v>93548.387096774197</v>
      </c>
    </row>
    <row r="1117" spans="2:15" ht="15" customHeight="1" x14ac:dyDescent="0.25">
      <c r="B1117" t="s">
        <v>2493</v>
      </c>
      <c r="C1117" s="1">
        <v>41055.179918981485</v>
      </c>
      <c r="D1117" s="4" t="s">
        <v>610</v>
      </c>
      <c r="E1117">
        <v>16400</v>
      </c>
      <c r="F1117" t="s">
        <v>69</v>
      </c>
      <c r="G1117">
        <f>tblSalaries[[#This Row],[clean Salary (in local currency)]]*VLOOKUP(tblSalaries[[#This Row],[Currency]],tblXrate[],2,FALSE)</f>
        <v>25849.323661903458</v>
      </c>
      <c r="H1117" t="s">
        <v>611</v>
      </c>
      <c r="I1117" t="s">
        <v>4399</v>
      </c>
      <c r="J1117" t="s">
        <v>20</v>
      </c>
      <c r="K1117" t="s">
        <v>71</v>
      </c>
      <c r="L1117" t="str">
        <f>VLOOKUP(tblSalaries[[#This Row],[Where do you work]],tblCountries[[Actual]:[Mapping]],2,FALSE)</f>
        <v>UK</v>
      </c>
      <c r="M1117" t="s">
        <v>9</v>
      </c>
      <c r="O1117" s="27">
        <f>IFERROR(E1117/IFERROR(VLOOKUP(tblSalaries[[#This Row],[Country]],Table3[],3,0),""),"Missing PPP adjusted information")</f>
        <v>26451.612903225807</v>
      </c>
    </row>
    <row r="1118" spans="2:15" ht="15" customHeight="1" x14ac:dyDescent="0.25">
      <c r="B1118" t="s">
        <v>2494</v>
      </c>
      <c r="C1118" s="1">
        <v>41055.180752314816</v>
      </c>
      <c r="D1118" s="4">
        <v>78000</v>
      </c>
      <c r="E1118">
        <v>78000</v>
      </c>
      <c r="F1118" t="s">
        <v>69</v>
      </c>
      <c r="G1118">
        <f>tblSalaries[[#This Row],[clean Salary (in local currency)]]*VLOOKUP(tblSalaries[[#This Row],[Currency]],tblXrate[],2,FALSE)</f>
        <v>122941.90522124816</v>
      </c>
      <c r="H1118" t="s">
        <v>612</v>
      </c>
      <c r="I1118" t="s">
        <v>612</v>
      </c>
      <c r="J1118" t="s">
        <v>20</v>
      </c>
      <c r="K1118" t="s">
        <v>71</v>
      </c>
      <c r="L1118" t="str">
        <f>VLOOKUP(tblSalaries[[#This Row],[Where do you work]],tblCountries[[Actual]:[Mapping]],2,FALSE)</f>
        <v>UK</v>
      </c>
      <c r="M1118" t="s">
        <v>25</v>
      </c>
      <c r="O1118" s="27">
        <f>IFERROR(E1118/IFERROR(VLOOKUP(tblSalaries[[#This Row],[Country]],Table3[],3,0),""),"Missing PPP adjusted information")</f>
        <v>125806.45161290323</v>
      </c>
    </row>
    <row r="1119" spans="2:15" ht="15" customHeight="1" x14ac:dyDescent="0.25">
      <c r="B1119" t="s">
        <v>2509</v>
      </c>
      <c r="C1119" s="1">
        <v>41055.201932870368</v>
      </c>
      <c r="D1119" s="4">
        <v>36500</v>
      </c>
      <c r="E1119">
        <v>36500</v>
      </c>
      <c r="F1119" t="s">
        <v>69</v>
      </c>
      <c r="G1119">
        <f>tblSalaries[[#This Row],[clean Salary (in local currency)]]*VLOOKUP(tblSalaries[[#This Row],[Currency]],tblXrate[],2,FALSE)</f>
        <v>57530.506930455871</v>
      </c>
      <c r="H1119" t="s">
        <v>625</v>
      </c>
      <c r="I1119" t="s">
        <v>625</v>
      </c>
      <c r="J1119" t="s">
        <v>52</v>
      </c>
      <c r="K1119" t="s">
        <v>71</v>
      </c>
      <c r="L1119" t="str">
        <f>VLOOKUP(tblSalaries[[#This Row],[Where do you work]],tblCountries[[Actual]:[Mapping]],2,FALSE)</f>
        <v>UK</v>
      </c>
      <c r="M1119" t="s">
        <v>18</v>
      </c>
      <c r="O1119" s="27">
        <f>IFERROR(E1119/IFERROR(VLOOKUP(tblSalaries[[#This Row],[Country]],Table3[],3,0),""),"Missing PPP adjusted information")</f>
        <v>58870.967741935485</v>
      </c>
    </row>
    <row r="1120" spans="2:15" ht="15" customHeight="1" x14ac:dyDescent="0.25">
      <c r="B1120" t="s">
        <v>2512</v>
      </c>
      <c r="C1120" s="1">
        <v>41055.213541666664</v>
      </c>
      <c r="D1120" s="4">
        <v>140000</v>
      </c>
      <c r="E1120">
        <v>140000</v>
      </c>
      <c r="F1120" t="s">
        <v>69</v>
      </c>
      <c r="G1120">
        <f>tblSalaries[[#This Row],[clean Salary (in local currency)]]*VLOOKUP(tblSalaries[[#This Row],[Currency]],tblXrate[],2,FALSE)</f>
        <v>220664.95808941979</v>
      </c>
      <c r="H1120" t="s">
        <v>628</v>
      </c>
      <c r="I1120" t="s">
        <v>4400</v>
      </c>
      <c r="J1120" t="s">
        <v>67</v>
      </c>
      <c r="K1120" t="s">
        <v>71</v>
      </c>
      <c r="L1120" t="str">
        <f>VLOOKUP(tblSalaries[[#This Row],[Where do you work]],tblCountries[[Actual]:[Mapping]],2,FALSE)</f>
        <v>UK</v>
      </c>
      <c r="M1120" t="s">
        <v>13</v>
      </c>
      <c r="O1120" s="27">
        <f>IFERROR(E1120/IFERROR(VLOOKUP(tblSalaries[[#This Row],[Country]],Table3[],3,0),""),"Missing PPP adjusted information")</f>
        <v>225806.45161290324</v>
      </c>
    </row>
    <row r="1121" spans="2:15" ht="15" customHeight="1" x14ac:dyDescent="0.25">
      <c r="B1121" t="s">
        <v>2518</v>
      </c>
      <c r="C1121" s="1">
        <v>41055.224537037036</v>
      </c>
      <c r="D1121" s="4" t="s">
        <v>637</v>
      </c>
      <c r="E1121">
        <v>73000</v>
      </c>
      <c r="F1121" t="s">
        <v>69</v>
      </c>
      <c r="G1121">
        <f>tblSalaries[[#This Row],[clean Salary (in local currency)]]*VLOOKUP(tblSalaries[[#This Row],[Currency]],tblXrate[],2,FALSE)</f>
        <v>115061.01386091174</v>
      </c>
      <c r="H1121" t="s">
        <v>638</v>
      </c>
      <c r="I1121" t="s">
        <v>638</v>
      </c>
      <c r="J1121" t="s">
        <v>52</v>
      </c>
      <c r="K1121" t="s">
        <v>71</v>
      </c>
      <c r="L1121" t="str">
        <f>VLOOKUP(tblSalaries[[#This Row],[Where do you work]],tblCountries[[Actual]:[Mapping]],2,FALSE)</f>
        <v>UK</v>
      </c>
      <c r="M1121" t="s">
        <v>9</v>
      </c>
      <c r="O1121" s="27">
        <f>IFERROR(E1121/IFERROR(VLOOKUP(tblSalaries[[#This Row],[Country]],Table3[],3,0),""),"Missing PPP adjusted information")</f>
        <v>117741.93548387097</v>
      </c>
    </row>
    <row r="1122" spans="2:15" ht="15" customHeight="1" x14ac:dyDescent="0.25">
      <c r="B1122" t="s">
        <v>2534</v>
      </c>
      <c r="C1122" s="1">
        <v>41055.241805555554</v>
      </c>
      <c r="D1122" s="4" t="s">
        <v>651</v>
      </c>
      <c r="E1122">
        <v>20000</v>
      </c>
      <c r="F1122" t="s">
        <v>69</v>
      </c>
      <c r="G1122">
        <f>tblSalaries[[#This Row],[clean Salary (in local currency)]]*VLOOKUP(tblSalaries[[#This Row],[Currency]],tblXrate[],2,FALSE)</f>
        <v>31523.565441345683</v>
      </c>
      <c r="H1122" t="s">
        <v>652</v>
      </c>
      <c r="I1122" t="s">
        <v>4386</v>
      </c>
      <c r="J1122" t="s">
        <v>356</v>
      </c>
      <c r="K1122" t="s">
        <v>71</v>
      </c>
      <c r="L1122" t="str">
        <f>VLOOKUP(tblSalaries[[#This Row],[Where do you work]],tblCountries[[Actual]:[Mapping]],2,FALSE)</f>
        <v>UK</v>
      </c>
      <c r="M1122" t="s">
        <v>9</v>
      </c>
      <c r="O1122" s="27">
        <f>IFERROR(E1122/IFERROR(VLOOKUP(tblSalaries[[#This Row],[Country]],Table3[],3,0),""),"Missing PPP adjusted information")</f>
        <v>32258.064516129034</v>
      </c>
    </row>
    <row r="1123" spans="2:15" ht="15" customHeight="1" x14ac:dyDescent="0.25">
      <c r="B1123" t="s">
        <v>2552</v>
      </c>
      <c r="C1123" s="1">
        <v>41055.289687500001</v>
      </c>
      <c r="D1123" s="4" t="s">
        <v>671</v>
      </c>
      <c r="E1123">
        <v>28800</v>
      </c>
      <c r="F1123" t="s">
        <v>69</v>
      </c>
      <c r="G1123">
        <f>tblSalaries[[#This Row],[clean Salary (in local currency)]]*VLOOKUP(tblSalaries[[#This Row],[Currency]],tblXrate[],2,FALSE)</f>
        <v>45393.934235537781</v>
      </c>
      <c r="H1123" t="s">
        <v>638</v>
      </c>
      <c r="I1123" t="s">
        <v>638</v>
      </c>
      <c r="J1123" t="s">
        <v>52</v>
      </c>
      <c r="K1123" t="s">
        <v>71</v>
      </c>
      <c r="L1123" t="str">
        <f>VLOOKUP(tblSalaries[[#This Row],[Where do you work]],tblCountries[[Actual]:[Mapping]],2,FALSE)</f>
        <v>UK</v>
      </c>
      <c r="M1123" t="s">
        <v>9</v>
      </c>
      <c r="N1123">
        <v>27</v>
      </c>
      <c r="O1123" s="27">
        <f>IFERROR(E1123/IFERROR(VLOOKUP(tblSalaries[[#This Row],[Country]],Table3[],3,0),""),"Missing PPP adjusted information")</f>
        <v>46451.612903225803</v>
      </c>
    </row>
    <row r="1124" spans="2:15" ht="15" customHeight="1" x14ac:dyDescent="0.25">
      <c r="B1124" t="s">
        <v>2553</v>
      </c>
      <c r="C1124" s="1">
        <v>41055.29247685185</v>
      </c>
      <c r="D1124" s="4" t="s">
        <v>672</v>
      </c>
      <c r="E1124">
        <v>21000</v>
      </c>
      <c r="F1124" t="s">
        <v>69</v>
      </c>
      <c r="G1124">
        <f>tblSalaries[[#This Row],[clean Salary (in local currency)]]*VLOOKUP(tblSalaries[[#This Row],[Currency]],tblXrate[],2,FALSE)</f>
        <v>33099.743713412965</v>
      </c>
      <c r="H1124" t="s">
        <v>108</v>
      </c>
      <c r="I1124" t="s">
        <v>108</v>
      </c>
      <c r="J1124" t="s">
        <v>20</v>
      </c>
      <c r="K1124" t="s">
        <v>71</v>
      </c>
      <c r="L1124" t="str">
        <f>VLOOKUP(tblSalaries[[#This Row],[Where do you work]],tblCountries[[Actual]:[Mapping]],2,FALSE)</f>
        <v>UK</v>
      </c>
      <c r="M1124" t="s">
        <v>13</v>
      </c>
      <c r="N1124">
        <v>10</v>
      </c>
      <c r="O1124" s="27">
        <f>IFERROR(E1124/IFERROR(VLOOKUP(tblSalaries[[#This Row],[Country]],Table3[],3,0),""),"Missing PPP adjusted information")</f>
        <v>33870.967741935485</v>
      </c>
    </row>
    <row r="1125" spans="2:15" ht="15" customHeight="1" x14ac:dyDescent="0.25">
      <c r="B1125" t="s">
        <v>2721</v>
      </c>
      <c r="C1125" s="1">
        <v>41055.673703703702</v>
      </c>
      <c r="D1125" s="4">
        <v>74000</v>
      </c>
      <c r="E1125">
        <v>74000</v>
      </c>
      <c r="F1125" t="s">
        <v>69</v>
      </c>
      <c r="G1125">
        <f>tblSalaries[[#This Row],[clean Salary (in local currency)]]*VLOOKUP(tblSalaries[[#This Row],[Currency]],tblXrate[],2,FALSE)</f>
        <v>116637.19213297902</v>
      </c>
      <c r="H1125" t="s">
        <v>850</v>
      </c>
      <c r="I1125" t="s">
        <v>850</v>
      </c>
      <c r="J1125" t="s">
        <v>52</v>
      </c>
      <c r="K1125" t="s">
        <v>71</v>
      </c>
      <c r="L1125" t="str">
        <f>VLOOKUP(tblSalaries[[#This Row],[Where do you work]],tblCountries[[Actual]:[Mapping]],2,FALSE)</f>
        <v>UK</v>
      </c>
      <c r="M1125" t="s">
        <v>9</v>
      </c>
      <c r="N1125">
        <v>5</v>
      </c>
      <c r="O1125" s="27">
        <f>IFERROR(E1125/IFERROR(VLOOKUP(tblSalaries[[#This Row],[Country]],Table3[],3,0),""),"Missing PPP adjusted information")</f>
        <v>119354.83870967742</v>
      </c>
    </row>
    <row r="1126" spans="2:15" ht="15" customHeight="1" x14ac:dyDescent="0.25">
      <c r="B1126" t="s">
        <v>2722</v>
      </c>
      <c r="C1126" s="1">
        <v>41055.675104166665</v>
      </c>
      <c r="D1126" s="4" t="s">
        <v>851</v>
      </c>
      <c r="E1126">
        <v>21798</v>
      </c>
      <c r="F1126" t="s">
        <v>69</v>
      </c>
      <c r="G1126">
        <f>tblSalaries[[#This Row],[clean Salary (in local currency)]]*VLOOKUP(tblSalaries[[#This Row],[Currency]],tblXrate[],2,FALSE)</f>
        <v>34357.533974522659</v>
      </c>
      <c r="H1126" t="s">
        <v>153</v>
      </c>
      <c r="I1126" t="s">
        <v>153</v>
      </c>
      <c r="J1126" t="s">
        <v>20</v>
      </c>
      <c r="K1126" t="s">
        <v>71</v>
      </c>
      <c r="L1126" t="str">
        <f>VLOOKUP(tblSalaries[[#This Row],[Where do you work]],tblCountries[[Actual]:[Mapping]],2,FALSE)</f>
        <v>UK</v>
      </c>
      <c r="M1126" t="s">
        <v>13</v>
      </c>
      <c r="N1126">
        <v>1.5</v>
      </c>
      <c r="O1126" s="27">
        <f>IFERROR(E1126/IFERROR(VLOOKUP(tblSalaries[[#This Row],[Country]],Table3[],3,0),""),"Missing PPP adjusted information")</f>
        <v>35158.06451612903</v>
      </c>
    </row>
    <row r="1127" spans="2:15" ht="15" customHeight="1" x14ac:dyDescent="0.25">
      <c r="B1127" t="s">
        <v>2723</v>
      </c>
      <c r="C1127" s="1">
        <v>41055.678229166668</v>
      </c>
      <c r="D1127" s="4">
        <v>65000</v>
      </c>
      <c r="E1127">
        <v>65000</v>
      </c>
      <c r="F1127" t="s">
        <v>69</v>
      </c>
      <c r="G1127">
        <f>tblSalaries[[#This Row],[clean Salary (in local currency)]]*VLOOKUP(tblSalaries[[#This Row],[Currency]],tblXrate[],2,FALSE)</f>
        <v>102451.58768437347</v>
      </c>
      <c r="H1127" t="s">
        <v>852</v>
      </c>
      <c r="I1127" t="s">
        <v>1885</v>
      </c>
      <c r="J1127" t="s">
        <v>52</v>
      </c>
      <c r="K1127" t="s">
        <v>71</v>
      </c>
      <c r="L1127" t="str">
        <f>VLOOKUP(tblSalaries[[#This Row],[Where do you work]],tblCountries[[Actual]:[Mapping]],2,FALSE)</f>
        <v>UK</v>
      </c>
      <c r="M1127" t="s">
        <v>9</v>
      </c>
      <c r="N1127">
        <v>15</v>
      </c>
      <c r="O1127" s="27">
        <f>IFERROR(E1127/IFERROR(VLOOKUP(tblSalaries[[#This Row],[Country]],Table3[],3,0),""),"Missing PPP adjusted information")</f>
        <v>104838.70967741935</v>
      </c>
    </row>
    <row r="1128" spans="2:15" ht="15" customHeight="1" x14ac:dyDescent="0.25">
      <c r="B1128" t="s">
        <v>2730</v>
      </c>
      <c r="C1128" s="1">
        <v>41055.690937500003</v>
      </c>
      <c r="D1128" s="4" t="s">
        <v>858</v>
      </c>
      <c r="E1128">
        <v>24000</v>
      </c>
      <c r="F1128" t="s">
        <v>69</v>
      </c>
      <c r="G1128">
        <f>tblSalaries[[#This Row],[clean Salary (in local currency)]]*VLOOKUP(tblSalaries[[#This Row],[Currency]],tblXrate[],2,FALSE)</f>
        <v>37828.278529614821</v>
      </c>
      <c r="H1128" t="s">
        <v>859</v>
      </c>
      <c r="I1128" t="s">
        <v>859</v>
      </c>
      <c r="J1128" t="s">
        <v>67</v>
      </c>
      <c r="K1128" t="s">
        <v>71</v>
      </c>
      <c r="L1128" t="str">
        <f>VLOOKUP(tblSalaries[[#This Row],[Where do you work]],tblCountries[[Actual]:[Mapping]],2,FALSE)</f>
        <v>UK</v>
      </c>
      <c r="M1128" t="s">
        <v>13</v>
      </c>
      <c r="N1128">
        <v>8</v>
      </c>
      <c r="O1128" s="27">
        <f>IFERROR(E1128/IFERROR(VLOOKUP(tblSalaries[[#This Row],[Country]],Table3[],3,0),""),"Missing PPP adjusted information")</f>
        <v>38709.677419354841</v>
      </c>
    </row>
    <row r="1129" spans="2:15" ht="15" customHeight="1" x14ac:dyDescent="0.25">
      <c r="B1129" t="s">
        <v>2775</v>
      </c>
      <c r="C1129" s="1">
        <v>41055.880023148151</v>
      </c>
      <c r="D1129" s="4" t="s">
        <v>400</v>
      </c>
      <c r="E1129">
        <v>29000</v>
      </c>
      <c r="F1129" t="s">
        <v>69</v>
      </c>
      <c r="G1129">
        <f>tblSalaries[[#This Row],[clean Salary (in local currency)]]*VLOOKUP(tblSalaries[[#This Row],[Currency]],tblXrate[],2,FALSE)</f>
        <v>45709.169889951241</v>
      </c>
      <c r="H1129" t="s">
        <v>916</v>
      </c>
      <c r="I1129" t="s">
        <v>916</v>
      </c>
      <c r="J1129" t="s">
        <v>3981</v>
      </c>
      <c r="K1129" t="s">
        <v>71</v>
      </c>
      <c r="L1129" t="str">
        <f>VLOOKUP(tblSalaries[[#This Row],[Where do you work]],tblCountries[[Actual]:[Mapping]],2,FALSE)</f>
        <v>UK</v>
      </c>
      <c r="M1129" t="s">
        <v>18</v>
      </c>
      <c r="N1129">
        <v>15</v>
      </c>
      <c r="O1129" s="27">
        <f>IFERROR(E1129/IFERROR(VLOOKUP(tblSalaries[[#This Row],[Country]],Table3[],3,0),""),"Missing PPP adjusted information")</f>
        <v>46774.193548387098</v>
      </c>
    </row>
    <row r="1130" spans="2:15" ht="15" customHeight="1" x14ac:dyDescent="0.25">
      <c r="B1130" t="s">
        <v>2794</v>
      </c>
      <c r="C1130" s="1">
        <v>41055.946655092594</v>
      </c>
      <c r="D1130" s="4" t="s">
        <v>936</v>
      </c>
      <c r="E1130">
        <v>55000</v>
      </c>
      <c r="F1130" t="s">
        <v>69</v>
      </c>
      <c r="G1130">
        <f>tblSalaries[[#This Row],[clean Salary (in local currency)]]*VLOOKUP(tblSalaries[[#This Row],[Currency]],tblXrate[],2,FALSE)</f>
        <v>86689.804963700633</v>
      </c>
      <c r="H1130" t="s">
        <v>937</v>
      </c>
      <c r="I1130" t="s">
        <v>181</v>
      </c>
      <c r="J1130" t="s">
        <v>487</v>
      </c>
      <c r="K1130" t="s">
        <v>71</v>
      </c>
      <c r="L1130" t="str">
        <f>VLOOKUP(tblSalaries[[#This Row],[Where do you work]],tblCountries[[Actual]:[Mapping]],2,FALSE)</f>
        <v>UK</v>
      </c>
      <c r="M1130" t="s">
        <v>9</v>
      </c>
      <c r="N1130">
        <v>12</v>
      </c>
      <c r="O1130" s="27">
        <f>IFERROR(E1130/IFERROR(VLOOKUP(tblSalaries[[#This Row],[Country]],Table3[],3,0),""),"Missing PPP adjusted information")</f>
        <v>88709.677419354834</v>
      </c>
    </row>
    <row r="1131" spans="2:15" ht="15" customHeight="1" x14ac:dyDescent="0.25">
      <c r="B1131" t="s">
        <v>2817</v>
      </c>
      <c r="C1131" s="1">
        <v>41056.013240740744</v>
      </c>
      <c r="D1131" s="4">
        <v>100000</v>
      </c>
      <c r="E1131">
        <v>100000</v>
      </c>
      <c r="F1131" t="s">
        <v>69</v>
      </c>
      <c r="G1131">
        <f>tblSalaries[[#This Row],[clean Salary (in local currency)]]*VLOOKUP(tblSalaries[[#This Row],[Currency]],tblXrate[],2,FALSE)</f>
        <v>157617.8272067284</v>
      </c>
      <c r="H1131" t="s">
        <v>181</v>
      </c>
      <c r="I1131" t="s">
        <v>181</v>
      </c>
      <c r="J1131" t="s">
        <v>487</v>
      </c>
      <c r="K1131" t="s">
        <v>71</v>
      </c>
      <c r="L1131" t="str">
        <f>VLOOKUP(tblSalaries[[#This Row],[Where do you work]],tblCountries[[Actual]:[Mapping]],2,FALSE)</f>
        <v>UK</v>
      </c>
      <c r="M1131" t="s">
        <v>18</v>
      </c>
      <c r="N1131">
        <v>20</v>
      </c>
      <c r="O1131" s="27">
        <f>IFERROR(E1131/IFERROR(VLOOKUP(tblSalaries[[#This Row],[Country]],Table3[],3,0),""),"Missing PPP adjusted information")</f>
        <v>161290.32258064515</v>
      </c>
    </row>
    <row r="1132" spans="2:15" ht="15" customHeight="1" x14ac:dyDescent="0.25">
      <c r="B1132" t="s">
        <v>2880</v>
      </c>
      <c r="C1132" s="1">
        <v>41056.673657407409</v>
      </c>
      <c r="D1132" s="4">
        <v>80000</v>
      </c>
      <c r="E1132">
        <v>80000</v>
      </c>
      <c r="F1132" t="s">
        <v>69</v>
      </c>
      <c r="G1132">
        <f>tblSalaries[[#This Row],[clean Salary (in local currency)]]*VLOOKUP(tblSalaries[[#This Row],[Currency]],tblXrate[],2,FALSE)</f>
        <v>126094.26176538273</v>
      </c>
      <c r="H1132" t="s">
        <v>1038</v>
      </c>
      <c r="I1132" t="s">
        <v>1038</v>
      </c>
      <c r="J1132" t="s">
        <v>310</v>
      </c>
      <c r="K1132" t="s">
        <v>71</v>
      </c>
      <c r="L1132" t="str">
        <f>VLOOKUP(tblSalaries[[#This Row],[Where do you work]],tblCountries[[Actual]:[Mapping]],2,FALSE)</f>
        <v>UK</v>
      </c>
      <c r="M1132" t="s">
        <v>9</v>
      </c>
      <c r="N1132">
        <v>10</v>
      </c>
      <c r="O1132" s="27">
        <f>IFERROR(E1132/IFERROR(VLOOKUP(tblSalaries[[#This Row],[Country]],Table3[],3,0),""),"Missing PPP adjusted information")</f>
        <v>129032.25806451614</v>
      </c>
    </row>
    <row r="1133" spans="2:15" ht="15" customHeight="1" x14ac:dyDescent="0.25">
      <c r="B1133" t="s">
        <v>2887</v>
      </c>
      <c r="C1133" s="1">
        <v>41056.720416666663</v>
      </c>
      <c r="D1133" s="4" t="s">
        <v>523</v>
      </c>
      <c r="E1133">
        <v>65000</v>
      </c>
      <c r="F1133" t="s">
        <v>69</v>
      </c>
      <c r="G1133">
        <f>tblSalaries[[#This Row],[clean Salary (in local currency)]]*VLOOKUP(tblSalaries[[#This Row],[Currency]],tblXrate[],2,FALSE)</f>
        <v>102451.58768437347</v>
      </c>
      <c r="H1133" t="s">
        <v>52</v>
      </c>
      <c r="I1133" t="s">
        <v>52</v>
      </c>
      <c r="J1133" t="s">
        <v>52</v>
      </c>
      <c r="K1133" t="s">
        <v>71</v>
      </c>
      <c r="L1133" t="str">
        <f>VLOOKUP(tblSalaries[[#This Row],[Where do you work]],tblCountries[[Actual]:[Mapping]],2,FALSE)</f>
        <v>UK</v>
      </c>
      <c r="M1133" t="s">
        <v>25</v>
      </c>
      <c r="N1133">
        <v>15</v>
      </c>
      <c r="O1133" s="27">
        <f>IFERROR(E1133/IFERROR(VLOOKUP(tblSalaries[[#This Row],[Country]],Table3[],3,0),""),"Missing PPP adjusted information")</f>
        <v>104838.70967741935</v>
      </c>
    </row>
    <row r="1134" spans="2:15" ht="15" customHeight="1" x14ac:dyDescent="0.25">
      <c r="B1134" t="s">
        <v>2889</v>
      </c>
      <c r="C1134" s="1">
        <v>41056.763553240744</v>
      </c>
      <c r="D1134" s="4">
        <v>64210.1</v>
      </c>
      <c r="E1134">
        <v>64210</v>
      </c>
      <c r="F1134" t="s">
        <v>69</v>
      </c>
      <c r="G1134">
        <f>tblSalaries[[#This Row],[clean Salary (in local currency)]]*VLOOKUP(tblSalaries[[#This Row],[Currency]],tblXrate[],2,FALSE)</f>
        <v>101206.40684944032</v>
      </c>
      <c r="H1134" t="s">
        <v>1048</v>
      </c>
      <c r="I1134" t="s">
        <v>4401</v>
      </c>
      <c r="J1134" t="s">
        <v>356</v>
      </c>
      <c r="K1134" t="s">
        <v>71</v>
      </c>
      <c r="L1134" t="str">
        <f>VLOOKUP(tblSalaries[[#This Row],[Where do you work]],tblCountries[[Actual]:[Mapping]],2,FALSE)</f>
        <v>UK</v>
      </c>
      <c r="M1134" t="s">
        <v>9</v>
      </c>
      <c r="N1134">
        <v>16</v>
      </c>
      <c r="O1134" s="27">
        <f>IFERROR(E1134/IFERROR(VLOOKUP(tblSalaries[[#This Row],[Country]],Table3[],3,0),""),"Missing PPP adjusted information")</f>
        <v>103564.51612903226</v>
      </c>
    </row>
    <row r="1135" spans="2:15" ht="15" customHeight="1" x14ac:dyDescent="0.25">
      <c r="B1135" t="s">
        <v>2902</v>
      </c>
      <c r="C1135" s="1">
        <v>41056.931956018518</v>
      </c>
      <c r="D1135" s="4" t="s">
        <v>1059</v>
      </c>
      <c r="E1135">
        <v>50000</v>
      </c>
      <c r="F1135" t="s">
        <v>69</v>
      </c>
      <c r="G1135">
        <f>tblSalaries[[#This Row],[clean Salary (in local currency)]]*VLOOKUP(tblSalaries[[#This Row],[Currency]],tblXrate[],2,FALSE)</f>
        <v>78808.913603364199</v>
      </c>
      <c r="H1135" t="s">
        <v>1060</v>
      </c>
      <c r="I1135" t="s">
        <v>1060</v>
      </c>
      <c r="J1135" t="s">
        <v>20</v>
      </c>
      <c r="K1135" t="s">
        <v>71</v>
      </c>
      <c r="L1135" t="str">
        <f>VLOOKUP(tblSalaries[[#This Row],[Where do you work]],tblCountries[[Actual]:[Mapping]],2,FALSE)</f>
        <v>UK</v>
      </c>
      <c r="M1135" t="s">
        <v>13</v>
      </c>
      <c r="N1135">
        <v>10</v>
      </c>
      <c r="O1135" s="27">
        <f>IFERROR(E1135/IFERROR(VLOOKUP(tblSalaries[[#This Row],[Country]],Table3[],3,0),""),"Missing PPP adjusted information")</f>
        <v>80645.161290322576</v>
      </c>
    </row>
    <row r="1136" spans="2:15" ht="15" customHeight="1" x14ac:dyDescent="0.25">
      <c r="B1136" t="s">
        <v>3020</v>
      </c>
      <c r="C1136" s="1">
        <v>41057.596296296295</v>
      </c>
      <c r="D1136" s="4">
        <v>26000</v>
      </c>
      <c r="E1136">
        <v>26000</v>
      </c>
      <c r="F1136" t="s">
        <v>69</v>
      </c>
      <c r="G1136">
        <f>tblSalaries[[#This Row],[clean Salary (in local currency)]]*VLOOKUP(tblSalaries[[#This Row],[Currency]],tblXrate[],2,FALSE)</f>
        <v>40980.635073749385</v>
      </c>
      <c r="H1136" t="s">
        <v>356</v>
      </c>
      <c r="I1136" t="s">
        <v>356</v>
      </c>
      <c r="J1136" t="s">
        <v>356</v>
      </c>
      <c r="K1136" t="s">
        <v>71</v>
      </c>
      <c r="L1136" t="str">
        <f>VLOOKUP(tblSalaries[[#This Row],[Where do you work]],tblCountries[[Actual]:[Mapping]],2,FALSE)</f>
        <v>UK</v>
      </c>
      <c r="M1136" t="s">
        <v>13</v>
      </c>
      <c r="N1136">
        <v>8</v>
      </c>
      <c r="O1136" s="27">
        <f>IFERROR(E1136/IFERROR(VLOOKUP(tblSalaries[[#This Row],[Country]],Table3[],3,0),""),"Missing PPP adjusted information")</f>
        <v>41935.483870967742</v>
      </c>
    </row>
    <row r="1137" spans="2:15" ht="15" customHeight="1" x14ac:dyDescent="0.25">
      <c r="B1137" t="s">
        <v>3027</v>
      </c>
      <c r="C1137" s="1">
        <v>41057.607372685183</v>
      </c>
      <c r="D1137" s="4" t="s">
        <v>469</v>
      </c>
      <c r="E1137">
        <v>28000</v>
      </c>
      <c r="F1137" t="s">
        <v>69</v>
      </c>
      <c r="G1137">
        <f>tblSalaries[[#This Row],[clean Salary (in local currency)]]*VLOOKUP(tblSalaries[[#This Row],[Currency]],tblXrate[],2,FALSE)</f>
        <v>44132.991617883956</v>
      </c>
      <c r="H1137" t="s">
        <v>827</v>
      </c>
      <c r="I1137" t="s">
        <v>827</v>
      </c>
      <c r="J1137" t="s">
        <v>20</v>
      </c>
      <c r="K1137" t="s">
        <v>71</v>
      </c>
      <c r="L1137" t="str">
        <f>VLOOKUP(tblSalaries[[#This Row],[Where do you work]],tblCountries[[Actual]:[Mapping]],2,FALSE)</f>
        <v>UK</v>
      </c>
      <c r="M1137" t="s">
        <v>18</v>
      </c>
      <c r="N1137">
        <v>16</v>
      </c>
      <c r="O1137" s="27">
        <f>IFERROR(E1137/IFERROR(VLOOKUP(tblSalaries[[#This Row],[Country]],Table3[],3,0),""),"Missing PPP adjusted information")</f>
        <v>45161.290322580644</v>
      </c>
    </row>
    <row r="1138" spans="2:15" ht="15" customHeight="1" x14ac:dyDescent="0.25">
      <c r="B1138" t="s">
        <v>3037</v>
      </c>
      <c r="C1138" s="1">
        <v>41057.622534722221</v>
      </c>
      <c r="D1138" s="4">
        <v>15600</v>
      </c>
      <c r="E1138">
        <v>15600</v>
      </c>
      <c r="F1138" t="s">
        <v>69</v>
      </c>
      <c r="G1138">
        <f>tblSalaries[[#This Row],[clean Salary (in local currency)]]*VLOOKUP(tblSalaries[[#This Row],[Currency]],tblXrate[],2,FALSE)</f>
        <v>24588.381044249632</v>
      </c>
      <c r="H1138" t="s">
        <v>1199</v>
      </c>
      <c r="I1138" t="s">
        <v>4402</v>
      </c>
      <c r="J1138" t="s">
        <v>20</v>
      </c>
      <c r="K1138" t="s">
        <v>71</v>
      </c>
      <c r="L1138" t="str">
        <f>VLOOKUP(tblSalaries[[#This Row],[Where do you work]],tblCountries[[Actual]:[Mapping]],2,FALSE)</f>
        <v>UK</v>
      </c>
      <c r="M1138" t="s">
        <v>13</v>
      </c>
      <c r="N1138">
        <v>0</v>
      </c>
      <c r="O1138" s="27">
        <f>IFERROR(E1138/IFERROR(VLOOKUP(tblSalaries[[#This Row],[Country]],Table3[],3,0),""),"Missing PPP adjusted information")</f>
        <v>25161.290322580644</v>
      </c>
    </row>
    <row r="1139" spans="2:15" ht="15" customHeight="1" x14ac:dyDescent="0.25">
      <c r="B1139" t="s">
        <v>3040</v>
      </c>
      <c r="C1139" s="1">
        <v>41057.640173611115</v>
      </c>
      <c r="D1139" s="4" t="s">
        <v>1202</v>
      </c>
      <c r="E1139">
        <v>50000</v>
      </c>
      <c r="F1139" t="s">
        <v>69</v>
      </c>
      <c r="G1139">
        <f>tblSalaries[[#This Row],[clean Salary (in local currency)]]*VLOOKUP(tblSalaries[[#This Row],[Currency]],tblXrate[],2,FALSE)</f>
        <v>78808.913603364199</v>
      </c>
      <c r="H1139" t="s">
        <v>1203</v>
      </c>
      <c r="I1139" t="s">
        <v>625</v>
      </c>
      <c r="J1139" t="s">
        <v>52</v>
      </c>
      <c r="K1139" t="s">
        <v>71</v>
      </c>
      <c r="L1139" t="str">
        <f>VLOOKUP(tblSalaries[[#This Row],[Where do you work]],tblCountries[[Actual]:[Mapping]],2,FALSE)</f>
        <v>UK</v>
      </c>
      <c r="M1139" t="s">
        <v>18</v>
      </c>
      <c r="N1139">
        <v>12</v>
      </c>
      <c r="O1139" s="27">
        <f>IFERROR(E1139/IFERROR(VLOOKUP(tblSalaries[[#This Row],[Country]],Table3[],3,0),""),"Missing PPP adjusted information")</f>
        <v>80645.161290322576</v>
      </c>
    </row>
    <row r="1140" spans="2:15" ht="15" customHeight="1" x14ac:dyDescent="0.25">
      <c r="B1140" t="s">
        <v>3043</v>
      </c>
      <c r="C1140" s="1">
        <v>41057.645752314813</v>
      </c>
      <c r="D1140" s="4" t="s">
        <v>137</v>
      </c>
      <c r="E1140">
        <v>30000</v>
      </c>
      <c r="F1140" t="s">
        <v>69</v>
      </c>
      <c r="G1140">
        <f>tblSalaries[[#This Row],[clean Salary (in local currency)]]*VLOOKUP(tblSalaries[[#This Row],[Currency]],tblXrate[],2,FALSE)</f>
        <v>47285.348162018527</v>
      </c>
      <c r="H1140" t="s">
        <v>153</v>
      </c>
      <c r="I1140" t="s">
        <v>153</v>
      </c>
      <c r="J1140" t="s">
        <v>20</v>
      </c>
      <c r="K1140" t="s">
        <v>71</v>
      </c>
      <c r="L1140" t="str">
        <f>VLOOKUP(tblSalaries[[#This Row],[Where do you work]],tblCountries[[Actual]:[Mapping]],2,FALSE)</f>
        <v>UK</v>
      </c>
      <c r="M1140" t="s">
        <v>13</v>
      </c>
      <c r="N1140">
        <v>15</v>
      </c>
      <c r="O1140" s="27">
        <f>IFERROR(E1140/IFERROR(VLOOKUP(tblSalaries[[#This Row],[Country]],Table3[],3,0),""),"Missing PPP adjusted information")</f>
        <v>48387.096774193546</v>
      </c>
    </row>
    <row r="1141" spans="2:15" ht="15" customHeight="1" x14ac:dyDescent="0.25">
      <c r="B1141" t="s">
        <v>3047</v>
      </c>
      <c r="C1141" s="1">
        <v>41057.649675925924</v>
      </c>
      <c r="D1141" s="4">
        <v>20000</v>
      </c>
      <c r="E1141">
        <v>20000</v>
      </c>
      <c r="F1141" t="s">
        <v>69</v>
      </c>
      <c r="G1141">
        <f>tblSalaries[[#This Row],[clean Salary (in local currency)]]*VLOOKUP(tblSalaries[[#This Row],[Currency]],tblXrate[],2,FALSE)</f>
        <v>31523.565441345683</v>
      </c>
      <c r="H1141" t="s">
        <v>1209</v>
      </c>
      <c r="I1141" t="s">
        <v>4403</v>
      </c>
      <c r="J1141" t="s">
        <v>20</v>
      </c>
      <c r="K1141" t="s">
        <v>71</v>
      </c>
      <c r="L1141" t="str">
        <f>VLOOKUP(tblSalaries[[#This Row],[Where do you work]],tblCountries[[Actual]:[Mapping]],2,FALSE)</f>
        <v>UK</v>
      </c>
      <c r="M1141" t="s">
        <v>9</v>
      </c>
      <c r="N1141">
        <v>1</v>
      </c>
      <c r="O1141" s="27">
        <f>IFERROR(E1141/IFERROR(VLOOKUP(tblSalaries[[#This Row],[Country]],Table3[],3,0),""),"Missing PPP adjusted information")</f>
        <v>32258.064516129034</v>
      </c>
    </row>
    <row r="1142" spans="2:15" ht="15" customHeight="1" x14ac:dyDescent="0.25">
      <c r="B1142" t="s">
        <v>3049</v>
      </c>
      <c r="C1142" s="1">
        <v>41057.65421296296</v>
      </c>
      <c r="D1142" s="4">
        <v>80000</v>
      </c>
      <c r="E1142">
        <v>80000</v>
      </c>
      <c r="F1142" t="s">
        <v>69</v>
      </c>
      <c r="G1142">
        <f>tblSalaries[[#This Row],[clean Salary (in local currency)]]*VLOOKUP(tblSalaries[[#This Row],[Currency]],tblXrate[],2,FALSE)</f>
        <v>126094.26176538273</v>
      </c>
      <c r="H1142" t="s">
        <v>1211</v>
      </c>
      <c r="I1142" t="s">
        <v>4404</v>
      </c>
      <c r="J1142" t="s">
        <v>356</v>
      </c>
      <c r="K1142" t="s">
        <v>71</v>
      </c>
      <c r="L1142" t="str">
        <f>VLOOKUP(tblSalaries[[#This Row],[Where do you work]],tblCountries[[Actual]:[Mapping]],2,FALSE)</f>
        <v>UK</v>
      </c>
      <c r="M1142" t="s">
        <v>9</v>
      </c>
      <c r="N1142">
        <v>10</v>
      </c>
      <c r="O1142" s="27">
        <f>IFERROR(E1142/IFERROR(VLOOKUP(tblSalaries[[#This Row],[Country]],Table3[],3,0),""),"Missing PPP adjusted information")</f>
        <v>129032.25806451614</v>
      </c>
    </row>
    <row r="1143" spans="2:15" ht="15" customHeight="1" x14ac:dyDescent="0.25">
      <c r="B1143" t="s">
        <v>3050</v>
      </c>
      <c r="C1143" s="1">
        <v>41057.655694444446</v>
      </c>
      <c r="D1143" s="4" t="s">
        <v>1212</v>
      </c>
      <c r="E1143">
        <v>63000</v>
      </c>
      <c r="F1143" t="s">
        <v>69</v>
      </c>
      <c r="G1143">
        <f>tblSalaries[[#This Row],[clean Salary (in local currency)]]*VLOOKUP(tblSalaries[[#This Row],[Currency]],tblXrate[],2,FALSE)</f>
        <v>99299.231140238902</v>
      </c>
      <c r="H1143" t="s">
        <v>1213</v>
      </c>
      <c r="I1143" t="s">
        <v>1213</v>
      </c>
      <c r="J1143" t="s">
        <v>67</v>
      </c>
      <c r="K1143" t="s">
        <v>71</v>
      </c>
      <c r="L1143" t="str">
        <f>VLOOKUP(tblSalaries[[#This Row],[Where do you work]],tblCountries[[Actual]:[Mapping]],2,FALSE)</f>
        <v>UK</v>
      </c>
      <c r="M1143" t="s">
        <v>18</v>
      </c>
      <c r="N1143">
        <v>1</v>
      </c>
      <c r="O1143" s="27">
        <f>IFERROR(E1143/IFERROR(VLOOKUP(tblSalaries[[#This Row],[Country]],Table3[],3,0),""),"Missing PPP adjusted information")</f>
        <v>101612.90322580645</v>
      </c>
    </row>
    <row r="1144" spans="2:15" ht="15" customHeight="1" x14ac:dyDescent="0.25">
      <c r="B1144" t="s">
        <v>3051</v>
      </c>
      <c r="C1144" s="1">
        <v>41057.658171296294</v>
      </c>
      <c r="D1144" s="4" t="s">
        <v>936</v>
      </c>
      <c r="E1144">
        <v>55000</v>
      </c>
      <c r="F1144" t="s">
        <v>69</v>
      </c>
      <c r="G1144">
        <f>tblSalaries[[#This Row],[clean Salary (in local currency)]]*VLOOKUP(tblSalaries[[#This Row],[Currency]],tblXrate[],2,FALSE)</f>
        <v>86689.804963700633</v>
      </c>
      <c r="H1144" t="s">
        <v>212</v>
      </c>
      <c r="I1144" t="s">
        <v>212</v>
      </c>
      <c r="J1144" t="s">
        <v>3983</v>
      </c>
      <c r="K1144" t="s">
        <v>71</v>
      </c>
      <c r="L1144" t="str">
        <f>VLOOKUP(tblSalaries[[#This Row],[Where do you work]],tblCountries[[Actual]:[Mapping]],2,FALSE)</f>
        <v>UK</v>
      </c>
      <c r="M1144" t="s">
        <v>18</v>
      </c>
      <c r="N1144">
        <v>22</v>
      </c>
      <c r="O1144" s="27">
        <f>IFERROR(E1144/IFERROR(VLOOKUP(tblSalaries[[#This Row],[Country]],Table3[],3,0),""),"Missing PPP adjusted information")</f>
        <v>88709.677419354834</v>
      </c>
    </row>
    <row r="1145" spans="2:15" ht="15" customHeight="1" x14ac:dyDescent="0.25">
      <c r="B1145" t="s">
        <v>3056</v>
      </c>
      <c r="C1145" s="1">
        <v>41057.666504629633</v>
      </c>
      <c r="D1145" s="4">
        <v>40500</v>
      </c>
      <c r="E1145">
        <v>40500</v>
      </c>
      <c r="F1145" t="s">
        <v>69</v>
      </c>
      <c r="G1145">
        <f>tblSalaries[[#This Row],[clean Salary (in local currency)]]*VLOOKUP(tblSalaries[[#This Row],[Currency]],tblXrate[],2,FALSE)</f>
        <v>63835.220018725006</v>
      </c>
      <c r="H1145" t="s">
        <v>1217</v>
      </c>
      <c r="I1145" t="s">
        <v>4405</v>
      </c>
      <c r="J1145" t="s">
        <v>52</v>
      </c>
      <c r="K1145" t="s">
        <v>71</v>
      </c>
      <c r="L1145" t="str">
        <f>VLOOKUP(tblSalaries[[#This Row],[Where do you work]],tblCountries[[Actual]:[Mapping]],2,FALSE)</f>
        <v>UK</v>
      </c>
      <c r="M1145" t="s">
        <v>18</v>
      </c>
      <c r="N1145">
        <v>25</v>
      </c>
      <c r="O1145" s="27">
        <f>IFERROR(E1145/IFERROR(VLOOKUP(tblSalaries[[#This Row],[Country]],Table3[],3,0),""),"Missing PPP adjusted information")</f>
        <v>65322.580645161288</v>
      </c>
    </row>
    <row r="1146" spans="2:15" ht="15" customHeight="1" x14ac:dyDescent="0.25">
      <c r="B1146" t="s">
        <v>3057</v>
      </c>
      <c r="C1146" s="1">
        <v>41057.66741898148</v>
      </c>
      <c r="D1146" s="4" t="s">
        <v>1218</v>
      </c>
      <c r="E1146">
        <v>23000</v>
      </c>
      <c r="F1146" t="s">
        <v>69</v>
      </c>
      <c r="G1146">
        <f>tblSalaries[[#This Row],[clean Salary (in local currency)]]*VLOOKUP(tblSalaries[[#This Row],[Currency]],tblXrate[],2,FALSE)</f>
        <v>36252.100257547536</v>
      </c>
      <c r="H1146" t="s">
        <v>153</v>
      </c>
      <c r="I1146" t="s">
        <v>153</v>
      </c>
      <c r="J1146" t="s">
        <v>20</v>
      </c>
      <c r="K1146" t="s">
        <v>71</v>
      </c>
      <c r="L1146" t="str">
        <f>VLOOKUP(tblSalaries[[#This Row],[Where do you work]],tblCountries[[Actual]:[Mapping]],2,FALSE)</f>
        <v>UK</v>
      </c>
      <c r="M1146" t="s">
        <v>13</v>
      </c>
      <c r="N1146">
        <v>5</v>
      </c>
      <c r="O1146" s="27">
        <f>IFERROR(E1146/IFERROR(VLOOKUP(tblSalaries[[#This Row],[Country]],Table3[],3,0),""),"Missing PPP adjusted information")</f>
        <v>37096.774193548386</v>
      </c>
    </row>
    <row r="1147" spans="2:15" ht="15" customHeight="1" x14ac:dyDescent="0.25">
      <c r="B1147" t="s">
        <v>3061</v>
      </c>
      <c r="C1147" s="1">
        <v>41057.672118055554</v>
      </c>
      <c r="D1147" s="4" t="s">
        <v>137</v>
      </c>
      <c r="E1147">
        <v>30000</v>
      </c>
      <c r="F1147" t="s">
        <v>69</v>
      </c>
      <c r="G1147">
        <f>tblSalaries[[#This Row],[clean Salary (in local currency)]]*VLOOKUP(tblSalaries[[#This Row],[Currency]],tblXrate[],2,FALSE)</f>
        <v>47285.348162018527</v>
      </c>
      <c r="H1147" t="s">
        <v>392</v>
      </c>
      <c r="I1147" t="s">
        <v>392</v>
      </c>
      <c r="J1147" t="s">
        <v>20</v>
      </c>
      <c r="K1147" t="s">
        <v>71</v>
      </c>
      <c r="L1147" t="str">
        <f>VLOOKUP(tblSalaries[[#This Row],[Where do you work]],tblCountries[[Actual]:[Mapping]],2,FALSE)</f>
        <v>UK</v>
      </c>
      <c r="M1147" t="s">
        <v>9</v>
      </c>
      <c r="N1147">
        <v>4</v>
      </c>
      <c r="O1147" s="27">
        <f>IFERROR(E1147/IFERROR(VLOOKUP(tblSalaries[[#This Row],[Country]],Table3[],3,0),""),"Missing PPP adjusted information")</f>
        <v>48387.096774193546</v>
      </c>
    </row>
    <row r="1148" spans="2:15" ht="15" customHeight="1" x14ac:dyDescent="0.25">
      <c r="B1148" t="s">
        <v>3062</v>
      </c>
      <c r="C1148" s="1">
        <v>41057.672118055554</v>
      </c>
      <c r="D1148" s="4">
        <v>48000</v>
      </c>
      <c r="E1148">
        <v>48000</v>
      </c>
      <c r="F1148" t="s">
        <v>69</v>
      </c>
      <c r="G1148">
        <f>tblSalaries[[#This Row],[clean Salary (in local currency)]]*VLOOKUP(tblSalaries[[#This Row],[Currency]],tblXrate[],2,FALSE)</f>
        <v>75656.557059229643</v>
      </c>
      <c r="H1148" t="s">
        <v>1222</v>
      </c>
      <c r="I1148" t="s">
        <v>4406</v>
      </c>
      <c r="J1148" t="s">
        <v>52</v>
      </c>
      <c r="K1148" t="s">
        <v>71</v>
      </c>
      <c r="L1148" t="str">
        <f>VLOOKUP(tblSalaries[[#This Row],[Where do you work]],tblCountries[[Actual]:[Mapping]],2,FALSE)</f>
        <v>UK</v>
      </c>
      <c r="M1148" t="s">
        <v>18</v>
      </c>
      <c r="N1148">
        <v>10</v>
      </c>
      <c r="O1148" s="27">
        <f>IFERROR(E1148/IFERROR(VLOOKUP(tblSalaries[[#This Row],[Country]],Table3[],3,0),""),"Missing PPP adjusted information")</f>
        <v>77419.354838709682</v>
      </c>
    </row>
    <row r="1149" spans="2:15" ht="15" customHeight="1" x14ac:dyDescent="0.25">
      <c r="B1149" t="s">
        <v>3065</v>
      </c>
      <c r="C1149" s="1">
        <v>41057.680335648147</v>
      </c>
      <c r="D1149" s="4" t="s">
        <v>137</v>
      </c>
      <c r="E1149">
        <v>30000</v>
      </c>
      <c r="F1149" t="s">
        <v>69</v>
      </c>
      <c r="G1149">
        <f>tblSalaries[[#This Row],[clean Salary (in local currency)]]*VLOOKUP(tblSalaries[[#This Row],[Currency]],tblXrate[],2,FALSE)</f>
        <v>47285.348162018527</v>
      </c>
      <c r="H1149" t="s">
        <v>1224</v>
      </c>
      <c r="I1149" t="s">
        <v>4407</v>
      </c>
      <c r="J1149" t="s">
        <v>20</v>
      </c>
      <c r="K1149" t="s">
        <v>71</v>
      </c>
      <c r="L1149" t="str">
        <f>VLOOKUP(tblSalaries[[#This Row],[Where do you work]],tblCountries[[Actual]:[Mapping]],2,FALSE)</f>
        <v>UK</v>
      </c>
      <c r="M1149" t="s">
        <v>13</v>
      </c>
      <c r="N1149">
        <v>10</v>
      </c>
      <c r="O1149" s="27">
        <f>IFERROR(E1149/IFERROR(VLOOKUP(tblSalaries[[#This Row],[Country]],Table3[],3,0),""),"Missing PPP adjusted information")</f>
        <v>48387.096774193546</v>
      </c>
    </row>
    <row r="1150" spans="2:15" ht="15" customHeight="1" x14ac:dyDescent="0.25">
      <c r="B1150" t="s">
        <v>3066</v>
      </c>
      <c r="C1150" s="1">
        <v>41057.681157407409</v>
      </c>
      <c r="D1150" s="4">
        <v>58000</v>
      </c>
      <c r="E1150">
        <v>58000</v>
      </c>
      <c r="F1150" t="s">
        <v>69</v>
      </c>
      <c r="G1150">
        <f>tblSalaries[[#This Row],[clean Salary (in local currency)]]*VLOOKUP(tblSalaries[[#This Row],[Currency]],tblXrate[],2,FALSE)</f>
        <v>91418.339779902482</v>
      </c>
      <c r="H1150" t="s">
        <v>1225</v>
      </c>
      <c r="I1150" t="s">
        <v>153</v>
      </c>
      <c r="J1150" t="s">
        <v>20</v>
      </c>
      <c r="K1150" t="s">
        <v>71</v>
      </c>
      <c r="L1150" t="str">
        <f>VLOOKUP(tblSalaries[[#This Row],[Where do you work]],tblCountries[[Actual]:[Mapping]],2,FALSE)</f>
        <v>UK</v>
      </c>
      <c r="M1150" t="s">
        <v>13</v>
      </c>
      <c r="N1150">
        <v>8</v>
      </c>
      <c r="O1150" s="27">
        <f>IFERROR(E1150/IFERROR(VLOOKUP(tblSalaries[[#This Row],[Country]],Table3[],3,0),""),"Missing PPP adjusted information")</f>
        <v>93548.387096774197</v>
      </c>
    </row>
    <row r="1151" spans="2:15" ht="15" customHeight="1" x14ac:dyDescent="0.25">
      <c r="B1151" t="s">
        <v>3067</v>
      </c>
      <c r="C1151" s="1">
        <v>41057.681562500002</v>
      </c>
      <c r="D1151" s="4">
        <v>79000</v>
      </c>
      <c r="E1151">
        <v>79000</v>
      </c>
      <c r="F1151" t="s">
        <v>69</v>
      </c>
      <c r="G1151">
        <f>tblSalaries[[#This Row],[clean Salary (in local currency)]]*VLOOKUP(tblSalaries[[#This Row],[Currency]],tblXrate[],2,FALSE)</f>
        <v>124518.08349331544</v>
      </c>
      <c r="H1151" t="s">
        <v>185</v>
      </c>
      <c r="I1151" t="s">
        <v>185</v>
      </c>
      <c r="J1151" t="s">
        <v>20</v>
      </c>
      <c r="K1151" t="s">
        <v>71</v>
      </c>
      <c r="L1151" t="str">
        <f>VLOOKUP(tblSalaries[[#This Row],[Where do you work]],tblCountries[[Actual]:[Mapping]],2,FALSE)</f>
        <v>UK</v>
      </c>
      <c r="M1151" t="s">
        <v>18</v>
      </c>
      <c r="N1151">
        <v>14</v>
      </c>
      <c r="O1151" s="27">
        <f>IFERROR(E1151/IFERROR(VLOOKUP(tblSalaries[[#This Row],[Country]],Table3[],3,0),""),"Missing PPP adjusted information")</f>
        <v>127419.35483870968</v>
      </c>
    </row>
    <row r="1152" spans="2:15" ht="15" customHeight="1" x14ac:dyDescent="0.25">
      <c r="B1152" t="s">
        <v>3068</v>
      </c>
      <c r="C1152" s="1">
        <v>41057.684884259259</v>
      </c>
      <c r="D1152" s="4">
        <v>43912.03</v>
      </c>
      <c r="E1152">
        <v>43912</v>
      </c>
      <c r="F1152" t="s">
        <v>69</v>
      </c>
      <c r="G1152">
        <f>tblSalaries[[#This Row],[clean Salary (in local currency)]]*VLOOKUP(tblSalaries[[#This Row],[Currency]],tblXrate[],2,FALSE)</f>
        <v>69213.140283018583</v>
      </c>
      <c r="H1152" t="s">
        <v>427</v>
      </c>
      <c r="I1152" t="s">
        <v>427</v>
      </c>
      <c r="J1152" t="s">
        <v>20</v>
      </c>
      <c r="K1152" t="s">
        <v>71</v>
      </c>
      <c r="L1152" t="str">
        <f>VLOOKUP(tblSalaries[[#This Row],[Where do you work]],tblCountries[[Actual]:[Mapping]],2,FALSE)</f>
        <v>UK</v>
      </c>
      <c r="M1152" t="s">
        <v>13</v>
      </c>
      <c r="N1152">
        <v>3</v>
      </c>
      <c r="O1152" s="27">
        <f>IFERROR(E1152/IFERROR(VLOOKUP(tblSalaries[[#This Row],[Country]],Table3[],3,0),""),"Missing PPP adjusted information")</f>
        <v>70825.806451612909</v>
      </c>
    </row>
    <row r="1153" spans="2:15" ht="15" customHeight="1" x14ac:dyDescent="0.25">
      <c r="B1153" t="s">
        <v>3070</v>
      </c>
      <c r="C1153" s="1">
        <v>41057.690833333334</v>
      </c>
      <c r="D1153" s="4" t="s">
        <v>1228</v>
      </c>
      <c r="E1153">
        <v>40000</v>
      </c>
      <c r="F1153" t="s">
        <v>69</v>
      </c>
      <c r="G1153">
        <f>tblSalaries[[#This Row],[clean Salary (in local currency)]]*VLOOKUP(tblSalaries[[#This Row],[Currency]],tblXrate[],2,FALSE)</f>
        <v>63047.130882691366</v>
      </c>
      <c r="H1153" t="s">
        <v>283</v>
      </c>
      <c r="I1153" t="s">
        <v>283</v>
      </c>
      <c r="J1153" t="s">
        <v>52</v>
      </c>
      <c r="K1153" t="s">
        <v>71</v>
      </c>
      <c r="L1153" t="str">
        <f>VLOOKUP(tblSalaries[[#This Row],[Where do you work]],tblCountries[[Actual]:[Mapping]],2,FALSE)</f>
        <v>UK</v>
      </c>
      <c r="M1153" t="s">
        <v>25</v>
      </c>
      <c r="N1153">
        <v>20</v>
      </c>
      <c r="O1153" s="27">
        <f>IFERROR(E1153/IFERROR(VLOOKUP(tblSalaries[[#This Row],[Country]],Table3[],3,0),""),"Missing PPP adjusted information")</f>
        <v>64516.129032258068</v>
      </c>
    </row>
    <row r="1154" spans="2:15" ht="15" customHeight="1" x14ac:dyDescent="0.25">
      <c r="B1154" t="s">
        <v>3074</v>
      </c>
      <c r="C1154" s="1">
        <v>41057.698287037034</v>
      </c>
      <c r="D1154" s="4" t="s">
        <v>68</v>
      </c>
      <c r="E1154">
        <v>35000</v>
      </c>
      <c r="F1154" t="s">
        <v>69</v>
      </c>
      <c r="G1154">
        <f>tblSalaries[[#This Row],[clean Salary (in local currency)]]*VLOOKUP(tblSalaries[[#This Row],[Currency]],tblXrate[],2,FALSE)</f>
        <v>55166.239522354947</v>
      </c>
      <c r="H1154" t="s">
        <v>1231</v>
      </c>
      <c r="I1154" t="s">
        <v>1231</v>
      </c>
      <c r="J1154" t="s">
        <v>20</v>
      </c>
      <c r="K1154" t="s">
        <v>71</v>
      </c>
      <c r="L1154" t="str">
        <f>VLOOKUP(tblSalaries[[#This Row],[Where do you work]],tblCountries[[Actual]:[Mapping]],2,FALSE)</f>
        <v>UK</v>
      </c>
      <c r="M1154" t="s">
        <v>18</v>
      </c>
      <c r="N1154">
        <v>6</v>
      </c>
      <c r="O1154" s="27">
        <f>IFERROR(E1154/IFERROR(VLOOKUP(tblSalaries[[#This Row],[Country]],Table3[],3,0),""),"Missing PPP adjusted information")</f>
        <v>56451.61290322581</v>
      </c>
    </row>
    <row r="1155" spans="2:15" ht="15" customHeight="1" x14ac:dyDescent="0.25">
      <c r="B1155" t="s">
        <v>3078</v>
      </c>
      <c r="C1155" s="1">
        <v>41057.710219907407</v>
      </c>
      <c r="D1155" s="4">
        <v>75000</v>
      </c>
      <c r="E1155">
        <v>75000</v>
      </c>
      <c r="F1155" t="s">
        <v>69</v>
      </c>
      <c r="G1155">
        <f>tblSalaries[[#This Row],[clean Salary (in local currency)]]*VLOOKUP(tblSalaries[[#This Row],[Currency]],tblXrate[],2,FALSE)</f>
        <v>118213.37040504631</v>
      </c>
      <c r="H1155" t="s">
        <v>538</v>
      </c>
      <c r="I1155" t="s">
        <v>538</v>
      </c>
      <c r="J1155" t="s">
        <v>52</v>
      </c>
      <c r="K1155" t="s">
        <v>71</v>
      </c>
      <c r="L1155" t="str">
        <f>VLOOKUP(tblSalaries[[#This Row],[Where do you work]],tblCountries[[Actual]:[Mapping]],2,FALSE)</f>
        <v>UK</v>
      </c>
      <c r="M1155" t="s">
        <v>18</v>
      </c>
      <c r="N1155">
        <v>10</v>
      </c>
      <c r="O1155" s="27">
        <f>IFERROR(E1155/IFERROR(VLOOKUP(tblSalaries[[#This Row],[Country]],Table3[],3,0),""),"Missing PPP adjusted information")</f>
        <v>120967.74193548388</v>
      </c>
    </row>
    <row r="1156" spans="2:15" ht="15" customHeight="1" x14ac:dyDescent="0.25">
      <c r="B1156" t="s">
        <v>3080</v>
      </c>
      <c r="C1156" s="1">
        <v>41057.711886574078</v>
      </c>
      <c r="D1156" s="4" t="s">
        <v>1239</v>
      </c>
      <c r="E1156">
        <v>45000</v>
      </c>
      <c r="F1156" t="s">
        <v>69</v>
      </c>
      <c r="G1156">
        <f>tblSalaries[[#This Row],[clean Salary (in local currency)]]*VLOOKUP(tblSalaries[[#This Row],[Currency]],tblXrate[],2,FALSE)</f>
        <v>70928.022243027779</v>
      </c>
      <c r="H1156" t="s">
        <v>1240</v>
      </c>
      <c r="I1156" t="s">
        <v>1240</v>
      </c>
      <c r="J1156" t="s">
        <v>3983</v>
      </c>
      <c r="K1156" t="s">
        <v>71</v>
      </c>
      <c r="L1156" t="str">
        <f>VLOOKUP(tblSalaries[[#This Row],[Where do you work]],tblCountries[[Actual]:[Mapping]],2,FALSE)</f>
        <v>UK</v>
      </c>
      <c r="M1156" t="s">
        <v>9</v>
      </c>
      <c r="N1156">
        <v>8</v>
      </c>
      <c r="O1156" s="27">
        <f>IFERROR(E1156/IFERROR(VLOOKUP(tblSalaries[[#This Row],[Country]],Table3[],3,0),""),"Missing PPP adjusted information")</f>
        <v>72580.645161290318</v>
      </c>
    </row>
    <row r="1157" spans="2:15" ht="15" customHeight="1" x14ac:dyDescent="0.25">
      <c r="B1157" t="s">
        <v>3081</v>
      </c>
      <c r="C1157" s="1">
        <v>41057.715046296296</v>
      </c>
      <c r="D1157" s="4" t="s">
        <v>1241</v>
      </c>
      <c r="E1157">
        <v>25000</v>
      </c>
      <c r="F1157" t="s">
        <v>69</v>
      </c>
      <c r="G1157">
        <f>tblSalaries[[#This Row],[clean Salary (in local currency)]]*VLOOKUP(tblSalaries[[#This Row],[Currency]],tblXrate[],2,FALSE)</f>
        <v>39404.456801682099</v>
      </c>
      <c r="H1157" t="s">
        <v>1242</v>
      </c>
      <c r="I1157" t="s">
        <v>1242</v>
      </c>
      <c r="J1157" t="s">
        <v>20</v>
      </c>
      <c r="K1157" t="s">
        <v>71</v>
      </c>
      <c r="L1157" t="str">
        <f>VLOOKUP(tblSalaries[[#This Row],[Where do you work]],tblCountries[[Actual]:[Mapping]],2,FALSE)</f>
        <v>UK</v>
      </c>
      <c r="M1157" t="s">
        <v>9</v>
      </c>
      <c r="N1157">
        <v>3</v>
      </c>
      <c r="O1157" s="27">
        <f>IFERROR(E1157/IFERROR(VLOOKUP(tblSalaries[[#This Row],[Country]],Table3[],3,0),""),"Missing PPP adjusted information")</f>
        <v>40322.580645161288</v>
      </c>
    </row>
    <row r="1158" spans="2:15" ht="15" customHeight="1" x14ac:dyDescent="0.25">
      <c r="B1158" t="s">
        <v>3083</v>
      </c>
      <c r="C1158" s="1">
        <v>41057.719085648147</v>
      </c>
      <c r="D1158" s="4" t="s">
        <v>568</v>
      </c>
      <c r="E1158">
        <v>28500</v>
      </c>
      <c r="F1158" t="s">
        <v>69</v>
      </c>
      <c r="G1158">
        <f>tblSalaries[[#This Row],[clean Salary (in local currency)]]*VLOOKUP(tblSalaries[[#This Row],[Currency]],tblXrate[],2,FALSE)</f>
        <v>44921.080753917595</v>
      </c>
      <c r="H1158" t="s">
        <v>1243</v>
      </c>
      <c r="I1158" t="s">
        <v>1243</v>
      </c>
      <c r="J1158" t="s">
        <v>52</v>
      </c>
      <c r="K1158" t="s">
        <v>71</v>
      </c>
      <c r="L1158" t="str">
        <f>VLOOKUP(tblSalaries[[#This Row],[Where do you work]],tblCountries[[Actual]:[Mapping]],2,FALSE)</f>
        <v>UK</v>
      </c>
      <c r="M1158" t="s">
        <v>25</v>
      </c>
      <c r="N1158">
        <v>15</v>
      </c>
      <c r="O1158" s="27">
        <f>IFERROR(E1158/IFERROR(VLOOKUP(tblSalaries[[#This Row],[Country]],Table3[],3,0),""),"Missing PPP adjusted information")</f>
        <v>45967.741935483871</v>
      </c>
    </row>
    <row r="1159" spans="2:15" ht="15" customHeight="1" x14ac:dyDescent="0.25">
      <c r="B1159" t="s">
        <v>3085</v>
      </c>
      <c r="C1159" s="1">
        <v>41057.721377314818</v>
      </c>
      <c r="D1159" s="4" t="s">
        <v>1244</v>
      </c>
      <c r="E1159">
        <v>45200</v>
      </c>
      <c r="F1159" t="s">
        <v>69</v>
      </c>
      <c r="G1159">
        <f>tblSalaries[[#This Row],[clean Salary (in local currency)]]*VLOOKUP(tblSalaries[[#This Row],[Currency]],tblXrate[],2,FALSE)</f>
        <v>71243.257897441246</v>
      </c>
      <c r="H1159" t="s">
        <v>1245</v>
      </c>
      <c r="I1159" t="s">
        <v>4408</v>
      </c>
      <c r="J1159" t="s">
        <v>52</v>
      </c>
      <c r="K1159" t="s">
        <v>71</v>
      </c>
      <c r="L1159" t="str">
        <f>VLOOKUP(tblSalaries[[#This Row],[Where do you work]],tblCountries[[Actual]:[Mapping]],2,FALSE)</f>
        <v>UK</v>
      </c>
      <c r="M1159" t="s">
        <v>18</v>
      </c>
      <c r="N1159">
        <v>5</v>
      </c>
      <c r="O1159" s="27">
        <f>IFERROR(E1159/IFERROR(VLOOKUP(tblSalaries[[#This Row],[Country]],Table3[],3,0),""),"Missing PPP adjusted information")</f>
        <v>72903.225806451606</v>
      </c>
    </row>
    <row r="1160" spans="2:15" ht="15" customHeight="1" x14ac:dyDescent="0.25">
      <c r="B1160" t="s">
        <v>3096</v>
      </c>
      <c r="C1160" s="1">
        <v>41057.753657407404</v>
      </c>
      <c r="D1160" s="4" t="s">
        <v>1257</v>
      </c>
      <c r="E1160">
        <v>15000</v>
      </c>
      <c r="F1160" t="s">
        <v>69</v>
      </c>
      <c r="G1160">
        <f>tblSalaries[[#This Row],[clean Salary (in local currency)]]*VLOOKUP(tblSalaries[[#This Row],[Currency]],tblXrate[],2,FALSE)</f>
        <v>23642.674081009263</v>
      </c>
      <c r="H1160" t="s">
        <v>1251</v>
      </c>
      <c r="I1160" t="s">
        <v>4409</v>
      </c>
      <c r="J1160" t="s">
        <v>3981</v>
      </c>
      <c r="K1160" t="s">
        <v>71</v>
      </c>
      <c r="L1160" t="str">
        <f>VLOOKUP(tblSalaries[[#This Row],[Where do you work]],tblCountries[[Actual]:[Mapping]],2,FALSE)</f>
        <v>UK</v>
      </c>
      <c r="M1160" t="s">
        <v>13</v>
      </c>
      <c r="N1160">
        <v>2</v>
      </c>
      <c r="O1160" s="27">
        <f>IFERROR(E1160/IFERROR(VLOOKUP(tblSalaries[[#This Row],[Country]],Table3[],3,0),""),"Missing PPP adjusted information")</f>
        <v>24193.548387096773</v>
      </c>
    </row>
    <row r="1161" spans="2:15" ht="15" customHeight="1" x14ac:dyDescent="0.25">
      <c r="B1161" t="s">
        <v>3104</v>
      </c>
      <c r="C1161" s="1">
        <v>41057.785127314812</v>
      </c>
      <c r="D1161" s="4">
        <v>29000</v>
      </c>
      <c r="E1161">
        <v>29000</v>
      </c>
      <c r="F1161" t="s">
        <v>69</v>
      </c>
      <c r="G1161">
        <f>tblSalaries[[#This Row],[clean Salary (in local currency)]]*VLOOKUP(tblSalaries[[#This Row],[Currency]],tblXrate[],2,FALSE)</f>
        <v>45709.169889951241</v>
      </c>
      <c r="H1161" t="s">
        <v>14</v>
      </c>
      <c r="I1161" t="s">
        <v>14</v>
      </c>
      <c r="J1161" t="s">
        <v>20</v>
      </c>
      <c r="K1161" t="s">
        <v>71</v>
      </c>
      <c r="L1161" t="str">
        <f>VLOOKUP(tblSalaries[[#This Row],[Where do you work]],tblCountries[[Actual]:[Mapping]],2,FALSE)</f>
        <v>UK</v>
      </c>
      <c r="M1161" t="s">
        <v>9</v>
      </c>
      <c r="N1161">
        <v>14</v>
      </c>
      <c r="O1161" s="27">
        <f>IFERROR(E1161/IFERROR(VLOOKUP(tblSalaries[[#This Row],[Country]],Table3[],3,0),""),"Missing PPP adjusted information")</f>
        <v>46774.193548387098</v>
      </c>
    </row>
    <row r="1162" spans="2:15" ht="15" customHeight="1" x14ac:dyDescent="0.25">
      <c r="B1162" t="s">
        <v>3111</v>
      </c>
      <c r="C1162" s="1">
        <v>41057.814062500001</v>
      </c>
      <c r="D1162" s="4" t="s">
        <v>1218</v>
      </c>
      <c r="E1162">
        <v>23000</v>
      </c>
      <c r="F1162" t="s">
        <v>69</v>
      </c>
      <c r="G1162">
        <f>tblSalaries[[#This Row],[clean Salary (in local currency)]]*VLOOKUP(tblSalaries[[#This Row],[Currency]],tblXrate[],2,FALSE)</f>
        <v>36252.100257547536</v>
      </c>
      <c r="H1162" t="s">
        <v>1273</v>
      </c>
      <c r="I1162" t="s">
        <v>1273</v>
      </c>
      <c r="J1162" t="s">
        <v>52</v>
      </c>
      <c r="K1162" t="s">
        <v>71</v>
      </c>
      <c r="L1162" t="str">
        <f>VLOOKUP(tblSalaries[[#This Row],[Where do you work]],tblCountries[[Actual]:[Mapping]],2,FALSE)</f>
        <v>UK</v>
      </c>
      <c r="M1162" t="s">
        <v>9</v>
      </c>
      <c r="N1162">
        <v>10</v>
      </c>
      <c r="O1162" s="27">
        <f>IFERROR(E1162/IFERROR(VLOOKUP(tblSalaries[[#This Row],[Country]],Table3[],3,0),""),"Missing PPP adjusted information")</f>
        <v>37096.774193548386</v>
      </c>
    </row>
    <row r="1163" spans="2:15" ht="15" customHeight="1" x14ac:dyDescent="0.25">
      <c r="B1163" t="s">
        <v>3112</v>
      </c>
      <c r="C1163" s="1">
        <v>41057.828634259262</v>
      </c>
      <c r="D1163" s="4" t="s">
        <v>137</v>
      </c>
      <c r="E1163">
        <v>30000</v>
      </c>
      <c r="F1163" t="s">
        <v>69</v>
      </c>
      <c r="G1163">
        <f>tblSalaries[[#This Row],[clean Salary (in local currency)]]*VLOOKUP(tblSalaries[[#This Row],[Currency]],tblXrate[],2,FALSE)</f>
        <v>47285.348162018527</v>
      </c>
      <c r="H1163" t="s">
        <v>1274</v>
      </c>
      <c r="I1163" t="s">
        <v>1274</v>
      </c>
      <c r="J1163" t="s">
        <v>310</v>
      </c>
      <c r="K1163" t="s">
        <v>71</v>
      </c>
      <c r="L1163" t="str">
        <f>VLOOKUP(tblSalaries[[#This Row],[Where do you work]],tblCountries[[Actual]:[Mapping]],2,FALSE)</f>
        <v>UK</v>
      </c>
      <c r="M1163" t="s">
        <v>18</v>
      </c>
      <c r="N1163">
        <v>5</v>
      </c>
      <c r="O1163" s="27">
        <f>IFERROR(E1163/IFERROR(VLOOKUP(tblSalaries[[#This Row],[Country]],Table3[],3,0),""),"Missing PPP adjusted information")</f>
        <v>48387.096774193546</v>
      </c>
    </row>
    <row r="1164" spans="2:15" ht="15" customHeight="1" x14ac:dyDescent="0.25">
      <c r="B1164" t="s">
        <v>3116</v>
      </c>
      <c r="C1164" s="1">
        <v>41057.857986111114</v>
      </c>
      <c r="D1164" s="4" t="s">
        <v>68</v>
      </c>
      <c r="E1164">
        <v>35000</v>
      </c>
      <c r="F1164" t="s">
        <v>69</v>
      </c>
      <c r="G1164">
        <f>tblSalaries[[#This Row],[clean Salary (in local currency)]]*VLOOKUP(tblSalaries[[#This Row],[Currency]],tblXrate[],2,FALSE)</f>
        <v>55166.239522354947</v>
      </c>
      <c r="H1164" t="s">
        <v>1279</v>
      </c>
      <c r="I1164" t="s">
        <v>4410</v>
      </c>
      <c r="J1164" t="s">
        <v>20</v>
      </c>
      <c r="K1164" t="s">
        <v>71</v>
      </c>
      <c r="L1164" t="str">
        <f>VLOOKUP(tblSalaries[[#This Row],[Where do you work]],tblCountries[[Actual]:[Mapping]],2,FALSE)</f>
        <v>UK</v>
      </c>
      <c r="M1164" t="s">
        <v>9</v>
      </c>
      <c r="N1164">
        <v>10</v>
      </c>
      <c r="O1164" s="27">
        <f>IFERROR(E1164/IFERROR(VLOOKUP(tblSalaries[[#This Row],[Country]],Table3[],3,0),""),"Missing PPP adjusted information")</f>
        <v>56451.61290322581</v>
      </c>
    </row>
    <row r="1165" spans="2:15" ht="15" customHeight="1" x14ac:dyDescent="0.25">
      <c r="B1165" t="s">
        <v>3119</v>
      </c>
      <c r="C1165" s="1">
        <v>41057.86917824074</v>
      </c>
      <c r="D1165" s="4" t="s">
        <v>1282</v>
      </c>
      <c r="E1165">
        <v>37500</v>
      </c>
      <c r="F1165" t="s">
        <v>69</v>
      </c>
      <c r="G1165">
        <f>tblSalaries[[#This Row],[clean Salary (in local currency)]]*VLOOKUP(tblSalaries[[#This Row],[Currency]],tblXrate[],2,FALSE)</f>
        <v>59106.685202523156</v>
      </c>
      <c r="H1165" t="s">
        <v>1283</v>
      </c>
      <c r="I1165" t="s">
        <v>1283</v>
      </c>
      <c r="J1165" t="s">
        <v>310</v>
      </c>
      <c r="K1165" t="s">
        <v>71</v>
      </c>
      <c r="L1165" t="str">
        <f>VLOOKUP(tblSalaries[[#This Row],[Where do you work]],tblCountries[[Actual]:[Mapping]],2,FALSE)</f>
        <v>UK</v>
      </c>
      <c r="M1165" t="s">
        <v>18</v>
      </c>
      <c r="N1165">
        <v>5</v>
      </c>
      <c r="O1165" s="27">
        <f>IFERROR(E1165/IFERROR(VLOOKUP(tblSalaries[[#This Row],[Country]],Table3[],3,0),""),"Missing PPP adjusted information")</f>
        <v>60483.870967741939</v>
      </c>
    </row>
    <row r="1166" spans="2:15" ht="15" customHeight="1" x14ac:dyDescent="0.25">
      <c r="B1166" t="s">
        <v>3133</v>
      </c>
      <c r="C1166" s="1">
        <v>41057.943854166668</v>
      </c>
      <c r="D1166" s="4" t="s">
        <v>1300</v>
      </c>
      <c r="E1166">
        <v>80000</v>
      </c>
      <c r="F1166" t="s">
        <v>69</v>
      </c>
      <c r="G1166">
        <f>tblSalaries[[#This Row],[clean Salary (in local currency)]]*VLOOKUP(tblSalaries[[#This Row],[Currency]],tblXrate[],2,FALSE)</f>
        <v>126094.26176538273</v>
      </c>
      <c r="H1166" t="s">
        <v>181</v>
      </c>
      <c r="I1166" t="s">
        <v>181</v>
      </c>
      <c r="J1166" t="s">
        <v>487</v>
      </c>
      <c r="K1166" t="s">
        <v>71</v>
      </c>
      <c r="L1166" t="str">
        <f>VLOOKUP(tblSalaries[[#This Row],[Where do you work]],tblCountries[[Actual]:[Mapping]],2,FALSE)</f>
        <v>UK</v>
      </c>
      <c r="M1166" t="s">
        <v>9</v>
      </c>
      <c r="N1166">
        <v>15</v>
      </c>
      <c r="O1166" s="27">
        <f>IFERROR(E1166/IFERROR(VLOOKUP(tblSalaries[[#This Row],[Country]],Table3[],3,0),""),"Missing PPP adjusted information")</f>
        <v>129032.25806451614</v>
      </c>
    </row>
    <row r="1167" spans="2:15" ht="15" customHeight="1" x14ac:dyDescent="0.25">
      <c r="B1167" t="s">
        <v>3137</v>
      </c>
      <c r="C1167" s="1">
        <v>41057.947777777779</v>
      </c>
      <c r="D1167" s="4" t="s">
        <v>1304</v>
      </c>
      <c r="E1167">
        <v>32000</v>
      </c>
      <c r="F1167" t="s">
        <v>69</v>
      </c>
      <c r="G1167">
        <f>tblSalaries[[#This Row],[clean Salary (in local currency)]]*VLOOKUP(tblSalaries[[#This Row],[Currency]],tblXrate[],2,FALSE)</f>
        <v>50437.70470615309</v>
      </c>
      <c r="H1167" t="s">
        <v>1305</v>
      </c>
      <c r="I1167" t="s">
        <v>1305</v>
      </c>
      <c r="J1167" t="s">
        <v>20</v>
      </c>
      <c r="K1167" t="s">
        <v>71</v>
      </c>
      <c r="L1167" t="str">
        <f>VLOOKUP(tblSalaries[[#This Row],[Where do you work]],tblCountries[[Actual]:[Mapping]],2,FALSE)</f>
        <v>UK</v>
      </c>
      <c r="M1167" t="s">
        <v>9</v>
      </c>
      <c r="N1167">
        <v>4</v>
      </c>
      <c r="O1167" s="27">
        <f>IFERROR(E1167/IFERROR(VLOOKUP(tblSalaries[[#This Row],[Country]],Table3[],3,0),""),"Missing PPP adjusted information")</f>
        <v>51612.903225806454</v>
      </c>
    </row>
    <row r="1168" spans="2:15" ht="15" customHeight="1" x14ac:dyDescent="0.25">
      <c r="B1168" t="s">
        <v>3138</v>
      </c>
      <c r="C1168" s="1">
        <v>41057.948483796295</v>
      </c>
      <c r="D1168" s="4" t="s">
        <v>1306</v>
      </c>
      <c r="E1168">
        <v>43000</v>
      </c>
      <c r="F1168" t="s">
        <v>69</v>
      </c>
      <c r="G1168">
        <f>tblSalaries[[#This Row],[clean Salary (in local currency)]]*VLOOKUP(tblSalaries[[#This Row],[Currency]],tblXrate[],2,FALSE)</f>
        <v>67775.665698893223</v>
      </c>
      <c r="H1168" t="s">
        <v>1307</v>
      </c>
      <c r="I1168" t="s">
        <v>4411</v>
      </c>
      <c r="J1168" t="s">
        <v>310</v>
      </c>
      <c r="K1168" t="s">
        <v>71</v>
      </c>
      <c r="L1168" t="str">
        <f>VLOOKUP(tblSalaries[[#This Row],[Where do you work]],tblCountries[[Actual]:[Mapping]],2,FALSE)</f>
        <v>UK</v>
      </c>
      <c r="M1168" t="s">
        <v>13</v>
      </c>
      <c r="N1168">
        <v>15</v>
      </c>
      <c r="O1168" s="27">
        <f>IFERROR(E1168/IFERROR(VLOOKUP(tblSalaries[[#This Row],[Country]],Table3[],3,0),""),"Missing PPP adjusted information")</f>
        <v>69354.838709677424</v>
      </c>
    </row>
    <row r="1169" spans="2:15" ht="15" customHeight="1" x14ac:dyDescent="0.25">
      <c r="B1169" t="s">
        <v>3143</v>
      </c>
      <c r="C1169" s="1">
        <v>41057.95239583333</v>
      </c>
      <c r="D1169" s="4">
        <v>31763</v>
      </c>
      <c r="E1169">
        <v>31763</v>
      </c>
      <c r="F1169" t="s">
        <v>69</v>
      </c>
      <c r="G1169">
        <f>tblSalaries[[#This Row],[clean Salary (in local currency)]]*VLOOKUP(tblSalaries[[#This Row],[Currency]],tblXrate[],2,FALSE)</f>
        <v>50064.150455673145</v>
      </c>
      <c r="H1169" t="s">
        <v>1312</v>
      </c>
      <c r="I1169" t="s">
        <v>1312</v>
      </c>
      <c r="J1169" t="s">
        <v>20</v>
      </c>
      <c r="K1169" t="s">
        <v>71</v>
      </c>
      <c r="L1169" t="str">
        <f>VLOOKUP(tblSalaries[[#This Row],[Where do you work]],tblCountries[[Actual]:[Mapping]],2,FALSE)</f>
        <v>UK</v>
      </c>
      <c r="M1169" t="s">
        <v>18</v>
      </c>
      <c r="N1169">
        <v>2</v>
      </c>
      <c r="O1169" s="27">
        <f>IFERROR(E1169/IFERROR(VLOOKUP(tblSalaries[[#This Row],[Country]],Table3[],3,0),""),"Missing PPP adjusted information")</f>
        <v>51230.645161290326</v>
      </c>
    </row>
    <row r="1170" spans="2:15" ht="15" customHeight="1" x14ac:dyDescent="0.25">
      <c r="B1170" t="s">
        <v>3167</v>
      </c>
      <c r="C1170" s="1">
        <v>41058.002581018518</v>
      </c>
      <c r="D1170" s="4">
        <v>34000</v>
      </c>
      <c r="E1170">
        <v>34000</v>
      </c>
      <c r="F1170" t="s">
        <v>69</v>
      </c>
      <c r="G1170">
        <f>tblSalaries[[#This Row],[clean Salary (in local currency)]]*VLOOKUP(tblSalaries[[#This Row],[Currency]],tblXrate[],2,FALSE)</f>
        <v>53590.061250287661</v>
      </c>
      <c r="H1170" t="s">
        <v>1343</v>
      </c>
      <c r="I1170" t="s">
        <v>1385</v>
      </c>
      <c r="J1170" t="s">
        <v>310</v>
      </c>
      <c r="K1170" t="s">
        <v>71</v>
      </c>
      <c r="L1170" t="str">
        <f>VLOOKUP(tblSalaries[[#This Row],[Where do you work]],tblCountries[[Actual]:[Mapping]],2,FALSE)</f>
        <v>UK</v>
      </c>
      <c r="M1170" t="s">
        <v>13</v>
      </c>
      <c r="N1170">
        <v>10</v>
      </c>
      <c r="O1170" s="27">
        <f>IFERROR(E1170/IFERROR(VLOOKUP(tblSalaries[[#This Row],[Country]],Table3[],3,0),""),"Missing PPP adjusted information")</f>
        <v>54838.709677419356</v>
      </c>
    </row>
    <row r="1171" spans="2:15" ht="15" customHeight="1" x14ac:dyDescent="0.25">
      <c r="B1171" t="s">
        <v>3168</v>
      </c>
      <c r="C1171" s="1">
        <v>41058.002638888887</v>
      </c>
      <c r="D1171" s="4">
        <v>34000</v>
      </c>
      <c r="E1171">
        <v>34000</v>
      </c>
      <c r="F1171" t="s">
        <v>69</v>
      </c>
      <c r="G1171">
        <f>tblSalaries[[#This Row],[clean Salary (in local currency)]]*VLOOKUP(tblSalaries[[#This Row],[Currency]],tblXrate[],2,FALSE)</f>
        <v>53590.061250287661</v>
      </c>
      <c r="H1171" t="s">
        <v>1343</v>
      </c>
      <c r="I1171" t="s">
        <v>1385</v>
      </c>
      <c r="J1171" t="s">
        <v>310</v>
      </c>
      <c r="K1171" t="s">
        <v>71</v>
      </c>
      <c r="L1171" t="str">
        <f>VLOOKUP(tblSalaries[[#This Row],[Where do you work]],tblCountries[[Actual]:[Mapping]],2,FALSE)</f>
        <v>UK</v>
      </c>
      <c r="M1171" t="s">
        <v>13</v>
      </c>
      <c r="N1171">
        <v>10</v>
      </c>
      <c r="O1171" s="27">
        <f>IFERROR(E1171/IFERROR(VLOOKUP(tblSalaries[[#This Row],[Country]],Table3[],3,0),""),"Missing PPP adjusted information")</f>
        <v>54838.709677419356</v>
      </c>
    </row>
    <row r="1172" spans="2:15" ht="15" customHeight="1" x14ac:dyDescent="0.25">
      <c r="B1172" t="s">
        <v>3194</v>
      </c>
      <c r="C1172" s="1">
        <v>41058.092037037037</v>
      </c>
      <c r="D1172" s="4" t="s">
        <v>1371</v>
      </c>
      <c r="E1172">
        <v>26000</v>
      </c>
      <c r="F1172" t="s">
        <v>69</v>
      </c>
      <c r="G1172">
        <f>tblSalaries[[#This Row],[clean Salary (in local currency)]]*VLOOKUP(tblSalaries[[#This Row],[Currency]],tblXrate[],2,FALSE)</f>
        <v>40980.635073749385</v>
      </c>
      <c r="H1172" t="s">
        <v>207</v>
      </c>
      <c r="I1172" t="s">
        <v>207</v>
      </c>
      <c r="J1172" t="s">
        <v>20</v>
      </c>
      <c r="K1172" t="s">
        <v>71</v>
      </c>
      <c r="L1172" t="str">
        <f>VLOOKUP(tblSalaries[[#This Row],[Where do you work]],tblCountries[[Actual]:[Mapping]],2,FALSE)</f>
        <v>UK</v>
      </c>
      <c r="M1172" t="s">
        <v>9</v>
      </c>
      <c r="N1172">
        <v>2</v>
      </c>
      <c r="O1172" s="27">
        <f>IFERROR(E1172/IFERROR(VLOOKUP(tblSalaries[[#This Row],[Country]],Table3[],3,0),""),"Missing PPP adjusted information")</f>
        <v>41935.483870967742</v>
      </c>
    </row>
    <row r="1173" spans="2:15" ht="15" customHeight="1" x14ac:dyDescent="0.25">
      <c r="B1173" t="s">
        <v>3195</v>
      </c>
      <c r="C1173" s="1">
        <v>41058.09684027778</v>
      </c>
      <c r="D1173" s="4" t="s">
        <v>400</v>
      </c>
      <c r="E1173">
        <v>29000</v>
      </c>
      <c r="F1173" t="s">
        <v>69</v>
      </c>
      <c r="G1173">
        <f>tblSalaries[[#This Row],[clean Salary (in local currency)]]*VLOOKUP(tblSalaries[[#This Row],[Currency]],tblXrate[],2,FALSE)</f>
        <v>45709.169889951241</v>
      </c>
      <c r="H1173" t="s">
        <v>1372</v>
      </c>
      <c r="I1173" t="s">
        <v>1372</v>
      </c>
      <c r="J1173" t="s">
        <v>310</v>
      </c>
      <c r="K1173" t="s">
        <v>71</v>
      </c>
      <c r="L1173" t="str">
        <f>VLOOKUP(tblSalaries[[#This Row],[Where do you work]],tblCountries[[Actual]:[Mapping]],2,FALSE)</f>
        <v>UK</v>
      </c>
      <c r="M1173" t="s">
        <v>18</v>
      </c>
      <c r="N1173">
        <v>8</v>
      </c>
      <c r="O1173" s="27">
        <f>IFERROR(E1173/IFERROR(VLOOKUP(tblSalaries[[#This Row],[Country]],Table3[],3,0),""),"Missing PPP adjusted information")</f>
        <v>46774.193548387098</v>
      </c>
    </row>
    <row r="1174" spans="2:15" ht="15" customHeight="1" x14ac:dyDescent="0.25">
      <c r="B1174" t="s">
        <v>3202</v>
      </c>
      <c r="C1174" s="1">
        <v>41058.160740740743</v>
      </c>
      <c r="D1174" s="4">
        <v>75000</v>
      </c>
      <c r="E1174">
        <v>75000</v>
      </c>
      <c r="F1174" t="s">
        <v>69</v>
      </c>
      <c r="G1174">
        <f>tblSalaries[[#This Row],[clean Salary (in local currency)]]*VLOOKUP(tblSalaries[[#This Row],[Currency]],tblXrate[],2,FALSE)</f>
        <v>118213.37040504631</v>
      </c>
      <c r="H1174" t="s">
        <v>638</v>
      </c>
      <c r="I1174" t="s">
        <v>638</v>
      </c>
      <c r="J1174" t="s">
        <v>52</v>
      </c>
      <c r="K1174" t="s">
        <v>71</v>
      </c>
      <c r="L1174" t="str">
        <f>VLOOKUP(tblSalaries[[#This Row],[Where do you work]],tblCountries[[Actual]:[Mapping]],2,FALSE)</f>
        <v>UK</v>
      </c>
      <c r="M1174" t="s">
        <v>9</v>
      </c>
      <c r="N1174">
        <v>20</v>
      </c>
      <c r="O1174" s="27">
        <f>IFERROR(E1174/IFERROR(VLOOKUP(tblSalaries[[#This Row],[Country]],Table3[],3,0),""),"Missing PPP adjusted information")</f>
        <v>120967.74193548388</v>
      </c>
    </row>
    <row r="1175" spans="2:15" ht="15" customHeight="1" x14ac:dyDescent="0.25">
      <c r="B1175" t="s">
        <v>3203</v>
      </c>
      <c r="C1175" s="1">
        <v>41058.16883101852</v>
      </c>
      <c r="D1175" s="4">
        <v>25000</v>
      </c>
      <c r="E1175">
        <v>25000</v>
      </c>
      <c r="F1175" t="s">
        <v>69</v>
      </c>
      <c r="G1175">
        <f>tblSalaries[[#This Row],[clean Salary (in local currency)]]*VLOOKUP(tblSalaries[[#This Row],[Currency]],tblXrate[],2,FALSE)</f>
        <v>39404.456801682099</v>
      </c>
      <c r="H1175" t="s">
        <v>1379</v>
      </c>
      <c r="I1175" t="s">
        <v>1379</v>
      </c>
      <c r="J1175" t="s">
        <v>310</v>
      </c>
      <c r="K1175" t="s">
        <v>71</v>
      </c>
      <c r="L1175" t="str">
        <f>VLOOKUP(tblSalaries[[#This Row],[Where do you work]],tblCountries[[Actual]:[Mapping]],2,FALSE)</f>
        <v>UK</v>
      </c>
      <c r="M1175" t="s">
        <v>18</v>
      </c>
      <c r="N1175">
        <v>10</v>
      </c>
      <c r="O1175" s="27">
        <f>IFERROR(E1175/IFERROR(VLOOKUP(tblSalaries[[#This Row],[Country]],Table3[],3,0),""),"Missing PPP adjusted information")</f>
        <v>40322.580645161288</v>
      </c>
    </row>
    <row r="1176" spans="2:15" ht="15" customHeight="1" x14ac:dyDescent="0.25">
      <c r="B1176" t="s">
        <v>3205</v>
      </c>
      <c r="C1176" s="1">
        <v>41058.174976851849</v>
      </c>
      <c r="D1176" s="4" t="s">
        <v>137</v>
      </c>
      <c r="E1176">
        <v>30000</v>
      </c>
      <c r="F1176" t="s">
        <v>69</v>
      </c>
      <c r="G1176">
        <f>tblSalaries[[#This Row],[clean Salary (in local currency)]]*VLOOKUP(tblSalaries[[#This Row],[Currency]],tblXrate[],2,FALSE)</f>
        <v>47285.348162018527</v>
      </c>
      <c r="H1176" t="s">
        <v>1380</v>
      </c>
      <c r="I1176" t="s">
        <v>1380</v>
      </c>
      <c r="J1176" t="s">
        <v>67</v>
      </c>
      <c r="K1176" t="s">
        <v>71</v>
      </c>
      <c r="L1176" t="str">
        <f>VLOOKUP(tblSalaries[[#This Row],[Where do you work]],tblCountries[[Actual]:[Mapping]],2,FALSE)</f>
        <v>UK</v>
      </c>
      <c r="M1176" t="s">
        <v>9</v>
      </c>
      <c r="N1176">
        <v>14</v>
      </c>
      <c r="O1176" s="27">
        <f>IFERROR(E1176/IFERROR(VLOOKUP(tblSalaries[[#This Row],[Country]],Table3[],3,0),""),"Missing PPP adjusted information")</f>
        <v>48387.096774193546</v>
      </c>
    </row>
    <row r="1177" spans="2:15" ht="15" customHeight="1" x14ac:dyDescent="0.25">
      <c r="B1177" t="s">
        <v>3208</v>
      </c>
      <c r="C1177" s="1">
        <v>41058.190011574072</v>
      </c>
      <c r="D1177" s="4" t="s">
        <v>1384</v>
      </c>
      <c r="E1177">
        <v>34000</v>
      </c>
      <c r="F1177" t="s">
        <v>69</v>
      </c>
      <c r="G1177">
        <f>tblSalaries[[#This Row],[clean Salary (in local currency)]]*VLOOKUP(tblSalaries[[#This Row],[Currency]],tblXrate[],2,FALSE)</f>
        <v>53590.061250287661</v>
      </c>
      <c r="H1177" t="s">
        <v>1385</v>
      </c>
      <c r="I1177" t="s">
        <v>1385</v>
      </c>
      <c r="J1177" t="s">
        <v>310</v>
      </c>
      <c r="K1177" t="s">
        <v>71</v>
      </c>
      <c r="L1177" t="str">
        <f>VLOOKUP(tblSalaries[[#This Row],[Where do you work]],tblCountries[[Actual]:[Mapping]],2,FALSE)</f>
        <v>UK</v>
      </c>
      <c r="M1177" t="s">
        <v>13</v>
      </c>
      <c r="N1177">
        <v>10</v>
      </c>
      <c r="O1177" s="27">
        <f>IFERROR(E1177/IFERROR(VLOOKUP(tblSalaries[[#This Row],[Country]],Table3[],3,0),""),"Missing PPP adjusted information")</f>
        <v>54838.709677419356</v>
      </c>
    </row>
    <row r="1178" spans="2:15" ht="15" customHeight="1" x14ac:dyDescent="0.25">
      <c r="B1178" t="s">
        <v>3213</v>
      </c>
      <c r="C1178" s="1">
        <v>41058.241365740738</v>
      </c>
      <c r="D1178" s="4" t="s">
        <v>1391</v>
      </c>
      <c r="E1178">
        <v>43000</v>
      </c>
      <c r="F1178" t="s">
        <v>69</v>
      </c>
      <c r="G1178">
        <f>tblSalaries[[#This Row],[clean Salary (in local currency)]]*VLOOKUP(tblSalaries[[#This Row],[Currency]],tblXrate[],2,FALSE)</f>
        <v>67775.665698893223</v>
      </c>
      <c r="H1178" t="s">
        <v>181</v>
      </c>
      <c r="I1178" t="s">
        <v>181</v>
      </c>
      <c r="J1178" t="s">
        <v>487</v>
      </c>
      <c r="K1178" t="s">
        <v>71</v>
      </c>
      <c r="L1178" t="str">
        <f>VLOOKUP(tblSalaries[[#This Row],[Where do you work]],tblCountries[[Actual]:[Mapping]],2,FALSE)</f>
        <v>UK</v>
      </c>
      <c r="M1178" t="s">
        <v>9</v>
      </c>
      <c r="N1178">
        <v>25</v>
      </c>
      <c r="O1178" s="27">
        <f>IFERROR(E1178/IFERROR(VLOOKUP(tblSalaries[[#This Row],[Country]],Table3[],3,0),""),"Missing PPP adjusted information")</f>
        <v>69354.838709677424</v>
      </c>
    </row>
    <row r="1179" spans="2:15" ht="15" customHeight="1" x14ac:dyDescent="0.25">
      <c r="B1179" t="s">
        <v>3214</v>
      </c>
      <c r="C1179" s="1">
        <v>41058.245625000003</v>
      </c>
      <c r="D1179" s="4" t="s">
        <v>1392</v>
      </c>
      <c r="E1179">
        <v>25750</v>
      </c>
      <c r="F1179" t="s">
        <v>69</v>
      </c>
      <c r="G1179">
        <f>tblSalaries[[#This Row],[clean Salary (in local currency)]]*VLOOKUP(tblSalaries[[#This Row],[Currency]],tblXrate[],2,FALSE)</f>
        <v>40586.590505732565</v>
      </c>
      <c r="H1179" t="s">
        <v>309</v>
      </c>
      <c r="I1179" t="s">
        <v>309</v>
      </c>
      <c r="J1179" t="s">
        <v>20</v>
      </c>
      <c r="K1179" t="s">
        <v>71</v>
      </c>
      <c r="L1179" t="str">
        <f>VLOOKUP(tblSalaries[[#This Row],[Where do you work]],tblCountries[[Actual]:[Mapping]],2,FALSE)</f>
        <v>UK</v>
      </c>
      <c r="M1179" t="s">
        <v>9</v>
      </c>
      <c r="N1179">
        <v>1</v>
      </c>
      <c r="O1179" s="27">
        <f>IFERROR(E1179/IFERROR(VLOOKUP(tblSalaries[[#This Row],[Country]],Table3[],3,0),""),"Missing PPP adjusted information")</f>
        <v>41532.258064516129</v>
      </c>
    </row>
    <row r="1180" spans="2:15" ht="15" customHeight="1" x14ac:dyDescent="0.25">
      <c r="B1180" t="s">
        <v>3219</v>
      </c>
      <c r="C1180" s="1">
        <v>41058.311585648145</v>
      </c>
      <c r="D1180" s="4">
        <v>20000</v>
      </c>
      <c r="E1180">
        <v>20000</v>
      </c>
      <c r="F1180" t="s">
        <v>69</v>
      </c>
      <c r="G1180">
        <f>tblSalaries[[#This Row],[clean Salary (in local currency)]]*VLOOKUP(tblSalaries[[#This Row],[Currency]],tblXrate[],2,FALSE)</f>
        <v>31523.565441345683</v>
      </c>
      <c r="H1180" t="s">
        <v>1396</v>
      </c>
      <c r="I1180" t="s">
        <v>1396</v>
      </c>
      <c r="J1180" t="s">
        <v>20</v>
      </c>
      <c r="K1180" t="s">
        <v>71</v>
      </c>
      <c r="L1180" t="str">
        <f>VLOOKUP(tblSalaries[[#This Row],[Where do you work]],tblCountries[[Actual]:[Mapping]],2,FALSE)</f>
        <v>UK</v>
      </c>
      <c r="M1180" t="s">
        <v>9</v>
      </c>
      <c r="N1180">
        <v>1</v>
      </c>
      <c r="O1180" s="27">
        <f>IFERROR(E1180/IFERROR(VLOOKUP(tblSalaries[[#This Row],[Country]],Table3[],3,0),""),"Missing PPP adjusted information")</f>
        <v>32258.064516129034</v>
      </c>
    </row>
    <row r="1181" spans="2:15" ht="15" customHeight="1" x14ac:dyDescent="0.25">
      <c r="B1181" t="s">
        <v>3289</v>
      </c>
      <c r="C1181" s="1">
        <v>41058.693877314814</v>
      </c>
      <c r="D1181" s="4" t="s">
        <v>1239</v>
      </c>
      <c r="E1181">
        <v>45000</v>
      </c>
      <c r="F1181" t="s">
        <v>69</v>
      </c>
      <c r="G1181">
        <f>tblSalaries[[#This Row],[clean Salary (in local currency)]]*VLOOKUP(tblSalaries[[#This Row],[Currency]],tblXrate[],2,FALSE)</f>
        <v>70928.022243027779</v>
      </c>
      <c r="H1181" t="s">
        <v>76</v>
      </c>
      <c r="I1181" t="s">
        <v>76</v>
      </c>
      <c r="J1181" t="s">
        <v>356</v>
      </c>
      <c r="K1181" t="s">
        <v>71</v>
      </c>
      <c r="L1181" t="str">
        <f>VLOOKUP(tblSalaries[[#This Row],[Where do you work]],tblCountries[[Actual]:[Mapping]],2,FALSE)</f>
        <v>UK</v>
      </c>
      <c r="M1181" t="s">
        <v>18</v>
      </c>
      <c r="N1181">
        <v>4</v>
      </c>
      <c r="O1181" s="27">
        <f>IFERROR(E1181/IFERROR(VLOOKUP(tblSalaries[[#This Row],[Country]],Table3[],3,0),""),"Missing PPP adjusted information")</f>
        <v>72580.645161290318</v>
      </c>
    </row>
    <row r="1182" spans="2:15" ht="15" customHeight="1" x14ac:dyDescent="0.25">
      <c r="B1182" t="s">
        <v>3297</v>
      </c>
      <c r="C1182" s="1">
        <v>41058.720289351855</v>
      </c>
      <c r="D1182" s="4" t="s">
        <v>1371</v>
      </c>
      <c r="E1182">
        <v>26000</v>
      </c>
      <c r="F1182" t="s">
        <v>69</v>
      </c>
      <c r="G1182">
        <f>tblSalaries[[#This Row],[clean Salary (in local currency)]]*VLOOKUP(tblSalaries[[#This Row],[Currency]],tblXrate[],2,FALSE)</f>
        <v>40980.635073749385</v>
      </c>
      <c r="H1182" t="s">
        <v>1487</v>
      </c>
      <c r="I1182" t="s">
        <v>1487</v>
      </c>
      <c r="J1182" t="s">
        <v>20</v>
      </c>
      <c r="K1182" t="s">
        <v>71</v>
      </c>
      <c r="L1182" t="str">
        <f>VLOOKUP(tblSalaries[[#This Row],[Where do you work]],tblCountries[[Actual]:[Mapping]],2,FALSE)</f>
        <v>UK</v>
      </c>
      <c r="M1182" t="s">
        <v>9</v>
      </c>
      <c r="N1182">
        <v>2</v>
      </c>
      <c r="O1182" s="27">
        <f>IFERROR(E1182/IFERROR(VLOOKUP(tblSalaries[[#This Row],[Country]],Table3[],3,0),""),"Missing PPP adjusted information")</f>
        <v>41935.483870967742</v>
      </c>
    </row>
    <row r="1183" spans="2:15" ht="15" customHeight="1" x14ac:dyDescent="0.25">
      <c r="B1183" t="s">
        <v>3305</v>
      </c>
      <c r="C1183" s="1">
        <v>41058.754050925927</v>
      </c>
      <c r="D1183" s="4" t="s">
        <v>1496</v>
      </c>
      <c r="E1183">
        <v>70000</v>
      </c>
      <c r="F1183" t="s">
        <v>69</v>
      </c>
      <c r="G1183">
        <f>tblSalaries[[#This Row],[clean Salary (in local currency)]]*VLOOKUP(tblSalaries[[#This Row],[Currency]],tblXrate[],2,FALSE)</f>
        <v>110332.47904470989</v>
      </c>
      <c r="H1183" t="s">
        <v>356</v>
      </c>
      <c r="I1183" t="s">
        <v>356</v>
      </c>
      <c r="J1183" t="s">
        <v>356</v>
      </c>
      <c r="K1183" t="s">
        <v>71</v>
      </c>
      <c r="L1183" t="str">
        <f>VLOOKUP(tblSalaries[[#This Row],[Where do you work]],tblCountries[[Actual]:[Mapping]],2,FALSE)</f>
        <v>UK</v>
      </c>
      <c r="M1183" t="s">
        <v>9</v>
      </c>
      <c r="N1183">
        <v>15</v>
      </c>
      <c r="O1183" s="27">
        <f>IFERROR(E1183/IFERROR(VLOOKUP(tblSalaries[[#This Row],[Country]],Table3[],3,0),""),"Missing PPP adjusted information")</f>
        <v>112903.22580645162</v>
      </c>
    </row>
    <row r="1184" spans="2:15" ht="15" customHeight="1" x14ac:dyDescent="0.25">
      <c r="B1184" t="s">
        <v>3306</v>
      </c>
      <c r="C1184" s="1">
        <v>41058.760277777779</v>
      </c>
      <c r="D1184" s="4" t="s">
        <v>137</v>
      </c>
      <c r="E1184">
        <v>30000</v>
      </c>
      <c r="F1184" t="s">
        <v>69</v>
      </c>
      <c r="G1184">
        <f>tblSalaries[[#This Row],[clean Salary (in local currency)]]*VLOOKUP(tblSalaries[[#This Row],[Currency]],tblXrate[],2,FALSE)</f>
        <v>47285.348162018527</v>
      </c>
      <c r="H1184" t="s">
        <v>185</v>
      </c>
      <c r="I1184" t="s">
        <v>185</v>
      </c>
      <c r="J1184" t="s">
        <v>20</v>
      </c>
      <c r="K1184" t="s">
        <v>71</v>
      </c>
      <c r="L1184" t="str">
        <f>VLOOKUP(tblSalaries[[#This Row],[Where do you work]],tblCountries[[Actual]:[Mapping]],2,FALSE)</f>
        <v>UK</v>
      </c>
      <c r="M1184" t="s">
        <v>13</v>
      </c>
      <c r="N1184">
        <v>6</v>
      </c>
      <c r="O1184" s="27">
        <f>IFERROR(E1184/IFERROR(VLOOKUP(tblSalaries[[#This Row],[Country]],Table3[],3,0),""),"Missing PPP adjusted information")</f>
        <v>48387.096774193546</v>
      </c>
    </row>
    <row r="1185" spans="2:15" ht="15" customHeight="1" x14ac:dyDescent="0.25">
      <c r="B1185" t="s">
        <v>3319</v>
      </c>
      <c r="C1185" s="1">
        <v>41058.798668981479</v>
      </c>
      <c r="D1185" s="4" t="s">
        <v>1510</v>
      </c>
      <c r="E1185">
        <v>27000</v>
      </c>
      <c r="F1185" t="s">
        <v>69</v>
      </c>
      <c r="G1185">
        <f>tblSalaries[[#This Row],[clean Salary (in local currency)]]*VLOOKUP(tblSalaries[[#This Row],[Currency]],tblXrate[],2,FALSE)</f>
        <v>42556.81334581667</v>
      </c>
      <c r="H1185" t="s">
        <v>1511</v>
      </c>
      <c r="I1185" t="s">
        <v>1511</v>
      </c>
      <c r="J1185" t="s">
        <v>279</v>
      </c>
      <c r="K1185" t="s">
        <v>71</v>
      </c>
      <c r="L1185" t="str">
        <f>VLOOKUP(tblSalaries[[#This Row],[Where do you work]],tblCountries[[Actual]:[Mapping]],2,FALSE)</f>
        <v>UK</v>
      </c>
      <c r="M1185" t="s">
        <v>9</v>
      </c>
      <c r="N1185">
        <v>1</v>
      </c>
      <c r="O1185" s="27">
        <f>IFERROR(E1185/IFERROR(VLOOKUP(tblSalaries[[#This Row],[Country]],Table3[],3,0),""),"Missing PPP adjusted information")</f>
        <v>43548.387096774197</v>
      </c>
    </row>
    <row r="1186" spans="2:15" ht="15" customHeight="1" x14ac:dyDescent="0.25">
      <c r="B1186" t="s">
        <v>3329</v>
      </c>
      <c r="C1186" s="1">
        <v>41058.829606481479</v>
      </c>
      <c r="D1186" s="4" t="s">
        <v>1239</v>
      </c>
      <c r="E1186">
        <v>45000</v>
      </c>
      <c r="F1186" t="s">
        <v>69</v>
      </c>
      <c r="G1186">
        <f>tblSalaries[[#This Row],[clean Salary (in local currency)]]*VLOOKUP(tblSalaries[[#This Row],[Currency]],tblXrate[],2,FALSE)</f>
        <v>70928.022243027779</v>
      </c>
      <c r="H1186" t="s">
        <v>767</v>
      </c>
      <c r="I1186" t="s">
        <v>767</v>
      </c>
      <c r="J1186" t="s">
        <v>52</v>
      </c>
      <c r="K1186" t="s">
        <v>71</v>
      </c>
      <c r="L1186" t="str">
        <f>VLOOKUP(tblSalaries[[#This Row],[Where do you work]],tblCountries[[Actual]:[Mapping]],2,FALSE)</f>
        <v>UK</v>
      </c>
      <c r="M1186" t="s">
        <v>18</v>
      </c>
      <c r="N1186">
        <v>15</v>
      </c>
      <c r="O1186" s="27">
        <f>IFERROR(E1186/IFERROR(VLOOKUP(tblSalaries[[#This Row],[Country]],Table3[],3,0),""),"Missing PPP adjusted information")</f>
        <v>72580.645161290318</v>
      </c>
    </row>
    <row r="1187" spans="2:15" ht="15" customHeight="1" x14ac:dyDescent="0.25">
      <c r="B1187" t="s">
        <v>3345</v>
      </c>
      <c r="C1187" s="1">
        <v>41058.908483796295</v>
      </c>
      <c r="D1187" s="4" t="s">
        <v>1535</v>
      </c>
      <c r="E1187">
        <v>60000</v>
      </c>
      <c r="F1187" t="s">
        <v>69</v>
      </c>
      <c r="G1187">
        <f>tblSalaries[[#This Row],[clean Salary (in local currency)]]*VLOOKUP(tblSalaries[[#This Row],[Currency]],tblXrate[],2,FALSE)</f>
        <v>94570.696324037053</v>
      </c>
      <c r="H1187" t="s">
        <v>20</v>
      </c>
      <c r="I1187" t="s">
        <v>20</v>
      </c>
      <c r="J1187" t="s">
        <v>20</v>
      </c>
      <c r="K1187" t="s">
        <v>71</v>
      </c>
      <c r="L1187" t="str">
        <f>VLOOKUP(tblSalaries[[#This Row],[Where do you work]],tblCountries[[Actual]:[Mapping]],2,FALSE)</f>
        <v>UK</v>
      </c>
      <c r="M1187" t="s">
        <v>9</v>
      </c>
      <c r="N1187">
        <v>7</v>
      </c>
      <c r="O1187" s="27">
        <f>IFERROR(E1187/IFERROR(VLOOKUP(tblSalaries[[#This Row],[Country]],Table3[],3,0),""),"Missing PPP adjusted information")</f>
        <v>96774.193548387091</v>
      </c>
    </row>
    <row r="1188" spans="2:15" ht="15" customHeight="1" x14ac:dyDescent="0.25">
      <c r="B1188" t="s">
        <v>3426</v>
      </c>
      <c r="C1188" s="1">
        <v>41059.682164351849</v>
      </c>
      <c r="D1188" s="4" t="s">
        <v>1604</v>
      </c>
      <c r="E1188">
        <v>17000</v>
      </c>
      <c r="F1188" t="s">
        <v>69</v>
      </c>
      <c r="G1188">
        <f>tblSalaries[[#This Row],[clean Salary (in local currency)]]*VLOOKUP(tblSalaries[[#This Row],[Currency]],tblXrate[],2,FALSE)</f>
        <v>26795.030625143831</v>
      </c>
      <c r="H1188" t="s">
        <v>1605</v>
      </c>
      <c r="I1188" t="s">
        <v>1605</v>
      </c>
      <c r="J1188" t="s">
        <v>20</v>
      </c>
      <c r="K1188" t="s">
        <v>71</v>
      </c>
      <c r="L1188" t="str">
        <f>VLOOKUP(tblSalaries[[#This Row],[Where do you work]],tblCountries[[Actual]:[Mapping]],2,FALSE)</f>
        <v>UK</v>
      </c>
      <c r="M1188" t="s">
        <v>18</v>
      </c>
      <c r="N1188">
        <v>5</v>
      </c>
      <c r="O1188" s="27">
        <f>IFERROR(E1188/IFERROR(VLOOKUP(tblSalaries[[#This Row],[Country]],Table3[],3,0),""),"Missing PPP adjusted information")</f>
        <v>27419.354838709678</v>
      </c>
    </row>
    <row r="1189" spans="2:15" ht="15" customHeight="1" x14ac:dyDescent="0.25">
      <c r="B1189" t="s">
        <v>3428</v>
      </c>
      <c r="C1189" s="1">
        <v>41059.700868055559</v>
      </c>
      <c r="D1189" s="4" t="s">
        <v>1241</v>
      </c>
      <c r="E1189">
        <v>25000</v>
      </c>
      <c r="F1189" t="s">
        <v>69</v>
      </c>
      <c r="G1189">
        <f>tblSalaries[[#This Row],[clean Salary (in local currency)]]*VLOOKUP(tblSalaries[[#This Row],[Currency]],tblXrate[],2,FALSE)</f>
        <v>39404.456801682099</v>
      </c>
      <c r="H1189" t="s">
        <v>1608</v>
      </c>
      <c r="I1189" t="s">
        <v>1608</v>
      </c>
      <c r="J1189" t="s">
        <v>310</v>
      </c>
      <c r="K1189" t="s">
        <v>71</v>
      </c>
      <c r="L1189" t="str">
        <f>VLOOKUP(tblSalaries[[#This Row],[Where do you work]],tblCountries[[Actual]:[Mapping]],2,FALSE)</f>
        <v>UK</v>
      </c>
      <c r="M1189" t="s">
        <v>9</v>
      </c>
      <c r="N1189">
        <v>35</v>
      </c>
      <c r="O1189" s="27">
        <f>IFERROR(E1189/IFERROR(VLOOKUP(tblSalaries[[#This Row],[Country]],Table3[],3,0),""),"Missing PPP adjusted information")</f>
        <v>40322.580645161288</v>
      </c>
    </row>
    <row r="1190" spans="2:15" ht="15" customHeight="1" x14ac:dyDescent="0.25">
      <c r="B1190" t="s">
        <v>3432</v>
      </c>
      <c r="C1190" s="1">
        <v>41059.713738425926</v>
      </c>
      <c r="D1190" s="4" t="s">
        <v>1614</v>
      </c>
      <c r="E1190">
        <v>37000</v>
      </c>
      <c r="F1190" t="s">
        <v>69</v>
      </c>
      <c r="G1190">
        <f>tblSalaries[[#This Row],[clean Salary (in local currency)]]*VLOOKUP(tblSalaries[[#This Row],[Currency]],tblXrate[],2,FALSE)</f>
        <v>58318.59606648951</v>
      </c>
      <c r="H1190" t="s">
        <v>1615</v>
      </c>
      <c r="I1190" t="s">
        <v>1615</v>
      </c>
      <c r="J1190" t="s">
        <v>52</v>
      </c>
      <c r="K1190" t="s">
        <v>71</v>
      </c>
      <c r="L1190" t="str">
        <f>VLOOKUP(tblSalaries[[#This Row],[Where do you work]],tblCountries[[Actual]:[Mapping]],2,FALSE)</f>
        <v>UK</v>
      </c>
      <c r="M1190" t="s">
        <v>13</v>
      </c>
      <c r="N1190">
        <v>20</v>
      </c>
      <c r="O1190" s="27">
        <f>IFERROR(E1190/IFERROR(VLOOKUP(tblSalaries[[#This Row],[Country]],Table3[],3,0),""),"Missing PPP adjusted information")</f>
        <v>59677.419354838712</v>
      </c>
    </row>
    <row r="1191" spans="2:15" ht="15" customHeight="1" x14ac:dyDescent="0.25">
      <c r="B1191" t="s">
        <v>3445</v>
      </c>
      <c r="C1191" s="1">
        <v>41059.851504629631</v>
      </c>
      <c r="D1191" s="4">
        <v>146633</v>
      </c>
      <c r="E1191">
        <v>146633</v>
      </c>
      <c r="F1191" t="s">
        <v>69</v>
      </c>
      <c r="G1191">
        <f>tblSalaries[[#This Row],[clean Salary (in local currency)]]*VLOOKUP(tblSalaries[[#This Row],[Currency]],tblXrate[],2,FALSE)</f>
        <v>231119.74856804207</v>
      </c>
      <c r="H1191" t="s">
        <v>1629</v>
      </c>
      <c r="I1191" t="s">
        <v>1629</v>
      </c>
      <c r="J1191" t="s">
        <v>279</v>
      </c>
      <c r="K1191" t="s">
        <v>71</v>
      </c>
      <c r="L1191" t="str">
        <f>VLOOKUP(tblSalaries[[#This Row],[Where do you work]],tblCountries[[Actual]:[Mapping]],2,FALSE)</f>
        <v>UK</v>
      </c>
      <c r="M1191" t="s">
        <v>18</v>
      </c>
      <c r="N1191">
        <v>10</v>
      </c>
      <c r="O1191" s="27">
        <f>IFERROR(E1191/IFERROR(VLOOKUP(tblSalaries[[#This Row],[Country]],Table3[],3,0),""),"Missing PPP adjusted information")</f>
        <v>236504.83870967742</v>
      </c>
    </row>
    <row r="1192" spans="2:15" ht="15" customHeight="1" x14ac:dyDescent="0.25">
      <c r="B1192" t="s">
        <v>3447</v>
      </c>
      <c r="C1192" s="1">
        <v>41059.862812500003</v>
      </c>
      <c r="D1192" s="4">
        <v>10000</v>
      </c>
      <c r="E1192">
        <v>10000</v>
      </c>
      <c r="F1192" t="s">
        <v>69</v>
      </c>
      <c r="G1192">
        <f>tblSalaries[[#This Row],[clean Salary (in local currency)]]*VLOOKUP(tblSalaries[[#This Row],[Currency]],tblXrate[],2,FALSE)</f>
        <v>15761.782720672842</v>
      </c>
      <c r="H1192" t="s">
        <v>20</v>
      </c>
      <c r="I1192" t="s">
        <v>20</v>
      </c>
      <c r="J1192" t="s">
        <v>20</v>
      </c>
      <c r="K1192" t="s">
        <v>71</v>
      </c>
      <c r="L1192" t="str">
        <f>VLOOKUP(tblSalaries[[#This Row],[Where do you work]],tblCountries[[Actual]:[Mapping]],2,FALSE)</f>
        <v>UK</v>
      </c>
      <c r="M1192" t="s">
        <v>18</v>
      </c>
      <c r="N1192">
        <v>8</v>
      </c>
      <c r="O1192" s="27">
        <f>IFERROR(E1192/IFERROR(VLOOKUP(tblSalaries[[#This Row],[Country]],Table3[],3,0),""),"Missing PPP adjusted information")</f>
        <v>16129.032258064517</v>
      </c>
    </row>
    <row r="1193" spans="2:15" ht="15" customHeight="1" x14ac:dyDescent="0.25">
      <c r="B1193" t="s">
        <v>3494</v>
      </c>
      <c r="C1193" s="1">
        <v>41060.677905092591</v>
      </c>
      <c r="D1193" s="4" t="s">
        <v>1672</v>
      </c>
      <c r="E1193">
        <v>30500</v>
      </c>
      <c r="F1193" t="s">
        <v>69</v>
      </c>
      <c r="G1193">
        <f>tblSalaries[[#This Row],[clean Salary (in local currency)]]*VLOOKUP(tblSalaries[[#This Row],[Currency]],tblXrate[],2,FALSE)</f>
        <v>48073.437298052166</v>
      </c>
      <c r="H1193" t="s">
        <v>1673</v>
      </c>
      <c r="I1193" t="s">
        <v>1673</v>
      </c>
      <c r="J1193" t="s">
        <v>356</v>
      </c>
      <c r="K1193" t="s">
        <v>71</v>
      </c>
      <c r="L1193" t="str">
        <f>VLOOKUP(tblSalaries[[#This Row],[Where do you work]],tblCountries[[Actual]:[Mapping]],2,FALSE)</f>
        <v>UK</v>
      </c>
      <c r="M1193" t="s">
        <v>9</v>
      </c>
      <c r="N1193">
        <v>14</v>
      </c>
      <c r="O1193" s="27">
        <f>IFERROR(E1193/IFERROR(VLOOKUP(tblSalaries[[#This Row],[Country]],Table3[],3,0),""),"Missing PPP adjusted information")</f>
        <v>49193.548387096773</v>
      </c>
    </row>
    <row r="1194" spans="2:15" ht="15" customHeight="1" x14ac:dyDescent="0.25">
      <c r="B1194" t="s">
        <v>3497</v>
      </c>
      <c r="C1194" s="1">
        <v>41060.687604166669</v>
      </c>
      <c r="D1194" s="4">
        <v>48360</v>
      </c>
      <c r="E1194">
        <v>48360</v>
      </c>
      <c r="F1194" t="s">
        <v>69</v>
      </c>
      <c r="G1194">
        <f>tblSalaries[[#This Row],[clean Salary (in local currency)]]*VLOOKUP(tblSalaries[[#This Row],[Currency]],tblXrate[],2,FALSE)</f>
        <v>76223.981237173866</v>
      </c>
      <c r="H1194" t="s">
        <v>1678</v>
      </c>
      <c r="I1194" t="s">
        <v>1865</v>
      </c>
      <c r="J1194" t="s">
        <v>52</v>
      </c>
      <c r="K1194" t="s">
        <v>71</v>
      </c>
      <c r="L1194" t="str">
        <f>VLOOKUP(tblSalaries[[#This Row],[Where do you work]],tblCountries[[Actual]:[Mapping]],2,FALSE)</f>
        <v>UK</v>
      </c>
      <c r="M1194" t="s">
        <v>13</v>
      </c>
      <c r="N1194">
        <v>8</v>
      </c>
      <c r="O1194" s="27">
        <f>IFERROR(E1194/IFERROR(VLOOKUP(tblSalaries[[#This Row],[Country]],Table3[],3,0),""),"Missing PPP adjusted information")</f>
        <v>78000</v>
      </c>
    </row>
    <row r="1195" spans="2:15" ht="15" customHeight="1" x14ac:dyDescent="0.25">
      <c r="B1195" t="s">
        <v>3503</v>
      </c>
      <c r="C1195" s="1">
        <v>41060.827418981484</v>
      </c>
      <c r="D1195" s="4" t="s">
        <v>137</v>
      </c>
      <c r="E1195">
        <v>30000</v>
      </c>
      <c r="F1195" t="s">
        <v>69</v>
      </c>
      <c r="G1195">
        <f>tblSalaries[[#This Row],[clean Salary (in local currency)]]*VLOOKUP(tblSalaries[[#This Row],[Currency]],tblXrate[],2,FALSE)</f>
        <v>47285.348162018527</v>
      </c>
      <c r="H1195" t="s">
        <v>649</v>
      </c>
      <c r="I1195" t="s">
        <v>649</v>
      </c>
      <c r="J1195" t="s">
        <v>20</v>
      </c>
      <c r="K1195" t="s">
        <v>71</v>
      </c>
      <c r="L1195" t="str">
        <f>VLOOKUP(tblSalaries[[#This Row],[Where do you work]],tblCountries[[Actual]:[Mapping]],2,FALSE)</f>
        <v>UK</v>
      </c>
      <c r="M1195" t="s">
        <v>9</v>
      </c>
      <c r="N1195">
        <v>7</v>
      </c>
      <c r="O1195" s="27">
        <f>IFERROR(E1195/IFERROR(VLOOKUP(tblSalaries[[#This Row],[Country]],Table3[],3,0),""),"Missing PPP adjusted information")</f>
        <v>48387.096774193546</v>
      </c>
    </row>
    <row r="1196" spans="2:15" ht="15" customHeight="1" x14ac:dyDescent="0.25">
      <c r="B1196" t="s">
        <v>3505</v>
      </c>
      <c r="C1196" s="1">
        <v>41060.843287037038</v>
      </c>
      <c r="D1196" s="4" t="s">
        <v>68</v>
      </c>
      <c r="E1196">
        <v>35000</v>
      </c>
      <c r="F1196" t="s">
        <v>69</v>
      </c>
      <c r="G1196">
        <f>tblSalaries[[#This Row],[clean Salary (in local currency)]]*VLOOKUP(tblSalaries[[#This Row],[Currency]],tblXrate[],2,FALSE)</f>
        <v>55166.239522354947</v>
      </c>
      <c r="H1196" t="s">
        <v>200</v>
      </c>
      <c r="I1196" t="s">
        <v>200</v>
      </c>
      <c r="J1196" t="s">
        <v>20</v>
      </c>
      <c r="K1196" t="s">
        <v>71</v>
      </c>
      <c r="L1196" t="str">
        <f>VLOOKUP(tblSalaries[[#This Row],[Where do you work]],tblCountries[[Actual]:[Mapping]],2,FALSE)</f>
        <v>UK</v>
      </c>
      <c r="M1196" t="s">
        <v>9</v>
      </c>
      <c r="N1196">
        <v>3</v>
      </c>
      <c r="O1196" s="27">
        <f>IFERROR(E1196/IFERROR(VLOOKUP(tblSalaries[[#This Row],[Country]],Table3[],3,0),""),"Missing PPP adjusted information")</f>
        <v>56451.61290322581</v>
      </c>
    </row>
    <row r="1197" spans="2:15" ht="15" customHeight="1" x14ac:dyDescent="0.25">
      <c r="B1197" t="s">
        <v>3515</v>
      </c>
      <c r="C1197" s="1">
        <v>41060.964675925927</v>
      </c>
      <c r="D1197" s="4" t="s">
        <v>1241</v>
      </c>
      <c r="E1197">
        <v>25000</v>
      </c>
      <c r="F1197" t="s">
        <v>69</v>
      </c>
      <c r="G1197">
        <f>tblSalaries[[#This Row],[clean Salary (in local currency)]]*VLOOKUP(tblSalaries[[#This Row],[Currency]],tblXrate[],2,FALSE)</f>
        <v>39404.456801682099</v>
      </c>
      <c r="H1197" t="s">
        <v>1697</v>
      </c>
      <c r="I1197" t="s">
        <v>1697</v>
      </c>
      <c r="J1197" t="s">
        <v>3981</v>
      </c>
      <c r="K1197" t="s">
        <v>71</v>
      </c>
      <c r="L1197" t="str">
        <f>VLOOKUP(tblSalaries[[#This Row],[Where do you work]],tblCountries[[Actual]:[Mapping]],2,FALSE)</f>
        <v>UK</v>
      </c>
      <c r="M1197" t="s">
        <v>9</v>
      </c>
      <c r="N1197">
        <v>2</v>
      </c>
      <c r="O1197" s="27">
        <f>IFERROR(E1197/IFERROR(VLOOKUP(tblSalaries[[#This Row],[Country]],Table3[],3,0),""),"Missing PPP adjusted information")</f>
        <v>40322.580645161288</v>
      </c>
    </row>
    <row r="1198" spans="2:15" ht="15" customHeight="1" x14ac:dyDescent="0.25">
      <c r="B1198" t="s">
        <v>3529</v>
      </c>
      <c r="C1198" s="1">
        <v>41061.230914351851</v>
      </c>
      <c r="D1198" s="4" t="s">
        <v>1711</v>
      </c>
      <c r="E1198">
        <v>35000</v>
      </c>
      <c r="F1198" t="s">
        <v>69</v>
      </c>
      <c r="G1198">
        <f>tblSalaries[[#This Row],[clean Salary (in local currency)]]*VLOOKUP(tblSalaries[[#This Row],[Currency]],tblXrate[],2,FALSE)</f>
        <v>55166.239522354947</v>
      </c>
      <c r="H1198" t="s">
        <v>1712</v>
      </c>
      <c r="I1198" t="s">
        <v>212</v>
      </c>
      <c r="J1198" t="s">
        <v>3983</v>
      </c>
      <c r="K1198" t="s">
        <v>71</v>
      </c>
      <c r="L1198" t="str">
        <f>VLOOKUP(tblSalaries[[#This Row],[Where do you work]],tblCountries[[Actual]:[Mapping]],2,FALSE)</f>
        <v>UK</v>
      </c>
      <c r="M1198" t="s">
        <v>18</v>
      </c>
      <c r="N1198">
        <v>30</v>
      </c>
      <c r="O1198" s="27">
        <f>IFERROR(E1198/IFERROR(VLOOKUP(tblSalaries[[#This Row],[Country]],Table3[],3,0),""),"Missing PPP adjusted information")</f>
        <v>56451.61290322581</v>
      </c>
    </row>
    <row r="1199" spans="2:15" ht="15" customHeight="1" x14ac:dyDescent="0.25">
      <c r="B1199" t="s">
        <v>3551</v>
      </c>
      <c r="C1199" s="1">
        <v>41061.831770833334</v>
      </c>
      <c r="D1199" s="4" t="s">
        <v>1300</v>
      </c>
      <c r="E1199">
        <v>80000</v>
      </c>
      <c r="F1199" t="s">
        <v>69</v>
      </c>
      <c r="G1199">
        <f>tblSalaries[[#This Row],[clean Salary (in local currency)]]*VLOOKUP(tblSalaries[[#This Row],[Currency]],tblXrate[],2,FALSE)</f>
        <v>126094.26176538273</v>
      </c>
      <c r="H1199" t="s">
        <v>1734</v>
      </c>
      <c r="I1199" t="s">
        <v>4412</v>
      </c>
      <c r="J1199" t="s">
        <v>356</v>
      </c>
      <c r="K1199" t="s">
        <v>71</v>
      </c>
      <c r="L1199" t="str">
        <f>VLOOKUP(tblSalaries[[#This Row],[Where do you work]],tblCountries[[Actual]:[Mapping]],2,FALSE)</f>
        <v>UK</v>
      </c>
      <c r="M1199" t="s">
        <v>9</v>
      </c>
      <c r="N1199">
        <v>12</v>
      </c>
      <c r="O1199" s="27">
        <f>IFERROR(E1199/IFERROR(VLOOKUP(tblSalaries[[#This Row],[Country]],Table3[],3,0),""),"Missing PPP adjusted information")</f>
        <v>129032.25806451614</v>
      </c>
    </row>
    <row r="1200" spans="2:15" ht="15" customHeight="1" x14ac:dyDescent="0.25">
      <c r="B1200" t="s">
        <v>3558</v>
      </c>
      <c r="C1200" s="1">
        <v>41061.97896990741</v>
      </c>
      <c r="D1200" s="4" t="s">
        <v>651</v>
      </c>
      <c r="E1200">
        <v>20000</v>
      </c>
      <c r="F1200" t="s">
        <v>69</v>
      </c>
      <c r="G1200">
        <f>tblSalaries[[#This Row],[clean Salary (in local currency)]]*VLOOKUP(tblSalaries[[#This Row],[Currency]],tblXrate[],2,FALSE)</f>
        <v>31523.565441345683</v>
      </c>
      <c r="H1200" t="s">
        <v>386</v>
      </c>
      <c r="I1200" t="s">
        <v>386</v>
      </c>
      <c r="J1200" t="s">
        <v>20</v>
      </c>
      <c r="K1200" t="s">
        <v>71</v>
      </c>
      <c r="L1200" t="str">
        <f>VLOOKUP(tblSalaries[[#This Row],[Where do you work]],tblCountries[[Actual]:[Mapping]],2,FALSE)</f>
        <v>UK</v>
      </c>
      <c r="M1200" t="s">
        <v>13</v>
      </c>
      <c r="N1200">
        <v>3</v>
      </c>
      <c r="O1200" s="27">
        <f>IFERROR(E1200/IFERROR(VLOOKUP(tblSalaries[[#This Row],[Country]],Table3[],3,0),""),"Missing PPP adjusted information")</f>
        <v>32258.064516129034</v>
      </c>
    </row>
    <row r="1201" spans="2:15" ht="15" customHeight="1" x14ac:dyDescent="0.25">
      <c r="B1201" t="s">
        <v>3566</v>
      </c>
      <c r="C1201" s="1">
        <v>41062.145358796297</v>
      </c>
      <c r="D1201" s="4" t="s">
        <v>1739</v>
      </c>
      <c r="E1201">
        <v>21500</v>
      </c>
      <c r="F1201" t="s">
        <v>69</v>
      </c>
      <c r="G1201">
        <f>tblSalaries[[#This Row],[clean Salary (in local currency)]]*VLOOKUP(tblSalaries[[#This Row],[Currency]],tblXrate[],2,FALSE)</f>
        <v>33887.832849446611</v>
      </c>
      <c r="H1201" t="s">
        <v>153</v>
      </c>
      <c r="I1201" t="s">
        <v>153</v>
      </c>
      <c r="J1201" t="s">
        <v>20</v>
      </c>
      <c r="K1201" t="s">
        <v>71</v>
      </c>
      <c r="L1201" t="str">
        <f>VLOOKUP(tblSalaries[[#This Row],[Where do you work]],tblCountries[[Actual]:[Mapping]],2,FALSE)</f>
        <v>UK</v>
      </c>
      <c r="M1201" t="s">
        <v>13</v>
      </c>
      <c r="N1201">
        <v>1</v>
      </c>
      <c r="O1201" s="27">
        <f>IFERROR(E1201/IFERROR(VLOOKUP(tblSalaries[[#This Row],[Country]],Table3[],3,0),""),"Missing PPP adjusted information")</f>
        <v>34677.419354838712</v>
      </c>
    </row>
    <row r="1202" spans="2:15" ht="15" customHeight="1" x14ac:dyDescent="0.25">
      <c r="B1202" t="s">
        <v>3578</v>
      </c>
      <c r="C1202" s="1">
        <v>41062.870127314818</v>
      </c>
      <c r="D1202" s="4" t="s">
        <v>1748</v>
      </c>
      <c r="E1202">
        <v>37000</v>
      </c>
      <c r="F1202" t="s">
        <v>69</v>
      </c>
      <c r="G1202">
        <f>tblSalaries[[#This Row],[clean Salary (in local currency)]]*VLOOKUP(tblSalaries[[#This Row],[Currency]],tblXrate[],2,FALSE)</f>
        <v>58318.59606648951</v>
      </c>
      <c r="H1202" t="s">
        <v>1749</v>
      </c>
      <c r="I1202" t="s">
        <v>1749</v>
      </c>
      <c r="J1202" t="s">
        <v>20</v>
      </c>
      <c r="K1202" t="s">
        <v>71</v>
      </c>
      <c r="L1202" t="str">
        <f>VLOOKUP(tblSalaries[[#This Row],[Where do you work]],tblCountries[[Actual]:[Mapping]],2,FALSE)</f>
        <v>UK</v>
      </c>
      <c r="M1202" t="s">
        <v>9</v>
      </c>
      <c r="N1202">
        <v>9</v>
      </c>
      <c r="O1202" s="27">
        <f>IFERROR(E1202/IFERROR(VLOOKUP(tblSalaries[[#This Row],[Country]],Table3[],3,0),""),"Missing PPP adjusted information")</f>
        <v>59677.419354838712</v>
      </c>
    </row>
    <row r="1203" spans="2:15" ht="15" customHeight="1" x14ac:dyDescent="0.25">
      <c r="B1203" t="s">
        <v>3584</v>
      </c>
      <c r="C1203" s="1">
        <v>41063.088009259256</v>
      </c>
      <c r="D1203" s="4" t="s">
        <v>330</v>
      </c>
      <c r="E1203">
        <v>60000</v>
      </c>
      <c r="F1203" t="s">
        <v>69</v>
      </c>
      <c r="G1203">
        <f>tblSalaries[[#This Row],[clean Salary (in local currency)]]*VLOOKUP(tblSalaries[[#This Row],[Currency]],tblXrate[],2,FALSE)</f>
        <v>94570.696324037053</v>
      </c>
      <c r="H1203" t="s">
        <v>153</v>
      </c>
      <c r="I1203" t="s">
        <v>153</v>
      </c>
      <c r="J1203" t="s">
        <v>20</v>
      </c>
      <c r="K1203" t="s">
        <v>71</v>
      </c>
      <c r="L1203" t="str">
        <f>VLOOKUP(tblSalaries[[#This Row],[Where do you work]],tblCountries[[Actual]:[Mapping]],2,FALSE)</f>
        <v>UK</v>
      </c>
      <c r="M1203" t="s">
        <v>9</v>
      </c>
      <c r="N1203">
        <v>5</v>
      </c>
      <c r="O1203" s="27">
        <f>IFERROR(E1203/IFERROR(VLOOKUP(tblSalaries[[#This Row],[Country]],Table3[],3,0),""),"Missing PPP adjusted information")</f>
        <v>96774.193548387091</v>
      </c>
    </row>
    <row r="1204" spans="2:15" ht="15" customHeight="1" x14ac:dyDescent="0.25">
      <c r="B1204" t="s">
        <v>3612</v>
      </c>
      <c r="C1204" s="1">
        <v>41064.752326388887</v>
      </c>
      <c r="D1204" s="4">
        <v>42000</v>
      </c>
      <c r="E1204">
        <v>42000</v>
      </c>
      <c r="F1204" t="s">
        <v>69</v>
      </c>
      <c r="G1204">
        <f>tblSalaries[[#This Row],[clean Salary (in local currency)]]*VLOOKUP(tblSalaries[[#This Row],[Currency]],tblXrate[],2,FALSE)</f>
        <v>66199.48742682593</v>
      </c>
      <c r="H1204" t="s">
        <v>767</v>
      </c>
      <c r="I1204" t="s">
        <v>767</v>
      </c>
      <c r="J1204" t="s">
        <v>52</v>
      </c>
      <c r="K1204" t="s">
        <v>71</v>
      </c>
      <c r="L1204" t="str">
        <f>VLOOKUP(tblSalaries[[#This Row],[Where do you work]],tblCountries[[Actual]:[Mapping]],2,FALSE)</f>
        <v>UK</v>
      </c>
      <c r="M1204" t="s">
        <v>9</v>
      </c>
      <c r="N1204">
        <v>23</v>
      </c>
      <c r="O1204" s="27">
        <f>IFERROR(E1204/IFERROR(VLOOKUP(tblSalaries[[#This Row],[Country]],Table3[],3,0),""),"Missing PPP adjusted information")</f>
        <v>67741.93548387097</v>
      </c>
    </row>
    <row r="1205" spans="2:15" ht="15" customHeight="1" x14ac:dyDescent="0.25">
      <c r="B1205" t="s">
        <v>3614</v>
      </c>
      <c r="C1205" s="1">
        <v>41064.799513888887</v>
      </c>
      <c r="D1205" s="4" t="s">
        <v>1781</v>
      </c>
      <c r="E1205">
        <v>22000</v>
      </c>
      <c r="F1205" t="s">
        <v>69</v>
      </c>
      <c r="G1205">
        <f>tblSalaries[[#This Row],[clean Salary (in local currency)]]*VLOOKUP(tblSalaries[[#This Row],[Currency]],tblXrate[],2,FALSE)</f>
        <v>34675.92198548025</v>
      </c>
      <c r="H1205" t="s">
        <v>1782</v>
      </c>
      <c r="I1205" t="s">
        <v>1782</v>
      </c>
      <c r="J1205" t="s">
        <v>52</v>
      </c>
      <c r="K1205" t="s">
        <v>71</v>
      </c>
      <c r="L1205" t="str">
        <f>VLOOKUP(tblSalaries[[#This Row],[Where do you work]],tblCountries[[Actual]:[Mapping]],2,FALSE)</f>
        <v>UK</v>
      </c>
      <c r="M1205" t="s">
        <v>9</v>
      </c>
      <c r="N1205">
        <v>17</v>
      </c>
      <c r="O1205" s="27">
        <f>IFERROR(E1205/IFERROR(VLOOKUP(tblSalaries[[#This Row],[Country]],Table3[],3,0),""),"Missing PPP adjusted information")</f>
        <v>35483.870967741939</v>
      </c>
    </row>
    <row r="1206" spans="2:15" ht="15" customHeight="1" x14ac:dyDescent="0.25">
      <c r="B1206" t="s">
        <v>3631</v>
      </c>
      <c r="C1206" s="1">
        <v>41065.285833333335</v>
      </c>
      <c r="D1206" s="4" t="s">
        <v>1228</v>
      </c>
      <c r="E1206">
        <v>40000</v>
      </c>
      <c r="F1206" t="s">
        <v>69</v>
      </c>
      <c r="G1206">
        <f>tblSalaries[[#This Row],[clean Salary (in local currency)]]*VLOOKUP(tblSalaries[[#This Row],[Currency]],tblXrate[],2,FALSE)</f>
        <v>63047.130882691366</v>
      </c>
      <c r="H1206" t="s">
        <v>1802</v>
      </c>
      <c r="I1206" t="s">
        <v>1802</v>
      </c>
      <c r="J1206" t="s">
        <v>67</v>
      </c>
      <c r="K1206" t="s">
        <v>71</v>
      </c>
      <c r="L1206" t="str">
        <f>VLOOKUP(tblSalaries[[#This Row],[Where do you work]],tblCountries[[Actual]:[Mapping]],2,FALSE)</f>
        <v>UK</v>
      </c>
      <c r="M1206" t="s">
        <v>18</v>
      </c>
      <c r="N1206">
        <v>25</v>
      </c>
      <c r="O1206" s="27">
        <f>IFERROR(E1206/IFERROR(VLOOKUP(tblSalaries[[#This Row],[Country]],Table3[],3,0),""),"Missing PPP adjusted information")</f>
        <v>64516.129032258068</v>
      </c>
    </row>
    <row r="1207" spans="2:15" ht="15" customHeight="1" x14ac:dyDescent="0.25">
      <c r="B1207" t="s">
        <v>3639</v>
      </c>
      <c r="C1207" s="1">
        <v>41065.817511574074</v>
      </c>
      <c r="D1207" s="4" t="s">
        <v>1239</v>
      </c>
      <c r="E1207">
        <v>45000</v>
      </c>
      <c r="F1207" t="s">
        <v>69</v>
      </c>
      <c r="G1207">
        <f>tblSalaries[[#This Row],[clean Salary (in local currency)]]*VLOOKUP(tblSalaries[[#This Row],[Currency]],tblXrate[],2,FALSE)</f>
        <v>70928.022243027779</v>
      </c>
      <c r="H1207" t="s">
        <v>153</v>
      </c>
      <c r="I1207" t="s">
        <v>153</v>
      </c>
      <c r="J1207" t="s">
        <v>20</v>
      </c>
      <c r="K1207" t="s">
        <v>71</v>
      </c>
      <c r="L1207" t="str">
        <f>VLOOKUP(tblSalaries[[#This Row],[Where do you work]],tblCountries[[Actual]:[Mapping]],2,FALSE)</f>
        <v>UK</v>
      </c>
      <c r="M1207" t="s">
        <v>13</v>
      </c>
      <c r="N1207">
        <v>5</v>
      </c>
      <c r="O1207" s="27">
        <f>IFERROR(E1207/IFERROR(VLOOKUP(tblSalaries[[#This Row],[Country]],Table3[],3,0),""),"Missing PPP adjusted information")</f>
        <v>72580.645161290318</v>
      </c>
    </row>
    <row r="1208" spans="2:15" ht="15" customHeight="1" x14ac:dyDescent="0.25">
      <c r="B1208" t="s">
        <v>3644</v>
      </c>
      <c r="C1208" s="1">
        <v>41065.909143518518</v>
      </c>
      <c r="D1208" s="4">
        <v>50000</v>
      </c>
      <c r="E1208">
        <v>50000</v>
      </c>
      <c r="F1208" t="s">
        <v>69</v>
      </c>
      <c r="G1208">
        <f>tblSalaries[[#This Row],[clean Salary (in local currency)]]*VLOOKUP(tblSalaries[[#This Row],[Currency]],tblXrate[],2,FALSE)</f>
        <v>78808.913603364199</v>
      </c>
      <c r="H1208" t="s">
        <v>1016</v>
      </c>
      <c r="I1208" t="s">
        <v>1016</v>
      </c>
      <c r="J1208" t="s">
        <v>3983</v>
      </c>
      <c r="K1208" t="s">
        <v>71</v>
      </c>
      <c r="L1208" t="str">
        <f>VLOOKUP(tblSalaries[[#This Row],[Where do you work]],tblCountries[[Actual]:[Mapping]],2,FALSE)</f>
        <v>UK</v>
      </c>
      <c r="M1208" t="s">
        <v>9</v>
      </c>
      <c r="N1208">
        <v>10</v>
      </c>
      <c r="O1208" s="27">
        <f>IFERROR(E1208/IFERROR(VLOOKUP(tblSalaries[[#This Row],[Country]],Table3[],3,0),""),"Missing PPP adjusted information")</f>
        <v>80645.161290322576</v>
      </c>
    </row>
    <row r="1209" spans="2:15" ht="15" customHeight="1" x14ac:dyDescent="0.25">
      <c r="B1209" t="s">
        <v>3649</v>
      </c>
      <c r="C1209" s="1">
        <v>41065.965092592596</v>
      </c>
      <c r="D1209" s="4" t="s">
        <v>1815</v>
      </c>
      <c r="E1209">
        <v>35500</v>
      </c>
      <c r="F1209" t="s">
        <v>69</v>
      </c>
      <c r="G1209">
        <f>tblSalaries[[#This Row],[clean Salary (in local currency)]]*VLOOKUP(tblSalaries[[#This Row],[Currency]],tblXrate[],2,FALSE)</f>
        <v>55954.328658388586</v>
      </c>
      <c r="H1209" t="s">
        <v>1277</v>
      </c>
      <c r="I1209" t="s">
        <v>1277</v>
      </c>
      <c r="J1209" t="s">
        <v>310</v>
      </c>
      <c r="K1209" t="s">
        <v>71</v>
      </c>
      <c r="L1209" t="str">
        <f>VLOOKUP(tblSalaries[[#This Row],[Where do you work]],tblCountries[[Actual]:[Mapping]],2,FALSE)</f>
        <v>UK</v>
      </c>
      <c r="M1209" t="s">
        <v>9</v>
      </c>
      <c r="N1209">
        <v>8</v>
      </c>
      <c r="O1209" s="27">
        <f>IFERROR(E1209/IFERROR(VLOOKUP(tblSalaries[[#This Row],[Country]],Table3[],3,0),""),"Missing PPP adjusted information")</f>
        <v>57258.06451612903</v>
      </c>
    </row>
    <row r="1210" spans="2:15" ht="15" customHeight="1" x14ac:dyDescent="0.25">
      <c r="B1210" t="s">
        <v>3671</v>
      </c>
      <c r="C1210" s="1">
        <v>41066.889328703706</v>
      </c>
      <c r="D1210" s="4">
        <v>40000</v>
      </c>
      <c r="E1210">
        <v>40000</v>
      </c>
      <c r="F1210" t="s">
        <v>69</v>
      </c>
      <c r="G1210">
        <f>tblSalaries[[#This Row],[clean Salary (in local currency)]]*VLOOKUP(tblSalaries[[#This Row],[Currency]],tblXrate[],2,FALSE)</f>
        <v>63047.130882691366</v>
      </c>
      <c r="H1210" t="s">
        <v>204</v>
      </c>
      <c r="I1210" t="s">
        <v>201</v>
      </c>
      <c r="J1210" t="s">
        <v>52</v>
      </c>
      <c r="K1210" t="s">
        <v>71</v>
      </c>
      <c r="L1210" t="str">
        <f>VLOOKUP(tblSalaries[[#This Row],[Where do you work]],tblCountries[[Actual]:[Mapping]],2,FALSE)</f>
        <v>UK</v>
      </c>
      <c r="M1210" t="s">
        <v>9</v>
      </c>
      <c r="N1210">
        <v>15</v>
      </c>
      <c r="O1210" s="27">
        <f>IFERROR(E1210/IFERROR(VLOOKUP(tblSalaries[[#This Row],[Country]],Table3[],3,0),""),"Missing PPP adjusted information")</f>
        <v>64516.129032258068</v>
      </c>
    </row>
    <row r="1211" spans="2:15" ht="15" customHeight="1" x14ac:dyDescent="0.25">
      <c r="B1211" t="s">
        <v>3672</v>
      </c>
      <c r="C1211" s="1">
        <v>41066.926701388889</v>
      </c>
      <c r="D1211" s="4" t="s">
        <v>1833</v>
      </c>
      <c r="E1211">
        <v>36000</v>
      </c>
      <c r="F1211" t="s">
        <v>69</v>
      </c>
      <c r="G1211">
        <f>tblSalaries[[#This Row],[clean Salary (in local currency)]]*VLOOKUP(tblSalaries[[#This Row],[Currency]],tblXrate[],2,FALSE)</f>
        <v>56742.417794422225</v>
      </c>
      <c r="H1211" t="s">
        <v>1834</v>
      </c>
      <c r="I1211" t="s">
        <v>4413</v>
      </c>
      <c r="J1211" t="s">
        <v>52</v>
      </c>
      <c r="K1211" t="s">
        <v>71</v>
      </c>
      <c r="L1211" t="str">
        <f>VLOOKUP(tblSalaries[[#This Row],[Where do you work]],tblCountries[[Actual]:[Mapping]],2,FALSE)</f>
        <v>UK</v>
      </c>
      <c r="M1211" t="s">
        <v>25</v>
      </c>
      <c r="N1211">
        <v>25</v>
      </c>
      <c r="O1211" s="27">
        <f>IFERROR(E1211/IFERROR(VLOOKUP(tblSalaries[[#This Row],[Country]],Table3[],3,0),""),"Missing PPP adjusted information")</f>
        <v>58064.516129032258</v>
      </c>
    </row>
    <row r="1212" spans="2:15" ht="15" customHeight="1" x14ac:dyDescent="0.25">
      <c r="B1212" t="s">
        <v>3675</v>
      </c>
      <c r="C1212" s="1">
        <v>41067.265474537038</v>
      </c>
      <c r="D1212" s="4" t="s">
        <v>1837</v>
      </c>
      <c r="E1212">
        <v>27000</v>
      </c>
      <c r="F1212" t="s">
        <v>69</v>
      </c>
      <c r="G1212">
        <f>tblSalaries[[#This Row],[clean Salary (in local currency)]]*VLOOKUP(tblSalaries[[#This Row],[Currency]],tblXrate[],2,FALSE)</f>
        <v>42556.81334581667</v>
      </c>
      <c r="H1212" t="s">
        <v>1838</v>
      </c>
      <c r="I1212" t="s">
        <v>1838</v>
      </c>
      <c r="J1212" t="s">
        <v>20</v>
      </c>
      <c r="K1212" t="s">
        <v>71</v>
      </c>
      <c r="L1212" t="str">
        <f>VLOOKUP(tblSalaries[[#This Row],[Where do you work]],tblCountries[[Actual]:[Mapping]],2,FALSE)</f>
        <v>UK</v>
      </c>
      <c r="M1212" t="s">
        <v>9</v>
      </c>
      <c r="N1212">
        <v>2</v>
      </c>
      <c r="O1212" s="27">
        <f>IFERROR(E1212/IFERROR(VLOOKUP(tblSalaries[[#This Row],[Country]],Table3[],3,0),""),"Missing PPP adjusted information")</f>
        <v>43548.387096774197</v>
      </c>
    </row>
    <row r="1213" spans="2:15" ht="15" customHeight="1" x14ac:dyDescent="0.25">
      <c r="B1213" t="s">
        <v>3679</v>
      </c>
      <c r="C1213" s="1">
        <v>41067.638807870368</v>
      </c>
      <c r="D1213" s="4">
        <v>50000</v>
      </c>
      <c r="E1213">
        <v>50000</v>
      </c>
      <c r="F1213" t="s">
        <v>69</v>
      </c>
      <c r="G1213">
        <f>tblSalaries[[#This Row],[clean Salary (in local currency)]]*VLOOKUP(tblSalaries[[#This Row],[Currency]],tblXrate[],2,FALSE)</f>
        <v>78808.913603364199</v>
      </c>
      <c r="H1213" t="s">
        <v>200</v>
      </c>
      <c r="I1213" t="s">
        <v>200</v>
      </c>
      <c r="J1213" t="s">
        <v>20</v>
      </c>
      <c r="K1213" t="s">
        <v>71</v>
      </c>
      <c r="L1213" t="str">
        <f>VLOOKUP(tblSalaries[[#This Row],[Where do you work]],tblCountries[[Actual]:[Mapping]],2,FALSE)</f>
        <v>UK</v>
      </c>
      <c r="M1213" t="s">
        <v>18</v>
      </c>
      <c r="N1213">
        <v>2</v>
      </c>
      <c r="O1213" s="27">
        <f>IFERROR(E1213/IFERROR(VLOOKUP(tblSalaries[[#This Row],[Country]],Table3[],3,0),""),"Missing PPP adjusted information")</f>
        <v>80645.161290322576</v>
      </c>
    </row>
    <row r="1214" spans="2:15" ht="15" customHeight="1" x14ac:dyDescent="0.25">
      <c r="B1214" t="s">
        <v>3683</v>
      </c>
      <c r="C1214" s="1">
        <v>41067.717847222222</v>
      </c>
      <c r="D1214" s="4">
        <v>40000</v>
      </c>
      <c r="E1214">
        <v>40000</v>
      </c>
      <c r="F1214" t="s">
        <v>69</v>
      </c>
      <c r="G1214">
        <f>tblSalaries[[#This Row],[clean Salary (in local currency)]]*VLOOKUP(tblSalaries[[#This Row],[Currency]],tblXrate[],2,FALSE)</f>
        <v>63047.130882691366</v>
      </c>
      <c r="H1214" t="s">
        <v>20</v>
      </c>
      <c r="I1214" t="s">
        <v>20</v>
      </c>
      <c r="J1214" t="s">
        <v>20</v>
      </c>
      <c r="K1214" t="s">
        <v>71</v>
      </c>
      <c r="L1214" t="str">
        <f>VLOOKUP(tblSalaries[[#This Row],[Where do you work]],tblCountries[[Actual]:[Mapping]],2,FALSE)</f>
        <v>UK</v>
      </c>
      <c r="M1214" t="s">
        <v>9</v>
      </c>
      <c r="N1214">
        <v>5</v>
      </c>
      <c r="O1214" s="27">
        <f>IFERROR(E1214/IFERROR(VLOOKUP(tblSalaries[[#This Row],[Country]],Table3[],3,0),""),"Missing PPP adjusted information")</f>
        <v>64516.129032258068</v>
      </c>
    </row>
    <row r="1215" spans="2:15" ht="15" customHeight="1" x14ac:dyDescent="0.25">
      <c r="B1215" t="s">
        <v>3685</v>
      </c>
      <c r="C1215" s="1">
        <v>41067.866712962961</v>
      </c>
      <c r="D1215" s="4" t="s">
        <v>1846</v>
      </c>
      <c r="E1215">
        <v>73000</v>
      </c>
      <c r="F1215" t="s">
        <v>69</v>
      </c>
      <c r="G1215">
        <f>tblSalaries[[#This Row],[clean Salary (in local currency)]]*VLOOKUP(tblSalaries[[#This Row],[Currency]],tblXrate[],2,FALSE)</f>
        <v>115061.01386091174</v>
      </c>
      <c r="H1215" t="s">
        <v>181</v>
      </c>
      <c r="I1215" t="s">
        <v>181</v>
      </c>
      <c r="J1215" t="s">
        <v>487</v>
      </c>
      <c r="K1215" t="s">
        <v>71</v>
      </c>
      <c r="L1215" t="str">
        <f>VLOOKUP(tblSalaries[[#This Row],[Where do you work]],tblCountries[[Actual]:[Mapping]],2,FALSE)</f>
        <v>UK</v>
      </c>
      <c r="M1215" t="s">
        <v>9</v>
      </c>
      <c r="N1215">
        <v>8</v>
      </c>
      <c r="O1215" s="27">
        <f>IFERROR(E1215/IFERROR(VLOOKUP(tblSalaries[[#This Row],[Country]],Table3[],3,0),""),"Missing PPP adjusted information")</f>
        <v>117741.93548387097</v>
      </c>
    </row>
    <row r="1216" spans="2:15" ht="15" customHeight="1" x14ac:dyDescent="0.25">
      <c r="B1216" t="s">
        <v>3707</v>
      </c>
      <c r="C1216" s="1">
        <v>41068.866643518515</v>
      </c>
      <c r="D1216" s="4">
        <v>45000</v>
      </c>
      <c r="E1216">
        <v>45000</v>
      </c>
      <c r="F1216" t="s">
        <v>69</v>
      </c>
      <c r="G1216">
        <f>tblSalaries[[#This Row],[clean Salary (in local currency)]]*VLOOKUP(tblSalaries[[#This Row],[Currency]],tblXrate[],2,FALSE)</f>
        <v>70928.022243027779</v>
      </c>
      <c r="H1216" t="s">
        <v>1860</v>
      </c>
      <c r="I1216" t="s">
        <v>207</v>
      </c>
      <c r="J1216" t="s">
        <v>20</v>
      </c>
      <c r="K1216" t="s">
        <v>71</v>
      </c>
      <c r="L1216" t="str">
        <f>VLOOKUP(tblSalaries[[#This Row],[Where do you work]],tblCountries[[Actual]:[Mapping]],2,FALSE)</f>
        <v>UK</v>
      </c>
      <c r="M1216" t="s">
        <v>13</v>
      </c>
      <c r="N1216">
        <v>20</v>
      </c>
      <c r="O1216" s="27">
        <f>IFERROR(E1216/IFERROR(VLOOKUP(tblSalaries[[#This Row],[Country]],Table3[],3,0),""),"Missing PPP adjusted information")</f>
        <v>72580.645161290318</v>
      </c>
    </row>
    <row r="1217" spans="2:15" ht="15" customHeight="1" x14ac:dyDescent="0.25">
      <c r="B1217" t="s">
        <v>3729</v>
      </c>
      <c r="C1217" s="1">
        <v>41070.854432870372</v>
      </c>
      <c r="D1217" s="4" t="s">
        <v>1878</v>
      </c>
      <c r="E1217">
        <v>22300</v>
      </c>
      <c r="F1217" t="s">
        <v>69</v>
      </c>
      <c r="G1217">
        <f>tblSalaries[[#This Row],[clean Salary (in local currency)]]*VLOOKUP(tblSalaries[[#This Row],[Currency]],tblXrate[],2,FALSE)</f>
        <v>35148.775467100437</v>
      </c>
      <c r="H1217" t="s">
        <v>1879</v>
      </c>
      <c r="I1217" t="s">
        <v>4414</v>
      </c>
      <c r="J1217" t="s">
        <v>20</v>
      </c>
      <c r="K1217" t="s">
        <v>71</v>
      </c>
      <c r="L1217" t="str">
        <f>VLOOKUP(tblSalaries[[#This Row],[Where do you work]],tblCountries[[Actual]:[Mapping]],2,FALSE)</f>
        <v>UK</v>
      </c>
      <c r="M1217" t="s">
        <v>13</v>
      </c>
      <c r="N1217">
        <v>4</v>
      </c>
      <c r="O1217" s="27">
        <f>IFERROR(E1217/IFERROR(VLOOKUP(tblSalaries[[#This Row],[Country]],Table3[],3,0),""),"Missing PPP adjusted information")</f>
        <v>35967.741935483871</v>
      </c>
    </row>
    <row r="1218" spans="2:15" ht="15" customHeight="1" x14ac:dyDescent="0.25">
      <c r="B1218" t="s">
        <v>3730</v>
      </c>
      <c r="C1218" s="1">
        <v>41070.911458333336</v>
      </c>
      <c r="D1218" s="4" t="s">
        <v>1880</v>
      </c>
      <c r="E1218">
        <v>31185</v>
      </c>
      <c r="F1218" t="s">
        <v>69</v>
      </c>
      <c r="G1218">
        <f>tblSalaries[[#This Row],[clean Salary (in local currency)]]*VLOOKUP(tblSalaries[[#This Row],[Currency]],tblXrate[],2,FALSE)</f>
        <v>49153.119414418252</v>
      </c>
      <c r="H1218" t="s">
        <v>1881</v>
      </c>
      <c r="I1218" t="s">
        <v>1881</v>
      </c>
      <c r="J1218" t="s">
        <v>52</v>
      </c>
      <c r="K1218" t="s">
        <v>71</v>
      </c>
      <c r="L1218" t="str">
        <f>VLOOKUP(tblSalaries[[#This Row],[Where do you work]],tblCountries[[Actual]:[Mapping]],2,FALSE)</f>
        <v>UK</v>
      </c>
      <c r="M1218" t="s">
        <v>9</v>
      </c>
      <c r="N1218">
        <v>7</v>
      </c>
      <c r="O1218" s="27">
        <f>IFERROR(E1218/IFERROR(VLOOKUP(tblSalaries[[#This Row],[Country]],Table3[],3,0),""),"Missing PPP adjusted information")</f>
        <v>50298.387096774197</v>
      </c>
    </row>
    <row r="1219" spans="2:15" ht="15" customHeight="1" x14ac:dyDescent="0.25">
      <c r="B1219" t="s">
        <v>3732</v>
      </c>
      <c r="C1219" s="1">
        <v>41071.249409722222</v>
      </c>
      <c r="D1219" s="4">
        <v>27000</v>
      </c>
      <c r="E1219">
        <v>27000</v>
      </c>
      <c r="F1219" t="s">
        <v>69</v>
      </c>
      <c r="G1219">
        <f>tblSalaries[[#This Row],[clean Salary (in local currency)]]*VLOOKUP(tblSalaries[[#This Row],[Currency]],tblXrate[],2,FALSE)</f>
        <v>42556.81334581667</v>
      </c>
      <c r="H1219" t="s">
        <v>1882</v>
      </c>
      <c r="I1219" t="s">
        <v>4415</v>
      </c>
      <c r="J1219" t="s">
        <v>52</v>
      </c>
      <c r="K1219" t="s">
        <v>71</v>
      </c>
      <c r="L1219" t="str">
        <f>VLOOKUP(tblSalaries[[#This Row],[Where do you work]],tblCountries[[Actual]:[Mapping]],2,FALSE)</f>
        <v>UK</v>
      </c>
      <c r="M1219" t="s">
        <v>9</v>
      </c>
      <c r="N1219">
        <v>3</v>
      </c>
      <c r="O1219" s="27">
        <f>IFERROR(E1219/IFERROR(VLOOKUP(tblSalaries[[#This Row],[Country]],Table3[],3,0),""),"Missing PPP adjusted information")</f>
        <v>43548.387096774197</v>
      </c>
    </row>
    <row r="1220" spans="2:15" ht="15" customHeight="1" x14ac:dyDescent="0.25">
      <c r="B1220" t="s">
        <v>3733</v>
      </c>
      <c r="C1220" s="1">
        <v>41071.249942129631</v>
      </c>
      <c r="D1220" s="4">
        <v>27000</v>
      </c>
      <c r="E1220">
        <v>27000</v>
      </c>
      <c r="F1220" t="s">
        <v>69</v>
      </c>
      <c r="G1220">
        <f>tblSalaries[[#This Row],[clean Salary (in local currency)]]*VLOOKUP(tblSalaries[[#This Row],[Currency]],tblXrate[],2,FALSE)</f>
        <v>42556.81334581667</v>
      </c>
      <c r="H1220" t="s">
        <v>1882</v>
      </c>
      <c r="I1220" t="s">
        <v>4415</v>
      </c>
      <c r="J1220" t="s">
        <v>52</v>
      </c>
      <c r="K1220" t="s">
        <v>71</v>
      </c>
      <c r="L1220" t="str">
        <f>VLOOKUP(tblSalaries[[#This Row],[Where do you work]],tblCountries[[Actual]:[Mapping]],2,FALSE)</f>
        <v>UK</v>
      </c>
      <c r="M1220" t="s">
        <v>9</v>
      </c>
      <c r="N1220">
        <v>3</v>
      </c>
      <c r="O1220" s="27">
        <f>IFERROR(E1220/IFERROR(VLOOKUP(tblSalaries[[#This Row],[Country]],Table3[],3,0),""),"Missing PPP adjusted information")</f>
        <v>43548.387096774197</v>
      </c>
    </row>
    <row r="1221" spans="2:15" ht="15" customHeight="1" x14ac:dyDescent="0.25">
      <c r="B1221" t="s">
        <v>3735</v>
      </c>
      <c r="C1221" s="1">
        <v>41071.705324074072</v>
      </c>
      <c r="D1221" s="4" t="s">
        <v>1884</v>
      </c>
      <c r="E1221">
        <v>26500</v>
      </c>
      <c r="F1221" t="s">
        <v>69</v>
      </c>
      <c r="G1221">
        <f>tblSalaries[[#This Row],[clean Salary (in local currency)]]*VLOOKUP(tblSalaries[[#This Row],[Currency]],tblXrate[],2,FALSE)</f>
        <v>41768.724209783031</v>
      </c>
      <c r="H1221" t="s">
        <v>1885</v>
      </c>
      <c r="I1221" t="s">
        <v>1885</v>
      </c>
      <c r="J1221" t="s">
        <v>52</v>
      </c>
      <c r="K1221" t="s">
        <v>71</v>
      </c>
      <c r="L1221" t="str">
        <f>VLOOKUP(tblSalaries[[#This Row],[Where do you work]],tblCountries[[Actual]:[Mapping]],2,FALSE)</f>
        <v>UK</v>
      </c>
      <c r="M1221" t="s">
        <v>9</v>
      </c>
      <c r="N1221">
        <v>16</v>
      </c>
      <c r="O1221" s="27">
        <f>IFERROR(E1221/IFERROR(VLOOKUP(tblSalaries[[#This Row],[Country]],Table3[],3,0),""),"Missing PPP adjusted information")</f>
        <v>42741.93548387097</v>
      </c>
    </row>
    <row r="1222" spans="2:15" ht="15" customHeight="1" x14ac:dyDescent="0.25">
      <c r="B1222" t="s">
        <v>3759</v>
      </c>
      <c r="C1222" s="1">
        <v>41072.756921296299</v>
      </c>
      <c r="D1222" s="4" t="s">
        <v>1304</v>
      </c>
      <c r="E1222">
        <v>32000</v>
      </c>
      <c r="F1222" t="s">
        <v>69</v>
      </c>
      <c r="G1222">
        <f>tblSalaries[[#This Row],[clean Salary (in local currency)]]*VLOOKUP(tblSalaries[[#This Row],[Currency]],tblXrate[],2,FALSE)</f>
        <v>50437.70470615309</v>
      </c>
      <c r="H1222" t="s">
        <v>207</v>
      </c>
      <c r="I1222" t="s">
        <v>207</v>
      </c>
      <c r="J1222" t="s">
        <v>20</v>
      </c>
      <c r="K1222" t="s">
        <v>71</v>
      </c>
      <c r="L1222" t="str">
        <f>VLOOKUP(tblSalaries[[#This Row],[Where do you work]],tblCountries[[Actual]:[Mapping]],2,FALSE)</f>
        <v>UK</v>
      </c>
      <c r="M1222" t="s">
        <v>9</v>
      </c>
      <c r="N1222">
        <v>20</v>
      </c>
      <c r="O1222" s="27">
        <f>IFERROR(E1222/IFERROR(VLOOKUP(tblSalaries[[#This Row],[Country]],Table3[],3,0),""),"Missing PPP adjusted information")</f>
        <v>51612.903225806454</v>
      </c>
    </row>
    <row r="1223" spans="2:15" ht="15" customHeight="1" x14ac:dyDescent="0.25">
      <c r="B1223" t="s">
        <v>3760</v>
      </c>
      <c r="C1223" s="1">
        <v>41072.769895833335</v>
      </c>
      <c r="D1223" s="4">
        <v>32000</v>
      </c>
      <c r="E1223">
        <v>32000</v>
      </c>
      <c r="F1223" t="s">
        <v>69</v>
      </c>
      <c r="G1223">
        <f>tblSalaries[[#This Row],[clean Salary (in local currency)]]*VLOOKUP(tblSalaries[[#This Row],[Currency]],tblXrate[],2,FALSE)</f>
        <v>50437.70470615309</v>
      </c>
      <c r="H1223" t="s">
        <v>14</v>
      </c>
      <c r="I1223" t="s">
        <v>14</v>
      </c>
      <c r="J1223" t="s">
        <v>20</v>
      </c>
      <c r="K1223" t="s">
        <v>71</v>
      </c>
      <c r="L1223" t="str">
        <f>VLOOKUP(tblSalaries[[#This Row],[Where do you work]],tblCountries[[Actual]:[Mapping]],2,FALSE)</f>
        <v>UK</v>
      </c>
      <c r="M1223" t="s">
        <v>13</v>
      </c>
      <c r="N1223">
        <v>1</v>
      </c>
      <c r="O1223" s="27">
        <f>IFERROR(E1223/IFERROR(VLOOKUP(tblSalaries[[#This Row],[Country]],Table3[],3,0),""),"Missing PPP adjusted information")</f>
        <v>51612.903225806454</v>
      </c>
    </row>
    <row r="1224" spans="2:15" ht="15" customHeight="1" x14ac:dyDescent="0.25">
      <c r="B1224" t="s">
        <v>3780</v>
      </c>
      <c r="C1224" s="1">
        <v>41073.815254629626</v>
      </c>
      <c r="D1224" s="4" t="s">
        <v>1919</v>
      </c>
      <c r="E1224">
        <v>36000</v>
      </c>
      <c r="F1224" t="s">
        <v>69</v>
      </c>
      <c r="G1224">
        <f>tblSalaries[[#This Row],[clean Salary (in local currency)]]*VLOOKUP(tblSalaries[[#This Row],[Currency]],tblXrate[],2,FALSE)</f>
        <v>56742.417794422225</v>
      </c>
      <c r="H1224" t="s">
        <v>1920</v>
      </c>
      <c r="I1224" t="s">
        <v>4416</v>
      </c>
      <c r="J1224" t="s">
        <v>52</v>
      </c>
      <c r="K1224" t="s">
        <v>71</v>
      </c>
      <c r="L1224" t="str">
        <f>VLOOKUP(tblSalaries[[#This Row],[Where do you work]],tblCountries[[Actual]:[Mapping]],2,FALSE)</f>
        <v>UK</v>
      </c>
      <c r="M1224" t="s">
        <v>13</v>
      </c>
      <c r="N1224">
        <v>7</v>
      </c>
      <c r="O1224" s="27">
        <f>IFERROR(E1224/IFERROR(VLOOKUP(tblSalaries[[#This Row],[Country]],Table3[],3,0),""),"Missing PPP adjusted information")</f>
        <v>58064.516129032258</v>
      </c>
    </row>
    <row r="1225" spans="2:15" ht="15" customHeight="1" x14ac:dyDescent="0.25">
      <c r="B1225" t="s">
        <v>3783</v>
      </c>
      <c r="C1225" s="1">
        <v>41073.98097222222</v>
      </c>
      <c r="D1225" s="4">
        <v>50000</v>
      </c>
      <c r="E1225">
        <v>50000</v>
      </c>
      <c r="F1225" t="s">
        <v>69</v>
      </c>
      <c r="G1225">
        <f>tblSalaries[[#This Row],[clean Salary (in local currency)]]*VLOOKUP(tblSalaries[[#This Row],[Currency]],tblXrate[],2,FALSE)</f>
        <v>78808.913603364199</v>
      </c>
      <c r="H1225" t="s">
        <v>1608</v>
      </c>
      <c r="I1225" t="s">
        <v>1608</v>
      </c>
      <c r="J1225" t="s">
        <v>310</v>
      </c>
      <c r="K1225" t="s">
        <v>71</v>
      </c>
      <c r="L1225" t="str">
        <f>VLOOKUP(tblSalaries[[#This Row],[Where do you work]],tblCountries[[Actual]:[Mapping]],2,FALSE)</f>
        <v>UK</v>
      </c>
      <c r="M1225" t="s">
        <v>18</v>
      </c>
      <c r="N1225">
        <v>10</v>
      </c>
      <c r="O1225" s="27">
        <f>IFERROR(E1225/IFERROR(VLOOKUP(tblSalaries[[#This Row],[Country]],Table3[],3,0),""),"Missing PPP adjusted information")</f>
        <v>80645.161290322576</v>
      </c>
    </row>
    <row r="1226" spans="2:15" ht="15" customHeight="1" x14ac:dyDescent="0.25">
      <c r="B1226" t="s">
        <v>3799</v>
      </c>
      <c r="C1226" s="1">
        <v>41075.160995370374</v>
      </c>
      <c r="D1226" s="4" t="s">
        <v>1930</v>
      </c>
      <c r="E1226">
        <v>33500</v>
      </c>
      <c r="F1226" t="s">
        <v>69</v>
      </c>
      <c r="G1226">
        <f>tblSalaries[[#This Row],[clean Salary (in local currency)]]*VLOOKUP(tblSalaries[[#This Row],[Currency]],tblXrate[],2,FALSE)</f>
        <v>52801.972114254015</v>
      </c>
      <c r="H1226" t="s">
        <v>1931</v>
      </c>
      <c r="I1226" t="s">
        <v>1931</v>
      </c>
      <c r="J1226" t="s">
        <v>279</v>
      </c>
      <c r="K1226" t="s">
        <v>71</v>
      </c>
      <c r="L1226" t="str">
        <f>VLOOKUP(tblSalaries[[#This Row],[Where do you work]],tblCountries[[Actual]:[Mapping]],2,FALSE)</f>
        <v>UK</v>
      </c>
      <c r="M1226" t="s">
        <v>18</v>
      </c>
      <c r="N1226">
        <v>7</v>
      </c>
      <c r="O1226" s="27">
        <f>IFERROR(E1226/IFERROR(VLOOKUP(tblSalaries[[#This Row],[Country]],Table3[],3,0),""),"Missing PPP adjusted information")</f>
        <v>54032.258064516129</v>
      </c>
    </row>
    <row r="1227" spans="2:15" ht="15" customHeight="1" x14ac:dyDescent="0.25">
      <c r="B1227" t="s">
        <v>3807</v>
      </c>
      <c r="C1227" s="1">
        <v>41075.73300925926</v>
      </c>
      <c r="D1227" s="4">
        <v>20000</v>
      </c>
      <c r="E1227">
        <v>20000</v>
      </c>
      <c r="F1227" t="s">
        <v>69</v>
      </c>
      <c r="G1227">
        <f>tblSalaries[[#This Row],[clean Salary (in local currency)]]*VLOOKUP(tblSalaries[[#This Row],[Currency]],tblXrate[],2,FALSE)</f>
        <v>31523.565441345683</v>
      </c>
      <c r="H1227" t="s">
        <v>310</v>
      </c>
      <c r="I1227" t="s">
        <v>310</v>
      </c>
      <c r="J1227" t="s">
        <v>310</v>
      </c>
      <c r="K1227" t="s">
        <v>71</v>
      </c>
      <c r="L1227" t="str">
        <f>VLOOKUP(tblSalaries[[#This Row],[Where do you work]],tblCountries[[Actual]:[Mapping]],2,FALSE)</f>
        <v>UK</v>
      </c>
      <c r="M1227" t="s">
        <v>18</v>
      </c>
      <c r="N1227">
        <v>10</v>
      </c>
      <c r="O1227" s="27">
        <f>IFERROR(E1227/IFERROR(VLOOKUP(tblSalaries[[#This Row],[Country]],Table3[],3,0),""),"Missing PPP adjusted information")</f>
        <v>32258.064516129034</v>
      </c>
    </row>
    <row r="1228" spans="2:15" ht="15" customHeight="1" x14ac:dyDescent="0.25">
      <c r="B1228" t="s">
        <v>3826</v>
      </c>
      <c r="C1228" s="1">
        <v>41076.933680555558</v>
      </c>
      <c r="D1228" s="4">
        <v>20500</v>
      </c>
      <c r="E1228">
        <v>20500</v>
      </c>
      <c r="F1228" t="s">
        <v>69</v>
      </c>
      <c r="G1228">
        <f>tblSalaries[[#This Row],[clean Salary (in local currency)]]*VLOOKUP(tblSalaries[[#This Row],[Currency]],tblXrate[],2,FALSE)</f>
        <v>32311.654577379326</v>
      </c>
      <c r="H1228" t="s">
        <v>256</v>
      </c>
      <c r="I1228" t="s">
        <v>20</v>
      </c>
      <c r="J1228" t="s">
        <v>20</v>
      </c>
      <c r="K1228" t="s">
        <v>71</v>
      </c>
      <c r="L1228" t="str">
        <f>VLOOKUP(tblSalaries[[#This Row],[Where do you work]],tblCountries[[Actual]:[Mapping]],2,FALSE)</f>
        <v>UK</v>
      </c>
      <c r="M1228" t="s">
        <v>9</v>
      </c>
      <c r="N1228">
        <v>20</v>
      </c>
      <c r="O1228" s="27">
        <f>IFERROR(E1228/IFERROR(VLOOKUP(tblSalaries[[#This Row],[Country]],Table3[],3,0),""),"Missing PPP adjusted information")</f>
        <v>33064.516129032258</v>
      </c>
    </row>
    <row r="1229" spans="2:15" ht="15" customHeight="1" x14ac:dyDescent="0.25">
      <c r="B1229" t="s">
        <v>3839</v>
      </c>
      <c r="C1229" s="1">
        <v>41078.768599537034</v>
      </c>
      <c r="D1229" s="4" t="s">
        <v>68</v>
      </c>
      <c r="E1229">
        <v>35000</v>
      </c>
      <c r="F1229" t="s">
        <v>69</v>
      </c>
      <c r="G1229">
        <f>tblSalaries[[#This Row],[clean Salary (in local currency)]]*VLOOKUP(tblSalaries[[#This Row],[Currency]],tblXrate[],2,FALSE)</f>
        <v>55166.239522354947</v>
      </c>
      <c r="H1229" t="s">
        <v>1965</v>
      </c>
      <c r="I1229" t="s">
        <v>1965</v>
      </c>
      <c r="J1229" t="s">
        <v>20</v>
      </c>
      <c r="K1229" t="s">
        <v>71</v>
      </c>
      <c r="L1229" t="str">
        <f>VLOOKUP(tblSalaries[[#This Row],[Where do you work]],tblCountries[[Actual]:[Mapping]],2,FALSE)</f>
        <v>UK</v>
      </c>
      <c r="M1229" t="s">
        <v>13</v>
      </c>
      <c r="N1229">
        <v>34</v>
      </c>
      <c r="O1229" s="27">
        <f>IFERROR(E1229/IFERROR(VLOOKUP(tblSalaries[[#This Row],[Country]],Table3[],3,0),""),"Missing PPP adjusted information")</f>
        <v>56451.61290322581</v>
      </c>
    </row>
    <row r="1230" spans="2:15" ht="15" customHeight="1" x14ac:dyDescent="0.25">
      <c r="B1230" t="s">
        <v>3849</v>
      </c>
      <c r="C1230" s="1">
        <v>41079.762291666666</v>
      </c>
      <c r="D1230" s="4">
        <v>25000</v>
      </c>
      <c r="E1230">
        <v>25000</v>
      </c>
      <c r="F1230" t="s">
        <v>69</v>
      </c>
      <c r="G1230">
        <f>tblSalaries[[#This Row],[clean Salary (in local currency)]]*VLOOKUP(tblSalaries[[#This Row],[Currency]],tblXrate[],2,FALSE)</f>
        <v>39404.456801682099</v>
      </c>
      <c r="H1230" t="s">
        <v>153</v>
      </c>
      <c r="I1230" t="s">
        <v>153</v>
      </c>
      <c r="J1230" t="s">
        <v>20</v>
      </c>
      <c r="K1230" t="s">
        <v>71</v>
      </c>
      <c r="L1230" t="str">
        <f>VLOOKUP(tblSalaries[[#This Row],[Where do you work]],tblCountries[[Actual]:[Mapping]],2,FALSE)</f>
        <v>UK</v>
      </c>
      <c r="M1230" t="s">
        <v>9</v>
      </c>
      <c r="N1230">
        <v>3</v>
      </c>
      <c r="O1230" s="27">
        <f>IFERROR(E1230/IFERROR(VLOOKUP(tblSalaries[[#This Row],[Country]],Table3[],3,0),""),"Missing PPP adjusted information")</f>
        <v>40322.580645161288</v>
      </c>
    </row>
    <row r="1231" spans="2:15" ht="15" customHeight="1" x14ac:dyDescent="0.25">
      <c r="B1231" t="s">
        <v>2076</v>
      </c>
      <c r="C1231" s="1">
        <v>41055.015844907408</v>
      </c>
      <c r="D1231" s="4" t="s">
        <v>145</v>
      </c>
      <c r="E1231">
        <v>81000</v>
      </c>
      <c r="F1231" t="s">
        <v>6</v>
      </c>
      <c r="G1231">
        <f>tblSalaries[[#This Row],[clean Salary (in local currency)]]*VLOOKUP(tblSalaries[[#This Row],[Currency]],tblXrate[],2,FALSE)</f>
        <v>81000</v>
      </c>
      <c r="H1231" t="s">
        <v>146</v>
      </c>
      <c r="I1231" t="s">
        <v>146</v>
      </c>
      <c r="J1231" t="s">
        <v>356</v>
      </c>
      <c r="K1231" t="s">
        <v>71</v>
      </c>
      <c r="L1231" t="str">
        <f>VLOOKUP(tblSalaries[[#This Row],[Where do you work]],tblCountries[[Actual]:[Mapping]],2,FALSE)</f>
        <v>UK</v>
      </c>
      <c r="M1231" t="s">
        <v>9</v>
      </c>
      <c r="O1231" s="27">
        <f>IFERROR(E1231/IFERROR(VLOOKUP(tblSalaries[[#This Row],[Country]],Table3[],3,0),""),"Missing PPP adjusted information")</f>
        <v>130645.16129032258</v>
      </c>
    </row>
    <row r="1232" spans="2:15" ht="15" customHeight="1" x14ac:dyDescent="0.25">
      <c r="B1232" t="s">
        <v>2329</v>
      </c>
      <c r="C1232" s="1">
        <v>41055.068645833337</v>
      </c>
      <c r="D1232" s="4" t="s">
        <v>426</v>
      </c>
      <c r="E1232">
        <v>100000</v>
      </c>
      <c r="F1232" t="s">
        <v>6</v>
      </c>
      <c r="G1232">
        <f>tblSalaries[[#This Row],[clean Salary (in local currency)]]*VLOOKUP(tblSalaries[[#This Row],[Currency]],tblXrate[],2,FALSE)</f>
        <v>100000</v>
      </c>
      <c r="H1232" t="s">
        <v>427</v>
      </c>
      <c r="I1232" t="s">
        <v>427</v>
      </c>
      <c r="J1232" t="s">
        <v>20</v>
      </c>
      <c r="K1232" t="s">
        <v>71</v>
      </c>
      <c r="L1232" t="str">
        <f>VLOOKUP(tblSalaries[[#This Row],[Where do you work]],tblCountries[[Actual]:[Mapping]],2,FALSE)</f>
        <v>UK</v>
      </c>
      <c r="M1232" t="s">
        <v>9</v>
      </c>
      <c r="O1232" s="27">
        <f>IFERROR(E1232/IFERROR(VLOOKUP(tblSalaries[[#This Row],[Country]],Table3[],3,0),""),"Missing PPP adjusted information")</f>
        <v>161290.32258064515</v>
      </c>
    </row>
    <row r="1233" spans="2:15" ht="15" customHeight="1" x14ac:dyDescent="0.25">
      <c r="B1233" t="s">
        <v>2341</v>
      </c>
      <c r="C1233" s="1">
        <v>41055.071446759262</v>
      </c>
      <c r="D1233" s="4" t="s">
        <v>439</v>
      </c>
      <c r="E1233">
        <v>170000</v>
      </c>
      <c r="F1233" t="s">
        <v>6</v>
      </c>
      <c r="G1233">
        <f>tblSalaries[[#This Row],[clean Salary (in local currency)]]*VLOOKUP(tblSalaries[[#This Row],[Currency]],tblXrate[],2,FALSE)</f>
        <v>170000</v>
      </c>
      <c r="H1233" t="s">
        <v>440</v>
      </c>
      <c r="I1233" t="s">
        <v>4417</v>
      </c>
      <c r="J1233" t="s">
        <v>20</v>
      </c>
      <c r="K1233" t="s">
        <v>71</v>
      </c>
      <c r="L1233" t="str">
        <f>VLOOKUP(tblSalaries[[#This Row],[Where do you work]],tblCountries[[Actual]:[Mapping]],2,FALSE)</f>
        <v>UK</v>
      </c>
      <c r="M1233" t="s">
        <v>186</v>
      </c>
      <c r="O1233" s="27">
        <f>IFERROR(E1233/IFERROR(VLOOKUP(tblSalaries[[#This Row],[Country]],Table3[],3,0),""),"Missing PPP adjusted information")</f>
        <v>274193.54838709679</v>
      </c>
    </row>
    <row r="1234" spans="2:15" ht="15" customHeight="1" x14ac:dyDescent="0.25">
      <c r="B1234" t="s">
        <v>3091</v>
      </c>
      <c r="C1234" s="1">
        <v>41057.73809027778</v>
      </c>
      <c r="D1234" s="4">
        <v>19000</v>
      </c>
      <c r="E1234">
        <v>19000</v>
      </c>
      <c r="F1234" t="s">
        <v>6</v>
      </c>
      <c r="G1234">
        <f>tblSalaries[[#This Row],[clean Salary (in local currency)]]*VLOOKUP(tblSalaries[[#This Row],[Currency]],tblXrate[],2,FALSE)</f>
        <v>19000</v>
      </c>
      <c r="H1234" t="s">
        <v>1251</v>
      </c>
      <c r="I1234" t="s">
        <v>4409</v>
      </c>
      <c r="J1234" t="s">
        <v>3981</v>
      </c>
      <c r="K1234" t="s">
        <v>71</v>
      </c>
      <c r="L1234" t="str">
        <f>VLOOKUP(tblSalaries[[#This Row],[Where do you work]],tblCountries[[Actual]:[Mapping]],2,FALSE)</f>
        <v>UK</v>
      </c>
      <c r="M1234" t="s">
        <v>13</v>
      </c>
      <c r="N1234">
        <v>8</v>
      </c>
      <c r="O1234" s="27">
        <f>IFERROR(E1234/IFERROR(VLOOKUP(tblSalaries[[#This Row],[Country]],Table3[],3,0),""),"Missing PPP adjusted information")</f>
        <v>30645.16129032258</v>
      </c>
    </row>
    <row r="1235" spans="2:15" ht="15" customHeight="1" x14ac:dyDescent="0.25">
      <c r="B1235" t="s">
        <v>3127</v>
      </c>
      <c r="C1235" s="1">
        <v>41057.934074074074</v>
      </c>
      <c r="D1235" s="4" t="s">
        <v>1293</v>
      </c>
      <c r="E1235">
        <v>81600</v>
      </c>
      <c r="F1235" t="s">
        <v>6</v>
      </c>
      <c r="G1235">
        <f>tblSalaries[[#This Row],[clean Salary (in local currency)]]*VLOOKUP(tblSalaries[[#This Row],[Currency]],tblXrate[],2,FALSE)</f>
        <v>81600</v>
      </c>
      <c r="H1235" t="s">
        <v>1294</v>
      </c>
      <c r="I1235" t="s">
        <v>1294</v>
      </c>
      <c r="J1235" t="s">
        <v>20</v>
      </c>
      <c r="K1235" t="s">
        <v>71</v>
      </c>
      <c r="L1235" t="str">
        <f>VLOOKUP(tblSalaries[[#This Row],[Where do you work]],tblCountries[[Actual]:[Mapping]],2,FALSE)</f>
        <v>UK</v>
      </c>
      <c r="M1235" t="s">
        <v>9</v>
      </c>
      <c r="N1235">
        <v>4</v>
      </c>
      <c r="O1235" s="27">
        <f>IFERROR(E1235/IFERROR(VLOOKUP(tblSalaries[[#This Row],[Country]],Table3[],3,0),""),"Missing PPP adjusted information")</f>
        <v>131612.90322580645</v>
      </c>
    </row>
    <row r="1236" spans="2:15" ht="15" customHeight="1" x14ac:dyDescent="0.25">
      <c r="B1236" t="s">
        <v>3162</v>
      </c>
      <c r="C1236" s="1">
        <v>41057.991087962961</v>
      </c>
      <c r="D1236" s="4">
        <v>19000</v>
      </c>
      <c r="E1236">
        <v>19000</v>
      </c>
      <c r="F1236" t="s">
        <v>6</v>
      </c>
      <c r="G1236">
        <f>tblSalaries[[#This Row],[clean Salary (in local currency)]]*VLOOKUP(tblSalaries[[#This Row],[Currency]],tblXrate[],2,FALSE)</f>
        <v>19000</v>
      </c>
      <c r="H1236" t="s">
        <v>310</v>
      </c>
      <c r="I1236" t="s">
        <v>310</v>
      </c>
      <c r="J1236" t="s">
        <v>310</v>
      </c>
      <c r="K1236" t="s">
        <v>71</v>
      </c>
      <c r="L1236" t="str">
        <f>VLOOKUP(tblSalaries[[#This Row],[Where do you work]],tblCountries[[Actual]:[Mapping]],2,FALSE)</f>
        <v>UK</v>
      </c>
      <c r="M1236" t="s">
        <v>9</v>
      </c>
      <c r="N1236">
        <v>20</v>
      </c>
      <c r="O1236" s="27">
        <f>IFERROR(E1236/IFERROR(VLOOKUP(tblSalaries[[#This Row],[Country]],Table3[],3,0),""),"Missing PPP adjusted information")</f>
        <v>30645.16129032258</v>
      </c>
    </row>
    <row r="1237" spans="2:15" ht="15" customHeight="1" x14ac:dyDescent="0.25">
      <c r="B1237" t="s">
        <v>1998</v>
      </c>
      <c r="C1237" s="1">
        <v>41054.15042824074</v>
      </c>
      <c r="D1237" s="4">
        <v>12000</v>
      </c>
      <c r="E1237">
        <v>12000</v>
      </c>
      <c r="F1237" t="s">
        <v>6</v>
      </c>
      <c r="G1237">
        <f>tblSalaries[[#This Row],[clean Salary (in local currency)]]*VLOOKUP(tblSalaries[[#This Row],[Currency]],tblXrate[],2,FALSE)</f>
        <v>12000</v>
      </c>
      <c r="H1237" t="s">
        <v>26</v>
      </c>
      <c r="I1237" t="s">
        <v>4418</v>
      </c>
      <c r="J1237" t="s">
        <v>20</v>
      </c>
      <c r="K1237" t="s">
        <v>27</v>
      </c>
      <c r="L1237" t="str">
        <f>VLOOKUP(tblSalaries[[#This Row],[Where do you work]],tblCountries[[Actual]:[Mapping]],2,FALSE)</f>
        <v>Ukraine</v>
      </c>
      <c r="M1237" t="s">
        <v>13</v>
      </c>
      <c r="O1237" s="27">
        <f>IFERROR(E1237/IFERROR(VLOOKUP(tblSalaries[[#This Row],[Country]],Table3[],3,0),""),"Missing PPP adjusted information")</f>
        <v>8928.5714285714275</v>
      </c>
    </row>
    <row r="1238" spans="2:15" ht="15" customHeight="1" x14ac:dyDescent="0.25">
      <c r="B1238" t="s">
        <v>2255</v>
      </c>
      <c r="C1238" s="1">
        <v>41055.048310185186</v>
      </c>
      <c r="D1238" s="4">
        <v>7600</v>
      </c>
      <c r="E1238">
        <v>7600</v>
      </c>
      <c r="F1238" t="s">
        <v>6</v>
      </c>
      <c r="G1238">
        <f>tblSalaries[[#This Row],[clean Salary (in local currency)]]*VLOOKUP(tblSalaries[[#This Row],[Currency]],tblXrate[],2,FALSE)</f>
        <v>7600</v>
      </c>
      <c r="H1238" t="s">
        <v>342</v>
      </c>
      <c r="I1238" t="s">
        <v>4419</v>
      </c>
      <c r="J1238" t="s">
        <v>67</v>
      </c>
      <c r="K1238" t="s">
        <v>27</v>
      </c>
      <c r="L1238" t="str">
        <f>VLOOKUP(tblSalaries[[#This Row],[Where do you work]],tblCountries[[Actual]:[Mapping]],2,FALSE)</f>
        <v>Ukraine</v>
      </c>
      <c r="M1238" t="s">
        <v>25</v>
      </c>
      <c r="O1238" s="27">
        <f>IFERROR(E1238/IFERROR(VLOOKUP(tblSalaries[[#This Row],[Country]],Table3[],3,0),""),"Missing PPP adjusted information")</f>
        <v>5654.7619047619046</v>
      </c>
    </row>
    <row r="1239" spans="2:15" ht="15" customHeight="1" x14ac:dyDescent="0.25">
      <c r="B1239" t="s">
        <v>2367</v>
      </c>
      <c r="C1239" s="1">
        <v>41055.083194444444</v>
      </c>
      <c r="D1239" s="4">
        <v>15000</v>
      </c>
      <c r="E1239">
        <v>15000</v>
      </c>
      <c r="F1239" t="s">
        <v>6</v>
      </c>
      <c r="G1239">
        <f>tblSalaries[[#This Row],[clean Salary (in local currency)]]*VLOOKUP(tblSalaries[[#This Row],[Currency]],tblXrate[],2,FALSE)</f>
        <v>15000</v>
      </c>
      <c r="H1239" t="s">
        <v>466</v>
      </c>
      <c r="I1239" t="s">
        <v>466</v>
      </c>
      <c r="J1239" t="s">
        <v>3981</v>
      </c>
      <c r="K1239" t="s">
        <v>27</v>
      </c>
      <c r="L1239" t="str">
        <f>VLOOKUP(tblSalaries[[#This Row],[Where do you work]],tblCountries[[Actual]:[Mapping]],2,FALSE)</f>
        <v>Ukraine</v>
      </c>
      <c r="M1239" t="s">
        <v>18</v>
      </c>
      <c r="O1239" s="27">
        <f>IFERROR(E1239/IFERROR(VLOOKUP(tblSalaries[[#This Row],[Country]],Table3[],3,0),""),"Missing PPP adjusted information")</f>
        <v>11160.714285714284</v>
      </c>
    </row>
    <row r="1240" spans="2:15" ht="15" customHeight="1" x14ac:dyDescent="0.25">
      <c r="B1240" t="s">
        <v>2799</v>
      </c>
      <c r="C1240" s="1">
        <v>41055.953877314816</v>
      </c>
      <c r="D1240" s="4" t="s">
        <v>941</v>
      </c>
      <c r="E1240">
        <v>12000</v>
      </c>
      <c r="F1240" t="s">
        <v>6</v>
      </c>
      <c r="G1240">
        <f>tblSalaries[[#This Row],[clean Salary (in local currency)]]*VLOOKUP(tblSalaries[[#This Row],[Currency]],tblXrate[],2,FALSE)</f>
        <v>12000</v>
      </c>
      <c r="H1240" t="s">
        <v>942</v>
      </c>
      <c r="I1240" t="s">
        <v>4420</v>
      </c>
      <c r="J1240" t="s">
        <v>52</v>
      </c>
      <c r="K1240" t="s">
        <v>27</v>
      </c>
      <c r="L1240" t="str">
        <f>VLOOKUP(tblSalaries[[#This Row],[Where do you work]],tblCountries[[Actual]:[Mapping]],2,FALSE)</f>
        <v>Ukraine</v>
      </c>
      <c r="M1240" t="s">
        <v>9</v>
      </c>
      <c r="N1240">
        <v>5</v>
      </c>
      <c r="O1240" s="27">
        <f>IFERROR(E1240/IFERROR(VLOOKUP(tblSalaries[[#This Row],[Country]],Table3[],3,0),""),"Missing PPP adjusted information")</f>
        <v>8928.5714285714275</v>
      </c>
    </row>
    <row r="1241" spans="2:15" ht="15" customHeight="1" x14ac:dyDescent="0.25">
      <c r="B1241" t="s">
        <v>2271</v>
      </c>
      <c r="C1241" s="1">
        <v>41055.053599537037</v>
      </c>
      <c r="D1241" s="4" t="s">
        <v>357</v>
      </c>
      <c r="E1241">
        <v>100000</v>
      </c>
      <c r="F1241" t="s">
        <v>358</v>
      </c>
      <c r="G1241">
        <f>tblSalaries[[#This Row],[clean Salary (in local currency)]]*VLOOKUP(tblSalaries[[#This Row],[Currency]],tblXrate[],2,FALSE)</f>
        <v>27221.92126875931</v>
      </c>
      <c r="H1241" t="s">
        <v>310</v>
      </c>
      <c r="I1241" t="s">
        <v>310</v>
      </c>
      <c r="J1241" t="s">
        <v>310</v>
      </c>
      <c r="K1241" t="s">
        <v>126</v>
      </c>
      <c r="L1241" t="str">
        <f>VLOOKUP(tblSalaries[[#This Row],[Where do you work]],tblCountries[[Actual]:[Mapping]],2,FALSE)</f>
        <v>United Arab Emirates</v>
      </c>
      <c r="M1241" t="s">
        <v>9</v>
      </c>
      <c r="O1241" s="27">
        <f>IFERROR(E1241/IFERROR(VLOOKUP(tblSalaries[[#This Row],[Country]],Table3[],3,0),""),"Missing PPP adjusted information")</f>
        <v>20508.613617719442</v>
      </c>
    </row>
    <row r="1242" spans="2:15" ht="15" customHeight="1" x14ac:dyDescent="0.25">
      <c r="B1242" t="s">
        <v>2755</v>
      </c>
      <c r="C1242" s="1">
        <v>41055.780555555553</v>
      </c>
      <c r="D1242" s="4" t="s">
        <v>891</v>
      </c>
      <c r="E1242">
        <v>33600</v>
      </c>
      <c r="F1242" t="s">
        <v>358</v>
      </c>
      <c r="G1242">
        <f>tblSalaries[[#This Row],[clean Salary (in local currency)]]*VLOOKUP(tblSalaries[[#This Row],[Currency]],tblXrate[],2,FALSE)</f>
        <v>9146.5655463031271</v>
      </c>
      <c r="H1242" t="s">
        <v>310</v>
      </c>
      <c r="I1242" t="s">
        <v>310</v>
      </c>
      <c r="J1242" t="s">
        <v>310</v>
      </c>
      <c r="K1242" t="s">
        <v>126</v>
      </c>
      <c r="L1242" t="str">
        <f>VLOOKUP(tblSalaries[[#This Row],[Where do you work]],tblCountries[[Actual]:[Mapping]],2,FALSE)</f>
        <v>United Arab Emirates</v>
      </c>
      <c r="M1242" t="s">
        <v>25</v>
      </c>
      <c r="N1242">
        <v>7</v>
      </c>
      <c r="O1242" s="27">
        <f>IFERROR(E1242/IFERROR(VLOOKUP(tblSalaries[[#This Row],[Country]],Table3[],3,0),""),"Missing PPP adjusted information")</f>
        <v>6890.8941755537317</v>
      </c>
    </row>
    <row r="1243" spans="2:15" ht="15" customHeight="1" x14ac:dyDescent="0.25">
      <c r="B1243" t="s">
        <v>2891</v>
      </c>
      <c r="C1243" s="1">
        <v>41056.819050925929</v>
      </c>
      <c r="D1243" s="4">
        <v>104000</v>
      </c>
      <c r="E1243">
        <v>104000</v>
      </c>
      <c r="F1243" t="s">
        <v>358</v>
      </c>
      <c r="G1243">
        <f>tblSalaries[[#This Row],[clean Salary (in local currency)]]*VLOOKUP(tblSalaries[[#This Row],[Currency]],tblXrate[],2,FALSE)</f>
        <v>28310.79811950968</v>
      </c>
      <c r="H1243" t="s">
        <v>14</v>
      </c>
      <c r="I1243" t="s">
        <v>14</v>
      </c>
      <c r="J1243" t="s">
        <v>20</v>
      </c>
      <c r="K1243" t="s">
        <v>126</v>
      </c>
      <c r="L1243" t="str">
        <f>VLOOKUP(tblSalaries[[#This Row],[Where do you work]],tblCountries[[Actual]:[Mapping]],2,FALSE)</f>
        <v>United Arab Emirates</v>
      </c>
      <c r="M1243" t="s">
        <v>9</v>
      </c>
      <c r="N1243">
        <v>11</v>
      </c>
      <c r="O1243" s="27">
        <f>IFERROR(E1243/IFERROR(VLOOKUP(tblSalaries[[#This Row],[Country]],Table3[],3,0),""),"Missing PPP adjusted information")</f>
        <v>21328.958162428218</v>
      </c>
    </row>
    <row r="1244" spans="2:15" ht="15" customHeight="1" x14ac:dyDescent="0.25">
      <c r="B1244" t="s">
        <v>3090</v>
      </c>
      <c r="C1244" s="1">
        <v>41057.737754629627</v>
      </c>
      <c r="D1244" s="4" t="s">
        <v>1250</v>
      </c>
      <c r="E1244">
        <v>120000</v>
      </c>
      <c r="F1244" t="s">
        <v>358</v>
      </c>
      <c r="G1244">
        <f>tblSalaries[[#This Row],[clean Salary (in local currency)]]*VLOOKUP(tblSalaries[[#This Row],[Currency]],tblXrate[],2,FALSE)</f>
        <v>32666.305522511171</v>
      </c>
      <c r="H1244" t="s">
        <v>638</v>
      </c>
      <c r="I1244" t="s">
        <v>638</v>
      </c>
      <c r="J1244" t="s">
        <v>52</v>
      </c>
      <c r="K1244" t="s">
        <v>126</v>
      </c>
      <c r="L1244" t="str">
        <f>VLOOKUP(tblSalaries[[#This Row],[Where do you work]],tblCountries[[Actual]:[Mapping]],2,FALSE)</f>
        <v>United Arab Emirates</v>
      </c>
      <c r="M1244" t="s">
        <v>18</v>
      </c>
      <c r="N1244">
        <v>12</v>
      </c>
      <c r="O1244" s="27">
        <f>IFERROR(E1244/IFERROR(VLOOKUP(tblSalaries[[#This Row],[Country]],Table3[],3,0),""),"Missing PPP adjusted information")</f>
        <v>24610.33634126333</v>
      </c>
    </row>
    <row r="1245" spans="2:15" ht="15" customHeight="1" x14ac:dyDescent="0.25">
      <c r="B1245" t="s">
        <v>3151</v>
      </c>
      <c r="C1245" s="1">
        <v>41057.961840277778</v>
      </c>
      <c r="D1245" s="4" t="s">
        <v>1322</v>
      </c>
      <c r="E1245">
        <v>216000</v>
      </c>
      <c r="F1245" t="s">
        <v>358</v>
      </c>
      <c r="G1245">
        <f>tblSalaries[[#This Row],[clean Salary (in local currency)]]*VLOOKUP(tblSalaries[[#This Row],[Currency]],tblXrate[],2,FALSE)</f>
        <v>58799.349940520107</v>
      </c>
      <c r="H1245" t="s">
        <v>465</v>
      </c>
      <c r="I1245" t="s">
        <v>14</v>
      </c>
      <c r="J1245" t="s">
        <v>20</v>
      </c>
      <c r="K1245" t="s">
        <v>126</v>
      </c>
      <c r="L1245" t="str">
        <f>VLOOKUP(tblSalaries[[#This Row],[Where do you work]],tblCountries[[Actual]:[Mapping]],2,FALSE)</f>
        <v>United Arab Emirates</v>
      </c>
      <c r="M1245" t="s">
        <v>9</v>
      </c>
      <c r="N1245">
        <v>2</v>
      </c>
      <c r="O1245" s="27">
        <f>IFERROR(E1245/IFERROR(VLOOKUP(tblSalaries[[#This Row],[Country]],Table3[],3,0),""),"Missing PPP adjusted information")</f>
        <v>44298.605414273989</v>
      </c>
    </row>
    <row r="1246" spans="2:15" ht="15" customHeight="1" x14ac:dyDescent="0.25">
      <c r="B1246" t="s">
        <v>2062</v>
      </c>
      <c r="C1246" s="1">
        <v>41054.95925925926</v>
      </c>
      <c r="D1246" s="4">
        <v>2785</v>
      </c>
      <c r="E1246">
        <v>33420</v>
      </c>
      <c r="F1246" t="s">
        <v>6</v>
      </c>
      <c r="G1246">
        <f>tblSalaries[[#This Row],[clean Salary (in local currency)]]*VLOOKUP(tblSalaries[[#This Row],[Currency]],tblXrate[],2,FALSE)</f>
        <v>33420</v>
      </c>
      <c r="H1246" t="s">
        <v>125</v>
      </c>
      <c r="I1246" t="s">
        <v>125</v>
      </c>
      <c r="J1246" t="s">
        <v>52</v>
      </c>
      <c r="K1246" t="s">
        <v>126</v>
      </c>
      <c r="L1246" t="str">
        <f>VLOOKUP(tblSalaries[[#This Row],[Where do you work]],tblCountries[[Actual]:[Mapping]],2,FALSE)</f>
        <v>United Arab Emirates</v>
      </c>
      <c r="M1246" t="s">
        <v>13</v>
      </c>
      <c r="O1246" s="27">
        <f>IFERROR(E1246/IFERROR(VLOOKUP(tblSalaries[[#This Row],[Country]],Table3[],3,0),""),"Missing PPP adjusted information")</f>
        <v>6853.9786710418375</v>
      </c>
    </row>
    <row r="1247" spans="2:15" ht="15" customHeight="1" x14ac:dyDescent="0.25">
      <c r="B1247" t="s">
        <v>2091</v>
      </c>
      <c r="C1247" s="1">
        <v>41055.028333333335</v>
      </c>
      <c r="D1247" s="4">
        <v>21000</v>
      </c>
      <c r="E1247">
        <v>21000</v>
      </c>
      <c r="F1247" t="s">
        <v>6</v>
      </c>
      <c r="G1247">
        <f>tblSalaries[[#This Row],[clean Salary (in local currency)]]*VLOOKUP(tblSalaries[[#This Row],[Currency]],tblXrate[],2,FALSE)</f>
        <v>21000</v>
      </c>
      <c r="H1247" t="s">
        <v>162</v>
      </c>
      <c r="I1247" t="s">
        <v>4421</v>
      </c>
      <c r="J1247" t="s">
        <v>20</v>
      </c>
      <c r="K1247" t="s">
        <v>126</v>
      </c>
      <c r="L1247" t="str">
        <f>VLOOKUP(tblSalaries[[#This Row],[Where do you work]],tblCountries[[Actual]:[Mapping]],2,FALSE)</f>
        <v>United Arab Emirates</v>
      </c>
      <c r="M1247" t="s">
        <v>25</v>
      </c>
      <c r="O1247" s="27">
        <f>IFERROR(E1247/IFERROR(VLOOKUP(tblSalaries[[#This Row],[Country]],Table3[],3,0),""),"Missing PPP adjusted information")</f>
        <v>4306.8088597210826</v>
      </c>
    </row>
    <row r="1248" spans="2:15" ht="15" customHeight="1" x14ac:dyDescent="0.25">
      <c r="B1248" t="s">
        <v>2102</v>
      </c>
      <c r="C1248" s="1">
        <v>41055.028819444444</v>
      </c>
      <c r="D1248" s="4">
        <v>4000</v>
      </c>
      <c r="E1248">
        <v>48000</v>
      </c>
      <c r="F1248" t="s">
        <v>6</v>
      </c>
      <c r="G1248">
        <f>tblSalaries[[#This Row],[clean Salary (in local currency)]]*VLOOKUP(tblSalaries[[#This Row],[Currency]],tblXrate[],2,FALSE)</f>
        <v>48000</v>
      </c>
      <c r="H1248" t="s">
        <v>178</v>
      </c>
      <c r="I1248" t="s">
        <v>178</v>
      </c>
      <c r="J1248" t="s">
        <v>52</v>
      </c>
      <c r="K1248" t="s">
        <v>126</v>
      </c>
      <c r="L1248" t="str">
        <f>VLOOKUP(tblSalaries[[#This Row],[Where do you work]],tblCountries[[Actual]:[Mapping]],2,FALSE)</f>
        <v>United Arab Emirates</v>
      </c>
      <c r="M1248" t="s">
        <v>18</v>
      </c>
      <c r="O1248" s="27">
        <f>IFERROR(E1248/IFERROR(VLOOKUP(tblSalaries[[#This Row],[Country]],Table3[],3,0),""),"Missing PPP adjusted information")</f>
        <v>9844.1345365053312</v>
      </c>
    </row>
    <row r="1249" spans="2:15" ht="15" customHeight="1" x14ac:dyDescent="0.25">
      <c r="B1249" t="s">
        <v>2104</v>
      </c>
      <c r="C1249" s="1">
        <v>41055.028877314813</v>
      </c>
      <c r="D1249" s="4">
        <v>85000</v>
      </c>
      <c r="E1249">
        <v>85000</v>
      </c>
      <c r="F1249" t="s">
        <v>6</v>
      </c>
      <c r="G1249">
        <f>tblSalaries[[#This Row],[clean Salary (in local currency)]]*VLOOKUP(tblSalaries[[#This Row],[Currency]],tblXrate[],2,FALSE)</f>
        <v>85000</v>
      </c>
      <c r="H1249" t="s">
        <v>181</v>
      </c>
      <c r="I1249" t="s">
        <v>181</v>
      </c>
      <c r="J1249" t="s">
        <v>487</v>
      </c>
      <c r="K1249" t="s">
        <v>126</v>
      </c>
      <c r="L1249" t="str">
        <f>VLOOKUP(tblSalaries[[#This Row],[Where do you work]],tblCountries[[Actual]:[Mapping]],2,FALSE)</f>
        <v>United Arab Emirates</v>
      </c>
      <c r="M1249" t="s">
        <v>9</v>
      </c>
      <c r="O1249" s="27">
        <f>IFERROR(E1249/IFERROR(VLOOKUP(tblSalaries[[#This Row],[Country]],Table3[],3,0),""),"Missing PPP adjusted information")</f>
        <v>17432.321575061524</v>
      </c>
    </row>
    <row r="1250" spans="2:15" ht="15" customHeight="1" x14ac:dyDescent="0.25">
      <c r="B1250" t="s">
        <v>2390</v>
      </c>
      <c r="C1250" s="1">
        <v>41055.090682870374</v>
      </c>
      <c r="D1250" s="4">
        <v>63586.95</v>
      </c>
      <c r="E1250">
        <v>63586</v>
      </c>
      <c r="F1250" t="s">
        <v>6</v>
      </c>
      <c r="G1250">
        <f>tblSalaries[[#This Row],[clean Salary (in local currency)]]*VLOOKUP(tblSalaries[[#This Row],[Currency]],tblXrate[],2,FALSE)</f>
        <v>63586</v>
      </c>
      <c r="H1250" t="s">
        <v>490</v>
      </c>
      <c r="I1250" t="s">
        <v>490</v>
      </c>
      <c r="J1250" t="s">
        <v>52</v>
      </c>
      <c r="K1250" t="s">
        <v>126</v>
      </c>
      <c r="L1250" t="str">
        <f>VLOOKUP(tblSalaries[[#This Row],[Where do you work]],tblCountries[[Actual]:[Mapping]],2,FALSE)</f>
        <v>United Arab Emirates</v>
      </c>
      <c r="M1250" t="s">
        <v>18</v>
      </c>
      <c r="O1250" s="27">
        <f>IFERROR(E1250/IFERROR(VLOOKUP(tblSalaries[[#This Row],[Country]],Table3[],3,0),""),"Missing PPP adjusted information")</f>
        <v>13040.607054963084</v>
      </c>
    </row>
    <row r="1251" spans="2:15" ht="15" customHeight="1" x14ac:dyDescent="0.25">
      <c r="B1251" t="s">
        <v>2486</v>
      </c>
      <c r="C1251" s="1">
        <v>41055.174224537041</v>
      </c>
      <c r="D1251" s="4">
        <v>55500</v>
      </c>
      <c r="E1251">
        <v>55500</v>
      </c>
      <c r="F1251" t="s">
        <v>6</v>
      </c>
      <c r="G1251">
        <f>tblSalaries[[#This Row],[clean Salary (in local currency)]]*VLOOKUP(tblSalaries[[#This Row],[Currency]],tblXrate[],2,FALSE)</f>
        <v>55500</v>
      </c>
      <c r="H1251" t="s">
        <v>601</v>
      </c>
      <c r="I1251" t="s">
        <v>4422</v>
      </c>
      <c r="J1251" t="s">
        <v>487</v>
      </c>
      <c r="K1251" t="s">
        <v>126</v>
      </c>
      <c r="L1251" t="str">
        <f>VLOOKUP(tblSalaries[[#This Row],[Where do you work]],tblCountries[[Actual]:[Mapping]],2,FALSE)</f>
        <v>United Arab Emirates</v>
      </c>
      <c r="M1251" t="s">
        <v>9</v>
      </c>
      <c r="O1251" s="27">
        <f>IFERROR(E1251/IFERROR(VLOOKUP(tblSalaries[[#This Row],[Country]],Table3[],3,0),""),"Missing PPP adjusted information")</f>
        <v>11382.28055783429</v>
      </c>
    </row>
    <row r="1252" spans="2:15" ht="15" customHeight="1" x14ac:dyDescent="0.25">
      <c r="B1252" t="s">
        <v>2646</v>
      </c>
      <c r="C1252" s="1">
        <v>41055.537303240744</v>
      </c>
      <c r="D1252" s="4" t="s">
        <v>769</v>
      </c>
      <c r="E1252">
        <v>24000</v>
      </c>
      <c r="F1252" t="s">
        <v>6</v>
      </c>
      <c r="G1252">
        <f>tblSalaries[[#This Row],[clean Salary (in local currency)]]*VLOOKUP(tblSalaries[[#This Row],[Currency]],tblXrate[],2,FALSE)</f>
        <v>24000</v>
      </c>
      <c r="H1252" t="s">
        <v>310</v>
      </c>
      <c r="I1252" t="s">
        <v>310</v>
      </c>
      <c r="J1252" t="s">
        <v>310</v>
      </c>
      <c r="K1252" t="s">
        <v>126</v>
      </c>
      <c r="L1252" t="str">
        <f>VLOOKUP(tblSalaries[[#This Row],[Where do you work]],tblCountries[[Actual]:[Mapping]],2,FALSE)</f>
        <v>United Arab Emirates</v>
      </c>
      <c r="M1252" t="s">
        <v>18</v>
      </c>
      <c r="N1252">
        <v>15</v>
      </c>
      <c r="O1252" s="27">
        <f>IFERROR(E1252/IFERROR(VLOOKUP(tblSalaries[[#This Row],[Country]],Table3[],3,0),""),"Missing PPP adjusted information")</f>
        <v>4922.0672682526656</v>
      </c>
    </row>
    <row r="1253" spans="2:15" ht="15" customHeight="1" x14ac:dyDescent="0.25">
      <c r="B1253" t="s">
        <v>2649</v>
      </c>
      <c r="C1253" s="1">
        <v>41055.538298611114</v>
      </c>
      <c r="D1253" s="4">
        <v>4700</v>
      </c>
      <c r="E1253">
        <v>56400</v>
      </c>
      <c r="F1253" t="s">
        <v>6</v>
      </c>
      <c r="G1253">
        <f>tblSalaries[[#This Row],[clean Salary (in local currency)]]*VLOOKUP(tblSalaries[[#This Row],[Currency]],tblXrate[],2,FALSE)</f>
        <v>56400</v>
      </c>
      <c r="H1253" t="s">
        <v>638</v>
      </c>
      <c r="I1253" t="s">
        <v>638</v>
      </c>
      <c r="J1253" t="s">
        <v>52</v>
      </c>
      <c r="K1253" t="s">
        <v>126</v>
      </c>
      <c r="L1253" t="str">
        <f>VLOOKUP(tblSalaries[[#This Row],[Where do you work]],tblCountries[[Actual]:[Mapping]],2,FALSE)</f>
        <v>United Arab Emirates</v>
      </c>
      <c r="M1253" t="s">
        <v>18</v>
      </c>
      <c r="N1253">
        <v>6</v>
      </c>
      <c r="O1253" s="27">
        <f>IFERROR(E1253/IFERROR(VLOOKUP(tblSalaries[[#This Row],[Country]],Table3[],3,0),""),"Missing PPP adjusted information")</f>
        <v>11566.858080393764</v>
      </c>
    </row>
    <row r="1254" spans="2:15" ht="15" customHeight="1" x14ac:dyDescent="0.25">
      <c r="B1254" t="s">
        <v>2664</v>
      </c>
      <c r="C1254" s="1">
        <v>41055.554537037038</v>
      </c>
      <c r="D1254" s="4" t="s">
        <v>784</v>
      </c>
      <c r="E1254">
        <v>33500</v>
      </c>
      <c r="F1254" t="s">
        <v>6</v>
      </c>
      <c r="G1254">
        <f>tblSalaries[[#This Row],[clean Salary (in local currency)]]*VLOOKUP(tblSalaries[[#This Row],[Currency]],tblXrate[],2,FALSE)</f>
        <v>33500</v>
      </c>
      <c r="H1254" t="s">
        <v>785</v>
      </c>
      <c r="I1254" t="s">
        <v>785</v>
      </c>
      <c r="J1254" t="s">
        <v>310</v>
      </c>
      <c r="K1254" t="s">
        <v>126</v>
      </c>
      <c r="L1254" t="str">
        <f>VLOOKUP(tblSalaries[[#This Row],[Where do you work]],tblCountries[[Actual]:[Mapping]],2,FALSE)</f>
        <v>United Arab Emirates</v>
      </c>
      <c r="M1254" t="s">
        <v>25</v>
      </c>
      <c r="N1254">
        <v>10</v>
      </c>
      <c r="O1254" s="27">
        <f>IFERROR(E1254/IFERROR(VLOOKUP(tblSalaries[[#This Row],[Country]],Table3[],3,0),""),"Missing PPP adjusted information")</f>
        <v>6870.3855619360129</v>
      </c>
    </row>
    <row r="1255" spans="2:15" ht="15" customHeight="1" x14ac:dyDescent="0.25">
      <c r="B1255" t="s">
        <v>2690</v>
      </c>
      <c r="C1255" s="1">
        <v>41055.598668981482</v>
      </c>
      <c r="D1255" s="4">
        <v>1000</v>
      </c>
      <c r="E1255">
        <v>12000</v>
      </c>
      <c r="F1255" t="s">
        <v>6</v>
      </c>
      <c r="G1255">
        <f>tblSalaries[[#This Row],[clean Salary (in local currency)]]*VLOOKUP(tblSalaries[[#This Row],[Currency]],tblXrate[],2,FALSE)</f>
        <v>12000</v>
      </c>
      <c r="H1255" t="s">
        <v>814</v>
      </c>
      <c r="I1255" t="s">
        <v>4423</v>
      </c>
      <c r="J1255" t="s">
        <v>20</v>
      </c>
      <c r="K1255" t="s">
        <v>126</v>
      </c>
      <c r="L1255" t="str">
        <f>VLOOKUP(tblSalaries[[#This Row],[Where do you work]],tblCountries[[Actual]:[Mapping]],2,FALSE)</f>
        <v>United Arab Emirates</v>
      </c>
      <c r="M1255" t="s">
        <v>9</v>
      </c>
      <c r="N1255">
        <v>12</v>
      </c>
      <c r="O1255" s="27">
        <f>IFERROR(E1255/IFERROR(VLOOKUP(tblSalaries[[#This Row],[Country]],Table3[],3,0),""),"Missing PPP adjusted information")</f>
        <v>2461.0336341263328</v>
      </c>
    </row>
    <row r="1256" spans="2:15" ht="15" customHeight="1" x14ac:dyDescent="0.25">
      <c r="B1256" t="s">
        <v>2727</v>
      </c>
      <c r="C1256" s="1">
        <v>41055.687222222223</v>
      </c>
      <c r="D1256" s="4">
        <v>36000</v>
      </c>
      <c r="E1256">
        <v>36000</v>
      </c>
      <c r="F1256" t="s">
        <v>6</v>
      </c>
      <c r="G1256">
        <f>tblSalaries[[#This Row],[clean Salary (in local currency)]]*VLOOKUP(tblSalaries[[#This Row],[Currency]],tblXrate[],2,FALSE)</f>
        <v>36000</v>
      </c>
      <c r="H1256" t="s">
        <v>484</v>
      </c>
      <c r="I1256" t="s">
        <v>279</v>
      </c>
      <c r="J1256" t="s">
        <v>279</v>
      </c>
      <c r="K1256" t="s">
        <v>126</v>
      </c>
      <c r="L1256" t="str">
        <f>VLOOKUP(tblSalaries[[#This Row],[Where do you work]],tblCountries[[Actual]:[Mapping]],2,FALSE)</f>
        <v>United Arab Emirates</v>
      </c>
      <c r="M1256" t="s">
        <v>25</v>
      </c>
      <c r="N1256">
        <v>7</v>
      </c>
      <c r="O1256" s="27">
        <f>IFERROR(E1256/IFERROR(VLOOKUP(tblSalaries[[#This Row],[Country]],Table3[],3,0),""),"Missing PPP adjusted information")</f>
        <v>7383.1009023789984</v>
      </c>
    </row>
    <row r="1257" spans="2:15" ht="15" customHeight="1" x14ac:dyDescent="0.25">
      <c r="B1257" t="s">
        <v>2786</v>
      </c>
      <c r="C1257" s="1">
        <v>41055.918668981481</v>
      </c>
      <c r="D1257" s="4">
        <v>5000</v>
      </c>
      <c r="E1257">
        <v>60000</v>
      </c>
      <c r="F1257" t="s">
        <v>6</v>
      </c>
      <c r="G1257">
        <f>tblSalaries[[#This Row],[clean Salary (in local currency)]]*VLOOKUP(tblSalaries[[#This Row],[Currency]],tblXrate[],2,FALSE)</f>
        <v>60000</v>
      </c>
      <c r="H1257" t="s">
        <v>810</v>
      </c>
      <c r="I1257" t="s">
        <v>810</v>
      </c>
      <c r="J1257" t="s">
        <v>52</v>
      </c>
      <c r="K1257" t="s">
        <v>126</v>
      </c>
      <c r="L1257" t="str">
        <f>VLOOKUP(tblSalaries[[#This Row],[Where do you work]],tblCountries[[Actual]:[Mapping]],2,FALSE)</f>
        <v>United Arab Emirates</v>
      </c>
      <c r="M1257" t="s">
        <v>18</v>
      </c>
      <c r="N1257">
        <v>15</v>
      </c>
      <c r="O1257" s="27">
        <f>IFERROR(E1257/IFERROR(VLOOKUP(tblSalaries[[#This Row],[Country]],Table3[],3,0),""),"Missing PPP adjusted information")</f>
        <v>12305.168170631665</v>
      </c>
    </row>
    <row r="1258" spans="2:15" ht="15" customHeight="1" x14ac:dyDescent="0.25">
      <c r="B1258" t="s">
        <v>2849</v>
      </c>
      <c r="C1258" s="1">
        <v>41056.480752314812</v>
      </c>
      <c r="D1258" s="4">
        <v>26400</v>
      </c>
      <c r="E1258">
        <v>26400</v>
      </c>
      <c r="F1258" t="s">
        <v>6</v>
      </c>
      <c r="G1258">
        <f>tblSalaries[[#This Row],[clean Salary (in local currency)]]*VLOOKUP(tblSalaries[[#This Row],[Currency]],tblXrate[],2,FALSE)</f>
        <v>26400</v>
      </c>
      <c r="H1258" t="s">
        <v>998</v>
      </c>
      <c r="I1258" t="s">
        <v>998</v>
      </c>
      <c r="J1258" t="s">
        <v>20</v>
      </c>
      <c r="K1258" t="s">
        <v>126</v>
      </c>
      <c r="L1258" t="str">
        <f>VLOOKUP(tblSalaries[[#This Row],[Where do you work]],tblCountries[[Actual]:[Mapping]],2,FALSE)</f>
        <v>United Arab Emirates</v>
      </c>
      <c r="M1258" t="s">
        <v>13</v>
      </c>
      <c r="N1258">
        <v>6</v>
      </c>
      <c r="O1258" s="27">
        <f>IFERROR(E1258/IFERROR(VLOOKUP(tblSalaries[[#This Row],[Country]],Table3[],3,0),""),"Missing PPP adjusted information")</f>
        <v>5414.2739950779323</v>
      </c>
    </row>
    <row r="1259" spans="2:15" ht="15" customHeight="1" x14ac:dyDescent="0.25">
      <c r="B1259" t="s">
        <v>2850</v>
      </c>
      <c r="C1259" s="1">
        <v>41056.49324074074</v>
      </c>
      <c r="D1259" s="4">
        <v>1000</v>
      </c>
      <c r="E1259">
        <v>12000</v>
      </c>
      <c r="F1259" t="s">
        <v>6</v>
      </c>
      <c r="G1259">
        <f>tblSalaries[[#This Row],[clean Salary (in local currency)]]*VLOOKUP(tblSalaries[[#This Row],[Currency]],tblXrate[],2,FALSE)</f>
        <v>12000</v>
      </c>
      <c r="H1259" t="s">
        <v>999</v>
      </c>
      <c r="I1259" t="s">
        <v>4424</v>
      </c>
      <c r="J1259" t="s">
        <v>52</v>
      </c>
      <c r="K1259" t="s">
        <v>126</v>
      </c>
      <c r="L1259" t="str">
        <f>VLOOKUP(tblSalaries[[#This Row],[Where do you work]],tblCountries[[Actual]:[Mapping]],2,FALSE)</f>
        <v>United Arab Emirates</v>
      </c>
      <c r="M1259" t="s">
        <v>13</v>
      </c>
      <c r="N1259">
        <v>18</v>
      </c>
      <c r="O1259" s="27">
        <f>IFERROR(E1259/IFERROR(VLOOKUP(tblSalaries[[#This Row],[Country]],Table3[],3,0),""),"Missing PPP adjusted information")</f>
        <v>2461.0336341263328</v>
      </c>
    </row>
    <row r="1260" spans="2:15" ht="15" customHeight="1" x14ac:dyDescent="0.25">
      <c r="B1260" t="s">
        <v>2920</v>
      </c>
      <c r="C1260" s="1">
        <v>41057.062025462961</v>
      </c>
      <c r="D1260" s="4">
        <v>3000</v>
      </c>
      <c r="E1260">
        <v>36000</v>
      </c>
      <c r="F1260" t="s">
        <v>6</v>
      </c>
      <c r="G1260">
        <f>tblSalaries[[#This Row],[clean Salary (in local currency)]]*VLOOKUP(tblSalaries[[#This Row],[Currency]],tblXrate[],2,FALSE)</f>
        <v>36000</v>
      </c>
      <c r="H1260" t="s">
        <v>310</v>
      </c>
      <c r="I1260" t="s">
        <v>310</v>
      </c>
      <c r="J1260" t="s">
        <v>310</v>
      </c>
      <c r="K1260" t="s">
        <v>126</v>
      </c>
      <c r="L1260" t="str">
        <f>VLOOKUP(tblSalaries[[#This Row],[Where do you work]],tblCountries[[Actual]:[Mapping]],2,FALSE)</f>
        <v>United Arab Emirates</v>
      </c>
      <c r="M1260" t="s">
        <v>9</v>
      </c>
      <c r="N1260">
        <v>4.5</v>
      </c>
      <c r="O1260" s="27">
        <f>IFERROR(E1260/IFERROR(VLOOKUP(tblSalaries[[#This Row],[Country]],Table3[],3,0),""),"Missing PPP adjusted information")</f>
        <v>7383.1009023789984</v>
      </c>
    </row>
    <row r="1261" spans="2:15" ht="15" customHeight="1" x14ac:dyDescent="0.25">
      <c r="B1261" t="s">
        <v>3409</v>
      </c>
      <c r="C1261" s="1">
        <v>41059.545972222222</v>
      </c>
      <c r="D1261" s="4">
        <v>30000</v>
      </c>
      <c r="E1261">
        <v>30000</v>
      </c>
      <c r="F1261" t="s">
        <v>6</v>
      </c>
      <c r="G1261">
        <f>tblSalaries[[#This Row],[clean Salary (in local currency)]]*VLOOKUP(tblSalaries[[#This Row],[Currency]],tblXrate[],2,FALSE)</f>
        <v>30000</v>
      </c>
      <c r="H1261" t="s">
        <v>1589</v>
      </c>
      <c r="I1261" t="s">
        <v>1589</v>
      </c>
      <c r="J1261" t="s">
        <v>310</v>
      </c>
      <c r="K1261" t="s">
        <v>126</v>
      </c>
      <c r="L1261" t="str">
        <f>VLOOKUP(tblSalaries[[#This Row],[Where do you work]],tblCountries[[Actual]:[Mapping]],2,FALSE)</f>
        <v>United Arab Emirates</v>
      </c>
      <c r="M1261" t="s">
        <v>9</v>
      </c>
      <c r="N1261">
        <v>8</v>
      </c>
      <c r="O1261" s="27">
        <f>IFERROR(E1261/IFERROR(VLOOKUP(tblSalaries[[#This Row],[Country]],Table3[],3,0),""),"Missing PPP adjusted information")</f>
        <v>6152.5840853158325</v>
      </c>
    </row>
    <row r="1262" spans="2:15" ht="15" customHeight="1" x14ac:dyDescent="0.25">
      <c r="B1262" t="s">
        <v>3718</v>
      </c>
      <c r="C1262" s="1">
        <v>41069.859756944446</v>
      </c>
      <c r="D1262" s="4">
        <v>1500</v>
      </c>
      <c r="E1262">
        <v>18000</v>
      </c>
      <c r="F1262" t="s">
        <v>6</v>
      </c>
      <c r="G1262">
        <f>tblSalaries[[#This Row],[clean Salary (in local currency)]]*VLOOKUP(tblSalaries[[#This Row],[Currency]],tblXrate[],2,FALSE)</f>
        <v>18000</v>
      </c>
      <c r="H1262" t="s">
        <v>925</v>
      </c>
      <c r="I1262" t="s">
        <v>310</v>
      </c>
      <c r="J1262" t="s">
        <v>310</v>
      </c>
      <c r="K1262" t="s">
        <v>126</v>
      </c>
      <c r="L1262" t="str">
        <f>VLOOKUP(tblSalaries[[#This Row],[Where do you work]],tblCountries[[Actual]:[Mapping]],2,FALSE)</f>
        <v>United Arab Emirates</v>
      </c>
      <c r="M1262" t="s">
        <v>13</v>
      </c>
      <c r="N1262">
        <v>3</v>
      </c>
      <c r="O1262" s="27">
        <f>IFERROR(E1262/IFERROR(VLOOKUP(tblSalaries[[#This Row],[Country]],Table3[],3,0),""),"Missing PPP adjusted information")</f>
        <v>3691.5504511894992</v>
      </c>
    </row>
    <row r="1263" spans="2:15" ht="15" customHeight="1" x14ac:dyDescent="0.25">
      <c r="B1263" t="s">
        <v>3789</v>
      </c>
      <c r="C1263" s="1">
        <v>41074.589560185188</v>
      </c>
      <c r="D1263" s="4">
        <v>5000</v>
      </c>
      <c r="E1263">
        <v>60000</v>
      </c>
      <c r="F1263" t="s">
        <v>6</v>
      </c>
      <c r="G1263">
        <f>tblSalaries[[#This Row],[clean Salary (in local currency)]]*VLOOKUP(tblSalaries[[#This Row],[Currency]],tblXrate[],2,FALSE)</f>
        <v>60000</v>
      </c>
      <c r="H1263" t="s">
        <v>20</v>
      </c>
      <c r="I1263" t="s">
        <v>20</v>
      </c>
      <c r="J1263" t="s">
        <v>20</v>
      </c>
      <c r="K1263" t="s">
        <v>126</v>
      </c>
      <c r="L1263" t="str">
        <f>VLOOKUP(tblSalaries[[#This Row],[Where do you work]],tblCountries[[Actual]:[Mapping]],2,FALSE)</f>
        <v>United Arab Emirates</v>
      </c>
      <c r="M1263" t="s">
        <v>9</v>
      </c>
      <c r="N1263">
        <v>5</v>
      </c>
      <c r="O1263" s="27">
        <f>IFERROR(E1263/IFERROR(VLOOKUP(tblSalaries[[#This Row],[Country]],Table3[],3,0),""),"Missing PPP adjusted information")</f>
        <v>12305.168170631665</v>
      </c>
    </row>
    <row r="1264" spans="2:15" ht="15" customHeight="1" x14ac:dyDescent="0.25">
      <c r="B1264" t="s">
        <v>3828</v>
      </c>
      <c r="C1264" s="1">
        <v>41077.168055555558</v>
      </c>
      <c r="D1264" s="4" t="s">
        <v>1955</v>
      </c>
      <c r="E1264">
        <v>100000</v>
      </c>
      <c r="F1264" t="s">
        <v>6</v>
      </c>
      <c r="G1264">
        <f>tblSalaries[[#This Row],[clean Salary (in local currency)]]*VLOOKUP(tblSalaries[[#This Row],[Currency]],tblXrate[],2,FALSE)</f>
        <v>100000</v>
      </c>
      <c r="H1264" t="s">
        <v>1956</v>
      </c>
      <c r="I1264" t="s">
        <v>4425</v>
      </c>
      <c r="J1264" t="s">
        <v>52</v>
      </c>
      <c r="K1264" t="s">
        <v>126</v>
      </c>
      <c r="L1264" t="str">
        <f>VLOOKUP(tblSalaries[[#This Row],[Where do you work]],tblCountries[[Actual]:[Mapping]],2,FALSE)</f>
        <v>United Arab Emirates</v>
      </c>
      <c r="M1264" t="s">
        <v>13</v>
      </c>
      <c r="N1264">
        <v>15</v>
      </c>
      <c r="O1264" s="27">
        <f>IFERROR(E1264/IFERROR(VLOOKUP(tblSalaries[[#This Row],[Country]],Table3[],3,0),""),"Missing PPP adjusted information")</f>
        <v>20508.613617719442</v>
      </c>
    </row>
    <row r="1265" spans="2:15" ht="15" customHeight="1" x14ac:dyDescent="0.25">
      <c r="B1265" t="s">
        <v>2834</v>
      </c>
      <c r="C1265" s="1">
        <v>41056.17046296296</v>
      </c>
      <c r="D1265" s="4">
        <v>35000</v>
      </c>
      <c r="E1265">
        <v>35000</v>
      </c>
      <c r="F1265" t="s">
        <v>6</v>
      </c>
      <c r="G1265">
        <f>tblSalaries[[#This Row],[clean Salary (in local currency)]]*VLOOKUP(tblSalaries[[#This Row],[Currency]],tblXrate[],2,FALSE)</f>
        <v>35000</v>
      </c>
      <c r="H1265" t="s">
        <v>702</v>
      </c>
      <c r="I1265" t="s">
        <v>702</v>
      </c>
      <c r="J1265" t="s">
        <v>52</v>
      </c>
      <c r="K1265" t="s">
        <v>981</v>
      </c>
      <c r="L1265" t="str">
        <f>VLOOKUP(tblSalaries[[#This Row],[Where do you work]],tblCountries[[Actual]:[Mapping]],2,FALSE)</f>
        <v>Uruguay</v>
      </c>
      <c r="M1265" t="s">
        <v>13</v>
      </c>
      <c r="N1265">
        <v>10</v>
      </c>
      <c r="O1265" s="27">
        <f>IFERROR(E1265/IFERROR(VLOOKUP(tblSalaries[[#This Row],[Country]],Table3[],3,0),""),"Missing PPP adjusted information")</f>
        <v>3131.9910514541384</v>
      </c>
    </row>
    <row r="1266" spans="2:15" ht="15" customHeight="1" x14ac:dyDescent="0.25">
      <c r="B1266" t="s">
        <v>2742</v>
      </c>
      <c r="C1266" s="1">
        <v>41055.725474537037</v>
      </c>
      <c r="D1266" s="4">
        <v>30232</v>
      </c>
      <c r="E1266">
        <v>30232</v>
      </c>
      <c r="F1266" t="s">
        <v>6</v>
      </c>
      <c r="G1266">
        <f>tblSalaries[[#This Row],[clean Salary (in local currency)]]*VLOOKUP(tblSalaries[[#This Row],[Currency]],tblXrate[],2,FALSE)</f>
        <v>30232</v>
      </c>
      <c r="H1266" t="s">
        <v>876</v>
      </c>
      <c r="I1266" t="s">
        <v>876</v>
      </c>
      <c r="J1266" t="s">
        <v>310</v>
      </c>
      <c r="K1266" t="s">
        <v>877</v>
      </c>
      <c r="L1266" t="str">
        <f>VLOOKUP(tblSalaries[[#This Row],[Where do you work]],tblCountries[[Actual]:[Mapping]],2,FALSE)</f>
        <v>USA</v>
      </c>
      <c r="M1266" t="s">
        <v>18</v>
      </c>
      <c r="N1266">
        <v>5</v>
      </c>
      <c r="O1266" s="27">
        <f>IFERROR(E1266/IFERROR(VLOOKUP(tblSalaries[[#This Row],[Country]],Table3[],3,0),""),"Missing PPP adjusted information")</f>
        <v>30232</v>
      </c>
    </row>
    <row r="1267" spans="2:15" ht="15" customHeight="1" x14ac:dyDescent="0.25">
      <c r="B1267" t="s">
        <v>1993</v>
      </c>
      <c r="C1267" s="1">
        <v>41054.136412037034</v>
      </c>
      <c r="D1267" s="4">
        <v>58000</v>
      </c>
      <c r="E1267">
        <v>58000</v>
      </c>
      <c r="F1267" t="s">
        <v>6</v>
      </c>
      <c r="G1267">
        <f>tblSalaries[[#This Row],[clean Salary (in local currency)]]*VLOOKUP(tblSalaries[[#This Row],[Currency]],tblXrate[],2,FALSE)</f>
        <v>58000</v>
      </c>
      <c r="H1267" t="s">
        <v>14</v>
      </c>
      <c r="I1267" t="s">
        <v>14</v>
      </c>
      <c r="J1267" t="s">
        <v>20</v>
      </c>
      <c r="K1267" t="s">
        <v>15</v>
      </c>
      <c r="L1267" t="str">
        <f>VLOOKUP(tblSalaries[[#This Row],[Where do you work]],tblCountries[[Actual]:[Mapping]],2,FALSE)</f>
        <v>USA</v>
      </c>
      <c r="M1267" t="s">
        <v>13</v>
      </c>
      <c r="O1267" s="27">
        <f>IFERROR(E1267/IFERROR(VLOOKUP(tblSalaries[[#This Row],[Country]],Table3[],3,0),""),"Missing PPP adjusted information")</f>
        <v>58000</v>
      </c>
    </row>
    <row r="1268" spans="2:15" ht="15" customHeight="1" x14ac:dyDescent="0.25">
      <c r="B1268" t="s">
        <v>1995</v>
      </c>
      <c r="C1268" s="1">
        <v>41054.143796296295</v>
      </c>
      <c r="D1268" s="4">
        <v>54000</v>
      </c>
      <c r="E1268">
        <v>54000</v>
      </c>
      <c r="F1268" t="s">
        <v>6</v>
      </c>
      <c r="G1268">
        <f>tblSalaries[[#This Row],[clean Salary (in local currency)]]*VLOOKUP(tblSalaries[[#This Row],[Currency]],tblXrate[],2,FALSE)</f>
        <v>54000</v>
      </c>
      <c r="H1268" t="s">
        <v>19</v>
      </c>
      <c r="I1268" t="s">
        <v>19</v>
      </c>
      <c r="J1268" t="s">
        <v>279</v>
      </c>
      <c r="K1268" t="s">
        <v>15</v>
      </c>
      <c r="L1268" t="str">
        <f>VLOOKUP(tblSalaries[[#This Row],[Where do you work]],tblCountries[[Actual]:[Mapping]],2,FALSE)</f>
        <v>USA</v>
      </c>
      <c r="M1268" t="s">
        <v>13</v>
      </c>
      <c r="O1268" s="27">
        <f>IFERROR(E1268/IFERROR(VLOOKUP(tblSalaries[[#This Row],[Country]],Table3[],3,0),""),"Missing PPP adjusted information")</f>
        <v>54000</v>
      </c>
    </row>
    <row r="1269" spans="2:15" ht="15" customHeight="1" x14ac:dyDescent="0.25">
      <c r="B1269" t="s">
        <v>2004</v>
      </c>
      <c r="C1269" s="1">
        <v>41054.160393518519</v>
      </c>
      <c r="D1269" s="4">
        <v>49000</v>
      </c>
      <c r="E1269">
        <v>49000</v>
      </c>
      <c r="F1269" t="s">
        <v>6</v>
      </c>
      <c r="G1269">
        <f>tblSalaries[[#This Row],[clean Salary (in local currency)]]*VLOOKUP(tblSalaries[[#This Row],[Currency]],tblXrate[],2,FALSE)</f>
        <v>49000</v>
      </c>
      <c r="H1269" t="s">
        <v>42</v>
      </c>
      <c r="I1269" t="s">
        <v>207</v>
      </c>
      <c r="J1269" t="s">
        <v>20</v>
      </c>
      <c r="K1269" t="s">
        <v>15</v>
      </c>
      <c r="L1269" t="str">
        <f>VLOOKUP(tblSalaries[[#This Row],[Where do you work]],tblCountries[[Actual]:[Mapping]],2,FALSE)</f>
        <v>USA</v>
      </c>
      <c r="M1269" t="s">
        <v>13</v>
      </c>
      <c r="O1269" s="27">
        <f>IFERROR(E1269/IFERROR(VLOOKUP(tblSalaries[[#This Row],[Country]],Table3[],3,0),""),"Missing PPP adjusted information")</f>
        <v>49000</v>
      </c>
    </row>
    <row r="1270" spans="2:15" ht="15" customHeight="1" x14ac:dyDescent="0.25">
      <c r="B1270" t="s">
        <v>2005</v>
      </c>
      <c r="C1270" s="1">
        <v>41054.162060185183</v>
      </c>
      <c r="D1270" s="4">
        <v>85000</v>
      </c>
      <c r="E1270">
        <v>85000</v>
      </c>
      <c r="F1270" t="s">
        <v>6</v>
      </c>
      <c r="G1270">
        <f>tblSalaries[[#This Row],[clean Salary (in local currency)]]*VLOOKUP(tblSalaries[[#This Row],[Currency]],tblXrate[],2,FALSE)</f>
        <v>85000</v>
      </c>
      <c r="H1270" t="s">
        <v>43</v>
      </c>
      <c r="I1270" t="s">
        <v>43</v>
      </c>
      <c r="J1270" t="s">
        <v>279</v>
      </c>
      <c r="K1270" t="s">
        <v>15</v>
      </c>
      <c r="L1270" t="str">
        <f>VLOOKUP(tblSalaries[[#This Row],[Where do you work]],tblCountries[[Actual]:[Mapping]],2,FALSE)</f>
        <v>USA</v>
      </c>
      <c r="M1270" t="s">
        <v>25</v>
      </c>
      <c r="O1270" s="27">
        <f>IFERROR(E1270/IFERROR(VLOOKUP(tblSalaries[[#This Row],[Country]],Table3[],3,0),""),"Missing PPP adjusted information")</f>
        <v>85000</v>
      </c>
    </row>
    <row r="1271" spans="2:15" ht="15" customHeight="1" x14ac:dyDescent="0.25">
      <c r="B1271" t="s">
        <v>2006</v>
      </c>
      <c r="C1271" s="1">
        <v>41054.164351851854</v>
      </c>
      <c r="D1271" s="4">
        <v>75000</v>
      </c>
      <c r="E1271">
        <v>75000</v>
      </c>
      <c r="F1271" t="s">
        <v>6</v>
      </c>
      <c r="G1271">
        <f>tblSalaries[[#This Row],[clean Salary (in local currency)]]*VLOOKUP(tblSalaries[[#This Row],[Currency]],tblXrate[],2,FALSE)</f>
        <v>75000</v>
      </c>
      <c r="H1271" t="s">
        <v>44</v>
      </c>
      <c r="I1271" t="s">
        <v>44</v>
      </c>
      <c r="J1271" t="s">
        <v>279</v>
      </c>
      <c r="K1271" t="s">
        <v>15</v>
      </c>
      <c r="L1271" t="str">
        <f>VLOOKUP(tblSalaries[[#This Row],[Where do you work]],tblCountries[[Actual]:[Mapping]],2,FALSE)</f>
        <v>USA</v>
      </c>
      <c r="M1271" t="s">
        <v>13</v>
      </c>
      <c r="O1271" s="27">
        <f>IFERROR(E1271/IFERROR(VLOOKUP(tblSalaries[[#This Row],[Country]],Table3[],3,0),""),"Missing PPP adjusted information")</f>
        <v>75000</v>
      </c>
    </row>
    <row r="1272" spans="2:15" ht="15" customHeight="1" x14ac:dyDescent="0.25">
      <c r="B1272" t="s">
        <v>2012</v>
      </c>
      <c r="C1272" s="1">
        <v>41054.183472222219</v>
      </c>
      <c r="D1272" s="4">
        <v>96000</v>
      </c>
      <c r="E1272">
        <v>96000</v>
      </c>
      <c r="F1272" t="s">
        <v>6</v>
      </c>
      <c r="G1272">
        <f>tblSalaries[[#This Row],[clean Salary (in local currency)]]*VLOOKUP(tblSalaries[[#This Row],[Currency]],tblXrate[],2,FALSE)</f>
        <v>96000</v>
      </c>
      <c r="H1272" t="s">
        <v>20</v>
      </c>
      <c r="I1272" t="s">
        <v>20</v>
      </c>
      <c r="J1272" t="s">
        <v>20</v>
      </c>
      <c r="K1272" t="s">
        <v>15</v>
      </c>
      <c r="L1272" t="str">
        <f>VLOOKUP(tblSalaries[[#This Row],[Where do you work]],tblCountries[[Actual]:[Mapping]],2,FALSE)</f>
        <v>USA</v>
      </c>
      <c r="M1272" t="s">
        <v>18</v>
      </c>
      <c r="O1272" s="27">
        <f>IFERROR(E1272/IFERROR(VLOOKUP(tblSalaries[[#This Row],[Country]],Table3[],3,0),""),"Missing PPP adjusted information")</f>
        <v>96000</v>
      </c>
    </row>
    <row r="1273" spans="2:15" ht="15" customHeight="1" x14ac:dyDescent="0.25">
      <c r="B1273" t="s">
        <v>2014</v>
      </c>
      <c r="C1273" s="1">
        <v>41054.189456018517</v>
      </c>
      <c r="D1273" s="4">
        <v>75000</v>
      </c>
      <c r="E1273">
        <v>75000</v>
      </c>
      <c r="F1273" t="s">
        <v>6</v>
      </c>
      <c r="G1273">
        <f>tblSalaries[[#This Row],[clean Salary (in local currency)]]*VLOOKUP(tblSalaries[[#This Row],[Currency]],tblXrate[],2,FALSE)</f>
        <v>75000</v>
      </c>
      <c r="H1273" t="s">
        <v>53</v>
      </c>
      <c r="I1273" t="s">
        <v>53</v>
      </c>
      <c r="J1273" t="s">
        <v>3983</v>
      </c>
      <c r="K1273" t="s">
        <v>15</v>
      </c>
      <c r="L1273" t="str">
        <f>VLOOKUP(tblSalaries[[#This Row],[Where do you work]],tblCountries[[Actual]:[Mapping]],2,FALSE)</f>
        <v>USA</v>
      </c>
      <c r="M1273" t="s">
        <v>9</v>
      </c>
      <c r="O1273" s="27">
        <f>IFERROR(E1273/IFERROR(VLOOKUP(tblSalaries[[#This Row],[Country]],Table3[],3,0),""),"Missing PPP adjusted information")</f>
        <v>75000</v>
      </c>
    </row>
    <row r="1274" spans="2:15" ht="15" customHeight="1" x14ac:dyDescent="0.25">
      <c r="B1274" t="s">
        <v>2015</v>
      </c>
      <c r="C1274" s="1">
        <v>41054.197118055556</v>
      </c>
      <c r="D1274" s="4" t="s">
        <v>54</v>
      </c>
      <c r="E1274">
        <v>40000</v>
      </c>
      <c r="F1274" t="s">
        <v>6</v>
      </c>
      <c r="G1274">
        <f>tblSalaries[[#This Row],[clean Salary (in local currency)]]*VLOOKUP(tblSalaries[[#This Row],[Currency]],tblXrate[],2,FALSE)</f>
        <v>40000</v>
      </c>
      <c r="H1274" t="s">
        <v>55</v>
      </c>
      <c r="I1274" t="s">
        <v>4426</v>
      </c>
      <c r="J1274" t="s">
        <v>52</v>
      </c>
      <c r="K1274" t="s">
        <v>15</v>
      </c>
      <c r="L1274" t="str">
        <f>VLOOKUP(tblSalaries[[#This Row],[Where do you work]],tblCountries[[Actual]:[Mapping]],2,FALSE)</f>
        <v>USA</v>
      </c>
      <c r="M1274" t="s">
        <v>18</v>
      </c>
      <c r="O1274" s="27">
        <f>IFERROR(E1274/IFERROR(VLOOKUP(tblSalaries[[#This Row],[Country]],Table3[],3,0),""),"Missing PPP adjusted information")</f>
        <v>40000</v>
      </c>
    </row>
    <row r="1275" spans="2:15" ht="15" customHeight="1" x14ac:dyDescent="0.25">
      <c r="B1275" t="s">
        <v>2016</v>
      </c>
      <c r="C1275" s="1">
        <v>41054.197928240741</v>
      </c>
      <c r="D1275" s="4">
        <v>60000</v>
      </c>
      <c r="E1275">
        <v>60000</v>
      </c>
      <c r="F1275" t="s">
        <v>6</v>
      </c>
      <c r="G1275">
        <f>tblSalaries[[#This Row],[clean Salary (in local currency)]]*VLOOKUP(tblSalaries[[#This Row],[Currency]],tblXrate[],2,FALSE)</f>
        <v>60000</v>
      </c>
      <c r="H1275" t="s">
        <v>57</v>
      </c>
      <c r="I1275" t="s">
        <v>4427</v>
      </c>
      <c r="J1275" t="s">
        <v>20</v>
      </c>
      <c r="K1275" t="s">
        <v>15</v>
      </c>
      <c r="L1275" t="str">
        <f>VLOOKUP(tblSalaries[[#This Row],[Where do you work]],tblCountries[[Actual]:[Mapping]],2,FALSE)</f>
        <v>USA</v>
      </c>
      <c r="M1275" t="s">
        <v>13</v>
      </c>
      <c r="O1275" s="27">
        <f>IFERROR(E1275/IFERROR(VLOOKUP(tblSalaries[[#This Row],[Country]],Table3[],3,0),""),"Missing PPP adjusted information")</f>
        <v>60000</v>
      </c>
    </row>
    <row r="1276" spans="2:15" ht="15" customHeight="1" x14ac:dyDescent="0.25">
      <c r="B1276" t="s">
        <v>2025</v>
      </c>
      <c r="C1276" s="1">
        <v>41054.213553240741</v>
      </c>
      <c r="D1276" s="4">
        <v>150000</v>
      </c>
      <c r="E1276">
        <v>150000</v>
      </c>
      <c r="F1276" t="s">
        <v>6</v>
      </c>
      <c r="G1276">
        <f>tblSalaries[[#This Row],[clean Salary (in local currency)]]*VLOOKUP(tblSalaries[[#This Row],[Currency]],tblXrate[],2,FALSE)</f>
        <v>150000</v>
      </c>
      <c r="H1276" t="s">
        <v>77</v>
      </c>
      <c r="I1276" t="s">
        <v>77</v>
      </c>
      <c r="J1276" t="s">
        <v>52</v>
      </c>
      <c r="K1276" t="s">
        <v>15</v>
      </c>
      <c r="L1276" t="str">
        <f>VLOOKUP(tblSalaries[[#This Row],[Where do you work]],tblCountries[[Actual]:[Mapping]],2,FALSE)</f>
        <v>USA</v>
      </c>
      <c r="M1276" t="s">
        <v>18</v>
      </c>
      <c r="O1276" s="27">
        <f>IFERROR(E1276/IFERROR(VLOOKUP(tblSalaries[[#This Row],[Country]],Table3[],3,0),""),"Missing PPP adjusted information")</f>
        <v>150000</v>
      </c>
    </row>
    <row r="1277" spans="2:15" ht="15" customHeight="1" x14ac:dyDescent="0.25">
      <c r="B1277" t="s">
        <v>2026</v>
      </c>
      <c r="C1277" s="1">
        <v>41054.215613425928</v>
      </c>
      <c r="D1277" s="4">
        <v>69000</v>
      </c>
      <c r="E1277">
        <v>69000</v>
      </c>
      <c r="F1277" t="s">
        <v>6</v>
      </c>
      <c r="G1277">
        <f>tblSalaries[[#This Row],[clean Salary (in local currency)]]*VLOOKUP(tblSalaries[[#This Row],[Currency]],tblXrate[],2,FALSE)</f>
        <v>69000</v>
      </c>
      <c r="H1277" t="s">
        <v>78</v>
      </c>
      <c r="I1277" t="s">
        <v>78</v>
      </c>
      <c r="J1277" t="s">
        <v>279</v>
      </c>
      <c r="K1277" t="s">
        <v>15</v>
      </c>
      <c r="L1277" t="str">
        <f>VLOOKUP(tblSalaries[[#This Row],[Where do you work]],tblCountries[[Actual]:[Mapping]],2,FALSE)</f>
        <v>USA</v>
      </c>
      <c r="M1277" t="s">
        <v>9</v>
      </c>
      <c r="O1277" s="27">
        <f>IFERROR(E1277/IFERROR(VLOOKUP(tblSalaries[[#This Row],[Country]],Table3[],3,0),""),"Missing PPP adjusted information")</f>
        <v>69000</v>
      </c>
    </row>
    <row r="1278" spans="2:15" ht="15" customHeight="1" x14ac:dyDescent="0.25">
      <c r="B1278" t="s">
        <v>2027</v>
      </c>
      <c r="C1278" s="1">
        <v>41054.216400462959</v>
      </c>
      <c r="D1278" s="4">
        <v>30000</v>
      </c>
      <c r="E1278">
        <v>30000</v>
      </c>
      <c r="F1278" t="s">
        <v>6</v>
      </c>
      <c r="G1278">
        <f>tblSalaries[[#This Row],[clean Salary (in local currency)]]*VLOOKUP(tblSalaries[[#This Row],[Currency]],tblXrate[],2,FALSE)</f>
        <v>30000</v>
      </c>
      <c r="H1278" t="s">
        <v>79</v>
      </c>
      <c r="I1278" t="s">
        <v>79</v>
      </c>
      <c r="J1278" t="s">
        <v>356</v>
      </c>
      <c r="K1278" t="s">
        <v>15</v>
      </c>
      <c r="L1278" t="str">
        <f>VLOOKUP(tblSalaries[[#This Row],[Where do you work]],tblCountries[[Actual]:[Mapping]],2,FALSE)</f>
        <v>USA</v>
      </c>
      <c r="M1278" t="s">
        <v>18</v>
      </c>
      <c r="O1278" s="27">
        <f>IFERROR(E1278/IFERROR(VLOOKUP(tblSalaries[[#This Row],[Country]],Table3[],3,0),""),"Missing PPP adjusted information")</f>
        <v>30000</v>
      </c>
    </row>
    <row r="1279" spans="2:15" ht="15" customHeight="1" x14ac:dyDescent="0.25">
      <c r="B1279" t="s">
        <v>2032</v>
      </c>
      <c r="C1279" s="1">
        <v>41054.23296296296</v>
      </c>
      <c r="D1279" s="4">
        <v>58000</v>
      </c>
      <c r="E1279">
        <v>58000</v>
      </c>
      <c r="F1279" t="s">
        <v>6</v>
      </c>
      <c r="G1279">
        <f>tblSalaries[[#This Row],[clean Salary (in local currency)]]*VLOOKUP(tblSalaries[[#This Row],[Currency]],tblXrate[],2,FALSE)</f>
        <v>58000</v>
      </c>
      <c r="H1279" t="s">
        <v>89</v>
      </c>
      <c r="I1279" t="s">
        <v>89</v>
      </c>
      <c r="J1279" t="s">
        <v>310</v>
      </c>
      <c r="K1279" t="s">
        <v>15</v>
      </c>
      <c r="L1279" t="str">
        <f>VLOOKUP(tblSalaries[[#This Row],[Where do you work]],tblCountries[[Actual]:[Mapping]],2,FALSE)</f>
        <v>USA</v>
      </c>
      <c r="M1279" t="s">
        <v>9</v>
      </c>
      <c r="O1279" s="27">
        <f>IFERROR(E1279/IFERROR(VLOOKUP(tblSalaries[[#This Row],[Country]],Table3[],3,0),""),"Missing PPP adjusted information")</f>
        <v>58000</v>
      </c>
    </row>
    <row r="1280" spans="2:15" ht="15" customHeight="1" x14ac:dyDescent="0.25">
      <c r="B1280" t="s">
        <v>2033</v>
      </c>
      <c r="C1280" s="1">
        <v>41054.239594907405</v>
      </c>
      <c r="D1280" s="4">
        <v>90000</v>
      </c>
      <c r="E1280">
        <v>90000</v>
      </c>
      <c r="F1280" t="s">
        <v>6</v>
      </c>
      <c r="G1280">
        <f>tblSalaries[[#This Row],[clean Salary (in local currency)]]*VLOOKUP(tblSalaries[[#This Row],[Currency]],tblXrate[],2,FALSE)</f>
        <v>90000</v>
      </c>
      <c r="H1280" t="s">
        <v>90</v>
      </c>
      <c r="I1280" t="s">
        <v>90</v>
      </c>
      <c r="J1280" t="s">
        <v>3982</v>
      </c>
      <c r="K1280" t="s">
        <v>15</v>
      </c>
      <c r="L1280" t="str">
        <f>VLOOKUP(tblSalaries[[#This Row],[Where do you work]],tblCountries[[Actual]:[Mapping]],2,FALSE)</f>
        <v>USA</v>
      </c>
      <c r="M1280" t="s">
        <v>25</v>
      </c>
      <c r="O1280" s="27">
        <f>IFERROR(E1280/IFERROR(VLOOKUP(tblSalaries[[#This Row],[Country]],Table3[],3,0),""),"Missing PPP adjusted information")</f>
        <v>90000</v>
      </c>
    </row>
    <row r="1281" spans="2:15" ht="15" customHeight="1" x14ac:dyDescent="0.25">
      <c r="B1281" t="s">
        <v>2036</v>
      </c>
      <c r="C1281" s="1">
        <v>41054.241574074076</v>
      </c>
      <c r="D1281" s="4">
        <v>1000</v>
      </c>
      <c r="E1281">
        <v>12000</v>
      </c>
      <c r="F1281" t="s">
        <v>6</v>
      </c>
      <c r="G1281">
        <f>tblSalaries[[#This Row],[clean Salary (in local currency)]]*VLOOKUP(tblSalaries[[#This Row],[Currency]],tblXrate[],2,FALSE)</f>
        <v>12000</v>
      </c>
      <c r="H1281" t="s">
        <v>93</v>
      </c>
      <c r="I1281" t="s">
        <v>4428</v>
      </c>
      <c r="J1281" t="s">
        <v>356</v>
      </c>
      <c r="K1281" t="s">
        <v>15</v>
      </c>
      <c r="L1281" t="str">
        <f>VLOOKUP(tblSalaries[[#This Row],[Where do you work]],tblCountries[[Actual]:[Mapping]],2,FALSE)</f>
        <v>USA</v>
      </c>
      <c r="M1281" t="s">
        <v>25</v>
      </c>
      <c r="O1281" s="27">
        <f>IFERROR(E1281/IFERROR(VLOOKUP(tblSalaries[[#This Row],[Country]],Table3[],3,0),""),"Missing PPP adjusted information")</f>
        <v>12000</v>
      </c>
    </row>
    <row r="1282" spans="2:15" ht="15" customHeight="1" x14ac:dyDescent="0.25">
      <c r="B1282" t="s">
        <v>2039</v>
      </c>
      <c r="C1282" s="1">
        <v>41054.253668981481</v>
      </c>
      <c r="D1282" s="4">
        <v>57000</v>
      </c>
      <c r="E1282">
        <v>57000</v>
      </c>
      <c r="F1282" t="s">
        <v>6</v>
      </c>
      <c r="G1282">
        <f>tblSalaries[[#This Row],[clean Salary (in local currency)]]*VLOOKUP(tblSalaries[[#This Row],[Currency]],tblXrate[],2,FALSE)</f>
        <v>57000</v>
      </c>
      <c r="H1282" t="s">
        <v>99</v>
      </c>
      <c r="I1282" t="s">
        <v>99</v>
      </c>
      <c r="J1282" t="s">
        <v>310</v>
      </c>
      <c r="K1282" t="s">
        <v>15</v>
      </c>
      <c r="L1282" t="str">
        <f>VLOOKUP(tblSalaries[[#This Row],[Where do you work]],tblCountries[[Actual]:[Mapping]],2,FALSE)</f>
        <v>USA</v>
      </c>
      <c r="M1282" t="s">
        <v>18</v>
      </c>
      <c r="O1282" s="27">
        <f>IFERROR(E1282/IFERROR(VLOOKUP(tblSalaries[[#This Row],[Country]],Table3[],3,0),""),"Missing PPP adjusted information")</f>
        <v>57000</v>
      </c>
    </row>
    <row r="1283" spans="2:15" ht="15" customHeight="1" x14ac:dyDescent="0.25">
      <c r="B1283" t="s">
        <v>2043</v>
      </c>
      <c r="C1283" s="1">
        <v>41054.26090277778</v>
      </c>
      <c r="D1283" s="4">
        <v>62000</v>
      </c>
      <c r="E1283">
        <v>62000</v>
      </c>
      <c r="F1283" t="s">
        <v>6</v>
      </c>
      <c r="G1283">
        <f>tblSalaries[[#This Row],[clean Salary (in local currency)]]*VLOOKUP(tblSalaries[[#This Row],[Currency]],tblXrate[],2,FALSE)</f>
        <v>62000</v>
      </c>
      <c r="H1283" t="s">
        <v>20</v>
      </c>
      <c r="I1283" t="s">
        <v>20</v>
      </c>
      <c r="J1283" t="s">
        <v>20</v>
      </c>
      <c r="K1283" t="s">
        <v>15</v>
      </c>
      <c r="L1283" t="str">
        <f>VLOOKUP(tblSalaries[[#This Row],[Where do you work]],tblCountries[[Actual]:[Mapping]],2,FALSE)</f>
        <v>USA</v>
      </c>
      <c r="M1283" t="s">
        <v>9</v>
      </c>
      <c r="O1283" s="27">
        <f>IFERROR(E1283/IFERROR(VLOOKUP(tblSalaries[[#This Row],[Country]],Table3[],3,0),""),"Missing PPP adjusted information")</f>
        <v>62000</v>
      </c>
    </row>
    <row r="1284" spans="2:15" ht="15" customHeight="1" x14ac:dyDescent="0.25">
      <c r="B1284" t="s">
        <v>2047</v>
      </c>
      <c r="C1284" s="1">
        <v>41054.290185185186</v>
      </c>
      <c r="D1284" s="4">
        <v>38000</v>
      </c>
      <c r="E1284">
        <v>38000</v>
      </c>
      <c r="F1284" t="s">
        <v>6</v>
      </c>
      <c r="G1284">
        <f>tblSalaries[[#This Row],[clean Salary (in local currency)]]*VLOOKUP(tblSalaries[[#This Row],[Currency]],tblXrate[],2,FALSE)</f>
        <v>38000</v>
      </c>
      <c r="H1284" t="s">
        <v>72</v>
      </c>
      <c r="I1284" t="s">
        <v>72</v>
      </c>
      <c r="J1284" t="s">
        <v>20</v>
      </c>
      <c r="K1284" t="s">
        <v>15</v>
      </c>
      <c r="L1284" t="str">
        <f>VLOOKUP(tblSalaries[[#This Row],[Where do you work]],tblCountries[[Actual]:[Mapping]],2,FALSE)</f>
        <v>USA</v>
      </c>
      <c r="M1284" t="s">
        <v>9</v>
      </c>
      <c r="O1284" s="27">
        <f>IFERROR(E1284/IFERROR(VLOOKUP(tblSalaries[[#This Row],[Country]],Table3[],3,0),""),"Missing PPP adjusted information")</f>
        <v>38000</v>
      </c>
    </row>
    <row r="1285" spans="2:15" ht="15" customHeight="1" x14ac:dyDescent="0.25">
      <c r="B1285" t="s">
        <v>2048</v>
      </c>
      <c r="C1285" s="1">
        <v>41054.292268518519</v>
      </c>
      <c r="D1285" s="4">
        <v>41000</v>
      </c>
      <c r="E1285">
        <v>41000</v>
      </c>
      <c r="F1285" t="s">
        <v>6</v>
      </c>
      <c r="G1285">
        <f>tblSalaries[[#This Row],[clean Salary (in local currency)]]*VLOOKUP(tblSalaries[[#This Row],[Currency]],tblXrate[],2,FALSE)</f>
        <v>41000</v>
      </c>
      <c r="H1285" t="s">
        <v>67</v>
      </c>
      <c r="I1285" t="s">
        <v>67</v>
      </c>
      <c r="J1285" t="s">
        <v>67</v>
      </c>
      <c r="K1285" t="s">
        <v>15</v>
      </c>
      <c r="L1285" t="str">
        <f>VLOOKUP(tblSalaries[[#This Row],[Where do you work]],tblCountries[[Actual]:[Mapping]],2,FALSE)</f>
        <v>USA</v>
      </c>
      <c r="M1285" t="s">
        <v>9</v>
      </c>
      <c r="O1285" s="27">
        <f>IFERROR(E1285/IFERROR(VLOOKUP(tblSalaries[[#This Row],[Country]],Table3[],3,0),""),"Missing PPP adjusted information")</f>
        <v>41000</v>
      </c>
    </row>
    <row r="1286" spans="2:15" ht="15" customHeight="1" x14ac:dyDescent="0.25">
      <c r="B1286" t="s">
        <v>2049</v>
      </c>
      <c r="C1286" s="1">
        <v>41054.299409722225</v>
      </c>
      <c r="D1286" s="4">
        <v>68000</v>
      </c>
      <c r="E1286">
        <v>68000</v>
      </c>
      <c r="F1286" t="s">
        <v>6</v>
      </c>
      <c r="G1286">
        <f>tblSalaries[[#This Row],[clean Salary (in local currency)]]*VLOOKUP(tblSalaries[[#This Row],[Currency]],tblXrate[],2,FALSE)</f>
        <v>68000</v>
      </c>
      <c r="H1286" t="s">
        <v>107</v>
      </c>
      <c r="I1286" t="s">
        <v>107</v>
      </c>
      <c r="J1286" t="s">
        <v>20</v>
      </c>
      <c r="K1286" t="s">
        <v>15</v>
      </c>
      <c r="L1286" t="str">
        <f>VLOOKUP(tblSalaries[[#This Row],[Where do you work]],tblCountries[[Actual]:[Mapping]],2,FALSE)</f>
        <v>USA</v>
      </c>
      <c r="M1286" t="s">
        <v>13</v>
      </c>
      <c r="O1286" s="27">
        <f>IFERROR(E1286/IFERROR(VLOOKUP(tblSalaries[[#This Row],[Country]],Table3[],3,0),""),"Missing PPP adjusted information")</f>
        <v>68000</v>
      </c>
    </row>
    <row r="1287" spans="2:15" ht="15" customHeight="1" x14ac:dyDescent="0.25">
      <c r="B1287" t="s">
        <v>2053</v>
      </c>
      <c r="C1287" s="1">
        <v>41054.305648148147</v>
      </c>
      <c r="D1287" s="4">
        <v>85000</v>
      </c>
      <c r="E1287">
        <v>85000</v>
      </c>
      <c r="F1287" t="s">
        <v>6</v>
      </c>
      <c r="G1287">
        <f>tblSalaries[[#This Row],[clean Salary (in local currency)]]*VLOOKUP(tblSalaries[[#This Row],[Currency]],tblXrate[],2,FALSE)</f>
        <v>85000</v>
      </c>
      <c r="H1287" t="s">
        <v>52</v>
      </c>
      <c r="I1287" t="s">
        <v>52</v>
      </c>
      <c r="J1287" t="s">
        <v>52</v>
      </c>
      <c r="K1287" t="s">
        <v>15</v>
      </c>
      <c r="L1287" t="str">
        <f>VLOOKUP(tblSalaries[[#This Row],[Where do you work]],tblCountries[[Actual]:[Mapping]],2,FALSE)</f>
        <v>USA</v>
      </c>
      <c r="M1287" t="s">
        <v>9</v>
      </c>
      <c r="O1287" s="27">
        <f>IFERROR(E1287/IFERROR(VLOOKUP(tblSalaries[[#This Row],[Country]],Table3[],3,0),""),"Missing PPP adjusted information")</f>
        <v>85000</v>
      </c>
    </row>
    <row r="1288" spans="2:15" ht="15" customHeight="1" x14ac:dyDescent="0.25">
      <c r="B1288" t="s">
        <v>2056</v>
      </c>
      <c r="C1288" s="1">
        <v>41054.311944444446</v>
      </c>
      <c r="D1288" s="4">
        <v>85087</v>
      </c>
      <c r="E1288">
        <v>85087</v>
      </c>
      <c r="F1288" t="s">
        <v>6</v>
      </c>
      <c r="G1288">
        <f>tblSalaries[[#This Row],[clean Salary (in local currency)]]*VLOOKUP(tblSalaries[[#This Row],[Currency]],tblXrate[],2,FALSE)</f>
        <v>85087</v>
      </c>
      <c r="H1288" t="s">
        <v>117</v>
      </c>
      <c r="I1288" t="s">
        <v>117</v>
      </c>
      <c r="J1288" t="s">
        <v>20</v>
      </c>
      <c r="K1288" t="s">
        <v>15</v>
      </c>
      <c r="L1288" t="str">
        <f>VLOOKUP(tblSalaries[[#This Row],[Where do you work]],tblCountries[[Actual]:[Mapping]],2,FALSE)</f>
        <v>USA</v>
      </c>
      <c r="M1288" t="s">
        <v>18</v>
      </c>
      <c r="O1288" s="27">
        <f>IFERROR(E1288/IFERROR(VLOOKUP(tblSalaries[[#This Row],[Country]],Table3[],3,0),""),"Missing PPP adjusted information")</f>
        <v>85087</v>
      </c>
    </row>
    <row r="1289" spans="2:15" ht="15" customHeight="1" x14ac:dyDescent="0.25">
      <c r="B1289" t="s">
        <v>2057</v>
      </c>
      <c r="C1289" s="1">
        <v>41054.318310185183</v>
      </c>
      <c r="D1289" s="4">
        <v>50000</v>
      </c>
      <c r="E1289">
        <v>50000</v>
      </c>
      <c r="F1289" t="s">
        <v>6</v>
      </c>
      <c r="G1289">
        <f>tblSalaries[[#This Row],[clean Salary (in local currency)]]*VLOOKUP(tblSalaries[[#This Row],[Currency]],tblXrate[],2,FALSE)</f>
        <v>50000</v>
      </c>
      <c r="H1289" t="s">
        <v>118</v>
      </c>
      <c r="I1289" t="s">
        <v>4429</v>
      </c>
      <c r="J1289" t="s">
        <v>20</v>
      </c>
      <c r="K1289" t="s">
        <v>15</v>
      </c>
      <c r="L1289" t="str">
        <f>VLOOKUP(tblSalaries[[#This Row],[Where do you work]],tblCountries[[Actual]:[Mapping]],2,FALSE)</f>
        <v>USA</v>
      </c>
      <c r="M1289" t="s">
        <v>13</v>
      </c>
      <c r="O1289" s="27">
        <f>IFERROR(E1289/IFERROR(VLOOKUP(tblSalaries[[#This Row],[Country]],Table3[],3,0),""),"Missing PPP adjusted information")</f>
        <v>50000</v>
      </c>
    </row>
    <row r="1290" spans="2:15" ht="15" customHeight="1" x14ac:dyDescent="0.25">
      <c r="B1290" t="s">
        <v>2059</v>
      </c>
      <c r="C1290" s="1">
        <v>41054.950694444444</v>
      </c>
      <c r="D1290" s="4">
        <v>57000</v>
      </c>
      <c r="E1290">
        <v>57000</v>
      </c>
      <c r="F1290" t="s">
        <v>6</v>
      </c>
      <c r="G1290">
        <f>tblSalaries[[#This Row],[clean Salary (in local currency)]]*VLOOKUP(tblSalaries[[#This Row],[Currency]],tblXrate[],2,FALSE)</f>
        <v>57000</v>
      </c>
      <c r="H1290" t="s">
        <v>121</v>
      </c>
      <c r="I1290" t="s">
        <v>108</v>
      </c>
      <c r="J1290" t="s">
        <v>20</v>
      </c>
      <c r="K1290" t="s">
        <v>15</v>
      </c>
      <c r="L1290" t="str">
        <f>VLOOKUP(tblSalaries[[#This Row],[Where do you work]],tblCountries[[Actual]:[Mapping]],2,FALSE)</f>
        <v>USA</v>
      </c>
      <c r="M1290" t="s">
        <v>9</v>
      </c>
      <c r="O1290" s="27">
        <f>IFERROR(E1290/IFERROR(VLOOKUP(tblSalaries[[#This Row],[Country]],Table3[],3,0),""),"Missing PPP adjusted information")</f>
        <v>57000</v>
      </c>
    </row>
    <row r="1291" spans="2:15" ht="15" customHeight="1" x14ac:dyDescent="0.25">
      <c r="B1291" t="s">
        <v>2060</v>
      </c>
      <c r="C1291" s="1">
        <v>41054.953101851854</v>
      </c>
      <c r="D1291" s="4">
        <v>75000</v>
      </c>
      <c r="E1291">
        <v>75000</v>
      </c>
      <c r="F1291" t="s">
        <v>6</v>
      </c>
      <c r="G1291">
        <f>tblSalaries[[#This Row],[clean Salary (in local currency)]]*VLOOKUP(tblSalaries[[#This Row],[Currency]],tblXrate[],2,FALSE)</f>
        <v>75000</v>
      </c>
      <c r="H1291" t="s">
        <v>122</v>
      </c>
      <c r="I1291" t="s">
        <v>122</v>
      </c>
      <c r="J1291" t="s">
        <v>52</v>
      </c>
      <c r="K1291" t="s">
        <v>15</v>
      </c>
      <c r="L1291" t="str">
        <f>VLOOKUP(tblSalaries[[#This Row],[Where do you work]],tblCountries[[Actual]:[Mapping]],2,FALSE)</f>
        <v>USA</v>
      </c>
      <c r="M1291" t="s">
        <v>13</v>
      </c>
      <c r="O1291" s="27">
        <f>IFERROR(E1291/IFERROR(VLOOKUP(tblSalaries[[#This Row],[Country]],Table3[],3,0),""),"Missing PPP adjusted information")</f>
        <v>75000</v>
      </c>
    </row>
    <row r="1292" spans="2:15" ht="15" customHeight="1" x14ac:dyDescent="0.25">
      <c r="B1292" t="s">
        <v>2064</v>
      </c>
      <c r="C1292" s="1">
        <v>41054.967002314814</v>
      </c>
      <c r="D1292" s="4">
        <v>15000</v>
      </c>
      <c r="E1292">
        <v>15000</v>
      </c>
      <c r="F1292" t="s">
        <v>6</v>
      </c>
      <c r="G1292">
        <f>tblSalaries[[#This Row],[clean Salary (in local currency)]]*VLOOKUP(tblSalaries[[#This Row],[Currency]],tblXrate[],2,FALSE)</f>
        <v>15000</v>
      </c>
      <c r="H1292" t="s">
        <v>128</v>
      </c>
      <c r="I1292" t="s">
        <v>128</v>
      </c>
      <c r="J1292" t="s">
        <v>356</v>
      </c>
      <c r="K1292" t="s">
        <v>15</v>
      </c>
      <c r="L1292" t="str">
        <f>VLOOKUP(tblSalaries[[#This Row],[Where do you work]],tblCountries[[Actual]:[Mapping]],2,FALSE)</f>
        <v>USA</v>
      </c>
      <c r="M1292" t="s">
        <v>13</v>
      </c>
      <c r="O1292" s="27">
        <f>IFERROR(E1292/IFERROR(VLOOKUP(tblSalaries[[#This Row],[Country]],Table3[],3,0),""),"Missing PPP adjusted information")</f>
        <v>15000</v>
      </c>
    </row>
    <row r="1293" spans="2:15" ht="15" customHeight="1" x14ac:dyDescent="0.25">
      <c r="B1293" t="s">
        <v>2068</v>
      </c>
      <c r="C1293" s="1">
        <v>41054.980046296296</v>
      </c>
      <c r="D1293" s="4">
        <v>50000</v>
      </c>
      <c r="E1293">
        <v>50000</v>
      </c>
      <c r="F1293" t="s">
        <v>6</v>
      </c>
      <c r="G1293">
        <f>tblSalaries[[#This Row],[clean Salary (in local currency)]]*VLOOKUP(tblSalaries[[#This Row],[Currency]],tblXrate[],2,FALSE)</f>
        <v>50000</v>
      </c>
      <c r="H1293" t="s">
        <v>134</v>
      </c>
      <c r="I1293" t="s">
        <v>134</v>
      </c>
      <c r="J1293" t="s">
        <v>52</v>
      </c>
      <c r="K1293" t="s">
        <v>15</v>
      </c>
      <c r="L1293" t="str">
        <f>VLOOKUP(tblSalaries[[#This Row],[Where do you work]],tblCountries[[Actual]:[Mapping]],2,FALSE)</f>
        <v>USA</v>
      </c>
      <c r="M1293" t="s">
        <v>18</v>
      </c>
      <c r="O1293" s="27">
        <f>IFERROR(E1293/IFERROR(VLOOKUP(tblSalaries[[#This Row],[Country]],Table3[],3,0),""),"Missing PPP adjusted information")</f>
        <v>50000</v>
      </c>
    </row>
    <row r="1294" spans="2:15" ht="15" customHeight="1" x14ac:dyDescent="0.25">
      <c r="B1294" t="s">
        <v>2071</v>
      </c>
      <c r="C1294" s="1">
        <v>41055.000601851854</v>
      </c>
      <c r="D1294" s="4">
        <v>150000</v>
      </c>
      <c r="E1294">
        <v>150000</v>
      </c>
      <c r="F1294" t="s">
        <v>6</v>
      </c>
      <c r="G1294">
        <f>tblSalaries[[#This Row],[clean Salary (in local currency)]]*VLOOKUP(tblSalaries[[#This Row],[Currency]],tblXrate[],2,FALSE)</f>
        <v>150000</v>
      </c>
      <c r="H1294" t="s">
        <v>139</v>
      </c>
      <c r="I1294" t="s">
        <v>139</v>
      </c>
      <c r="J1294" t="s">
        <v>3983</v>
      </c>
      <c r="K1294" t="s">
        <v>15</v>
      </c>
      <c r="L1294" t="str">
        <f>VLOOKUP(tblSalaries[[#This Row],[Where do you work]],tblCountries[[Actual]:[Mapping]],2,FALSE)</f>
        <v>USA</v>
      </c>
      <c r="M1294" t="s">
        <v>13</v>
      </c>
      <c r="O1294" s="27">
        <f>IFERROR(E1294/IFERROR(VLOOKUP(tblSalaries[[#This Row],[Country]],Table3[],3,0),""),"Missing PPP adjusted information")</f>
        <v>150000</v>
      </c>
    </row>
    <row r="1295" spans="2:15" ht="15" customHeight="1" x14ac:dyDescent="0.25">
      <c r="B1295" t="s">
        <v>2072</v>
      </c>
      <c r="C1295" s="1">
        <v>41055.003993055558</v>
      </c>
      <c r="D1295" s="4">
        <v>120000</v>
      </c>
      <c r="E1295">
        <v>120000</v>
      </c>
      <c r="F1295" t="s">
        <v>6</v>
      </c>
      <c r="G1295">
        <f>tblSalaries[[#This Row],[clean Salary (in local currency)]]*VLOOKUP(tblSalaries[[#This Row],[Currency]],tblXrate[],2,FALSE)</f>
        <v>120000</v>
      </c>
      <c r="H1295" t="s">
        <v>140</v>
      </c>
      <c r="I1295" t="s">
        <v>140</v>
      </c>
      <c r="J1295" t="s">
        <v>52</v>
      </c>
      <c r="K1295" t="s">
        <v>15</v>
      </c>
      <c r="L1295" t="str">
        <f>VLOOKUP(tblSalaries[[#This Row],[Where do you work]],tblCountries[[Actual]:[Mapping]],2,FALSE)</f>
        <v>USA</v>
      </c>
      <c r="M1295" t="s">
        <v>9</v>
      </c>
      <c r="O1295" s="27">
        <f>IFERROR(E1295/IFERROR(VLOOKUP(tblSalaries[[#This Row],[Country]],Table3[],3,0),""),"Missing PPP adjusted information")</f>
        <v>120000</v>
      </c>
    </row>
    <row r="1296" spans="2:15" ht="15" customHeight="1" x14ac:dyDescent="0.25">
      <c r="B1296" t="s">
        <v>2075</v>
      </c>
      <c r="C1296" s="1">
        <v>41055.010613425926</v>
      </c>
      <c r="D1296" s="4">
        <v>110000</v>
      </c>
      <c r="E1296">
        <v>110000</v>
      </c>
      <c r="F1296" t="s">
        <v>6</v>
      </c>
      <c r="G1296">
        <f>tblSalaries[[#This Row],[clean Salary (in local currency)]]*VLOOKUP(tblSalaries[[#This Row],[Currency]],tblXrate[],2,FALSE)</f>
        <v>110000</v>
      </c>
      <c r="H1296" t="s">
        <v>144</v>
      </c>
      <c r="I1296" t="s">
        <v>144</v>
      </c>
      <c r="J1296" t="s">
        <v>279</v>
      </c>
      <c r="K1296" t="s">
        <v>15</v>
      </c>
      <c r="L1296" t="str">
        <f>VLOOKUP(tblSalaries[[#This Row],[Where do you work]],tblCountries[[Actual]:[Mapping]],2,FALSE)</f>
        <v>USA</v>
      </c>
      <c r="M1296" t="s">
        <v>18</v>
      </c>
      <c r="O1296" s="27">
        <f>IFERROR(E1296/IFERROR(VLOOKUP(tblSalaries[[#This Row],[Country]],Table3[],3,0),""),"Missing PPP adjusted information")</f>
        <v>110000</v>
      </c>
    </row>
    <row r="1297" spans="2:15" ht="15" customHeight="1" x14ac:dyDescent="0.25">
      <c r="B1297" t="s">
        <v>2077</v>
      </c>
      <c r="C1297" s="1">
        <v>41055.027129629627</v>
      </c>
      <c r="D1297" s="4">
        <v>40000</v>
      </c>
      <c r="E1297">
        <v>40000</v>
      </c>
      <c r="F1297" t="s">
        <v>6</v>
      </c>
      <c r="G1297">
        <f>tblSalaries[[#This Row],[clean Salary (in local currency)]]*VLOOKUP(tblSalaries[[#This Row],[Currency]],tblXrate[],2,FALSE)</f>
        <v>40000</v>
      </c>
      <c r="H1297" t="s">
        <v>147</v>
      </c>
      <c r="I1297" t="s">
        <v>147</v>
      </c>
      <c r="J1297" t="s">
        <v>20</v>
      </c>
      <c r="K1297" t="s">
        <v>15</v>
      </c>
      <c r="L1297" t="str">
        <f>VLOOKUP(tblSalaries[[#This Row],[Where do you work]],tblCountries[[Actual]:[Mapping]],2,FALSE)</f>
        <v>USA</v>
      </c>
      <c r="M1297" t="s">
        <v>9</v>
      </c>
      <c r="O1297" s="27">
        <f>IFERROR(E1297/IFERROR(VLOOKUP(tblSalaries[[#This Row],[Country]],Table3[],3,0),""),"Missing PPP adjusted information")</f>
        <v>40000</v>
      </c>
    </row>
    <row r="1298" spans="2:15" ht="15" customHeight="1" x14ac:dyDescent="0.25">
      <c r="B1298" t="s">
        <v>2079</v>
      </c>
      <c r="C1298" s="1">
        <v>41055.027499999997</v>
      </c>
      <c r="D1298" s="4">
        <v>125000</v>
      </c>
      <c r="E1298">
        <v>125000</v>
      </c>
      <c r="F1298" t="s">
        <v>6</v>
      </c>
      <c r="G1298">
        <f>tblSalaries[[#This Row],[clean Salary (in local currency)]]*VLOOKUP(tblSalaries[[#This Row],[Currency]],tblXrate[],2,FALSE)</f>
        <v>125000</v>
      </c>
      <c r="H1298" t="s">
        <v>149</v>
      </c>
      <c r="I1298" t="s">
        <v>4430</v>
      </c>
      <c r="J1298" t="s">
        <v>3983</v>
      </c>
      <c r="K1298" t="s">
        <v>15</v>
      </c>
      <c r="L1298" t="str">
        <f>VLOOKUP(tblSalaries[[#This Row],[Where do you work]],tblCountries[[Actual]:[Mapping]],2,FALSE)</f>
        <v>USA</v>
      </c>
      <c r="M1298" t="s">
        <v>9</v>
      </c>
      <c r="O1298" s="27">
        <f>IFERROR(E1298/IFERROR(VLOOKUP(tblSalaries[[#This Row],[Country]],Table3[],3,0),""),"Missing PPP adjusted information")</f>
        <v>125000</v>
      </c>
    </row>
    <row r="1299" spans="2:15" ht="15" customHeight="1" x14ac:dyDescent="0.25">
      <c r="B1299" t="s">
        <v>2080</v>
      </c>
      <c r="C1299" s="1">
        <v>41055.02752314815</v>
      </c>
      <c r="D1299" s="4">
        <v>36000</v>
      </c>
      <c r="E1299">
        <v>36000</v>
      </c>
      <c r="F1299" t="s">
        <v>6</v>
      </c>
      <c r="G1299">
        <f>tblSalaries[[#This Row],[clean Salary (in local currency)]]*VLOOKUP(tblSalaries[[#This Row],[Currency]],tblXrate[],2,FALSE)</f>
        <v>36000</v>
      </c>
      <c r="H1299" t="s">
        <v>150</v>
      </c>
      <c r="I1299" t="s">
        <v>150</v>
      </c>
      <c r="J1299" t="s">
        <v>52</v>
      </c>
      <c r="K1299" t="s">
        <v>15</v>
      </c>
      <c r="L1299" t="str">
        <f>VLOOKUP(tblSalaries[[#This Row],[Where do you work]],tblCountries[[Actual]:[Mapping]],2,FALSE)</f>
        <v>USA</v>
      </c>
      <c r="M1299" t="s">
        <v>18</v>
      </c>
      <c r="O1299" s="27">
        <f>IFERROR(E1299/IFERROR(VLOOKUP(tblSalaries[[#This Row],[Country]],Table3[],3,0),""),"Missing PPP adjusted information")</f>
        <v>36000</v>
      </c>
    </row>
    <row r="1300" spans="2:15" ht="15" customHeight="1" x14ac:dyDescent="0.25">
      <c r="B1300" t="s">
        <v>2082</v>
      </c>
      <c r="C1300" s="1">
        <v>41055.027777777781</v>
      </c>
      <c r="D1300" s="4">
        <v>75000</v>
      </c>
      <c r="E1300">
        <v>75000</v>
      </c>
      <c r="F1300" t="s">
        <v>6</v>
      </c>
      <c r="G1300">
        <f>tblSalaries[[#This Row],[clean Salary (in local currency)]]*VLOOKUP(tblSalaries[[#This Row],[Currency]],tblXrate[],2,FALSE)</f>
        <v>75000</v>
      </c>
      <c r="H1300" t="s">
        <v>153</v>
      </c>
      <c r="I1300" t="s">
        <v>153</v>
      </c>
      <c r="J1300" t="s">
        <v>20</v>
      </c>
      <c r="K1300" t="s">
        <v>15</v>
      </c>
      <c r="L1300" t="str">
        <f>VLOOKUP(tblSalaries[[#This Row],[Where do you work]],tblCountries[[Actual]:[Mapping]],2,FALSE)</f>
        <v>USA</v>
      </c>
      <c r="M1300" t="s">
        <v>25</v>
      </c>
      <c r="O1300" s="27">
        <f>IFERROR(E1300/IFERROR(VLOOKUP(tblSalaries[[#This Row],[Country]],Table3[],3,0),""),"Missing PPP adjusted information")</f>
        <v>75000</v>
      </c>
    </row>
    <row r="1301" spans="2:15" ht="15" customHeight="1" x14ac:dyDescent="0.25">
      <c r="B1301" t="s">
        <v>2083</v>
      </c>
      <c r="C1301" s="1">
        <v>41055.028009259258</v>
      </c>
      <c r="D1301" s="4">
        <v>95000</v>
      </c>
      <c r="E1301">
        <v>95000</v>
      </c>
      <c r="F1301" t="s">
        <v>6</v>
      </c>
      <c r="G1301">
        <f>tblSalaries[[#This Row],[clean Salary (in local currency)]]*VLOOKUP(tblSalaries[[#This Row],[Currency]],tblXrate[],2,FALSE)</f>
        <v>95000</v>
      </c>
      <c r="H1301" t="s">
        <v>29</v>
      </c>
      <c r="I1301" t="s">
        <v>4136</v>
      </c>
      <c r="J1301" t="s">
        <v>3983</v>
      </c>
      <c r="K1301" t="s">
        <v>15</v>
      </c>
      <c r="L1301" t="str">
        <f>VLOOKUP(tblSalaries[[#This Row],[Where do you work]],tblCountries[[Actual]:[Mapping]],2,FALSE)</f>
        <v>USA</v>
      </c>
      <c r="M1301" t="s">
        <v>9</v>
      </c>
      <c r="O1301" s="27">
        <f>IFERROR(E1301/IFERROR(VLOOKUP(tblSalaries[[#This Row],[Country]],Table3[],3,0),""),"Missing PPP adjusted information")</f>
        <v>95000</v>
      </c>
    </row>
    <row r="1302" spans="2:15" ht="15" customHeight="1" x14ac:dyDescent="0.25">
      <c r="B1302" t="s">
        <v>2084</v>
      </c>
      <c r="C1302" s="1">
        <v>41055.028090277781</v>
      </c>
      <c r="D1302" s="4">
        <v>24000</v>
      </c>
      <c r="E1302">
        <v>24000</v>
      </c>
      <c r="F1302" t="s">
        <v>6</v>
      </c>
      <c r="G1302">
        <f>tblSalaries[[#This Row],[clean Salary (in local currency)]]*VLOOKUP(tblSalaries[[#This Row],[Currency]],tblXrate[],2,FALSE)</f>
        <v>24000</v>
      </c>
      <c r="H1302" t="s">
        <v>154</v>
      </c>
      <c r="I1302" t="s">
        <v>154</v>
      </c>
      <c r="J1302" t="s">
        <v>52</v>
      </c>
      <c r="K1302" t="s">
        <v>15</v>
      </c>
      <c r="L1302" t="str">
        <f>VLOOKUP(tblSalaries[[#This Row],[Where do you work]],tblCountries[[Actual]:[Mapping]],2,FALSE)</f>
        <v>USA</v>
      </c>
      <c r="M1302" t="s">
        <v>18</v>
      </c>
      <c r="O1302" s="27">
        <f>IFERROR(E1302/IFERROR(VLOOKUP(tblSalaries[[#This Row],[Country]],Table3[],3,0),""),"Missing PPP adjusted information")</f>
        <v>24000</v>
      </c>
    </row>
    <row r="1303" spans="2:15" ht="15" customHeight="1" x14ac:dyDescent="0.25">
      <c r="B1303" t="s">
        <v>2085</v>
      </c>
      <c r="C1303" s="1">
        <v>41055.028136574074</v>
      </c>
      <c r="D1303" s="4" t="s">
        <v>155</v>
      </c>
      <c r="E1303">
        <v>91000</v>
      </c>
      <c r="F1303" t="s">
        <v>6</v>
      </c>
      <c r="G1303">
        <f>tblSalaries[[#This Row],[clean Salary (in local currency)]]*VLOOKUP(tblSalaries[[#This Row],[Currency]],tblXrate[],2,FALSE)</f>
        <v>91000</v>
      </c>
      <c r="H1303" t="s">
        <v>156</v>
      </c>
      <c r="I1303" t="s">
        <v>156</v>
      </c>
      <c r="J1303" t="s">
        <v>52</v>
      </c>
      <c r="K1303" t="s">
        <v>15</v>
      </c>
      <c r="L1303" t="str">
        <f>VLOOKUP(tblSalaries[[#This Row],[Where do you work]],tblCountries[[Actual]:[Mapping]],2,FALSE)</f>
        <v>USA</v>
      </c>
      <c r="M1303" t="s">
        <v>25</v>
      </c>
      <c r="O1303" s="27">
        <f>IFERROR(E1303/IFERROR(VLOOKUP(tblSalaries[[#This Row],[Country]],Table3[],3,0),""),"Missing PPP adjusted information")</f>
        <v>91000</v>
      </c>
    </row>
    <row r="1304" spans="2:15" ht="15" customHeight="1" x14ac:dyDescent="0.25">
      <c r="B1304" t="s">
        <v>2086</v>
      </c>
      <c r="C1304" s="1">
        <v>41055.028229166666</v>
      </c>
      <c r="D1304" s="4">
        <v>40000</v>
      </c>
      <c r="E1304">
        <v>40000</v>
      </c>
      <c r="F1304" t="s">
        <v>6</v>
      </c>
      <c r="G1304">
        <f>tblSalaries[[#This Row],[clean Salary (in local currency)]]*VLOOKUP(tblSalaries[[#This Row],[Currency]],tblXrate[],2,FALSE)</f>
        <v>40000</v>
      </c>
      <c r="H1304" t="s">
        <v>157</v>
      </c>
      <c r="I1304" t="s">
        <v>4431</v>
      </c>
      <c r="J1304" t="s">
        <v>20</v>
      </c>
      <c r="K1304" t="s">
        <v>15</v>
      </c>
      <c r="L1304" t="str">
        <f>VLOOKUP(tblSalaries[[#This Row],[Where do you work]],tblCountries[[Actual]:[Mapping]],2,FALSE)</f>
        <v>USA</v>
      </c>
      <c r="M1304" t="s">
        <v>9</v>
      </c>
      <c r="O1304" s="27">
        <f>IFERROR(E1304/IFERROR(VLOOKUP(tblSalaries[[#This Row],[Country]],Table3[],3,0),""),"Missing PPP adjusted information")</f>
        <v>40000</v>
      </c>
    </row>
    <row r="1305" spans="2:15" ht="15" customHeight="1" x14ac:dyDescent="0.25">
      <c r="B1305" t="s">
        <v>2087</v>
      </c>
      <c r="C1305" s="1">
        <v>41055.028240740743</v>
      </c>
      <c r="D1305" s="4">
        <v>57000</v>
      </c>
      <c r="E1305">
        <v>57000</v>
      </c>
      <c r="F1305" t="s">
        <v>6</v>
      </c>
      <c r="G1305">
        <f>tblSalaries[[#This Row],[clean Salary (in local currency)]]*VLOOKUP(tblSalaries[[#This Row],[Currency]],tblXrate[],2,FALSE)</f>
        <v>57000</v>
      </c>
      <c r="H1305" t="s">
        <v>158</v>
      </c>
      <c r="I1305" t="s">
        <v>158</v>
      </c>
      <c r="J1305" t="s">
        <v>52</v>
      </c>
      <c r="K1305" t="s">
        <v>15</v>
      </c>
      <c r="L1305" t="str">
        <f>VLOOKUP(tblSalaries[[#This Row],[Where do you work]],tblCountries[[Actual]:[Mapping]],2,FALSE)</f>
        <v>USA</v>
      </c>
      <c r="M1305" t="s">
        <v>9</v>
      </c>
      <c r="O1305" s="27">
        <f>IFERROR(E1305/IFERROR(VLOOKUP(tblSalaries[[#This Row],[Country]],Table3[],3,0),""),"Missing PPP adjusted information")</f>
        <v>57000</v>
      </c>
    </row>
    <row r="1306" spans="2:15" ht="15" customHeight="1" x14ac:dyDescent="0.25">
      <c r="B1306" t="s">
        <v>2088</v>
      </c>
      <c r="C1306" s="1">
        <v>41055.028252314813</v>
      </c>
      <c r="D1306" s="4">
        <v>74000</v>
      </c>
      <c r="E1306">
        <v>74000</v>
      </c>
      <c r="F1306" t="s">
        <v>6</v>
      </c>
      <c r="G1306">
        <f>tblSalaries[[#This Row],[clean Salary (in local currency)]]*VLOOKUP(tblSalaries[[#This Row],[Currency]],tblXrate[],2,FALSE)</f>
        <v>74000</v>
      </c>
      <c r="H1306" t="s">
        <v>76</v>
      </c>
      <c r="I1306" t="s">
        <v>76</v>
      </c>
      <c r="J1306" t="s">
        <v>356</v>
      </c>
      <c r="K1306" t="s">
        <v>15</v>
      </c>
      <c r="L1306" t="str">
        <f>VLOOKUP(tblSalaries[[#This Row],[Where do you work]],tblCountries[[Actual]:[Mapping]],2,FALSE)</f>
        <v>USA</v>
      </c>
      <c r="M1306" t="s">
        <v>9</v>
      </c>
      <c r="O1306" s="27">
        <f>IFERROR(E1306/IFERROR(VLOOKUP(tblSalaries[[#This Row],[Country]],Table3[],3,0),""),"Missing PPP adjusted information")</f>
        <v>74000</v>
      </c>
    </row>
    <row r="1307" spans="2:15" ht="15" customHeight="1" x14ac:dyDescent="0.25">
      <c r="B1307" t="s">
        <v>2089</v>
      </c>
      <c r="C1307" s="1">
        <v>41055.028263888889</v>
      </c>
      <c r="D1307" s="4" t="s">
        <v>159</v>
      </c>
      <c r="E1307">
        <v>80000</v>
      </c>
      <c r="F1307" t="s">
        <v>6</v>
      </c>
      <c r="G1307">
        <f>tblSalaries[[#This Row],[clean Salary (in local currency)]]*VLOOKUP(tblSalaries[[#This Row],[Currency]],tblXrate[],2,FALSE)</f>
        <v>80000</v>
      </c>
      <c r="H1307" t="s">
        <v>160</v>
      </c>
      <c r="I1307" t="s">
        <v>14</v>
      </c>
      <c r="J1307" t="s">
        <v>20</v>
      </c>
      <c r="K1307" t="s">
        <v>15</v>
      </c>
      <c r="L1307" t="str">
        <f>VLOOKUP(tblSalaries[[#This Row],[Where do you work]],tblCountries[[Actual]:[Mapping]],2,FALSE)</f>
        <v>USA</v>
      </c>
      <c r="M1307" t="s">
        <v>9</v>
      </c>
      <c r="O1307" s="27">
        <f>IFERROR(E1307/IFERROR(VLOOKUP(tblSalaries[[#This Row],[Country]],Table3[],3,0),""),"Missing PPP adjusted information")</f>
        <v>80000</v>
      </c>
    </row>
    <row r="1308" spans="2:15" ht="15" customHeight="1" x14ac:dyDescent="0.25">
      <c r="B1308" t="s">
        <v>2090</v>
      </c>
      <c r="C1308" s="1">
        <v>41055.028310185182</v>
      </c>
      <c r="D1308" s="4">
        <v>90000</v>
      </c>
      <c r="E1308">
        <v>90000</v>
      </c>
      <c r="F1308" t="s">
        <v>6</v>
      </c>
      <c r="G1308">
        <f>tblSalaries[[#This Row],[clean Salary (in local currency)]]*VLOOKUP(tblSalaries[[#This Row],[Currency]],tblXrate[],2,FALSE)</f>
        <v>90000</v>
      </c>
      <c r="H1308" t="s">
        <v>161</v>
      </c>
      <c r="I1308" t="s">
        <v>161</v>
      </c>
      <c r="J1308" t="s">
        <v>67</v>
      </c>
      <c r="K1308" t="s">
        <v>15</v>
      </c>
      <c r="L1308" t="str">
        <f>VLOOKUP(tblSalaries[[#This Row],[Where do you work]],tblCountries[[Actual]:[Mapping]],2,FALSE)</f>
        <v>USA</v>
      </c>
      <c r="M1308" t="s">
        <v>9</v>
      </c>
      <c r="O1308" s="27">
        <f>IFERROR(E1308/IFERROR(VLOOKUP(tblSalaries[[#This Row],[Country]],Table3[],3,0),""),"Missing PPP adjusted information")</f>
        <v>90000</v>
      </c>
    </row>
    <row r="1309" spans="2:15" ht="15" customHeight="1" x14ac:dyDescent="0.25">
      <c r="B1309" t="s">
        <v>2092</v>
      </c>
      <c r="C1309" s="1">
        <v>41055.028356481482</v>
      </c>
      <c r="D1309" s="4">
        <v>52000</v>
      </c>
      <c r="E1309">
        <v>52000</v>
      </c>
      <c r="F1309" t="s">
        <v>6</v>
      </c>
      <c r="G1309">
        <f>tblSalaries[[#This Row],[clean Salary (in local currency)]]*VLOOKUP(tblSalaries[[#This Row],[Currency]],tblXrate[],2,FALSE)</f>
        <v>52000</v>
      </c>
      <c r="H1309" t="s">
        <v>164</v>
      </c>
      <c r="I1309" t="s">
        <v>4432</v>
      </c>
      <c r="J1309" t="s">
        <v>52</v>
      </c>
      <c r="K1309" t="s">
        <v>15</v>
      </c>
      <c r="L1309" t="str">
        <f>VLOOKUP(tblSalaries[[#This Row],[Where do you work]],tblCountries[[Actual]:[Mapping]],2,FALSE)</f>
        <v>USA</v>
      </c>
      <c r="M1309" t="s">
        <v>9</v>
      </c>
      <c r="O1309" s="27">
        <f>IFERROR(E1309/IFERROR(VLOOKUP(tblSalaries[[#This Row],[Country]],Table3[],3,0),""),"Missing PPP adjusted information")</f>
        <v>52000</v>
      </c>
    </row>
    <row r="1310" spans="2:15" ht="15" customHeight="1" x14ac:dyDescent="0.25">
      <c r="B1310" t="s">
        <v>2094</v>
      </c>
      <c r="C1310" s="1">
        <v>41055.028437499997</v>
      </c>
      <c r="D1310" s="4">
        <v>36000</v>
      </c>
      <c r="E1310">
        <v>36000</v>
      </c>
      <c r="F1310" t="s">
        <v>6</v>
      </c>
      <c r="G1310">
        <f>tblSalaries[[#This Row],[clean Salary (in local currency)]]*VLOOKUP(tblSalaries[[#This Row],[Currency]],tblXrate[],2,FALSE)</f>
        <v>36000</v>
      </c>
      <c r="H1310" t="s">
        <v>20</v>
      </c>
      <c r="I1310" t="s">
        <v>20</v>
      </c>
      <c r="J1310" t="s">
        <v>20</v>
      </c>
      <c r="K1310" t="s">
        <v>15</v>
      </c>
      <c r="L1310" t="str">
        <f>VLOOKUP(tblSalaries[[#This Row],[Where do you work]],tblCountries[[Actual]:[Mapping]],2,FALSE)</f>
        <v>USA</v>
      </c>
      <c r="M1310" t="s">
        <v>9</v>
      </c>
      <c r="O1310" s="27">
        <f>IFERROR(E1310/IFERROR(VLOOKUP(tblSalaries[[#This Row],[Country]],Table3[],3,0),""),"Missing PPP adjusted information")</f>
        <v>36000</v>
      </c>
    </row>
    <row r="1311" spans="2:15" ht="15" customHeight="1" x14ac:dyDescent="0.25">
      <c r="B1311" t="s">
        <v>2095</v>
      </c>
      <c r="C1311" s="1">
        <v>41055.028495370374</v>
      </c>
      <c r="D1311" s="4">
        <v>57400</v>
      </c>
      <c r="E1311">
        <v>57400</v>
      </c>
      <c r="F1311" t="s">
        <v>6</v>
      </c>
      <c r="G1311">
        <f>tblSalaries[[#This Row],[clean Salary (in local currency)]]*VLOOKUP(tblSalaries[[#This Row],[Currency]],tblXrate[],2,FALSE)</f>
        <v>57400</v>
      </c>
      <c r="H1311" t="s">
        <v>167</v>
      </c>
      <c r="I1311" t="s">
        <v>4301</v>
      </c>
      <c r="J1311" t="s">
        <v>20</v>
      </c>
      <c r="K1311" t="s">
        <v>15</v>
      </c>
      <c r="L1311" t="str">
        <f>VLOOKUP(tblSalaries[[#This Row],[Where do you work]],tblCountries[[Actual]:[Mapping]],2,FALSE)</f>
        <v>USA</v>
      </c>
      <c r="M1311" t="s">
        <v>9</v>
      </c>
      <c r="O1311" s="27">
        <f>IFERROR(E1311/IFERROR(VLOOKUP(tblSalaries[[#This Row],[Country]],Table3[],3,0),""),"Missing PPP adjusted information")</f>
        <v>57400</v>
      </c>
    </row>
    <row r="1312" spans="2:15" ht="15" customHeight="1" x14ac:dyDescent="0.25">
      <c r="B1312" t="s">
        <v>2096</v>
      </c>
      <c r="C1312" s="1">
        <v>41055.028506944444</v>
      </c>
      <c r="D1312" s="4">
        <v>66000</v>
      </c>
      <c r="E1312">
        <v>66000</v>
      </c>
      <c r="F1312" t="s">
        <v>6</v>
      </c>
      <c r="G1312">
        <f>tblSalaries[[#This Row],[clean Salary (in local currency)]]*VLOOKUP(tblSalaries[[#This Row],[Currency]],tblXrate[],2,FALSE)</f>
        <v>66000</v>
      </c>
      <c r="H1312" t="s">
        <v>20</v>
      </c>
      <c r="I1312" t="s">
        <v>20</v>
      </c>
      <c r="J1312" t="s">
        <v>20</v>
      </c>
      <c r="K1312" t="s">
        <v>15</v>
      </c>
      <c r="L1312" t="str">
        <f>VLOOKUP(tblSalaries[[#This Row],[Where do you work]],tblCountries[[Actual]:[Mapping]],2,FALSE)</f>
        <v>USA</v>
      </c>
      <c r="M1312" t="s">
        <v>18</v>
      </c>
      <c r="O1312" s="27">
        <f>IFERROR(E1312/IFERROR(VLOOKUP(tblSalaries[[#This Row],[Country]],Table3[],3,0),""),"Missing PPP adjusted information")</f>
        <v>66000</v>
      </c>
    </row>
    <row r="1313" spans="2:15" ht="15" customHeight="1" x14ac:dyDescent="0.25">
      <c r="B1313" t="s">
        <v>2098</v>
      </c>
      <c r="C1313" s="1">
        <v>41055.028657407405</v>
      </c>
      <c r="D1313" s="4" t="s">
        <v>172</v>
      </c>
      <c r="E1313">
        <v>85000</v>
      </c>
      <c r="F1313" t="s">
        <v>6</v>
      </c>
      <c r="G1313">
        <f>tblSalaries[[#This Row],[clean Salary (in local currency)]]*VLOOKUP(tblSalaries[[#This Row],[Currency]],tblXrate[],2,FALSE)</f>
        <v>85000</v>
      </c>
      <c r="H1313" t="s">
        <v>173</v>
      </c>
      <c r="I1313" t="s">
        <v>173</v>
      </c>
      <c r="J1313" t="s">
        <v>20</v>
      </c>
      <c r="K1313" t="s">
        <v>15</v>
      </c>
      <c r="L1313" t="str">
        <f>VLOOKUP(tblSalaries[[#This Row],[Where do you work]],tblCountries[[Actual]:[Mapping]],2,FALSE)</f>
        <v>USA</v>
      </c>
      <c r="M1313" t="s">
        <v>9</v>
      </c>
      <c r="O1313" s="27">
        <f>IFERROR(E1313/IFERROR(VLOOKUP(tblSalaries[[#This Row],[Country]],Table3[],3,0),""),"Missing PPP adjusted information")</f>
        <v>85000</v>
      </c>
    </row>
    <row r="1314" spans="2:15" ht="15" customHeight="1" x14ac:dyDescent="0.25">
      <c r="B1314" t="s">
        <v>2099</v>
      </c>
      <c r="C1314" s="1">
        <v>41055.028726851851</v>
      </c>
      <c r="D1314" s="4">
        <v>50000</v>
      </c>
      <c r="E1314">
        <v>50000</v>
      </c>
      <c r="F1314" t="s">
        <v>6</v>
      </c>
      <c r="G1314">
        <f>tblSalaries[[#This Row],[clean Salary (in local currency)]]*VLOOKUP(tblSalaries[[#This Row],[Currency]],tblXrate[],2,FALSE)</f>
        <v>50000</v>
      </c>
      <c r="H1314" t="s">
        <v>174</v>
      </c>
      <c r="I1314" t="s">
        <v>174</v>
      </c>
      <c r="J1314" t="s">
        <v>67</v>
      </c>
      <c r="K1314" t="s">
        <v>15</v>
      </c>
      <c r="L1314" t="str">
        <f>VLOOKUP(tblSalaries[[#This Row],[Where do you work]],tblCountries[[Actual]:[Mapping]],2,FALSE)</f>
        <v>USA</v>
      </c>
      <c r="M1314" t="s">
        <v>9</v>
      </c>
      <c r="O1314" s="27">
        <f>IFERROR(E1314/IFERROR(VLOOKUP(tblSalaries[[#This Row],[Country]],Table3[],3,0),""),"Missing PPP adjusted information")</f>
        <v>50000</v>
      </c>
    </row>
    <row r="1315" spans="2:15" ht="15" customHeight="1" x14ac:dyDescent="0.25">
      <c r="B1315" t="s">
        <v>2100</v>
      </c>
      <c r="C1315" s="1">
        <v>41055.028784722221</v>
      </c>
      <c r="D1315" s="4" t="s">
        <v>175</v>
      </c>
      <c r="E1315">
        <v>58000</v>
      </c>
      <c r="F1315" t="s">
        <v>6</v>
      </c>
      <c r="G1315">
        <f>tblSalaries[[#This Row],[clean Salary (in local currency)]]*VLOOKUP(tblSalaries[[#This Row],[Currency]],tblXrate[],2,FALSE)</f>
        <v>58000</v>
      </c>
      <c r="H1315" t="s">
        <v>176</v>
      </c>
      <c r="I1315" t="s">
        <v>176</v>
      </c>
      <c r="J1315" t="s">
        <v>52</v>
      </c>
      <c r="K1315" t="s">
        <v>15</v>
      </c>
      <c r="L1315" t="str">
        <f>VLOOKUP(tblSalaries[[#This Row],[Where do you work]],tblCountries[[Actual]:[Mapping]],2,FALSE)</f>
        <v>USA</v>
      </c>
      <c r="M1315" t="s">
        <v>9</v>
      </c>
      <c r="O1315" s="27">
        <f>IFERROR(E1315/IFERROR(VLOOKUP(tblSalaries[[#This Row],[Country]],Table3[],3,0),""),"Missing PPP adjusted information")</f>
        <v>58000</v>
      </c>
    </row>
    <row r="1316" spans="2:15" ht="15" customHeight="1" x14ac:dyDescent="0.25">
      <c r="B1316" t="s">
        <v>2101</v>
      </c>
      <c r="C1316" s="1">
        <v>41055.028796296298</v>
      </c>
      <c r="D1316" s="4">
        <v>37900</v>
      </c>
      <c r="E1316">
        <v>37900</v>
      </c>
      <c r="F1316" t="s">
        <v>6</v>
      </c>
      <c r="G1316">
        <f>tblSalaries[[#This Row],[clean Salary (in local currency)]]*VLOOKUP(tblSalaries[[#This Row],[Currency]],tblXrate[],2,FALSE)</f>
        <v>37900</v>
      </c>
      <c r="H1316" t="s">
        <v>177</v>
      </c>
      <c r="I1316" t="s">
        <v>177</v>
      </c>
      <c r="J1316" t="s">
        <v>310</v>
      </c>
      <c r="K1316" t="s">
        <v>15</v>
      </c>
      <c r="L1316" t="str">
        <f>VLOOKUP(tblSalaries[[#This Row],[Where do you work]],tblCountries[[Actual]:[Mapping]],2,FALSE)</f>
        <v>USA</v>
      </c>
      <c r="M1316" t="s">
        <v>13</v>
      </c>
      <c r="O1316" s="27">
        <f>IFERROR(E1316/IFERROR(VLOOKUP(tblSalaries[[#This Row],[Country]],Table3[],3,0),""),"Missing PPP adjusted information")</f>
        <v>37900</v>
      </c>
    </row>
    <row r="1317" spans="2:15" ht="15" customHeight="1" x14ac:dyDescent="0.25">
      <c r="B1317" t="s">
        <v>2103</v>
      </c>
      <c r="C1317" s="1">
        <v>41055.02884259259</v>
      </c>
      <c r="D1317" s="4">
        <v>67000</v>
      </c>
      <c r="E1317">
        <v>67000</v>
      </c>
      <c r="F1317" t="s">
        <v>6</v>
      </c>
      <c r="G1317">
        <f>tblSalaries[[#This Row],[clean Salary (in local currency)]]*VLOOKUP(tblSalaries[[#This Row],[Currency]],tblXrate[],2,FALSE)</f>
        <v>67000</v>
      </c>
      <c r="H1317" t="s">
        <v>180</v>
      </c>
      <c r="I1317" t="s">
        <v>180</v>
      </c>
      <c r="J1317" t="s">
        <v>20</v>
      </c>
      <c r="K1317" t="s">
        <v>15</v>
      </c>
      <c r="L1317" t="str">
        <f>VLOOKUP(tblSalaries[[#This Row],[Where do you work]],tblCountries[[Actual]:[Mapping]],2,FALSE)</f>
        <v>USA</v>
      </c>
      <c r="M1317" t="s">
        <v>9</v>
      </c>
      <c r="O1317" s="27">
        <f>IFERROR(E1317/IFERROR(VLOOKUP(tblSalaries[[#This Row],[Country]],Table3[],3,0),""),"Missing PPP adjusted information")</f>
        <v>67000</v>
      </c>
    </row>
    <row r="1318" spans="2:15" ht="15" customHeight="1" x14ac:dyDescent="0.25">
      <c r="B1318" t="s">
        <v>2105</v>
      </c>
      <c r="C1318" s="1">
        <v>41055.028877314813</v>
      </c>
      <c r="D1318" s="4">
        <v>56160</v>
      </c>
      <c r="E1318">
        <v>56160</v>
      </c>
      <c r="F1318" t="s">
        <v>6</v>
      </c>
      <c r="G1318">
        <f>tblSalaries[[#This Row],[clean Salary (in local currency)]]*VLOOKUP(tblSalaries[[#This Row],[Currency]],tblXrate[],2,FALSE)</f>
        <v>56160</v>
      </c>
      <c r="H1318" t="s">
        <v>182</v>
      </c>
      <c r="I1318" t="s">
        <v>182</v>
      </c>
      <c r="J1318" t="s">
        <v>20</v>
      </c>
      <c r="K1318" t="s">
        <v>15</v>
      </c>
      <c r="L1318" t="str">
        <f>VLOOKUP(tblSalaries[[#This Row],[Where do you work]],tblCountries[[Actual]:[Mapping]],2,FALSE)</f>
        <v>USA</v>
      </c>
      <c r="M1318" t="s">
        <v>9</v>
      </c>
      <c r="O1318" s="27">
        <f>IFERROR(E1318/IFERROR(VLOOKUP(tblSalaries[[#This Row],[Country]],Table3[],3,0),""),"Missing PPP adjusted information")</f>
        <v>56160</v>
      </c>
    </row>
    <row r="1319" spans="2:15" ht="15" customHeight="1" x14ac:dyDescent="0.25">
      <c r="B1319" t="s">
        <v>2107</v>
      </c>
      <c r="C1319" s="1">
        <v>41055.028912037036</v>
      </c>
      <c r="D1319" s="4">
        <v>52000</v>
      </c>
      <c r="E1319">
        <v>52000</v>
      </c>
      <c r="F1319" t="s">
        <v>6</v>
      </c>
      <c r="G1319">
        <f>tblSalaries[[#This Row],[clean Salary (in local currency)]]*VLOOKUP(tblSalaries[[#This Row],[Currency]],tblXrate[],2,FALSE)</f>
        <v>52000</v>
      </c>
      <c r="H1319" t="s">
        <v>185</v>
      </c>
      <c r="I1319" t="s">
        <v>185</v>
      </c>
      <c r="J1319" t="s">
        <v>20</v>
      </c>
      <c r="K1319" t="s">
        <v>15</v>
      </c>
      <c r="L1319" t="str">
        <f>VLOOKUP(tblSalaries[[#This Row],[Where do you work]],tblCountries[[Actual]:[Mapping]],2,FALSE)</f>
        <v>USA</v>
      </c>
      <c r="M1319" t="s">
        <v>186</v>
      </c>
      <c r="O1319" s="27">
        <f>IFERROR(E1319/IFERROR(VLOOKUP(tblSalaries[[#This Row],[Country]],Table3[],3,0),""),"Missing PPP adjusted information")</f>
        <v>52000</v>
      </c>
    </row>
    <row r="1320" spans="2:15" ht="15" customHeight="1" x14ac:dyDescent="0.25">
      <c r="B1320" t="s">
        <v>2109</v>
      </c>
      <c r="C1320" s="1">
        <v>41055.028969907406</v>
      </c>
      <c r="D1320" s="4">
        <v>70000</v>
      </c>
      <c r="E1320">
        <v>70000</v>
      </c>
      <c r="F1320" t="s">
        <v>6</v>
      </c>
      <c r="G1320">
        <f>tblSalaries[[#This Row],[clean Salary (in local currency)]]*VLOOKUP(tblSalaries[[#This Row],[Currency]],tblXrate[],2,FALSE)</f>
        <v>70000</v>
      </c>
      <c r="H1320" t="s">
        <v>188</v>
      </c>
      <c r="I1320" t="s">
        <v>188</v>
      </c>
      <c r="J1320" t="s">
        <v>310</v>
      </c>
      <c r="K1320" t="s">
        <v>15</v>
      </c>
      <c r="L1320" t="str">
        <f>VLOOKUP(tblSalaries[[#This Row],[Where do you work]],tblCountries[[Actual]:[Mapping]],2,FALSE)</f>
        <v>USA</v>
      </c>
      <c r="M1320" t="s">
        <v>13</v>
      </c>
      <c r="O1320" s="27">
        <f>IFERROR(E1320/IFERROR(VLOOKUP(tblSalaries[[#This Row],[Country]],Table3[],3,0),""),"Missing PPP adjusted information")</f>
        <v>70000</v>
      </c>
    </row>
    <row r="1321" spans="2:15" ht="15" customHeight="1" x14ac:dyDescent="0.25">
      <c r="B1321" t="s">
        <v>2110</v>
      </c>
      <c r="C1321" s="1">
        <v>41055.029120370367</v>
      </c>
      <c r="D1321" s="4">
        <v>50000</v>
      </c>
      <c r="E1321">
        <v>50000</v>
      </c>
      <c r="F1321" t="s">
        <v>6</v>
      </c>
      <c r="G1321">
        <f>tblSalaries[[#This Row],[clean Salary (in local currency)]]*VLOOKUP(tblSalaries[[#This Row],[Currency]],tblXrate[],2,FALSE)</f>
        <v>50000</v>
      </c>
      <c r="H1321" t="s">
        <v>189</v>
      </c>
      <c r="I1321" t="s">
        <v>189</v>
      </c>
      <c r="J1321" t="s">
        <v>67</v>
      </c>
      <c r="K1321" t="s">
        <v>15</v>
      </c>
      <c r="L1321" t="str">
        <f>VLOOKUP(tblSalaries[[#This Row],[Where do you work]],tblCountries[[Actual]:[Mapping]],2,FALSE)</f>
        <v>USA</v>
      </c>
      <c r="M1321" t="s">
        <v>9</v>
      </c>
      <c r="O1321" s="27">
        <f>IFERROR(E1321/IFERROR(VLOOKUP(tblSalaries[[#This Row],[Country]],Table3[],3,0),""),"Missing PPP adjusted information")</f>
        <v>50000</v>
      </c>
    </row>
    <row r="1322" spans="2:15" ht="15" customHeight="1" x14ac:dyDescent="0.25">
      <c r="B1322" t="s">
        <v>2112</v>
      </c>
      <c r="C1322" s="1">
        <v>41055.029166666667</v>
      </c>
      <c r="D1322" s="4">
        <v>80000</v>
      </c>
      <c r="E1322">
        <v>80000</v>
      </c>
      <c r="F1322" t="s">
        <v>6</v>
      </c>
      <c r="G1322">
        <f>tblSalaries[[#This Row],[clean Salary (in local currency)]]*VLOOKUP(tblSalaries[[#This Row],[Currency]],tblXrate[],2,FALSE)</f>
        <v>80000</v>
      </c>
      <c r="H1322" t="s">
        <v>14</v>
      </c>
      <c r="I1322" t="s">
        <v>14</v>
      </c>
      <c r="J1322" t="s">
        <v>20</v>
      </c>
      <c r="K1322" t="s">
        <v>15</v>
      </c>
      <c r="L1322" t="str">
        <f>VLOOKUP(tblSalaries[[#This Row],[Where do you work]],tblCountries[[Actual]:[Mapping]],2,FALSE)</f>
        <v>USA</v>
      </c>
      <c r="M1322" t="s">
        <v>9</v>
      </c>
      <c r="O1322" s="27">
        <f>IFERROR(E1322/IFERROR(VLOOKUP(tblSalaries[[#This Row],[Country]],Table3[],3,0),""),"Missing PPP adjusted information")</f>
        <v>80000</v>
      </c>
    </row>
    <row r="1323" spans="2:15" ht="15" customHeight="1" x14ac:dyDescent="0.25">
      <c r="B1323" t="s">
        <v>2113</v>
      </c>
      <c r="C1323" s="1">
        <v>41055.02925925926</v>
      </c>
      <c r="D1323" s="4">
        <v>128000</v>
      </c>
      <c r="E1323">
        <v>128000</v>
      </c>
      <c r="F1323" t="s">
        <v>6</v>
      </c>
      <c r="G1323">
        <f>tblSalaries[[#This Row],[clean Salary (in local currency)]]*VLOOKUP(tblSalaries[[#This Row],[Currency]],tblXrate[],2,FALSE)</f>
        <v>128000</v>
      </c>
      <c r="H1323" t="s">
        <v>191</v>
      </c>
      <c r="I1323" t="s">
        <v>191</v>
      </c>
      <c r="J1323" t="s">
        <v>52</v>
      </c>
      <c r="K1323" t="s">
        <v>15</v>
      </c>
      <c r="L1323" t="str">
        <f>VLOOKUP(tblSalaries[[#This Row],[Where do you work]],tblCountries[[Actual]:[Mapping]],2,FALSE)</f>
        <v>USA</v>
      </c>
      <c r="M1323" t="s">
        <v>13</v>
      </c>
      <c r="O1323" s="27">
        <f>IFERROR(E1323/IFERROR(VLOOKUP(tblSalaries[[#This Row],[Country]],Table3[],3,0),""),"Missing PPP adjusted information")</f>
        <v>128000</v>
      </c>
    </row>
    <row r="1324" spans="2:15" ht="15" customHeight="1" x14ac:dyDescent="0.25">
      <c r="B1324" t="s">
        <v>2114</v>
      </c>
      <c r="C1324" s="1">
        <v>41055.029282407406</v>
      </c>
      <c r="D1324" s="4" t="s">
        <v>192</v>
      </c>
      <c r="E1324">
        <v>44000</v>
      </c>
      <c r="F1324" t="s">
        <v>6</v>
      </c>
      <c r="G1324">
        <f>tblSalaries[[#This Row],[clean Salary (in local currency)]]*VLOOKUP(tblSalaries[[#This Row],[Currency]],tblXrate[],2,FALSE)</f>
        <v>44000</v>
      </c>
      <c r="H1324" t="s">
        <v>193</v>
      </c>
      <c r="I1324" t="s">
        <v>193</v>
      </c>
      <c r="J1324" t="s">
        <v>52</v>
      </c>
      <c r="K1324" t="s">
        <v>15</v>
      </c>
      <c r="L1324" t="str">
        <f>VLOOKUP(tblSalaries[[#This Row],[Where do you work]],tblCountries[[Actual]:[Mapping]],2,FALSE)</f>
        <v>USA</v>
      </c>
      <c r="M1324" t="s">
        <v>25</v>
      </c>
      <c r="O1324" s="27">
        <f>IFERROR(E1324/IFERROR(VLOOKUP(tblSalaries[[#This Row],[Country]],Table3[],3,0),""),"Missing PPP adjusted information")</f>
        <v>44000</v>
      </c>
    </row>
    <row r="1325" spans="2:15" ht="15" customHeight="1" x14ac:dyDescent="0.25">
      <c r="B1325" t="s">
        <v>2115</v>
      </c>
      <c r="C1325" s="1">
        <v>41055.029293981483</v>
      </c>
      <c r="D1325" s="4">
        <v>65000</v>
      </c>
      <c r="E1325">
        <v>65000</v>
      </c>
      <c r="F1325" t="s">
        <v>6</v>
      </c>
      <c r="G1325">
        <f>tblSalaries[[#This Row],[clean Salary (in local currency)]]*VLOOKUP(tblSalaries[[#This Row],[Currency]],tblXrate[],2,FALSE)</f>
        <v>65000</v>
      </c>
      <c r="H1325" t="s">
        <v>194</v>
      </c>
      <c r="I1325" t="s">
        <v>222</v>
      </c>
      <c r="J1325" t="s">
        <v>310</v>
      </c>
      <c r="K1325" t="s">
        <v>15</v>
      </c>
      <c r="L1325" t="str">
        <f>VLOOKUP(tblSalaries[[#This Row],[Where do you work]],tblCountries[[Actual]:[Mapping]],2,FALSE)</f>
        <v>USA</v>
      </c>
      <c r="M1325" t="s">
        <v>13</v>
      </c>
      <c r="O1325" s="27">
        <f>IFERROR(E1325/IFERROR(VLOOKUP(tblSalaries[[#This Row],[Country]],Table3[],3,0),""),"Missing PPP adjusted information")</f>
        <v>65000</v>
      </c>
    </row>
    <row r="1326" spans="2:15" ht="15" customHeight="1" x14ac:dyDescent="0.25">
      <c r="B1326" t="s">
        <v>2119</v>
      </c>
      <c r="C1326" s="1">
        <v>41055.029699074075</v>
      </c>
      <c r="D1326" s="4">
        <v>45000</v>
      </c>
      <c r="E1326">
        <v>45000</v>
      </c>
      <c r="F1326" t="s">
        <v>6</v>
      </c>
      <c r="G1326">
        <f>tblSalaries[[#This Row],[clean Salary (in local currency)]]*VLOOKUP(tblSalaries[[#This Row],[Currency]],tblXrate[],2,FALSE)</f>
        <v>45000</v>
      </c>
      <c r="H1326" t="s">
        <v>199</v>
      </c>
      <c r="I1326" t="s">
        <v>4433</v>
      </c>
      <c r="J1326" t="s">
        <v>20</v>
      </c>
      <c r="K1326" t="s">
        <v>15</v>
      </c>
      <c r="L1326" t="str">
        <f>VLOOKUP(tblSalaries[[#This Row],[Where do you work]],tblCountries[[Actual]:[Mapping]],2,FALSE)</f>
        <v>USA</v>
      </c>
      <c r="M1326" t="s">
        <v>9</v>
      </c>
      <c r="O1326" s="27">
        <f>IFERROR(E1326/IFERROR(VLOOKUP(tblSalaries[[#This Row],[Country]],Table3[],3,0),""),"Missing PPP adjusted information")</f>
        <v>45000</v>
      </c>
    </row>
    <row r="1327" spans="2:15" ht="15" customHeight="1" x14ac:dyDescent="0.25">
      <c r="B1327" t="s">
        <v>2120</v>
      </c>
      <c r="C1327" s="1">
        <v>41055.02983796296</v>
      </c>
      <c r="D1327" s="4">
        <v>54000</v>
      </c>
      <c r="E1327">
        <v>54000</v>
      </c>
      <c r="F1327" t="s">
        <v>6</v>
      </c>
      <c r="G1327">
        <f>tblSalaries[[#This Row],[clean Salary (in local currency)]]*VLOOKUP(tblSalaries[[#This Row],[Currency]],tblXrate[],2,FALSE)</f>
        <v>54000</v>
      </c>
      <c r="H1327" t="s">
        <v>200</v>
      </c>
      <c r="I1327" t="s">
        <v>200</v>
      </c>
      <c r="J1327" t="s">
        <v>20</v>
      </c>
      <c r="K1327" t="s">
        <v>15</v>
      </c>
      <c r="L1327" t="str">
        <f>VLOOKUP(tblSalaries[[#This Row],[Where do you work]],tblCountries[[Actual]:[Mapping]],2,FALSE)</f>
        <v>USA</v>
      </c>
      <c r="M1327" t="s">
        <v>18</v>
      </c>
      <c r="O1327" s="27">
        <f>IFERROR(E1327/IFERROR(VLOOKUP(tblSalaries[[#This Row],[Country]],Table3[],3,0),""),"Missing PPP adjusted information")</f>
        <v>54000</v>
      </c>
    </row>
    <row r="1328" spans="2:15" ht="15" customHeight="1" x14ac:dyDescent="0.25">
      <c r="B1328" t="s">
        <v>2122</v>
      </c>
      <c r="C1328" s="1">
        <v>41055.029942129629</v>
      </c>
      <c r="D1328" s="4">
        <v>71000</v>
      </c>
      <c r="E1328">
        <v>71000</v>
      </c>
      <c r="F1328" t="s">
        <v>6</v>
      </c>
      <c r="G1328">
        <f>tblSalaries[[#This Row],[clean Salary (in local currency)]]*VLOOKUP(tblSalaries[[#This Row],[Currency]],tblXrate[],2,FALSE)</f>
        <v>71000</v>
      </c>
      <c r="H1328" t="s">
        <v>202</v>
      </c>
      <c r="I1328" t="s">
        <v>202</v>
      </c>
      <c r="J1328" t="s">
        <v>20</v>
      </c>
      <c r="K1328" t="s">
        <v>15</v>
      </c>
      <c r="L1328" t="str">
        <f>VLOOKUP(tblSalaries[[#This Row],[Where do you work]],tblCountries[[Actual]:[Mapping]],2,FALSE)</f>
        <v>USA</v>
      </c>
      <c r="M1328" t="s">
        <v>9</v>
      </c>
      <c r="O1328" s="27">
        <f>IFERROR(E1328/IFERROR(VLOOKUP(tblSalaries[[#This Row],[Country]],Table3[],3,0),""),"Missing PPP adjusted information")</f>
        <v>71000</v>
      </c>
    </row>
    <row r="1329" spans="2:15" ht="15" customHeight="1" x14ac:dyDescent="0.25">
      <c r="B1329" t="s">
        <v>2126</v>
      </c>
      <c r="C1329" s="1">
        <v>41055.030173611114</v>
      </c>
      <c r="D1329" s="4">
        <v>40000</v>
      </c>
      <c r="E1329">
        <v>40000</v>
      </c>
      <c r="F1329" t="s">
        <v>6</v>
      </c>
      <c r="G1329">
        <f>tblSalaries[[#This Row],[clean Salary (in local currency)]]*VLOOKUP(tblSalaries[[#This Row],[Currency]],tblXrate[],2,FALSE)</f>
        <v>40000</v>
      </c>
      <c r="H1329" t="s">
        <v>207</v>
      </c>
      <c r="I1329" t="s">
        <v>207</v>
      </c>
      <c r="J1329" t="s">
        <v>20</v>
      </c>
      <c r="K1329" t="s">
        <v>15</v>
      </c>
      <c r="L1329" t="str">
        <f>VLOOKUP(tblSalaries[[#This Row],[Where do you work]],tblCountries[[Actual]:[Mapping]],2,FALSE)</f>
        <v>USA</v>
      </c>
      <c r="M1329" t="s">
        <v>9</v>
      </c>
      <c r="O1329" s="27">
        <f>IFERROR(E1329/IFERROR(VLOOKUP(tblSalaries[[#This Row],[Country]],Table3[],3,0),""),"Missing PPP adjusted information")</f>
        <v>40000</v>
      </c>
    </row>
    <row r="1330" spans="2:15" ht="15" customHeight="1" x14ac:dyDescent="0.25">
      <c r="B1330" t="s">
        <v>2129</v>
      </c>
      <c r="C1330" s="1">
        <v>41055.030277777776</v>
      </c>
      <c r="D1330" s="4">
        <v>53000</v>
      </c>
      <c r="E1330">
        <v>53000</v>
      </c>
      <c r="F1330" t="s">
        <v>6</v>
      </c>
      <c r="G1330">
        <f>tblSalaries[[#This Row],[clean Salary (in local currency)]]*VLOOKUP(tblSalaries[[#This Row],[Currency]],tblXrate[],2,FALSE)</f>
        <v>53000</v>
      </c>
      <c r="H1330" t="s">
        <v>153</v>
      </c>
      <c r="I1330" t="s">
        <v>153</v>
      </c>
      <c r="J1330" t="s">
        <v>20</v>
      </c>
      <c r="K1330" t="s">
        <v>15</v>
      </c>
      <c r="L1330" t="str">
        <f>VLOOKUP(tblSalaries[[#This Row],[Where do you work]],tblCountries[[Actual]:[Mapping]],2,FALSE)</f>
        <v>USA</v>
      </c>
      <c r="M1330" t="s">
        <v>9</v>
      </c>
      <c r="O1330" s="27">
        <f>IFERROR(E1330/IFERROR(VLOOKUP(tblSalaries[[#This Row],[Country]],Table3[],3,0),""),"Missing PPP adjusted information")</f>
        <v>53000</v>
      </c>
    </row>
    <row r="1331" spans="2:15" ht="15" customHeight="1" x14ac:dyDescent="0.25">
      <c r="B1331" t="s">
        <v>2130</v>
      </c>
      <c r="C1331" s="1">
        <v>41055.030428240738</v>
      </c>
      <c r="D1331" s="4">
        <v>104000</v>
      </c>
      <c r="E1331">
        <v>104000</v>
      </c>
      <c r="F1331" t="s">
        <v>6</v>
      </c>
      <c r="G1331">
        <f>tblSalaries[[#This Row],[clean Salary (in local currency)]]*VLOOKUP(tblSalaries[[#This Row],[Currency]],tblXrate[],2,FALSE)</f>
        <v>104000</v>
      </c>
      <c r="H1331" t="s">
        <v>212</v>
      </c>
      <c r="I1331" t="s">
        <v>212</v>
      </c>
      <c r="J1331" t="s">
        <v>3983</v>
      </c>
      <c r="K1331" t="s">
        <v>15</v>
      </c>
      <c r="L1331" t="str">
        <f>VLOOKUP(tblSalaries[[#This Row],[Where do you work]],tblCountries[[Actual]:[Mapping]],2,FALSE)</f>
        <v>USA</v>
      </c>
      <c r="M1331" t="s">
        <v>18</v>
      </c>
      <c r="O1331" s="27">
        <f>IFERROR(E1331/IFERROR(VLOOKUP(tblSalaries[[#This Row],[Country]],Table3[],3,0),""),"Missing PPP adjusted information")</f>
        <v>104000</v>
      </c>
    </row>
    <row r="1332" spans="2:15" ht="15" customHeight="1" x14ac:dyDescent="0.25">
      <c r="B1332" t="s">
        <v>2131</v>
      </c>
      <c r="C1332" s="1">
        <v>41055.030578703707</v>
      </c>
      <c r="D1332" s="4">
        <v>57000</v>
      </c>
      <c r="E1332">
        <v>57000</v>
      </c>
      <c r="F1332" t="s">
        <v>6</v>
      </c>
      <c r="G1332">
        <f>tblSalaries[[#This Row],[clean Salary (in local currency)]]*VLOOKUP(tblSalaries[[#This Row],[Currency]],tblXrate[],2,FALSE)</f>
        <v>57000</v>
      </c>
      <c r="H1332" t="s">
        <v>213</v>
      </c>
      <c r="I1332" t="s">
        <v>213</v>
      </c>
      <c r="J1332" t="s">
        <v>279</v>
      </c>
      <c r="K1332" t="s">
        <v>15</v>
      </c>
      <c r="L1332" t="str">
        <f>VLOOKUP(tblSalaries[[#This Row],[Where do you work]],tblCountries[[Actual]:[Mapping]],2,FALSE)</f>
        <v>USA</v>
      </c>
      <c r="M1332" t="s">
        <v>9</v>
      </c>
      <c r="O1332" s="27">
        <f>IFERROR(E1332/IFERROR(VLOOKUP(tblSalaries[[#This Row],[Country]],Table3[],3,0),""),"Missing PPP adjusted information")</f>
        <v>57000</v>
      </c>
    </row>
    <row r="1333" spans="2:15" ht="15" customHeight="1" x14ac:dyDescent="0.25">
      <c r="B1333" t="s">
        <v>2132</v>
      </c>
      <c r="C1333" s="1">
        <v>41055.030659722222</v>
      </c>
      <c r="D1333" s="4">
        <v>45000</v>
      </c>
      <c r="E1333">
        <v>45000</v>
      </c>
      <c r="F1333" t="s">
        <v>6</v>
      </c>
      <c r="G1333">
        <f>tblSalaries[[#This Row],[clean Salary (in local currency)]]*VLOOKUP(tblSalaries[[#This Row],[Currency]],tblXrate[],2,FALSE)</f>
        <v>45000</v>
      </c>
      <c r="H1333" t="s">
        <v>214</v>
      </c>
      <c r="I1333" t="s">
        <v>153</v>
      </c>
      <c r="J1333" t="s">
        <v>20</v>
      </c>
      <c r="K1333" t="s">
        <v>15</v>
      </c>
      <c r="L1333" t="str">
        <f>VLOOKUP(tblSalaries[[#This Row],[Where do you work]],tblCountries[[Actual]:[Mapping]],2,FALSE)</f>
        <v>USA</v>
      </c>
      <c r="M1333" t="s">
        <v>18</v>
      </c>
      <c r="O1333" s="27">
        <f>IFERROR(E1333/IFERROR(VLOOKUP(tblSalaries[[#This Row],[Country]],Table3[],3,0),""),"Missing PPP adjusted information")</f>
        <v>45000</v>
      </c>
    </row>
    <row r="1334" spans="2:15" ht="15" customHeight="1" x14ac:dyDescent="0.25">
      <c r="B1334" t="s">
        <v>2133</v>
      </c>
      <c r="C1334" s="1">
        <v>41055.030729166669</v>
      </c>
      <c r="D1334" s="4">
        <v>92000</v>
      </c>
      <c r="E1334">
        <v>92000</v>
      </c>
      <c r="F1334" t="s">
        <v>6</v>
      </c>
      <c r="G1334">
        <f>tblSalaries[[#This Row],[clean Salary (in local currency)]]*VLOOKUP(tblSalaries[[#This Row],[Currency]],tblXrate[],2,FALSE)</f>
        <v>92000</v>
      </c>
      <c r="H1334" t="s">
        <v>215</v>
      </c>
      <c r="I1334" t="s">
        <v>215</v>
      </c>
      <c r="J1334" t="s">
        <v>20</v>
      </c>
      <c r="K1334" t="s">
        <v>15</v>
      </c>
      <c r="L1334" t="str">
        <f>VLOOKUP(tblSalaries[[#This Row],[Where do you work]],tblCountries[[Actual]:[Mapping]],2,FALSE)</f>
        <v>USA</v>
      </c>
      <c r="M1334" t="s">
        <v>9</v>
      </c>
      <c r="O1334" s="27">
        <f>IFERROR(E1334/IFERROR(VLOOKUP(tblSalaries[[#This Row],[Country]],Table3[],3,0),""),"Missing PPP adjusted information")</f>
        <v>92000</v>
      </c>
    </row>
    <row r="1335" spans="2:15" ht="15" customHeight="1" x14ac:dyDescent="0.25">
      <c r="B1335" t="s">
        <v>2134</v>
      </c>
      <c r="C1335" s="1">
        <v>41055.030763888892</v>
      </c>
      <c r="D1335" s="4">
        <v>88000</v>
      </c>
      <c r="E1335">
        <v>88000</v>
      </c>
      <c r="F1335" t="s">
        <v>6</v>
      </c>
      <c r="G1335">
        <f>tblSalaries[[#This Row],[clean Salary (in local currency)]]*VLOOKUP(tblSalaries[[#This Row],[Currency]],tblXrate[],2,FALSE)</f>
        <v>88000</v>
      </c>
      <c r="H1335" t="s">
        <v>216</v>
      </c>
      <c r="I1335" t="s">
        <v>4434</v>
      </c>
      <c r="J1335" t="s">
        <v>52</v>
      </c>
      <c r="K1335" t="s">
        <v>15</v>
      </c>
      <c r="L1335" t="str">
        <f>VLOOKUP(tblSalaries[[#This Row],[Where do you work]],tblCountries[[Actual]:[Mapping]],2,FALSE)</f>
        <v>USA</v>
      </c>
      <c r="M1335" t="s">
        <v>9</v>
      </c>
      <c r="O1335" s="27">
        <f>IFERROR(E1335/IFERROR(VLOOKUP(tblSalaries[[#This Row],[Country]],Table3[],3,0),""),"Missing PPP adjusted information")</f>
        <v>88000</v>
      </c>
    </row>
    <row r="1336" spans="2:15" ht="15" customHeight="1" x14ac:dyDescent="0.25">
      <c r="B1336" t="s">
        <v>2135</v>
      </c>
      <c r="C1336" s="1">
        <v>41055.030787037038</v>
      </c>
      <c r="D1336" s="4">
        <v>80000</v>
      </c>
      <c r="E1336">
        <v>80000</v>
      </c>
      <c r="F1336" t="s">
        <v>6</v>
      </c>
      <c r="G1336">
        <f>tblSalaries[[#This Row],[clean Salary (in local currency)]]*VLOOKUP(tblSalaries[[#This Row],[Currency]],tblXrate[],2,FALSE)</f>
        <v>80000</v>
      </c>
      <c r="H1336" t="s">
        <v>217</v>
      </c>
      <c r="I1336" t="s">
        <v>217</v>
      </c>
      <c r="J1336" t="s">
        <v>20</v>
      </c>
      <c r="K1336" t="s">
        <v>15</v>
      </c>
      <c r="L1336" t="str">
        <f>VLOOKUP(tblSalaries[[#This Row],[Where do you work]],tblCountries[[Actual]:[Mapping]],2,FALSE)</f>
        <v>USA</v>
      </c>
      <c r="M1336" t="s">
        <v>18</v>
      </c>
      <c r="O1336" s="27">
        <f>IFERROR(E1336/IFERROR(VLOOKUP(tblSalaries[[#This Row],[Country]],Table3[],3,0),""),"Missing PPP adjusted information")</f>
        <v>80000</v>
      </c>
    </row>
    <row r="1337" spans="2:15" ht="15" customHeight="1" x14ac:dyDescent="0.25">
      <c r="B1337" t="s">
        <v>2136</v>
      </c>
      <c r="C1337" s="1">
        <v>41055.030810185184</v>
      </c>
      <c r="D1337" s="4">
        <v>69000</v>
      </c>
      <c r="E1337">
        <v>69000</v>
      </c>
      <c r="F1337" t="s">
        <v>6</v>
      </c>
      <c r="G1337">
        <f>tblSalaries[[#This Row],[clean Salary (in local currency)]]*VLOOKUP(tblSalaries[[#This Row],[Currency]],tblXrate[],2,FALSE)</f>
        <v>69000</v>
      </c>
      <c r="H1337" t="s">
        <v>218</v>
      </c>
      <c r="I1337" t="s">
        <v>218</v>
      </c>
      <c r="J1337" t="s">
        <v>356</v>
      </c>
      <c r="K1337" t="s">
        <v>15</v>
      </c>
      <c r="L1337" t="str">
        <f>VLOOKUP(tblSalaries[[#This Row],[Where do you work]],tblCountries[[Actual]:[Mapping]],2,FALSE)</f>
        <v>USA</v>
      </c>
      <c r="M1337" t="s">
        <v>9</v>
      </c>
      <c r="O1337" s="27">
        <f>IFERROR(E1337/IFERROR(VLOOKUP(tblSalaries[[#This Row],[Country]],Table3[],3,0),""),"Missing PPP adjusted information")</f>
        <v>69000</v>
      </c>
    </row>
    <row r="1338" spans="2:15" ht="15" customHeight="1" x14ac:dyDescent="0.25">
      <c r="B1338" t="s">
        <v>2138</v>
      </c>
      <c r="C1338" s="1">
        <v>41055.031018518515</v>
      </c>
      <c r="D1338" s="4">
        <v>35000</v>
      </c>
      <c r="E1338">
        <v>35000</v>
      </c>
      <c r="F1338" t="s">
        <v>6</v>
      </c>
      <c r="G1338">
        <f>tblSalaries[[#This Row],[clean Salary (in local currency)]]*VLOOKUP(tblSalaries[[#This Row],[Currency]],tblXrate[],2,FALSE)</f>
        <v>35000</v>
      </c>
      <c r="H1338" t="s">
        <v>220</v>
      </c>
      <c r="I1338" t="s">
        <v>220</v>
      </c>
      <c r="J1338" t="s">
        <v>52</v>
      </c>
      <c r="K1338" t="s">
        <v>15</v>
      </c>
      <c r="L1338" t="str">
        <f>VLOOKUP(tblSalaries[[#This Row],[Where do you work]],tblCountries[[Actual]:[Mapping]],2,FALSE)</f>
        <v>USA</v>
      </c>
      <c r="M1338" t="s">
        <v>18</v>
      </c>
      <c r="O1338" s="27">
        <f>IFERROR(E1338/IFERROR(VLOOKUP(tblSalaries[[#This Row],[Country]],Table3[],3,0),""),"Missing PPP adjusted information")</f>
        <v>35000</v>
      </c>
    </row>
    <row r="1339" spans="2:15" ht="15" customHeight="1" x14ac:dyDescent="0.25">
      <c r="B1339" t="s">
        <v>2139</v>
      </c>
      <c r="C1339" s="1">
        <v>41055.031238425923</v>
      </c>
      <c r="D1339" s="4">
        <v>96000</v>
      </c>
      <c r="E1339">
        <v>96000</v>
      </c>
      <c r="F1339" t="s">
        <v>6</v>
      </c>
      <c r="G1339">
        <f>tblSalaries[[#This Row],[clean Salary (in local currency)]]*VLOOKUP(tblSalaries[[#This Row],[Currency]],tblXrate[],2,FALSE)</f>
        <v>96000</v>
      </c>
      <c r="H1339" t="s">
        <v>221</v>
      </c>
      <c r="I1339" t="s">
        <v>4435</v>
      </c>
      <c r="J1339" t="s">
        <v>20</v>
      </c>
      <c r="K1339" t="s">
        <v>15</v>
      </c>
      <c r="L1339" t="str">
        <f>VLOOKUP(tblSalaries[[#This Row],[Where do you work]],tblCountries[[Actual]:[Mapping]],2,FALSE)</f>
        <v>USA</v>
      </c>
      <c r="M1339" t="s">
        <v>9</v>
      </c>
      <c r="O1339" s="27">
        <f>IFERROR(E1339/IFERROR(VLOOKUP(tblSalaries[[#This Row],[Country]],Table3[],3,0),""),"Missing PPP adjusted information")</f>
        <v>96000</v>
      </c>
    </row>
    <row r="1340" spans="2:15" ht="15" customHeight="1" x14ac:dyDescent="0.25">
      <c r="B1340" t="s">
        <v>2140</v>
      </c>
      <c r="C1340" s="1">
        <v>41055.03125</v>
      </c>
      <c r="D1340" s="4">
        <v>65000</v>
      </c>
      <c r="E1340">
        <v>65000</v>
      </c>
      <c r="F1340" t="s">
        <v>6</v>
      </c>
      <c r="G1340">
        <f>tblSalaries[[#This Row],[clean Salary (in local currency)]]*VLOOKUP(tblSalaries[[#This Row],[Currency]],tblXrate[],2,FALSE)</f>
        <v>65000</v>
      </c>
      <c r="H1340" t="s">
        <v>222</v>
      </c>
      <c r="I1340" t="s">
        <v>222</v>
      </c>
      <c r="J1340" t="s">
        <v>310</v>
      </c>
      <c r="K1340" t="s">
        <v>15</v>
      </c>
      <c r="L1340" t="str">
        <f>VLOOKUP(tblSalaries[[#This Row],[Where do you work]],tblCountries[[Actual]:[Mapping]],2,FALSE)</f>
        <v>USA</v>
      </c>
      <c r="M1340" t="s">
        <v>13</v>
      </c>
      <c r="O1340" s="27">
        <f>IFERROR(E1340/IFERROR(VLOOKUP(tblSalaries[[#This Row],[Country]],Table3[],3,0),""),"Missing PPP adjusted information")</f>
        <v>65000</v>
      </c>
    </row>
    <row r="1341" spans="2:15" ht="15" customHeight="1" x14ac:dyDescent="0.25">
      <c r="B1341" t="s">
        <v>2141</v>
      </c>
      <c r="C1341" s="1">
        <v>41055.031319444446</v>
      </c>
      <c r="D1341" s="4">
        <v>37440</v>
      </c>
      <c r="E1341">
        <v>37440</v>
      </c>
      <c r="F1341" t="s">
        <v>6</v>
      </c>
      <c r="G1341">
        <f>tblSalaries[[#This Row],[clean Salary (in local currency)]]*VLOOKUP(tblSalaries[[#This Row],[Currency]],tblXrate[],2,FALSE)</f>
        <v>37440</v>
      </c>
      <c r="H1341" t="s">
        <v>121</v>
      </c>
      <c r="I1341" t="s">
        <v>108</v>
      </c>
      <c r="J1341" t="s">
        <v>20</v>
      </c>
      <c r="K1341" t="s">
        <v>15</v>
      </c>
      <c r="L1341" t="str">
        <f>VLOOKUP(tblSalaries[[#This Row],[Where do you work]],tblCountries[[Actual]:[Mapping]],2,FALSE)</f>
        <v>USA</v>
      </c>
      <c r="M1341" t="s">
        <v>13</v>
      </c>
      <c r="O1341" s="27">
        <f>IFERROR(E1341/IFERROR(VLOOKUP(tblSalaries[[#This Row],[Country]],Table3[],3,0),""),"Missing PPP adjusted information")</f>
        <v>37440</v>
      </c>
    </row>
    <row r="1342" spans="2:15" ht="15" customHeight="1" x14ac:dyDescent="0.25">
      <c r="B1342" t="s">
        <v>2143</v>
      </c>
      <c r="C1342" s="1">
        <v>41055.031446759262</v>
      </c>
      <c r="D1342" s="4" t="s">
        <v>224</v>
      </c>
      <c r="E1342">
        <v>90000</v>
      </c>
      <c r="F1342" t="s">
        <v>6</v>
      </c>
      <c r="G1342">
        <f>tblSalaries[[#This Row],[clean Salary (in local currency)]]*VLOOKUP(tblSalaries[[#This Row],[Currency]],tblXrate[],2,FALSE)</f>
        <v>90000</v>
      </c>
      <c r="H1342" t="s">
        <v>225</v>
      </c>
      <c r="I1342" t="s">
        <v>225</v>
      </c>
      <c r="J1342" t="s">
        <v>20</v>
      </c>
      <c r="K1342" t="s">
        <v>15</v>
      </c>
      <c r="L1342" t="str">
        <f>VLOOKUP(tblSalaries[[#This Row],[Where do you work]],tblCountries[[Actual]:[Mapping]],2,FALSE)</f>
        <v>USA</v>
      </c>
      <c r="M1342" t="s">
        <v>18</v>
      </c>
      <c r="O1342" s="27">
        <f>IFERROR(E1342/IFERROR(VLOOKUP(tblSalaries[[#This Row],[Country]],Table3[],3,0),""),"Missing PPP adjusted information")</f>
        <v>90000</v>
      </c>
    </row>
    <row r="1343" spans="2:15" ht="15" customHeight="1" x14ac:dyDescent="0.25">
      <c r="B1343" t="s">
        <v>2144</v>
      </c>
      <c r="C1343" s="1">
        <v>41055.031782407408</v>
      </c>
      <c r="D1343" s="4">
        <v>66500</v>
      </c>
      <c r="E1343">
        <v>66500</v>
      </c>
      <c r="F1343" t="s">
        <v>6</v>
      </c>
      <c r="G1343">
        <f>tblSalaries[[#This Row],[clean Salary (in local currency)]]*VLOOKUP(tblSalaries[[#This Row],[Currency]],tblXrate[],2,FALSE)</f>
        <v>66500</v>
      </c>
      <c r="H1343" t="s">
        <v>226</v>
      </c>
      <c r="I1343" t="s">
        <v>226</v>
      </c>
      <c r="J1343" t="s">
        <v>20</v>
      </c>
      <c r="K1343" t="s">
        <v>15</v>
      </c>
      <c r="L1343" t="str">
        <f>VLOOKUP(tblSalaries[[#This Row],[Where do you work]],tblCountries[[Actual]:[Mapping]],2,FALSE)</f>
        <v>USA</v>
      </c>
      <c r="M1343" t="s">
        <v>13</v>
      </c>
      <c r="O1343" s="27">
        <f>IFERROR(E1343/IFERROR(VLOOKUP(tblSalaries[[#This Row],[Country]],Table3[],3,0),""),"Missing PPP adjusted information")</f>
        <v>66500</v>
      </c>
    </row>
    <row r="1344" spans="2:15" ht="15" customHeight="1" x14ac:dyDescent="0.25">
      <c r="B1344" t="s">
        <v>2145</v>
      </c>
      <c r="C1344" s="1">
        <v>41055.031817129631</v>
      </c>
      <c r="D1344" s="4">
        <v>100000</v>
      </c>
      <c r="E1344">
        <v>100000</v>
      </c>
      <c r="F1344" t="s">
        <v>6</v>
      </c>
      <c r="G1344">
        <f>tblSalaries[[#This Row],[clean Salary (in local currency)]]*VLOOKUP(tblSalaries[[#This Row],[Currency]],tblXrate[],2,FALSE)</f>
        <v>100000</v>
      </c>
      <c r="H1344" t="s">
        <v>227</v>
      </c>
      <c r="I1344" t="s">
        <v>803</v>
      </c>
      <c r="J1344" t="s">
        <v>310</v>
      </c>
      <c r="K1344" t="s">
        <v>15</v>
      </c>
      <c r="L1344" t="str">
        <f>VLOOKUP(tblSalaries[[#This Row],[Where do you work]],tblCountries[[Actual]:[Mapping]],2,FALSE)</f>
        <v>USA</v>
      </c>
      <c r="M1344" t="s">
        <v>13</v>
      </c>
      <c r="O1344" s="27">
        <f>IFERROR(E1344/IFERROR(VLOOKUP(tblSalaries[[#This Row],[Country]],Table3[],3,0),""),"Missing PPP adjusted information")</f>
        <v>100000</v>
      </c>
    </row>
    <row r="1345" spans="2:15" ht="15" customHeight="1" x14ac:dyDescent="0.25">
      <c r="B1345" t="s">
        <v>2148</v>
      </c>
      <c r="C1345" s="1">
        <v>41055.031944444447</v>
      </c>
      <c r="D1345" s="4">
        <v>75000</v>
      </c>
      <c r="E1345">
        <v>75000</v>
      </c>
      <c r="F1345" t="s">
        <v>6</v>
      </c>
      <c r="G1345">
        <f>tblSalaries[[#This Row],[clean Salary (in local currency)]]*VLOOKUP(tblSalaries[[#This Row],[Currency]],tblXrate[],2,FALSE)</f>
        <v>75000</v>
      </c>
      <c r="H1345" t="s">
        <v>231</v>
      </c>
      <c r="I1345" t="s">
        <v>231</v>
      </c>
      <c r="J1345" t="s">
        <v>20</v>
      </c>
      <c r="K1345" t="s">
        <v>15</v>
      </c>
      <c r="L1345" t="str">
        <f>VLOOKUP(tblSalaries[[#This Row],[Where do you work]],tblCountries[[Actual]:[Mapping]],2,FALSE)</f>
        <v>USA</v>
      </c>
      <c r="M1345" t="s">
        <v>25</v>
      </c>
      <c r="O1345" s="27">
        <f>IFERROR(E1345/IFERROR(VLOOKUP(tblSalaries[[#This Row],[Country]],Table3[],3,0),""),"Missing PPP adjusted information")</f>
        <v>75000</v>
      </c>
    </row>
    <row r="1346" spans="2:15" ht="15" customHeight="1" x14ac:dyDescent="0.25">
      <c r="B1346" t="s">
        <v>2150</v>
      </c>
      <c r="C1346" s="1">
        <v>41055.032280092593</v>
      </c>
      <c r="D1346" s="4">
        <v>55000</v>
      </c>
      <c r="E1346">
        <v>55000</v>
      </c>
      <c r="F1346" t="s">
        <v>6</v>
      </c>
      <c r="G1346">
        <f>tblSalaries[[#This Row],[clean Salary (in local currency)]]*VLOOKUP(tblSalaries[[#This Row],[Currency]],tblXrate[],2,FALSE)</f>
        <v>55000</v>
      </c>
      <c r="H1346" t="s">
        <v>233</v>
      </c>
      <c r="I1346" t="s">
        <v>233</v>
      </c>
      <c r="J1346" t="s">
        <v>52</v>
      </c>
      <c r="K1346" t="s">
        <v>15</v>
      </c>
      <c r="L1346" t="str">
        <f>VLOOKUP(tblSalaries[[#This Row],[Where do you work]],tblCountries[[Actual]:[Mapping]],2,FALSE)</f>
        <v>USA</v>
      </c>
      <c r="M1346" t="s">
        <v>18</v>
      </c>
      <c r="O1346" s="27">
        <f>IFERROR(E1346/IFERROR(VLOOKUP(tblSalaries[[#This Row],[Country]],Table3[],3,0),""),"Missing PPP adjusted information")</f>
        <v>55000</v>
      </c>
    </row>
    <row r="1347" spans="2:15" ht="15" customHeight="1" x14ac:dyDescent="0.25">
      <c r="B1347" t="s">
        <v>2151</v>
      </c>
      <c r="C1347" s="1">
        <v>41055.033125000002</v>
      </c>
      <c r="D1347" s="4">
        <v>60000</v>
      </c>
      <c r="E1347">
        <v>60000</v>
      </c>
      <c r="F1347" t="s">
        <v>6</v>
      </c>
      <c r="G1347">
        <f>tblSalaries[[#This Row],[clean Salary (in local currency)]]*VLOOKUP(tblSalaries[[#This Row],[Currency]],tblXrate[],2,FALSE)</f>
        <v>60000</v>
      </c>
      <c r="H1347" t="s">
        <v>234</v>
      </c>
      <c r="I1347" t="s">
        <v>234</v>
      </c>
      <c r="J1347" t="s">
        <v>20</v>
      </c>
      <c r="K1347" t="s">
        <v>15</v>
      </c>
      <c r="L1347" t="str">
        <f>VLOOKUP(tblSalaries[[#This Row],[Where do you work]],tblCountries[[Actual]:[Mapping]],2,FALSE)</f>
        <v>USA</v>
      </c>
      <c r="M1347" t="s">
        <v>9</v>
      </c>
      <c r="O1347" s="27">
        <f>IFERROR(E1347/IFERROR(VLOOKUP(tblSalaries[[#This Row],[Country]],Table3[],3,0),""),"Missing PPP adjusted information")</f>
        <v>60000</v>
      </c>
    </row>
    <row r="1348" spans="2:15" ht="15" customHeight="1" x14ac:dyDescent="0.25">
      <c r="B1348" t="s">
        <v>2155</v>
      </c>
      <c r="C1348" s="1">
        <v>41055.033379629633</v>
      </c>
      <c r="D1348" s="4">
        <v>22880</v>
      </c>
      <c r="E1348">
        <v>22880</v>
      </c>
      <c r="F1348" t="s">
        <v>6</v>
      </c>
      <c r="G1348">
        <f>tblSalaries[[#This Row],[clean Salary (in local currency)]]*VLOOKUP(tblSalaries[[#This Row],[Currency]],tblXrate[],2,FALSE)</f>
        <v>22880</v>
      </c>
      <c r="H1348" t="s">
        <v>238</v>
      </c>
      <c r="I1348" t="s">
        <v>238</v>
      </c>
      <c r="J1348" t="s">
        <v>310</v>
      </c>
      <c r="K1348" t="s">
        <v>15</v>
      </c>
      <c r="L1348" t="str">
        <f>VLOOKUP(tblSalaries[[#This Row],[Where do you work]],tblCountries[[Actual]:[Mapping]],2,FALSE)</f>
        <v>USA</v>
      </c>
      <c r="M1348" t="s">
        <v>9</v>
      </c>
      <c r="O1348" s="27">
        <f>IFERROR(E1348/IFERROR(VLOOKUP(tblSalaries[[#This Row],[Country]],Table3[],3,0),""),"Missing PPP adjusted information")</f>
        <v>22880</v>
      </c>
    </row>
    <row r="1349" spans="2:15" ht="15" customHeight="1" x14ac:dyDescent="0.25">
      <c r="B1349" t="s">
        <v>2156</v>
      </c>
      <c r="C1349" s="1">
        <v>41055.033414351848</v>
      </c>
      <c r="D1349" s="4">
        <v>80000</v>
      </c>
      <c r="E1349">
        <v>80000</v>
      </c>
      <c r="F1349" t="s">
        <v>6</v>
      </c>
      <c r="G1349">
        <f>tblSalaries[[#This Row],[clean Salary (in local currency)]]*VLOOKUP(tblSalaries[[#This Row],[Currency]],tblXrate[],2,FALSE)</f>
        <v>80000</v>
      </c>
      <c r="H1349" t="s">
        <v>239</v>
      </c>
      <c r="I1349" t="s">
        <v>4436</v>
      </c>
      <c r="J1349" t="s">
        <v>356</v>
      </c>
      <c r="K1349" t="s">
        <v>15</v>
      </c>
      <c r="L1349" t="str">
        <f>VLOOKUP(tblSalaries[[#This Row],[Where do you work]],tblCountries[[Actual]:[Mapping]],2,FALSE)</f>
        <v>USA</v>
      </c>
      <c r="M1349" t="s">
        <v>9</v>
      </c>
      <c r="O1349" s="27">
        <f>IFERROR(E1349/IFERROR(VLOOKUP(tblSalaries[[#This Row],[Country]],Table3[],3,0),""),"Missing PPP adjusted information")</f>
        <v>80000</v>
      </c>
    </row>
    <row r="1350" spans="2:15" ht="15" customHeight="1" x14ac:dyDescent="0.25">
      <c r="B1350" t="s">
        <v>2160</v>
      </c>
      <c r="C1350" s="1">
        <v>41055.033888888887</v>
      </c>
      <c r="D1350" s="4">
        <v>46584</v>
      </c>
      <c r="E1350">
        <v>46584</v>
      </c>
      <c r="F1350" t="s">
        <v>6</v>
      </c>
      <c r="G1350">
        <f>tblSalaries[[#This Row],[clean Salary (in local currency)]]*VLOOKUP(tblSalaries[[#This Row],[Currency]],tblXrate[],2,FALSE)</f>
        <v>46584</v>
      </c>
      <c r="H1350" t="s">
        <v>244</v>
      </c>
      <c r="I1350" t="s">
        <v>244</v>
      </c>
      <c r="J1350" t="s">
        <v>20</v>
      </c>
      <c r="K1350" t="s">
        <v>15</v>
      </c>
      <c r="L1350" t="str">
        <f>VLOOKUP(tblSalaries[[#This Row],[Where do you work]],tblCountries[[Actual]:[Mapping]],2,FALSE)</f>
        <v>USA</v>
      </c>
      <c r="M1350" t="s">
        <v>9</v>
      </c>
      <c r="O1350" s="27">
        <f>IFERROR(E1350/IFERROR(VLOOKUP(tblSalaries[[#This Row],[Country]],Table3[],3,0),""),"Missing PPP adjusted information")</f>
        <v>46584</v>
      </c>
    </row>
    <row r="1351" spans="2:15" ht="15" customHeight="1" x14ac:dyDescent="0.25">
      <c r="B1351" t="s">
        <v>2161</v>
      </c>
      <c r="C1351" s="1">
        <v>41055.033888888887</v>
      </c>
      <c r="D1351" s="4">
        <v>67000</v>
      </c>
      <c r="E1351">
        <v>67000</v>
      </c>
      <c r="F1351" t="s">
        <v>6</v>
      </c>
      <c r="G1351">
        <f>tblSalaries[[#This Row],[clean Salary (in local currency)]]*VLOOKUP(tblSalaries[[#This Row],[Currency]],tblXrate[],2,FALSE)</f>
        <v>67000</v>
      </c>
      <c r="H1351" t="s">
        <v>245</v>
      </c>
      <c r="I1351" t="s">
        <v>4437</v>
      </c>
      <c r="J1351" t="s">
        <v>20</v>
      </c>
      <c r="K1351" t="s">
        <v>15</v>
      </c>
      <c r="L1351" t="str">
        <f>VLOOKUP(tblSalaries[[#This Row],[Where do you work]],tblCountries[[Actual]:[Mapping]],2,FALSE)</f>
        <v>USA</v>
      </c>
      <c r="M1351" t="s">
        <v>9</v>
      </c>
      <c r="O1351" s="27">
        <f>IFERROR(E1351/IFERROR(VLOOKUP(tblSalaries[[#This Row],[Country]],Table3[],3,0),""),"Missing PPP adjusted information")</f>
        <v>67000</v>
      </c>
    </row>
    <row r="1352" spans="2:15" ht="15" customHeight="1" x14ac:dyDescent="0.25">
      <c r="B1352" t="s">
        <v>2163</v>
      </c>
      <c r="C1352" s="1">
        <v>41055.034236111111</v>
      </c>
      <c r="D1352" s="4">
        <v>92000</v>
      </c>
      <c r="E1352">
        <v>92000</v>
      </c>
      <c r="F1352" t="s">
        <v>6</v>
      </c>
      <c r="G1352">
        <f>tblSalaries[[#This Row],[clean Salary (in local currency)]]*VLOOKUP(tblSalaries[[#This Row],[Currency]],tblXrate[],2,FALSE)</f>
        <v>92000</v>
      </c>
      <c r="H1352" t="s">
        <v>248</v>
      </c>
      <c r="I1352" t="s">
        <v>248</v>
      </c>
      <c r="J1352" t="s">
        <v>279</v>
      </c>
      <c r="K1352" t="s">
        <v>15</v>
      </c>
      <c r="L1352" t="str">
        <f>VLOOKUP(tblSalaries[[#This Row],[Where do you work]],tblCountries[[Actual]:[Mapping]],2,FALSE)</f>
        <v>USA</v>
      </c>
      <c r="M1352" t="s">
        <v>9</v>
      </c>
      <c r="O1352" s="27">
        <f>IFERROR(E1352/IFERROR(VLOOKUP(tblSalaries[[#This Row],[Country]],Table3[],3,0),""),"Missing PPP adjusted information")</f>
        <v>92000</v>
      </c>
    </row>
    <row r="1353" spans="2:15" ht="15" customHeight="1" x14ac:dyDescent="0.25">
      <c r="B1353" t="s">
        <v>2164</v>
      </c>
      <c r="C1353" s="1">
        <v>41055.034270833334</v>
      </c>
      <c r="D1353" s="4">
        <v>75000</v>
      </c>
      <c r="E1353">
        <v>75000</v>
      </c>
      <c r="F1353" t="s">
        <v>6</v>
      </c>
      <c r="G1353">
        <f>tblSalaries[[#This Row],[clean Salary (in local currency)]]*VLOOKUP(tblSalaries[[#This Row],[Currency]],tblXrate[],2,FALSE)</f>
        <v>75000</v>
      </c>
      <c r="H1353" t="s">
        <v>249</v>
      </c>
      <c r="I1353" t="s">
        <v>4438</v>
      </c>
      <c r="J1353" t="s">
        <v>67</v>
      </c>
      <c r="K1353" t="s">
        <v>15</v>
      </c>
      <c r="L1353" t="str">
        <f>VLOOKUP(tblSalaries[[#This Row],[Where do you work]],tblCountries[[Actual]:[Mapping]],2,FALSE)</f>
        <v>USA</v>
      </c>
      <c r="M1353" t="s">
        <v>13</v>
      </c>
      <c r="O1353" s="27">
        <f>IFERROR(E1353/IFERROR(VLOOKUP(tblSalaries[[#This Row],[Country]],Table3[],3,0),""),"Missing PPP adjusted information")</f>
        <v>75000</v>
      </c>
    </row>
    <row r="1354" spans="2:15" ht="15" customHeight="1" x14ac:dyDescent="0.25">
      <c r="B1354" t="s">
        <v>2167</v>
      </c>
      <c r="C1354" s="1">
        <v>41055.03460648148</v>
      </c>
      <c r="D1354" s="4">
        <v>40000</v>
      </c>
      <c r="E1354">
        <v>40000</v>
      </c>
      <c r="F1354" t="s">
        <v>6</v>
      </c>
      <c r="G1354">
        <f>tblSalaries[[#This Row],[clean Salary (in local currency)]]*VLOOKUP(tblSalaries[[#This Row],[Currency]],tblXrate[],2,FALSE)</f>
        <v>40000</v>
      </c>
      <c r="H1354" t="s">
        <v>251</v>
      </c>
      <c r="I1354" t="s">
        <v>72</v>
      </c>
      <c r="J1354" t="s">
        <v>20</v>
      </c>
      <c r="K1354" t="s">
        <v>15</v>
      </c>
      <c r="L1354" t="str">
        <f>VLOOKUP(tblSalaries[[#This Row],[Where do you work]],tblCountries[[Actual]:[Mapping]],2,FALSE)</f>
        <v>USA</v>
      </c>
      <c r="M1354" t="s">
        <v>13</v>
      </c>
      <c r="O1354" s="27">
        <f>IFERROR(E1354/IFERROR(VLOOKUP(tblSalaries[[#This Row],[Country]],Table3[],3,0),""),"Missing PPP adjusted information")</f>
        <v>40000</v>
      </c>
    </row>
    <row r="1355" spans="2:15" ht="15" customHeight="1" x14ac:dyDescent="0.25">
      <c r="B1355" t="s">
        <v>2168</v>
      </c>
      <c r="C1355" s="1">
        <v>41055.034710648149</v>
      </c>
      <c r="D1355" s="4">
        <v>111680</v>
      </c>
      <c r="E1355">
        <v>111680</v>
      </c>
      <c r="F1355" t="s">
        <v>6</v>
      </c>
      <c r="G1355">
        <f>tblSalaries[[#This Row],[clean Salary (in local currency)]]*VLOOKUP(tblSalaries[[#This Row],[Currency]],tblXrate[],2,FALSE)</f>
        <v>111680</v>
      </c>
      <c r="H1355" t="s">
        <v>252</v>
      </c>
      <c r="I1355" t="s">
        <v>4439</v>
      </c>
      <c r="J1355" t="s">
        <v>20</v>
      </c>
      <c r="K1355" t="s">
        <v>15</v>
      </c>
      <c r="L1355" t="str">
        <f>VLOOKUP(tblSalaries[[#This Row],[Where do you work]],tblCountries[[Actual]:[Mapping]],2,FALSE)</f>
        <v>USA</v>
      </c>
      <c r="M1355" t="s">
        <v>18</v>
      </c>
      <c r="O1355" s="27">
        <f>IFERROR(E1355/IFERROR(VLOOKUP(tblSalaries[[#This Row],[Country]],Table3[],3,0),""),"Missing PPP adjusted information")</f>
        <v>111680</v>
      </c>
    </row>
    <row r="1356" spans="2:15" ht="15" customHeight="1" x14ac:dyDescent="0.25">
      <c r="B1356" t="s">
        <v>2170</v>
      </c>
      <c r="C1356" s="1">
        <v>41055.034895833334</v>
      </c>
      <c r="D1356" s="4">
        <v>70000</v>
      </c>
      <c r="E1356">
        <v>70000</v>
      </c>
      <c r="F1356" t="s">
        <v>6</v>
      </c>
      <c r="G1356">
        <f>tblSalaries[[#This Row],[clean Salary (in local currency)]]*VLOOKUP(tblSalaries[[#This Row],[Currency]],tblXrate[],2,FALSE)</f>
        <v>70000</v>
      </c>
      <c r="H1356" t="s">
        <v>254</v>
      </c>
      <c r="I1356" t="s">
        <v>254</v>
      </c>
      <c r="J1356" t="s">
        <v>52</v>
      </c>
      <c r="K1356" t="s">
        <v>15</v>
      </c>
      <c r="L1356" t="str">
        <f>VLOOKUP(tblSalaries[[#This Row],[Where do you work]],tblCountries[[Actual]:[Mapping]],2,FALSE)</f>
        <v>USA</v>
      </c>
      <c r="M1356" t="s">
        <v>9</v>
      </c>
      <c r="O1356" s="27">
        <f>IFERROR(E1356/IFERROR(VLOOKUP(tblSalaries[[#This Row],[Country]],Table3[],3,0),""),"Missing PPP adjusted information")</f>
        <v>70000</v>
      </c>
    </row>
    <row r="1357" spans="2:15" ht="15" customHeight="1" x14ac:dyDescent="0.25">
      <c r="B1357" t="s">
        <v>2171</v>
      </c>
      <c r="C1357" s="1">
        <v>41055.035081018519</v>
      </c>
      <c r="D1357" s="4">
        <v>40700</v>
      </c>
      <c r="E1357">
        <v>40700</v>
      </c>
      <c r="F1357" t="s">
        <v>6</v>
      </c>
      <c r="G1357">
        <f>tblSalaries[[#This Row],[clean Salary (in local currency)]]*VLOOKUP(tblSalaries[[#This Row],[Currency]],tblXrate[],2,FALSE)</f>
        <v>40700</v>
      </c>
      <c r="H1357" t="s">
        <v>255</v>
      </c>
      <c r="I1357" t="s">
        <v>255</v>
      </c>
      <c r="J1357" t="s">
        <v>20</v>
      </c>
      <c r="K1357" t="s">
        <v>15</v>
      </c>
      <c r="L1357" t="str">
        <f>VLOOKUP(tblSalaries[[#This Row],[Where do you work]],tblCountries[[Actual]:[Mapping]],2,FALSE)</f>
        <v>USA</v>
      </c>
      <c r="M1357" t="s">
        <v>25</v>
      </c>
      <c r="O1357" s="27">
        <f>IFERROR(E1357/IFERROR(VLOOKUP(tblSalaries[[#This Row],[Country]],Table3[],3,0),""),"Missing PPP adjusted information")</f>
        <v>40700</v>
      </c>
    </row>
    <row r="1358" spans="2:15" ht="15" customHeight="1" x14ac:dyDescent="0.25">
      <c r="B1358" t="s">
        <v>2172</v>
      </c>
      <c r="C1358" s="1">
        <v>41055.035092592596</v>
      </c>
      <c r="D1358" s="4">
        <v>40000</v>
      </c>
      <c r="E1358">
        <v>40000</v>
      </c>
      <c r="F1358" t="s">
        <v>6</v>
      </c>
      <c r="G1358">
        <f>tblSalaries[[#This Row],[clean Salary (in local currency)]]*VLOOKUP(tblSalaries[[#This Row],[Currency]],tblXrate[],2,FALSE)</f>
        <v>40000</v>
      </c>
      <c r="H1358" t="s">
        <v>256</v>
      </c>
      <c r="I1358" t="s">
        <v>20</v>
      </c>
      <c r="J1358" t="s">
        <v>20</v>
      </c>
      <c r="K1358" t="s">
        <v>15</v>
      </c>
      <c r="L1358" t="str">
        <f>VLOOKUP(tblSalaries[[#This Row],[Where do you work]],tblCountries[[Actual]:[Mapping]],2,FALSE)</f>
        <v>USA</v>
      </c>
      <c r="M1358" t="s">
        <v>9</v>
      </c>
      <c r="O1358" s="27">
        <f>IFERROR(E1358/IFERROR(VLOOKUP(tblSalaries[[#This Row],[Country]],Table3[],3,0),""),"Missing PPP adjusted information")</f>
        <v>40000</v>
      </c>
    </row>
    <row r="1359" spans="2:15" ht="15" customHeight="1" x14ac:dyDescent="0.25">
      <c r="B1359" t="s">
        <v>2173</v>
      </c>
      <c r="C1359" s="1">
        <v>41055.035162037035</v>
      </c>
      <c r="D1359" s="4">
        <v>60000</v>
      </c>
      <c r="E1359">
        <v>60000</v>
      </c>
      <c r="F1359" t="s">
        <v>6</v>
      </c>
      <c r="G1359">
        <f>tblSalaries[[#This Row],[clean Salary (in local currency)]]*VLOOKUP(tblSalaries[[#This Row],[Currency]],tblXrate[],2,FALSE)</f>
        <v>60000</v>
      </c>
      <c r="H1359" t="s">
        <v>257</v>
      </c>
      <c r="I1359" t="s">
        <v>257</v>
      </c>
      <c r="J1359" t="s">
        <v>310</v>
      </c>
      <c r="K1359" t="s">
        <v>15</v>
      </c>
      <c r="L1359" t="str">
        <f>VLOOKUP(tblSalaries[[#This Row],[Where do you work]],tblCountries[[Actual]:[Mapping]],2,FALSE)</f>
        <v>USA</v>
      </c>
      <c r="M1359" t="s">
        <v>9</v>
      </c>
      <c r="O1359" s="27">
        <f>IFERROR(E1359/IFERROR(VLOOKUP(tblSalaries[[#This Row],[Country]],Table3[],3,0),""),"Missing PPP adjusted information")</f>
        <v>60000</v>
      </c>
    </row>
    <row r="1360" spans="2:15" ht="15" customHeight="1" x14ac:dyDescent="0.25">
      <c r="B1360" t="s">
        <v>2176</v>
      </c>
      <c r="C1360" s="1">
        <v>41055.035219907404</v>
      </c>
      <c r="D1360" s="4">
        <v>80000</v>
      </c>
      <c r="E1360">
        <v>80000</v>
      </c>
      <c r="F1360" t="s">
        <v>6</v>
      </c>
      <c r="G1360">
        <f>tblSalaries[[#This Row],[clean Salary (in local currency)]]*VLOOKUP(tblSalaries[[#This Row],[Currency]],tblXrate[],2,FALSE)</f>
        <v>80000</v>
      </c>
      <c r="H1360" t="s">
        <v>260</v>
      </c>
      <c r="I1360" t="s">
        <v>260</v>
      </c>
      <c r="J1360" t="s">
        <v>52</v>
      </c>
      <c r="K1360" t="s">
        <v>15</v>
      </c>
      <c r="L1360" t="str">
        <f>VLOOKUP(tblSalaries[[#This Row],[Where do you work]],tblCountries[[Actual]:[Mapping]],2,FALSE)</f>
        <v>USA</v>
      </c>
      <c r="M1360" t="s">
        <v>18</v>
      </c>
      <c r="O1360" s="27">
        <f>IFERROR(E1360/IFERROR(VLOOKUP(tblSalaries[[#This Row],[Country]],Table3[],3,0),""),"Missing PPP adjusted information")</f>
        <v>80000</v>
      </c>
    </row>
    <row r="1361" spans="2:15" ht="15" customHeight="1" x14ac:dyDescent="0.25">
      <c r="B1361" t="s">
        <v>2178</v>
      </c>
      <c r="C1361" s="1">
        <v>41055.035914351851</v>
      </c>
      <c r="D1361" s="4">
        <v>28000</v>
      </c>
      <c r="E1361">
        <v>28000</v>
      </c>
      <c r="F1361" t="s">
        <v>6</v>
      </c>
      <c r="G1361">
        <f>tblSalaries[[#This Row],[clean Salary (in local currency)]]*VLOOKUP(tblSalaries[[#This Row],[Currency]],tblXrate[],2,FALSE)</f>
        <v>28000</v>
      </c>
      <c r="H1361" t="s">
        <v>263</v>
      </c>
      <c r="I1361" t="s">
        <v>263</v>
      </c>
      <c r="J1361" t="s">
        <v>20</v>
      </c>
      <c r="K1361" t="s">
        <v>15</v>
      </c>
      <c r="L1361" t="str">
        <f>VLOOKUP(tblSalaries[[#This Row],[Where do you work]],tblCountries[[Actual]:[Mapping]],2,FALSE)</f>
        <v>USA</v>
      </c>
      <c r="M1361" t="s">
        <v>9</v>
      </c>
      <c r="O1361" s="27">
        <f>IFERROR(E1361/IFERROR(VLOOKUP(tblSalaries[[#This Row],[Country]],Table3[],3,0),""),"Missing PPP adjusted information")</f>
        <v>28000</v>
      </c>
    </row>
    <row r="1362" spans="2:15" ht="15" customHeight="1" x14ac:dyDescent="0.25">
      <c r="B1362" t="s">
        <v>2179</v>
      </c>
      <c r="C1362" s="1">
        <v>41055.036053240743</v>
      </c>
      <c r="D1362" s="4">
        <v>60000</v>
      </c>
      <c r="E1362">
        <v>60000</v>
      </c>
      <c r="F1362" t="s">
        <v>6</v>
      </c>
      <c r="G1362">
        <f>tblSalaries[[#This Row],[clean Salary (in local currency)]]*VLOOKUP(tblSalaries[[#This Row],[Currency]],tblXrate[],2,FALSE)</f>
        <v>60000</v>
      </c>
      <c r="H1362" t="s">
        <v>264</v>
      </c>
      <c r="I1362" t="s">
        <v>264</v>
      </c>
      <c r="J1362" t="s">
        <v>20</v>
      </c>
      <c r="K1362" t="s">
        <v>15</v>
      </c>
      <c r="L1362" t="str">
        <f>VLOOKUP(tblSalaries[[#This Row],[Where do you work]],tblCountries[[Actual]:[Mapping]],2,FALSE)</f>
        <v>USA</v>
      </c>
      <c r="M1362" t="s">
        <v>9</v>
      </c>
      <c r="O1362" s="27">
        <f>IFERROR(E1362/IFERROR(VLOOKUP(tblSalaries[[#This Row],[Country]],Table3[],3,0),""),"Missing PPP adjusted information")</f>
        <v>60000</v>
      </c>
    </row>
    <row r="1363" spans="2:15" ht="15" customHeight="1" x14ac:dyDescent="0.25">
      <c r="B1363" t="s">
        <v>2180</v>
      </c>
      <c r="C1363" s="1">
        <v>41055.036099537036</v>
      </c>
      <c r="D1363" s="4">
        <v>96000</v>
      </c>
      <c r="E1363">
        <v>96000</v>
      </c>
      <c r="F1363" t="s">
        <v>6</v>
      </c>
      <c r="G1363">
        <f>tblSalaries[[#This Row],[clean Salary (in local currency)]]*VLOOKUP(tblSalaries[[#This Row],[Currency]],tblXrate[],2,FALSE)</f>
        <v>96000</v>
      </c>
      <c r="H1363" t="s">
        <v>265</v>
      </c>
      <c r="I1363" t="s">
        <v>265</v>
      </c>
      <c r="J1363" t="s">
        <v>67</v>
      </c>
      <c r="K1363" t="s">
        <v>15</v>
      </c>
      <c r="L1363" t="str">
        <f>VLOOKUP(tblSalaries[[#This Row],[Where do you work]],tblCountries[[Actual]:[Mapping]],2,FALSE)</f>
        <v>USA</v>
      </c>
      <c r="M1363" t="s">
        <v>18</v>
      </c>
      <c r="O1363" s="27">
        <f>IFERROR(E1363/IFERROR(VLOOKUP(tblSalaries[[#This Row],[Country]],Table3[],3,0),""),"Missing PPP adjusted information")</f>
        <v>96000</v>
      </c>
    </row>
    <row r="1364" spans="2:15" ht="15" customHeight="1" x14ac:dyDescent="0.25">
      <c r="B1364" t="s">
        <v>2181</v>
      </c>
      <c r="C1364" s="1">
        <v>41055.036354166667</v>
      </c>
      <c r="D1364" s="4">
        <v>67000</v>
      </c>
      <c r="E1364">
        <v>67000</v>
      </c>
      <c r="F1364" t="s">
        <v>6</v>
      </c>
      <c r="G1364">
        <f>tblSalaries[[#This Row],[clean Salary (in local currency)]]*VLOOKUP(tblSalaries[[#This Row],[Currency]],tblXrate[],2,FALSE)</f>
        <v>67000</v>
      </c>
      <c r="H1364" t="s">
        <v>14</v>
      </c>
      <c r="I1364" t="s">
        <v>14</v>
      </c>
      <c r="J1364" t="s">
        <v>20</v>
      </c>
      <c r="K1364" t="s">
        <v>15</v>
      </c>
      <c r="L1364" t="str">
        <f>VLOOKUP(tblSalaries[[#This Row],[Where do you work]],tblCountries[[Actual]:[Mapping]],2,FALSE)</f>
        <v>USA</v>
      </c>
      <c r="M1364" t="s">
        <v>9</v>
      </c>
      <c r="O1364" s="27">
        <f>IFERROR(E1364/IFERROR(VLOOKUP(tblSalaries[[#This Row],[Country]],Table3[],3,0),""),"Missing PPP adjusted information")</f>
        <v>67000</v>
      </c>
    </row>
    <row r="1365" spans="2:15" ht="15" customHeight="1" x14ac:dyDescent="0.25">
      <c r="B1365" t="s">
        <v>2182</v>
      </c>
      <c r="C1365" s="1">
        <v>41055.036400462966</v>
      </c>
      <c r="D1365" s="4">
        <v>70000</v>
      </c>
      <c r="E1365">
        <v>70000</v>
      </c>
      <c r="F1365" t="s">
        <v>6</v>
      </c>
      <c r="G1365">
        <f>tblSalaries[[#This Row],[clean Salary (in local currency)]]*VLOOKUP(tblSalaries[[#This Row],[Currency]],tblXrate[],2,FALSE)</f>
        <v>70000</v>
      </c>
      <c r="H1365" t="s">
        <v>266</v>
      </c>
      <c r="I1365" t="s">
        <v>266</v>
      </c>
      <c r="J1365" t="s">
        <v>20</v>
      </c>
      <c r="K1365" t="s">
        <v>15</v>
      </c>
      <c r="L1365" t="str">
        <f>VLOOKUP(tblSalaries[[#This Row],[Where do you work]],tblCountries[[Actual]:[Mapping]],2,FALSE)</f>
        <v>USA</v>
      </c>
      <c r="M1365" t="s">
        <v>9</v>
      </c>
      <c r="O1365" s="27">
        <f>IFERROR(E1365/IFERROR(VLOOKUP(tblSalaries[[#This Row],[Country]],Table3[],3,0),""),"Missing PPP adjusted information")</f>
        <v>70000</v>
      </c>
    </row>
    <row r="1366" spans="2:15" ht="15" customHeight="1" x14ac:dyDescent="0.25">
      <c r="B1366" t="s">
        <v>2184</v>
      </c>
      <c r="C1366" s="1">
        <v>41055.036539351851</v>
      </c>
      <c r="D1366" s="4" t="s">
        <v>268</v>
      </c>
      <c r="E1366">
        <v>99000</v>
      </c>
      <c r="F1366" t="s">
        <v>6</v>
      </c>
      <c r="G1366">
        <f>tblSalaries[[#This Row],[clean Salary (in local currency)]]*VLOOKUP(tblSalaries[[#This Row],[Currency]],tblXrate[],2,FALSE)</f>
        <v>99000</v>
      </c>
      <c r="H1366" t="s">
        <v>269</v>
      </c>
      <c r="I1366" t="s">
        <v>269</v>
      </c>
      <c r="J1366" t="s">
        <v>487</v>
      </c>
      <c r="K1366" t="s">
        <v>15</v>
      </c>
      <c r="L1366" t="str">
        <f>VLOOKUP(tblSalaries[[#This Row],[Where do you work]],tblCountries[[Actual]:[Mapping]],2,FALSE)</f>
        <v>USA</v>
      </c>
      <c r="M1366" t="s">
        <v>9</v>
      </c>
      <c r="O1366" s="27">
        <f>IFERROR(E1366/IFERROR(VLOOKUP(tblSalaries[[#This Row],[Country]],Table3[],3,0),""),"Missing PPP adjusted information")</f>
        <v>99000</v>
      </c>
    </row>
    <row r="1367" spans="2:15" ht="15" customHeight="1" x14ac:dyDescent="0.25">
      <c r="B1367" t="s">
        <v>2185</v>
      </c>
      <c r="C1367" s="1">
        <v>41055.036805555559</v>
      </c>
      <c r="D1367" s="4">
        <v>90000</v>
      </c>
      <c r="E1367">
        <v>90000</v>
      </c>
      <c r="F1367" t="s">
        <v>6</v>
      </c>
      <c r="G1367">
        <f>tblSalaries[[#This Row],[clean Salary (in local currency)]]*VLOOKUP(tblSalaries[[#This Row],[Currency]],tblXrate[],2,FALSE)</f>
        <v>90000</v>
      </c>
      <c r="H1367" t="s">
        <v>201</v>
      </c>
      <c r="I1367" t="s">
        <v>201</v>
      </c>
      <c r="J1367" t="s">
        <v>52</v>
      </c>
      <c r="K1367" t="s">
        <v>15</v>
      </c>
      <c r="L1367" t="str">
        <f>VLOOKUP(tblSalaries[[#This Row],[Where do you work]],tblCountries[[Actual]:[Mapping]],2,FALSE)</f>
        <v>USA</v>
      </c>
      <c r="M1367" t="s">
        <v>18</v>
      </c>
      <c r="O1367" s="27">
        <f>IFERROR(E1367/IFERROR(VLOOKUP(tblSalaries[[#This Row],[Country]],Table3[],3,0),""),"Missing PPP adjusted information")</f>
        <v>90000</v>
      </c>
    </row>
    <row r="1368" spans="2:15" ht="15" customHeight="1" x14ac:dyDescent="0.25">
      <c r="B1368" t="s">
        <v>2188</v>
      </c>
      <c r="C1368" s="1">
        <v>41055.037233796298</v>
      </c>
      <c r="D1368" s="4">
        <v>51000</v>
      </c>
      <c r="E1368">
        <v>51000</v>
      </c>
      <c r="F1368" t="s">
        <v>6</v>
      </c>
      <c r="G1368">
        <f>tblSalaries[[#This Row],[clean Salary (in local currency)]]*VLOOKUP(tblSalaries[[#This Row],[Currency]],tblXrate[],2,FALSE)</f>
        <v>51000</v>
      </c>
      <c r="H1368" t="s">
        <v>275</v>
      </c>
      <c r="I1368" t="s">
        <v>275</v>
      </c>
      <c r="J1368" t="s">
        <v>52</v>
      </c>
      <c r="K1368" t="s">
        <v>15</v>
      </c>
      <c r="L1368" t="str">
        <f>VLOOKUP(tblSalaries[[#This Row],[Where do you work]],tblCountries[[Actual]:[Mapping]],2,FALSE)</f>
        <v>USA</v>
      </c>
      <c r="M1368" t="s">
        <v>9</v>
      </c>
      <c r="O1368" s="27">
        <f>IFERROR(E1368/IFERROR(VLOOKUP(tblSalaries[[#This Row],[Country]],Table3[],3,0),""),"Missing PPP adjusted information")</f>
        <v>51000</v>
      </c>
    </row>
    <row r="1369" spans="2:15" ht="15" customHeight="1" x14ac:dyDescent="0.25">
      <c r="B1369" t="s">
        <v>2189</v>
      </c>
      <c r="C1369" s="1">
        <v>41055.037291666667</v>
      </c>
      <c r="D1369" s="4">
        <v>100000</v>
      </c>
      <c r="E1369">
        <v>100000</v>
      </c>
      <c r="F1369" t="s">
        <v>6</v>
      </c>
      <c r="G1369">
        <f>tblSalaries[[#This Row],[clean Salary (in local currency)]]*VLOOKUP(tblSalaries[[#This Row],[Currency]],tblXrate[],2,FALSE)</f>
        <v>100000</v>
      </c>
      <c r="H1369" t="s">
        <v>276</v>
      </c>
      <c r="I1369" t="s">
        <v>276</v>
      </c>
      <c r="J1369" t="s">
        <v>52</v>
      </c>
      <c r="K1369" t="s">
        <v>15</v>
      </c>
      <c r="L1369" t="str">
        <f>VLOOKUP(tblSalaries[[#This Row],[Where do you work]],tblCountries[[Actual]:[Mapping]],2,FALSE)</f>
        <v>USA</v>
      </c>
      <c r="M1369" t="s">
        <v>13</v>
      </c>
      <c r="O1369" s="27">
        <f>IFERROR(E1369/IFERROR(VLOOKUP(tblSalaries[[#This Row],[Country]],Table3[],3,0),""),"Missing PPP adjusted information")</f>
        <v>100000</v>
      </c>
    </row>
    <row r="1370" spans="2:15" ht="15" customHeight="1" x14ac:dyDescent="0.25">
      <c r="B1370" t="s">
        <v>2193</v>
      </c>
      <c r="C1370" s="1">
        <v>41055.037685185183</v>
      </c>
      <c r="D1370" s="4">
        <v>108160</v>
      </c>
      <c r="E1370">
        <v>108160</v>
      </c>
      <c r="F1370" t="s">
        <v>6</v>
      </c>
      <c r="G1370">
        <f>tblSalaries[[#This Row],[clean Salary (in local currency)]]*VLOOKUP(tblSalaries[[#This Row],[Currency]],tblXrate[],2,FALSE)</f>
        <v>108160</v>
      </c>
      <c r="H1370" t="s">
        <v>282</v>
      </c>
      <c r="I1370" t="s">
        <v>282</v>
      </c>
      <c r="J1370" t="s">
        <v>20</v>
      </c>
      <c r="K1370" t="s">
        <v>15</v>
      </c>
      <c r="L1370" t="str">
        <f>VLOOKUP(tblSalaries[[#This Row],[Where do you work]],tblCountries[[Actual]:[Mapping]],2,FALSE)</f>
        <v>USA</v>
      </c>
      <c r="M1370" t="s">
        <v>9</v>
      </c>
      <c r="O1370" s="27">
        <f>IFERROR(E1370/IFERROR(VLOOKUP(tblSalaries[[#This Row],[Country]],Table3[],3,0),""),"Missing PPP adjusted information")</f>
        <v>108160</v>
      </c>
    </row>
    <row r="1371" spans="2:15" ht="15" customHeight="1" x14ac:dyDescent="0.25">
      <c r="B1371" t="s">
        <v>2194</v>
      </c>
      <c r="C1371" s="1">
        <v>41055.037812499999</v>
      </c>
      <c r="D1371" s="4">
        <v>50000</v>
      </c>
      <c r="E1371">
        <v>50000</v>
      </c>
      <c r="F1371" t="s">
        <v>6</v>
      </c>
      <c r="G1371">
        <f>tblSalaries[[#This Row],[clean Salary (in local currency)]]*VLOOKUP(tblSalaries[[#This Row],[Currency]],tblXrate[],2,FALSE)</f>
        <v>50000</v>
      </c>
      <c r="H1371" t="s">
        <v>283</v>
      </c>
      <c r="I1371" t="s">
        <v>283</v>
      </c>
      <c r="J1371" t="s">
        <v>52</v>
      </c>
      <c r="K1371" t="s">
        <v>15</v>
      </c>
      <c r="L1371" t="str">
        <f>VLOOKUP(tblSalaries[[#This Row],[Where do you work]],tblCountries[[Actual]:[Mapping]],2,FALSE)</f>
        <v>USA</v>
      </c>
      <c r="M1371" t="s">
        <v>9</v>
      </c>
      <c r="O1371" s="27">
        <f>IFERROR(E1371/IFERROR(VLOOKUP(tblSalaries[[#This Row],[Country]],Table3[],3,0),""),"Missing PPP adjusted information")</f>
        <v>50000</v>
      </c>
    </row>
    <row r="1372" spans="2:15" ht="15" customHeight="1" x14ac:dyDescent="0.25">
      <c r="B1372" t="s">
        <v>2195</v>
      </c>
      <c r="C1372" s="1">
        <v>41055.037824074076</v>
      </c>
      <c r="D1372" s="4">
        <v>400000</v>
      </c>
      <c r="E1372">
        <v>400000</v>
      </c>
      <c r="F1372" t="s">
        <v>6</v>
      </c>
      <c r="G1372">
        <f>tblSalaries[[#This Row],[clean Salary (in local currency)]]*VLOOKUP(tblSalaries[[#This Row],[Currency]],tblXrate[],2,FALSE)</f>
        <v>400000</v>
      </c>
      <c r="H1372" t="s">
        <v>284</v>
      </c>
      <c r="I1372" t="s">
        <v>562</v>
      </c>
      <c r="J1372" t="s">
        <v>52</v>
      </c>
      <c r="K1372" t="s">
        <v>15</v>
      </c>
      <c r="L1372" t="str">
        <f>VLOOKUP(tblSalaries[[#This Row],[Where do you work]],tblCountries[[Actual]:[Mapping]],2,FALSE)</f>
        <v>USA</v>
      </c>
      <c r="M1372" t="s">
        <v>25</v>
      </c>
      <c r="O1372" s="27">
        <f>IFERROR(E1372/IFERROR(VLOOKUP(tblSalaries[[#This Row],[Country]],Table3[],3,0),""),"Missing PPP adjusted information")</f>
        <v>400000</v>
      </c>
    </row>
    <row r="1373" spans="2:15" ht="15" customHeight="1" x14ac:dyDescent="0.25">
      <c r="B1373" t="s">
        <v>2196</v>
      </c>
      <c r="C1373" s="1">
        <v>41055.037974537037</v>
      </c>
      <c r="D1373" s="4">
        <v>43000</v>
      </c>
      <c r="E1373">
        <v>43000</v>
      </c>
      <c r="F1373" t="s">
        <v>6</v>
      </c>
      <c r="G1373">
        <f>tblSalaries[[#This Row],[clean Salary (in local currency)]]*VLOOKUP(tblSalaries[[#This Row],[Currency]],tblXrate[],2,FALSE)</f>
        <v>43000</v>
      </c>
      <c r="H1373" t="s">
        <v>285</v>
      </c>
      <c r="I1373" t="s">
        <v>285</v>
      </c>
      <c r="J1373" t="s">
        <v>20</v>
      </c>
      <c r="K1373" t="s">
        <v>15</v>
      </c>
      <c r="L1373" t="str">
        <f>VLOOKUP(tblSalaries[[#This Row],[Where do you work]],tblCountries[[Actual]:[Mapping]],2,FALSE)</f>
        <v>USA</v>
      </c>
      <c r="M1373" t="s">
        <v>13</v>
      </c>
      <c r="O1373" s="27">
        <f>IFERROR(E1373/IFERROR(VLOOKUP(tblSalaries[[#This Row],[Country]],Table3[],3,0),""),"Missing PPP adjusted information")</f>
        <v>43000</v>
      </c>
    </row>
    <row r="1374" spans="2:15" ht="15" customHeight="1" x14ac:dyDescent="0.25">
      <c r="B1374" t="s">
        <v>2198</v>
      </c>
      <c r="C1374" s="1">
        <v>41055.038148148145</v>
      </c>
      <c r="D1374" s="4">
        <v>41000</v>
      </c>
      <c r="E1374">
        <v>41000</v>
      </c>
      <c r="F1374" t="s">
        <v>6</v>
      </c>
      <c r="G1374">
        <f>tblSalaries[[#This Row],[clean Salary (in local currency)]]*VLOOKUP(tblSalaries[[#This Row],[Currency]],tblXrate[],2,FALSE)</f>
        <v>41000</v>
      </c>
      <c r="H1374" t="s">
        <v>286</v>
      </c>
      <c r="I1374" t="s">
        <v>286</v>
      </c>
      <c r="J1374" t="s">
        <v>52</v>
      </c>
      <c r="K1374" t="s">
        <v>15</v>
      </c>
      <c r="L1374" t="str">
        <f>VLOOKUP(tblSalaries[[#This Row],[Where do you work]],tblCountries[[Actual]:[Mapping]],2,FALSE)</f>
        <v>USA</v>
      </c>
      <c r="M1374" t="s">
        <v>13</v>
      </c>
      <c r="O1374" s="27">
        <f>IFERROR(E1374/IFERROR(VLOOKUP(tblSalaries[[#This Row],[Country]],Table3[],3,0),""),"Missing PPP adjusted information")</f>
        <v>41000</v>
      </c>
    </row>
    <row r="1375" spans="2:15" ht="15" customHeight="1" x14ac:dyDescent="0.25">
      <c r="B1375" t="s">
        <v>2199</v>
      </c>
      <c r="C1375" s="1">
        <v>41055.038263888891</v>
      </c>
      <c r="D1375" s="4">
        <v>100000</v>
      </c>
      <c r="E1375">
        <v>100000</v>
      </c>
      <c r="F1375" t="s">
        <v>6</v>
      </c>
      <c r="G1375">
        <f>tblSalaries[[#This Row],[clean Salary (in local currency)]]*VLOOKUP(tblSalaries[[#This Row],[Currency]],tblXrate[],2,FALSE)</f>
        <v>100000</v>
      </c>
      <c r="H1375" t="s">
        <v>287</v>
      </c>
      <c r="I1375" t="s">
        <v>4440</v>
      </c>
      <c r="J1375" t="s">
        <v>3983</v>
      </c>
      <c r="K1375" t="s">
        <v>15</v>
      </c>
      <c r="L1375" t="str">
        <f>VLOOKUP(tblSalaries[[#This Row],[Where do you work]],tblCountries[[Actual]:[Mapping]],2,FALSE)</f>
        <v>USA</v>
      </c>
      <c r="M1375" t="s">
        <v>9</v>
      </c>
      <c r="O1375" s="27">
        <f>IFERROR(E1375/IFERROR(VLOOKUP(tblSalaries[[#This Row],[Country]],Table3[],3,0),""),"Missing PPP adjusted information")</f>
        <v>100000</v>
      </c>
    </row>
    <row r="1376" spans="2:15" ht="15" customHeight="1" x14ac:dyDescent="0.25">
      <c r="B1376" t="s">
        <v>2200</v>
      </c>
      <c r="C1376" s="1">
        <v>41055.038773148146</v>
      </c>
      <c r="D1376" s="4">
        <v>42140</v>
      </c>
      <c r="E1376">
        <v>42140</v>
      </c>
      <c r="F1376" t="s">
        <v>6</v>
      </c>
      <c r="G1376">
        <f>tblSalaries[[#This Row],[clean Salary (in local currency)]]*VLOOKUP(tblSalaries[[#This Row],[Currency]],tblXrate[],2,FALSE)</f>
        <v>42140</v>
      </c>
      <c r="H1376" t="s">
        <v>288</v>
      </c>
      <c r="I1376" t="s">
        <v>4441</v>
      </c>
      <c r="J1376" t="s">
        <v>20</v>
      </c>
      <c r="K1376" t="s">
        <v>15</v>
      </c>
      <c r="L1376" t="str">
        <f>VLOOKUP(tblSalaries[[#This Row],[Where do you work]],tblCountries[[Actual]:[Mapping]],2,FALSE)</f>
        <v>USA</v>
      </c>
      <c r="M1376" t="s">
        <v>9</v>
      </c>
      <c r="O1376" s="27">
        <f>IFERROR(E1376/IFERROR(VLOOKUP(tblSalaries[[#This Row],[Country]],Table3[],3,0),""),"Missing PPP adjusted information")</f>
        <v>42140</v>
      </c>
    </row>
    <row r="1377" spans="2:15" ht="15" customHeight="1" x14ac:dyDescent="0.25">
      <c r="B1377" t="s">
        <v>2201</v>
      </c>
      <c r="C1377" s="1">
        <v>41055.038958333331</v>
      </c>
      <c r="D1377" s="4">
        <v>80000</v>
      </c>
      <c r="E1377">
        <v>80000</v>
      </c>
      <c r="F1377" t="s">
        <v>6</v>
      </c>
      <c r="G1377">
        <f>tblSalaries[[#This Row],[clean Salary (in local currency)]]*VLOOKUP(tblSalaries[[#This Row],[Currency]],tblXrate[],2,FALSE)</f>
        <v>80000</v>
      </c>
      <c r="H1377" t="s">
        <v>135</v>
      </c>
      <c r="I1377" t="s">
        <v>135</v>
      </c>
      <c r="J1377" t="s">
        <v>20</v>
      </c>
      <c r="K1377" t="s">
        <v>15</v>
      </c>
      <c r="L1377" t="str">
        <f>VLOOKUP(tblSalaries[[#This Row],[Where do you work]],tblCountries[[Actual]:[Mapping]],2,FALSE)</f>
        <v>USA</v>
      </c>
      <c r="M1377" t="s">
        <v>9</v>
      </c>
      <c r="O1377" s="27">
        <f>IFERROR(E1377/IFERROR(VLOOKUP(tblSalaries[[#This Row],[Country]],Table3[],3,0),""),"Missing PPP adjusted information")</f>
        <v>80000</v>
      </c>
    </row>
    <row r="1378" spans="2:15" ht="15" customHeight="1" x14ac:dyDescent="0.25">
      <c r="B1378" t="s">
        <v>2202</v>
      </c>
      <c r="C1378" s="1">
        <v>41055.039317129631</v>
      </c>
      <c r="D1378" s="4">
        <v>41600</v>
      </c>
      <c r="E1378">
        <v>41600</v>
      </c>
      <c r="F1378" t="s">
        <v>6</v>
      </c>
      <c r="G1378">
        <f>tblSalaries[[#This Row],[clean Salary (in local currency)]]*VLOOKUP(tblSalaries[[#This Row],[Currency]],tblXrate[],2,FALSE)</f>
        <v>41600</v>
      </c>
      <c r="H1378" t="s">
        <v>201</v>
      </c>
      <c r="I1378" t="s">
        <v>201</v>
      </c>
      <c r="J1378" t="s">
        <v>52</v>
      </c>
      <c r="K1378" t="s">
        <v>15</v>
      </c>
      <c r="L1378" t="str">
        <f>VLOOKUP(tblSalaries[[#This Row],[Where do you work]],tblCountries[[Actual]:[Mapping]],2,FALSE)</f>
        <v>USA</v>
      </c>
      <c r="M1378" t="s">
        <v>9</v>
      </c>
      <c r="O1378" s="27">
        <f>IFERROR(E1378/IFERROR(VLOOKUP(tblSalaries[[#This Row],[Country]],Table3[],3,0),""),"Missing PPP adjusted information")</f>
        <v>41600</v>
      </c>
    </row>
    <row r="1379" spans="2:15" ht="15" customHeight="1" x14ac:dyDescent="0.25">
      <c r="B1379" t="s">
        <v>2203</v>
      </c>
      <c r="C1379" s="1">
        <v>41055.039317129631</v>
      </c>
      <c r="D1379" s="4" t="s">
        <v>289</v>
      </c>
      <c r="E1379">
        <v>45000</v>
      </c>
      <c r="F1379" t="s">
        <v>6</v>
      </c>
      <c r="G1379">
        <f>tblSalaries[[#This Row],[clean Salary (in local currency)]]*VLOOKUP(tblSalaries[[#This Row],[Currency]],tblXrate[],2,FALSE)</f>
        <v>45000</v>
      </c>
      <c r="H1379" t="s">
        <v>290</v>
      </c>
      <c r="I1379" t="s">
        <v>290</v>
      </c>
      <c r="J1379" t="s">
        <v>310</v>
      </c>
      <c r="K1379" t="s">
        <v>15</v>
      </c>
      <c r="L1379" t="str">
        <f>VLOOKUP(tblSalaries[[#This Row],[Where do you work]],tblCountries[[Actual]:[Mapping]],2,FALSE)</f>
        <v>USA</v>
      </c>
      <c r="M1379" t="s">
        <v>18</v>
      </c>
      <c r="O1379" s="27">
        <f>IFERROR(E1379/IFERROR(VLOOKUP(tblSalaries[[#This Row],[Country]],Table3[],3,0),""),"Missing PPP adjusted information")</f>
        <v>45000</v>
      </c>
    </row>
    <row r="1380" spans="2:15" ht="15" customHeight="1" x14ac:dyDescent="0.25">
      <c r="B1380" t="s">
        <v>2204</v>
      </c>
      <c r="C1380" s="1">
        <v>41055.039513888885</v>
      </c>
      <c r="D1380" s="4">
        <v>78000</v>
      </c>
      <c r="E1380">
        <v>78000</v>
      </c>
      <c r="F1380" t="s">
        <v>6</v>
      </c>
      <c r="G1380">
        <f>tblSalaries[[#This Row],[clean Salary (in local currency)]]*VLOOKUP(tblSalaries[[#This Row],[Currency]],tblXrate[],2,FALSE)</f>
        <v>78000</v>
      </c>
      <c r="H1380" t="s">
        <v>291</v>
      </c>
      <c r="I1380" t="s">
        <v>291</v>
      </c>
      <c r="J1380" t="s">
        <v>310</v>
      </c>
      <c r="K1380" t="s">
        <v>15</v>
      </c>
      <c r="L1380" t="str">
        <f>VLOOKUP(tblSalaries[[#This Row],[Where do you work]],tblCountries[[Actual]:[Mapping]],2,FALSE)</f>
        <v>USA</v>
      </c>
      <c r="M1380" t="s">
        <v>9</v>
      </c>
      <c r="O1380" s="27">
        <f>IFERROR(E1380/IFERROR(VLOOKUP(tblSalaries[[#This Row],[Country]],Table3[],3,0),""),"Missing PPP adjusted information")</f>
        <v>78000</v>
      </c>
    </row>
    <row r="1381" spans="2:15" ht="15" customHeight="1" x14ac:dyDescent="0.25">
      <c r="B1381" t="s">
        <v>2207</v>
      </c>
      <c r="C1381" s="1">
        <v>41055.040092592593</v>
      </c>
      <c r="D1381" s="4">
        <v>72500</v>
      </c>
      <c r="E1381">
        <v>72500</v>
      </c>
      <c r="F1381" t="s">
        <v>6</v>
      </c>
      <c r="G1381">
        <f>tblSalaries[[#This Row],[clean Salary (in local currency)]]*VLOOKUP(tblSalaries[[#This Row],[Currency]],tblXrate[],2,FALSE)</f>
        <v>72500</v>
      </c>
      <c r="H1381" t="s">
        <v>296</v>
      </c>
      <c r="I1381" t="s">
        <v>296</v>
      </c>
      <c r="J1381" t="s">
        <v>487</v>
      </c>
      <c r="K1381" t="s">
        <v>15</v>
      </c>
      <c r="L1381" t="str">
        <f>VLOOKUP(tblSalaries[[#This Row],[Where do you work]],tblCountries[[Actual]:[Mapping]],2,FALSE)</f>
        <v>USA</v>
      </c>
      <c r="M1381" t="s">
        <v>9</v>
      </c>
      <c r="O1381" s="27">
        <f>IFERROR(E1381/IFERROR(VLOOKUP(tblSalaries[[#This Row],[Country]],Table3[],3,0),""),"Missing PPP adjusted information")</f>
        <v>72500</v>
      </c>
    </row>
    <row r="1382" spans="2:15" ht="15" customHeight="1" x14ac:dyDescent="0.25">
      <c r="B1382" t="s">
        <v>2210</v>
      </c>
      <c r="C1382" s="1">
        <v>41055.040335648147</v>
      </c>
      <c r="D1382" s="4">
        <v>80000</v>
      </c>
      <c r="E1382">
        <v>80000</v>
      </c>
      <c r="F1382" t="s">
        <v>6</v>
      </c>
      <c r="G1382">
        <f>tblSalaries[[#This Row],[clean Salary (in local currency)]]*VLOOKUP(tblSalaries[[#This Row],[Currency]],tblXrate[],2,FALSE)</f>
        <v>80000</v>
      </c>
      <c r="H1382" t="s">
        <v>72</v>
      </c>
      <c r="I1382" t="s">
        <v>72</v>
      </c>
      <c r="J1382" t="s">
        <v>20</v>
      </c>
      <c r="K1382" t="s">
        <v>15</v>
      </c>
      <c r="L1382" t="str">
        <f>VLOOKUP(tblSalaries[[#This Row],[Where do you work]],tblCountries[[Actual]:[Mapping]],2,FALSE)</f>
        <v>USA</v>
      </c>
      <c r="M1382" t="s">
        <v>9</v>
      </c>
      <c r="O1382" s="27">
        <f>IFERROR(E1382/IFERROR(VLOOKUP(tblSalaries[[#This Row],[Country]],Table3[],3,0),""),"Missing PPP adjusted information")</f>
        <v>80000</v>
      </c>
    </row>
    <row r="1383" spans="2:15" ht="15" customHeight="1" x14ac:dyDescent="0.25">
      <c r="B1383" t="s">
        <v>2211</v>
      </c>
      <c r="C1383" s="1">
        <v>41055.040347222224</v>
      </c>
      <c r="D1383" s="4">
        <v>50000</v>
      </c>
      <c r="E1383">
        <v>50000</v>
      </c>
      <c r="F1383" t="s">
        <v>6</v>
      </c>
      <c r="G1383">
        <f>tblSalaries[[#This Row],[clean Salary (in local currency)]]*VLOOKUP(tblSalaries[[#This Row],[Currency]],tblXrate[],2,FALSE)</f>
        <v>50000</v>
      </c>
      <c r="H1383" t="s">
        <v>201</v>
      </c>
      <c r="I1383" t="s">
        <v>201</v>
      </c>
      <c r="J1383" t="s">
        <v>52</v>
      </c>
      <c r="K1383" t="s">
        <v>15</v>
      </c>
      <c r="L1383" t="str">
        <f>VLOOKUP(tblSalaries[[#This Row],[Where do you work]],tblCountries[[Actual]:[Mapping]],2,FALSE)</f>
        <v>USA</v>
      </c>
      <c r="M1383" t="s">
        <v>9</v>
      </c>
      <c r="O1383" s="27">
        <f>IFERROR(E1383/IFERROR(VLOOKUP(tblSalaries[[#This Row],[Country]],Table3[],3,0),""),"Missing PPP adjusted information")</f>
        <v>50000</v>
      </c>
    </row>
    <row r="1384" spans="2:15" ht="15" customHeight="1" x14ac:dyDescent="0.25">
      <c r="B1384" t="s">
        <v>2215</v>
      </c>
      <c r="C1384" s="1">
        <v>41055.041006944448</v>
      </c>
      <c r="D1384" s="4">
        <v>65000</v>
      </c>
      <c r="E1384">
        <v>65000</v>
      </c>
      <c r="F1384" t="s">
        <v>6</v>
      </c>
      <c r="G1384">
        <f>tblSalaries[[#This Row],[clean Salary (in local currency)]]*VLOOKUP(tblSalaries[[#This Row],[Currency]],tblXrate[],2,FALSE)</f>
        <v>65000</v>
      </c>
      <c r="H1384" t="s">
        <v>304</v>
      </c>
      <c r="I1384" t="s">
        <v>304</v>
      </c>
      <c r="J1384" t="s">
        <v>67</v>
      </c>
      <c r="K1384" t="s">
        <v>15</v>
      </c>
      <c r="L1384" t="str">
        <f>VLOOKUP(tblSalaries[[#This Row],[Where do you work]],tblCountries[[Actual]:[Mapping]],2,FALSE)</f>
        <v>USA</v>
      </c>
      <c r="M1384" t="s">
        <v>18</v>
      </c>
      <c r="O1384" s="27">
        <f>IFERROR(E1384/IFERROR(VLOOKUP(tblSalaries[[#This Row],[Country]],Table3[],3,0),""),"Missing PPP adjusted information")</f>
        <v>65000</v>
      </c>
    </row>
    <row r="1385" spans="2:15" ht="15" customHeight="1" x14ac:dyDescent="0.25">
      <c r="B1385" t="s">
        <v>2216</v>
      </c>
      <c r="C1385" s="1">
        <v>41055.041076388887</v>
      </c>
      <c r="D1385" s="4">
        <v>114000</v>
      </c>
      <c r="E1385">
        <v>114000</v>
      </c>
      <c r="F1385" t="s">
        <v>6</v>
      </c>
      <c r="G1385">
        <f>tblSalaries[[#This Row],[clean Salary (in local currency)]]*VLOOKUP(tblSalaries[[#This Row],[Currency]],tblXrate[],2,FALSE)</f>
        <v>114000</v>
      </c>
      <c r="H1385" t="s">
        <v>139</v>
      </c>
      <c r="I1385" t="s">
        <v>139</v>
      </c>
      <c r="J1385" t="s">
        <v>3983</v>
      </c>
      <c r="K1385" t="s">
        <v>15</v>
      </c>
      <c r="L1385" t="str">
        <f>VLOOKUP(tblSalaries[[#This Row],[Where do you work]],tblCountries[[Actual]:[Mapping]],2,FALSE)</f>
        <v>USA</v>
      </c>
      <c r="M1385" t="s">
        <v>18</v>
      </c>
      <c r="O1385" s="27">
        <f>IFERROR(E1385/IFERROR(VLOOKUP(tblSalaries[[#This Row],[Country]],Table3[],3,0),""),"Missing PPP adjusted information")</f>
        <v>114000</v>
      </c>
    </row>
    <row r="1386" spans="2:15" ht="15" customHeight="1" x14ac:dyDescent="0.25">
      <c r="B1386" t="s">
        <v>2217</v>
      </c>
      <c r="C1386" s="1">
        <v>41055.041284722225</v>
      </c>
      <c r="D1386" s="4">
        <v>95000</v>
      </c>
      <c r="E1386">
        <v>95000</v>
      </c>
      <c r="F1386" t="s">
        <v>6</v>
      </c>
      <c r="G1386">
        <f>tblSalaries[[#This Row],[clean Salary (in local currency)]]*VLOOKUP(tblSalaries[[#This Row],[Currency]],tblXrate[],2,FALSE)</f>
        <v>95000</v>
      </c>
      <c r="H1386" t="s">
        <v>305</v>
      </c>
      <c r="I1386" t="s">
        <v>4442</v>
      </c>
      <c r="J1386" t="s">
        <v>3983</v>
      </c>
      <c r="K1386" t="s">
        <v>15</v>
      </c>
      <c r="L1386" t="str">
        <f>VLOOKUP(tblSalaries[[#This Row],[Where do you work]],tblCountries[[Actual]:[Mapping]],2,FALSE)</f>
        <v>USA</v>
      </c>
      <c r="M1386" t="s">
        <v>9</v>
      </c>
      <c r="O1386" s="27">
        <f>IFERROR(E1386/IFERROR(VLOOKUP(tblSalaries[[#This Row],[Country]],Table3[],3,0),""),"Missing PPP adjusted information")</f>
        <v>95000</v>
      </c>
    </row>
    <row r="1387" spans="2:15" ht="15" customHeight="1" x14ac:dyDescent="0.25">
      <c r="B1387" t="s">
        <v>2218</v>
      </c>
      <c r="C1387" s="1">
        <v>41055.042256944442</v>
      </c>
      <c r="D1387" s="4" t="s">
        <v>306</v>
      </c>
      <c r="E1387">
        <v>52500</v>
      </c>
      <c r="F1387" t="s">
        <v>6</v>
      </c>
      <c r="G1387">
        <f>tblSalaries[[#This Row],[clean Salary (in local currency)]]*VLOOKUP(tblSalaries[[#This Row],[Currency]],tblXrate[],2,FALSE)</f>
        <v>52500</v>
      </c>
      <c r="H1387" t="s">
        <v>307</v>
      </c>
      <c r="I1387" t="s">
        <v>4443</v>
      </c>
      <c r="J1387" t="s">
        <v>20</v>
      </c>
      <c r="K1387" t="s">
        <v>15</v>
      </c>
      <c r="L1387" t="str">
        <f>VLOOKUP(tblSalaries[[#This Row],[Where do you work]],tblCountries[[Actual]:[Mapping]],2,FALSE)</f>
        <v>USA</v>
      </c>
      <c r="M1387" t="s">
        <v>9</v>
      </c>
      <c r="O1387" s="27">
        <f>IFERROR(E1387/IFERROR(VLOOKUP(tblSalaries[[#This Row],[Country]],Table3[],3,0),""),"Missing PPP adjusted information")</f>
        <v>52500</v>
      </c>
    </row>
    <row r="1388" spans="2:15" ht="15" customHeight="1" x14ac:dyDescent="0.25">
      <c r="B1388" t="s">
        <v>2220</v>
      </c>
      <c r="C1388" s="1">
        <v>41055.042731481481</v>
      </c>
      <c r="D1388" s="4">
        <v>60000</v>
      </c>
      <c r="E1388">
        <v>60000</v>
      </c>
      <c r="F1388" t="s">
        <v>6</v>
      </c>
      <c r="G1388">
        <f>tblSalaries[[#This Row],[clean Salary (in local currency)]]*VLOOKUP(tblSalaries[[#This Row],[Currency]],tblXrate[],2,FALSE)</f>
        <v>60000</v>
      </c>
      <c r="H1388" t="s">
        <v>309</v>
      </c>
      <c r="I1388" t="s">
        <v>309</v>
      </c>
      <c r="J1388" t="s">
        <v>20</v>
      </c>
      <c r="K1388" t="s">
        <v>15</v>
      </c>
      <c r="L1388" t="str">
        <f>VLOOKUP(tblSalaries[[#This Row],[Where do you work]],tblCountries[[Actual]:[Mapping]],2,FALSE)</f>
        <v>USA</v>
      </c>
      <c r="M1388" t="s">
        <v>9</v>
      </c>
      <c r="O1388" s="27">
        <f>IFERROR(E1388/IFERROR(VLOOKUP(tblSalaries[[#This Row],[Country]],Table3[],3,0),""),"Missing PPP adjusted information")</f>
        <v>60000</v>
      </c>
    </row>
    <row r="1389" spans="2:15" ht="15" customHeight="1" x14ac:dyDescent="0.25">
      <c r="B1389" t="s">
        <v>2221</v>
      </c>
      <c r="C1389" s="1">
        <v>41055.04310185185</v>
      </c>
      <c r="D1389" s="4">
        <v>65250</v>
      </c>
      <c r="E1389">
        <v>65250</v>
      </c>
      <c r="F1389" t="s">
        <v>6</v>
      </c>
      <c r="G1389">
        <f>tblSalaries[[#This Row],[clean Salary (in local currency)]]*VLOOKUP(tblSalaries[[#This Row],[Currency]],tblXrate[],2,FALSE)</f>
        <v>65250</v>
      </c>
      <c r="H1389" t="s">
        <v>310</v>
      </c>
      <c r="I1389" t="s">
        <v>310</v>
      </c>
      <c r="J1389" t="s">
        <v>310</v>
      </c>
      <c r="K1389" t="s">
        <v>15</v>
      </c>
      <c r="L1389" t="str">
        <f>VLOOKUP(tblSalaries[[#This Row],[Where do you work]],tblCountries[[Actual]:[Mapping]],2,FALSE)</f>
        <v>USA</v>
      </c>
      <c r="M1389" t="s">
        <v>9</v>
      </c>
      <c r="O1389" s="27">
        <f>IFERROR(E1389/IFERROR(VLOOKUP(tblSalaries[[#This Row],[Country]],Table3[],3,0),""),"Missing PPP adjusted information")</f>
        <v>65250</v>
      </c>
    </row>
    <row r="1390" spans="2:15" ht="15" customHeight="1" x14ac:dyDescent="0.25">
      <c r="B1390" t="s">
        <v>2225</v>
      </c>
      <c r="C1390" s="1">
        <v>41055.043298611112</v>
      </c>
      <c r="D1390" s="4">
        <v>73000</v>
      </c>
      <c r="E1390">
        <v>73000</v>
      </c>
      <c r="F1390" t="s">
        <v>6</v>
      </c>
      <c r="G1390">
        <f>tblSalaries[[#This Row],[clean Salary (in local currency)]]*VLOOKUP(tblSalaries[[#This Row],[Currency]],tblXrate[],2,FALSE)</f>
        <v>73000</v>
      </c>
      <c r="H1390" t="s">
        <v>14</v>
      </c>
      <c r="I1390" t="s">
        <v>14</v>
      </c>
      <c r="J1390" t="s">
        <v>20</v>
      </c>
      <c r="K1390" t="s">
        <v>15</v>
      </c>
      <c r="L1390" t="str">
        <f>VLOOKUP(tblSalaries[[#This Row],[Where do you work]],tblCountries[[Actual]:[Mapping]],2,FALSE)</f>
        <v>USA</v>
      </c>
      <c r="M1390" t="s">
        <v>9</v>
      </c>
      <c r="O1390" s="27">
        <f>IFERROR(E1390/IFERROR(VLOOKUP(tblSalaries[[#This Row],[Country]],Table3[],3,0),""),"Missing PPP adjusted information")</f>
        <v>73000</v>
      </c>
    </row>
    <row r="1391" spans="2:15" ht="15" customHeight="1" x14ac:dyDescent="0.25">
      <c r="B1391" t="s">
        <v>2226</v>
      </c>
      <c r="C1391" s="1">
        <v>41055.043599537035</v>
      </c>
      <c r="D1391" s="4">
        <v>50000</v>
      </c>
      <c r="E1391">
        <v>50000</v>
      </c>
      <c r="F1391" t="s">
        <v>6</v>
      </c>
      <c r="G1391">
        <f>tblSalaries[[#This Row],[clean Salary (in local currency)]]*VLOOKUP(tblSalaries[[#This Row],[Currency]],tblXrate[],2,FALSE)</f>
        <v>50000</v>
      </c>
      <c r="H1391" t="s">
        <v>214</v>
      </c>
      <c r="I1391" t="s">
        <v>153</v>
      </c>
      <c r="J1391" t="s">
        <v>20</v>
      </c>
      <c r="K1391" t="s">
        <v>15</v>
      </c>
      <c r="L1391" t="str">
        <f>VLOOKUP(tblSalaries[[#This Row],[Where do you work]],tblCountries[[Actual]:[Mapping]],2,FALSE)</f>
        <v>USA</v>
      </c>
      <c r="M1391" t="s">
        <v>13</v>
      </c>
      <c r="O1391" s="27">
        <f>IFERROR(E1391/IFERROR(VLOOKUP(tblSalaries[[#This Row],[Country]],Table3[],3,0),""),"Missing PPP adjusted information")</f>
        <v>50000</v>
      </c>
    </row>
    <row r="1392" spans="2:15" ht="15" customHeight="1" x14ac:dyDescent="0.25">
      <c r="B1392" t="s">
        <v>2227</v>
      </c>
      <c r="C1392" s="1">
        <v>41055.043645833335</v>
      </c>
      <c r="D1392" s="4">
        <v>79000</v>
      </c>
      <c r="E1392">
        <v>79000</v>
      </c>
      <c r="F1392" t="s">
        <v>6</v>
      </c>
      <c r="G1392">
        <f>tblSalaries[[#This Row],[clean Salary (in local currency)]]*VLOOKUP(tblSalaries[[#This Row],[Currency]],tblXrate[],2,FALSE)</f>
        <v>79000</v>
      </c>
      <c r="H1392" t="s">
        <v>315</v>
      </c>
      <c r="I1392" t="s">
        <v>4444</v>
      </c>
      <c r="J1392" t="s">
        <v>310</v>
      </c>
      <c r="K1392" t="s">
        <v>15</v>
      </c>
      <c r="L1392" t="str">
        <f>VLOOKUP(tblSalaries[[#This Row],[Where do you work]],tblCountries[[Actual]:[Mapping]],2,FALSE)</f>
        <v>USA</v>
      </c>
      <c r="M1392" t="s">
        <v>18</v>
      </c>
      <c r="O1392" s="27">
        <f>IFERROR(E1392/IFERROR(VLOOKUP(tblSalaries[[#This Row],[Country]],Table3[],3,0),""),"Missing PPP adjusted information")</f>
        <v>79000</v>
      </c>
    </row>
    <row r="1393" spans="2:15" ht="15" customHeight="1" x14ac:dyDescent="0.25">
      <c r="B1393" t="s">
        <v>2228</v>
      </c>
      <c r="C1393" s="1">
        <v>41055.04383101852</v>
      </c>
      <c r="D1393" s="4">
        <v>90000</v>
      </c>
      <c r="E1393">
        <v>90000</v>
      </c>
      <c r="F1393" t="s">
        <v>6</v>
      </c>
      <c r="G1393">
        <f>tblSalaries[[#This Row],[clean Salary (in local currency)]]*VLOOKUP(tblSalaries[[#This Row],[Currency]],tblXrate[],2,FALSE)</f>
        <v>90000</v>
      </c>
      <c r="H1393" t="s">
        <v>316</v>
      </c>
      <c r="I1393" t="s">
        <v>316</v>
      </c>
      <c r="J1393" t="s">
        <v>52</v>
      </c>
      <c r="K1393" t="s">
        <v>15</v>
      </c>
      <c r="L1393" t="str">
        <f>VLOOKUP(tblSalaries[[#This Row],[Where do you work]],tblCountries[[Actual]:[Mapping]],2,FALSE)</f>
        <v>USA</v>
      </c>
      <c r="M1393" t="s">
        <v>9</v>
      </c>
      <c r="O1393" s="27">
        <f>IFERROR(E1393/IFERROR(VLOOKUP(tblSalaries[[#This Row],[Country]],Table3[],3,0),""),"Missing PPP adjusted information")</f>
        <v>90000</v>
      </c>
    </row>
    <row r="1394" spans="2:15" ht="15" customHeight="1" x14ac:dyDescent="0.25">
      <c r="B1394" t="s">
        <v>2229</v>
      </c>
      <c r="C1394" s="1">
        <v>41055.044074074074</v>
      </c>
      <c r="D1394" s="4">
        <v>70000</v>
      </c>
      <c r="E1394">
        <v>70000</v>
      </c>
      <c r="F1394" t="s">
        <v>6</v>
      </c>
      <c r="G1394">
        <f>tblSalaries[[#This Row],[clean Salary (in local currency)]]*VLOOKUP(tblSalaries[[#This Row],[Currency]],tblXrate[],2,FALSE)</f>
        <v>70000</v>
      </c>
      <c r="H1394" t="s">
        <v>317</v>
      </c>
      <c r="I1394" t="s">
        <v>317</v>
      </c>
      <c r="J1394" t="s">
        <v>52</v>
      </c>
      <c r="K1394" t="s">
        <v>15</v>
      </c>
      <c r="L1394" t="str">
        <f>VLOOKUP(tblSalaries[[#This Row],[Where do you work]],tblCountries[[Actual]:[Mapping]],2,FALSE)</f>
        <v>USA</v>
      </c>
      <c r="M1394" t="s">
        <v>18</v>
      </c>
      <c r="O1394" s="27">
        <f>IFERROR(E1394/IFERROR(VLOOKUP(tblSalaries[[#This Row],[Country]],Table3[],3,0),""),"Missing PPP adjusted information")</f>
        <v>70000</v>
      </c>
    </row>
    <row r="1395" spans="2:15" ht="15" customHeight="1" x14ac:dyDescent="0.25">
      <c r="B1395" t="s">
        <v>2231</v>
      </c>
      <c r="C1395" s="1">
        <v>41055.044351851851</v>
      </c>
      <c r="D1395" s="4">
        <v>80000</v>
      </c>
      <c r="E1395">
        <v>80000</v>
      </c>
      <c r="F1395" t="s">
        <v>6</v>
      </c>
      <c r="G1395">
        <f>tblSalaries[[#This Row],[clean Salary (in local currency)]]*VLOOKUP(tblSalaries[[#This Row],[Currency]],tblXrate[],2,FALSE)</f>
        <v>80000</v>
      </c>
      <c r="H1395" t="s">
        <v>20</v>
      </c>
      <c r="I1395" t="s">
        <v>20</v>
      </c>
      <c r="J1395" t="s">
        <v>20</v>
      </c>
      <c r="K1395" t="s">
        <v>15</v>
      </c>
      <c r="L1395" t="str">
        <f>VLOOKUP(tblSalaries[[#This Row],[Where do you work]],tblCountries[[Actual]:[Mapping]],2,FALSE)</f>
        <v>USA</v>
      </c>
      <c r="M1395" t="s">
        <v>9</v>
      </c>
      <c r="O1395" s="27">
        <f>IFERROR(E1395/IFERROR(VLOOKUP(tblSalaries[[#This Row],[Country]],Table3[],3,0),""),"Missing PPP adjusted information")</f>
        <v>80000</v>
      </c>
    </row>
    <row r="1396" spans="2:15" ht="15" customHeight="1" x14ac:dyDescent="0.25">
      <c r="B1396" t="s">
        <v>2232</v>
      </c>
      <c r="C1396" s="1">
        <v>41055.044374999998</v>
      </c>
      <c r="D1396" s="4">
        <v>140000</v>
      </c>
      <c r="E1396">
        <v>140000</v>
      </c>
      <c r="F1396" t="s">
        <v>6</v>
      </c>
      <c r="G1396">
        <f>tblSalaries[[#This Row],[clean Salary (in local currency)]]*VLOOKUP(tblSalaries[[#This Row],[Currency]],tblXrate[],2,FALSE)</f>
        <v>140000</v>
      </c>
      <c r="H1396" t="s">
        <v>52</v>
      </c>
      <c r="I1396" t="s">
        <v>52</v>
      </c>
      <c r="J1396" t="s">
        <v>52</v>
      </c>
      <c r="K1396" t="s">
        <v>15</v>
      </c>
      <c r="L1396" t="str">
        <f>VLOOKUP(tblSalaries[[#This Row],[Where do you work]],tblCountries[[Actual]:[Mapping]],2,FALSE)</f>
        <v>USA</v>
      </c>
      <c r="M1396" t="s">
        <v>9</v>
      </c>
      <c r="O1396" s="27">
        <f>IFERROR(E1396/IFERROR(VLOOKUP(tblSalaries[[#This Row],[Country]],Table3[],3,0),""),"Missing PPP adjusted information")</f>
        <v>140000</v>
      </c>
    </row>
    <row r="1397" spans="2:15" ht="15" customHeight="1" x14ac:dyDescent="0.25">
      <c r="B1397" t="s">
        <v>2235</v>
      </c>
      <c r="C1397" s="1">
        <v>41055.045023148145</v>
      </c>
      <c r="D1397" s="4">
        <v>47700</v>
      </c>
      <c r="E1397">
        <v>47700</v>
      </c>
      <c r="F1397" t="s">
        <v>6</v>
      </c>
      <c r="G1397">
        <f>tblSalaries[[#This Row],[clean Salary (in local currency)]]*VLOOKUP(tblSalaries[[#This Row],[Currency]],tblXrate[],2,FALSE)</f>
        <v>47700</v>
      </c>
      <c r="H1397" t="s">
        <v>322</v>
      </c>
      <c r="I1397" t="s">
        <v>322</v>
      </c>
      <c r="J1397" t="s">
        <v>20</v>
      </c>
      <c r="K1397" t="s">
        <v>15</v>
      </c>
      <c r="L1397" t="str">
        <f>VLOOKUP(tblSalaries[[#This Row],[Where do you work]],tblCountries[[Actual]:[Mapping]],2,FALSE)</f>
        <v>USA</v>
      </c>
      <c r="M1397" t="s">
        <v>9</v>
      </c>
      <c r="O1397" s="27">
        <f>IFERROR(E1397/IFERROR(VLOOKUP(tblSalaries[[#This Row],[Country]],Table3[],3,0),""),"Missing PPP adjusted information")</f>
        <v>47700</v>
      </c>
    </row>
    <row r="1398" spans="2:15" ht="15" customHeight="1" x14ac:dyDescent="0.25">
      <c r="B1398" t="s">
        <v>2237</v>
      </c>
      <c r="C1398" s="1">
        <v>41055.045347222222</v>
      </c>
      <c r="D1398" s="4">
        <v>52500</v>
      </c>
      <c r="E1398">
        <v>52500</v>
      </c>
      <c r="F1398" t="s">
        <v>6</v>
      </c>
      <c r="G1398">
        <f>tblSalaries[[#This Row],[clean Salary (in local currency)]]*VLOOKUP(tblSalaries[[#This Row],[Currency]],tblXrate[],2,FALSE)</f>
        <v>52500</v>
      </c>
      <c r="H1398" t="s">
        <v>20</v>
      </c>
      <c r="I1398" t="s">
        <v>20</v>
      </c>
      <c r="J1398" t="s">
        <v>20</v>
      </c>
      <c r="K1398" t="s">
        <v>15</v>
      </c>
      <c r="L1398" t="str">
        <f>VLOOKUP(tblSalaries[[#This Row],[Where do you work]],tblCountries[[Actual]:[Mapping]],2,FALSE)</f>
        <v>USA</v>
      </c>
      <c r="M1398" t="s">
        <v>9</v>
      </c>
      <c r="O1398" s="27">
        <f>IFERROR(E1398/IFERROR(VLOOKUP(tblSalaries[[#This Row],[Country]],Table3[],3,0),""),"Missing PPP adjusted information")</f>
        <v>52500</v>
      </c>
    </row>
    <row r="1399" spans="2:15" ht="15" customHeight="1" x14ac:dyDescent="0.25">
      <c r="B1399" t="s">
        <v>2238</v>
      </c>
      <c r="C1399" s="1">
        <v>41055.045451388891</v>
      </c>
      <c r="D1399" s="4">
        <v>40000</v>
      </c>
      <c r="E1399">
        <v>40000</v>
      </c>
      <c r="F1399" t="s">
        <v>6</v>
      </c>
      <c r="G1399">
        <f>tblSalaries[[#This Row],[clean Salary (in local currency)]]*VLOOKUP(tblSalaries[[#This Row],[Currency]],tblXrate[],2,FALSE)</f>
        <v>40000</v>
      </c>
      <c r="H1399" t="s">
        <v>207</v>
      </c>
      <c r="I1399" t="s">
        <v>207</v>
      </c>
      <c r="J1399" t="s">
        <v>20</v>
      </c>
      <c r="K1399" t="s">
        <v>15</v>
      </c>
      <c r="L1399" t="str">
        <f>VLOOKUP(tblSalaries[[#This Row],[Where do you work]],tblCountries[[Actual]:[Mapping]],2,FALSE)</f>
        <v>USA</v>
      </c>
      <c r="M1399" t="s">
        <v>13</v>
      </c>
      <c r="O1399" s="27">
        <f>IFERROR(E1399/IFERROR(VLOOKUP(tblSalaries[[#This Row],[Country]],Table3[],3,0),""),"Missing PPP adjusted information")</f>
        <v>40000</v>
      </c>
    </row>
    <row r="1400" spans="2:15" ht="15" customHeight="1" x14ac:dyDescent="0.25">
      <c r="B1400" t="s">
        <v>2239</v>
      </c>
      <c r="C1400" s="1">
        <v>41055.045856481483</v>
      </c>
      <c r="D1400" s="4" t="s">
        <v>323</v>
      </c>
      <c r="E1400">
        <v>31000</v>
      </c>
      <c r="F1400" t="s">
        <v>6</v>
      </c>
      <c r="G1400">
        <f>tblSalaries[[#This Row],[clean Salary (in local currency)]]*VLOOKUP(tblSalaries[[#This Row],[Currency]],tblXrate[],2,FALSE)</f>
        <v>31000</v>
      </c>
      <c r="H1400" t="s">
        <v>324</v>
      </c>
      <c r="I1400" t="s">
        <v>324</v>
      </c>
      <c r="J1400" t="s">
        <v>20</v>
      </c>
      <c r="K1400" t="s">
        <v>15</v>
      </c>
      <c r="L1400" t="str">
        <f>VLOOKUP(tblSalaries[[#This Row],[Where do you work]],tblCountries[[Actual]:[Mapping]],2,FALSE)</f>
        <v>USA</v>
      </c>
      <c r="M1400" t="s">
        <v>9</v>
      </c>
      <c r="O1400" s="27">
        <f>IFERROR(E1400/IFERROR(VLOOKUP(tblSalaries[[#This Row],[Country]],Table3[],3,0),""),"Missing PPP adjusted information")</f>
        <v>31000</v>
      </c>
    </row>
    <row r="1401" spans="2:15" ht="15" customHeight="1" x14ac:dyDescent="0.25">
      <c r="B1401" t="s">
        <v>2241</v>
      </c>
      <c r="C1401" s="1">
        <v>41055.04619212963</v>
      </c>
      <c r="D1401" s="4">
        <v>130000</v>
      </c>
      <c r="E1401">
        <v>130000</v>
      </c>
      <c r="F1401" t="s">
        <v>6</v>
      </c>
      <c r="G1401">
        <f>tblSalaries[[#This Row],[clean Salary (in local currency)]]*VLOOKUP(tblSalaries[[#This Row],[Currency]],tblXrate[],2,FALSE)</f>
        <v>130000</v>
      </c>
      <c r="H1401" t="s">
        <v>326</v>
      </c>
      <c r="I1401" t="s">
        <v>326</v>
      </c>
      <c r="J1401" t="s">
        <v>52</v>
      </c>
      <c r="K1401" t="s">
        <v>15</v>
      </c>
      <c r="L1401" t="str">
        <f>VLOOKUP(tblSalaries[[#This Row],[Where do you work]],tblCountries[[Actual]:[Mapping]],2,FALSE)</f>
        <v>USA</v>
      </c>
      <c r="M1401" t="s">
        <v>9</v>
      </c>
      <c r="O1401" s="27">
        <f>IFERROR(E1401/IFERROR(VLOOKUP(tblSalaries[[#This Row],[Country]],Table3[],3,0),""),"Missing PPP adjusted information")</f>
        <v>130000</v>
      </c>
    </row>
    <row r="1402" spans="2:15" ht="15" customHeight="1" x14ac:dyDescent="0.25">
      <c r="B1402" t="s">
        <v>2243</v>
      </c>
      <c r="C1402" s="1">
        <v>41055.046550925923</v>
      </c>
      <c r="D1402" s="4">
        <v>51000</v>
      </c>
      <c r="E1402">
        <v>51000</v>
      </c>
      <c r="F1402" t="s">
        <v>6</v>
      </c>
      <c r="G1402">
        <f>tblSalaries[[#This Row],[clean Salary (in local currency)]]*VLOOKUP(tblSalaries[[#This Row],[Currency]],tblXrate[],2,FALSE)</f>
        <v>51000</v>
      </c>
      <c r="H1402" t="s">
        <v>329</v>
      </c>
      <c r="I1402" t="s">
        <v>329</v>
      </c>
      <c r="J1402" t="s">
        <v>20</v>
      </c>
      <c r="K1402" t="s">
        <v>15</v>
      </c>
      <c r="L1402" t="str">
        <f>VLOOKUP(tblSalaries[[#This Row],[Where do you work]],tblCountries[[Actual]:[Mapping]],2,FALSE)</f>
        <v>USA</v>
      </c>
      <c r="M1402" t="s">
        <v>18</v>
      </c>
      <c r="O1402" s="27">
        <f>IFERROR(E1402/IFERROR(VLOOKUP(tblSalaries[[#This Row],[Country]],Table3[],3,0),""),"Missing PPP adjusted information")</f>
        <v>51000</v>
      </c>
    </row>
    <row r="1403" spans="2:15" ht="15" customHeight="1" x14ac:dyDescent="0.25">
      <c r="B1403" t="s">
        <v>2247</v>
      </c>
      <c r="C1403" s="1">
        <v>41055.047268518516</v>
      </c>
      <c r="D1403" s="4">
        <v>73000</v>
      </c>
      <c r="E1403">
        <v>73000</v>
      </c>
      <c r="F1403" t="s">
        <v>6</v>
      </c>
      <c r="G1403">
        <f>tblSalaries[[#This Row],[clean Salary (in local currency)]]*VLOOKUP(tblSalaries[[#This Row],[Currency]],tblXrate[],2,FALSE)</f>
        <v>73000</v>
      </c>
      <c r="H1403" t="s">
        <v>333</v>
      </c>
      <c r="I1403" t="s">
        <v>4445</v>
      </c>
      <c r="J1403" t="s">
        <v>67</v>
      </c>
      <c r="K1403" t="s">
        <v>15</v>
      </c>
      <c r="L1403" t="str">
        <f>VLOOKUP(tblSalaries[[#This Row],[Where do you work]],tblCountries[[Actual]:[Mapping]],2,FALSE)</f>
        <v>USA</v>
      </c>
      <c r="M1403" t="s">
        <v>9</v>
      </c>
      <c r="O1403" s="27">
        <f>IFERROR(E1403/IFERROR(VLOOKUP(tblSalaries[[#This Row],[Country]],Table3[],3,0),""),"Missing PPP adjusted information")</f>
        <v>73000</v>
      </c>
    </row>
    <row r="1404" spans="2:15" ht="15" customHeight="1" x14ac:dyDescent="0.25">
      <c r="B1404" t="s">
        <v>2248</v>
      </c>
      <c r="C1404" s="1">
        <v>41055.047442129631</v>
      </c>
      <c r="D1404" s="4">
        <v>62400</v>
      </c>
      <c r="E1404">
        <v>62400</v>
      </c>
      <c r="F1404" t="s">
        <v>6</v>
      </c>
      <c r="G1404">
        <f>tblSalaries[[#This Row],[clean Salary (in local currency)]]*VLOOKUP(tblSalaries[[#This Row],[Currency]],tblXrate[],2,FALSE)</f>
        <v>62400</v>
      </c>
      <c r="H1404" t="s">
        <v>334</v>
      </c>
      <c r="I1404" t="s">
        <v>1372</v>
      </c>
      <c r="J1404" t="s">
        <v>310</v>
      </c>
      <c r="K1404" t="s">
        <v>15</v>
      </c>
      <c r="L1404" t="str">
        <f>VLOOKUP(tblSalaries[[#This Row],[Where do you work]],tblCountries[[Actual]:[Mapping]],2,FALSE)</f>
        <v>USA</v>
      </c>
      <c r="M1404" t="s">
        <v>13</v>
      </c>
      <c r="O1404" s="27">
        <f>IFERROR(E1404/IFERROR(VLOOKUP(tblSalaries[[#This Row],[Country]],Table3[],3,0),""),"Missing PPP adjusted information")</f>
        <v>62400</v>
      </c>
    </row>
    <row r="1405" spans="2:15" ht="15" customHeight="1" x14ac:dyDescent="0.25">
      <c r="B1405" t="s">
        <v>2250</v>
      </c>
      <c r="C1405" s="1">
        <v>41055.047627314816</v>
      </c>
      <c r="D1405" s="4">
        <v>54000</v>
      </c>
      <c r="E1405">
        <v>54000</v>
      </c>
      <c r="F1405" t="s">
        <v>6</v>
      </c>
      <c r="G1405">
        <f>tblSalaries[[#This Row],[clean Salary (in local currency)]]*VLOOKUP(tblSalaries[[#This Row],[Currency]],tblXrate[],2,FALSE)</f>
        <v>54000</v>
      </c>
      <c r="H1405" t="s">
        <v>336</v>
      </c>
      <c r="I1405" t="s">
        <v>336</v>
      </c>
      <c r="J1405" t="s">
        <v>52</v>
      </c>
      <c r="K1405" t="s">
        <v>15</v>
      </c>
      <c r="L1405" t="str">
        <f>VLOOKUP(tblSalaries[[#This Row],[Where do you work]],tblCountries[[Actual]:[Mapping]],2,FALSE)</f>
        <v>USA</v>
      </c>
      <c r="M1405" t="s">
        <v>13</v>
      </c>
      <c r="O1405" s="27">
        <f>IFERROR(E1405/IFERROR(VLOOKUP(tblSalaries[[#This Row],[Country]],Table3[],3,0),""),"Missing PPP adjusted information")</f>
        <v>54000</v>
      </c>
    </row>
    <row r="1406" spans="2:15" ht="15" customHeight="1" x14ac:dyDescent="0.25">
      <c r="B1406" t="s">
        <v>2252</v>
      </c>
      <c r="C1406" s="1">
        <v>41055.047708333332</v>
      </c>
      <c r="D1406" s="4" t="s">
        <v>338</v>
      </c>
      <c r="E1406">
        <v>77000</v>
      </c>
      <c r="F1406" t="s">
        <v>6</v>
      </c>
      <c r="G1406">
        <f>tblSalaries[[#This Row],[clean Salary (in local currency)]]*VLOOKUP(tblSalaries[[#This Row],[Currency]],tblXrate[],2,FALSE)</f>
        <v>77000</v>
      </c>
      <c r="H1406" t="s">
        <v>339</v>
      </c>
      <c r="I1406" t="s">
        <v>4446</v>
      </c>
      <c r="J1406" t="s">
        <v>310</v>
      </c>
      <c r="K1406" t="s">
        <v>15</v>
      </c>
      <c r="L1406" t="str">
        <f>VLOOKUP(tblSalaries[[#This Row],[Where do you work]],tblCountries[[Actual]:[Mapping]],2,FALSE)</f>
        <v>USA</v>
      </c>
      <c r="M1406" t="s">
        <v>9</v>
      </c>
      <c r="O1406" s="27">
        <f>IFERROR(E1406/IFERROR(VLOOKUP(tblSalaries[[#This Row],[Country]],Table3[],3,0),""),"Missing PPP adjusted information")</f>
        <v>77000</v>
      </c>
    </row>
    <row r="1407" spans="2:15" ht="15" customHeight="1" x14ac:dyDescent="0.25">
      <c r="B1407" t="s">
        <v>2253</v>
      </c>
      <c r="C1407" s="1">
        <v>41055.04792824074</v>
      </c>
      <c r="D1407" s="4">
        <v>76000</v>
      </c>
      <c r="E1407">
        <v>76000</v>
      </c>
      <c r="F1407" t="s">
        <v>6</v>
      </c>
      <c r="G1407">
        <f>tblSalaries[[#This Row],[clean Salary (in local currency)]]*VLOOKUP(tblSalaries[[#This Row],[Currency]],tblXrate[],2,FALSE)</f>
        <v>76000</v>
      </c>
      <c r="H1407" t="s">
        <v>340</v>
      </c>
      <c r="I1407" t="s">
        <v>340</v>
      </c>
      <c r="J1407" t="s">
        <v>52</v>
      </c>
      <c r="K1407" t="s">
        <v>15</v>
      </c>
      <c r="L1407" t="str">
        <f>VLOOKUP(tblSalaries[[#This Row],[Where do you work]],tblCountries[[Actual]:[Mapping]],2,FALSE)</f>
        <v>USA</v>
      </c>
      <c r="M1407" t="s">
        <v>13</v>
      </c>
      <c r="O1407" s="27">
        <f>IFERROR(E1407/IFERROR(VLOOKUP(tblSalaries[[#This Row],[Country]],Table3[],3,0),""),"Missing PPP adjusted information")</f>
        <v>76000</v>
      </c>
    </row>
    <row r="1408" spans="2:15" ht="15" customHeight="1" x14ac:dyDescent="0.25">
      <c r="B1408" t="s">
        <v>2254</v>
      </c>
      <c r="C1408" s="1">
        <v>41055.04828703704</v>
      </c>
      <c r="D1408" s="4">
        <v>103000</v>
      </c>
      <c r="E1408">
        <v>103000</v>
      </c>
      <c r="F1408" t="s">
        <v>6</v>
      </c>
      <c r="G1408">
        <f>tblSalaries[[#This Row],[clean Salary (in local currency)]]*VLOOKUP(tblSalaries[[#This Row],[Currency]],tblXrate[],2,FALSE)</f>
        <v>103000</v>
      </c>
      <c r="H1408" t="s">
        <v>341</v>
      </c>
      <c r="I1408" t="s">
        <v>4447</v>
      </c>
      <c r="J1408" t="s">
        <v>3983</v>
      </c>
      <c r="K1408" t="s">
        <v>15</v>
      </c>
      <c r="L1408" t="str">
        <f>VLOOKUP(tblSalaries[[#This Row],[Where do you work]],tblCountries[[Actual]:[Mapping]],2,FALSE)</f>
        <v>USA</v>
      </c>
      <c r="M1408" t="s">
        <v>18</v>
      </c>
      <c r="O1408" s="27">
        <f>IFERROR(E1408/IFERROR(VLOOKUP(tblSalaries[[#This Row],[Country]],Table3[],3,0),""),"Missing PPP adjusted information")</f>
        <v>103000</v>
      </c>
    </row>
    <row r="1409" spans="2:15" ht="15" customHeight="1" x14ac:dyDescent="0.25">
      <c r="B1409" t="s">
        <v>2256</v>
      </c>
      <c r="C1409" s="1">
        <v>41055.048564814817</v>
      </c>
      <c r="D1409" s="4">
        <v>40000</v>
      </c>
      <c r="E1409">
        <v>40000</v>
      </c>
      <c r="F1409" t="s">
        <v>6</v>
      </c>
      <c r="G1409">
        <f>tblSalaries[[#This Row],[clean Salary (in local currency)]]*VLOOKUP(tblSalaries[[#This Row],[Currency]],tblXrate[],2,FALSE)</f>
        <v>40000</v>
      </c>
      <c r="H1409" t="s">
        <v>343</v>
      </c>
      <c r="I1409" t="s">
        <v>343</v>
      </c>
      <c r="J1409" t="s">
        <v>20</v>
      </c>
      <c r="K1409" t="s">
        <v>15</v>
      </c>
      <c r="L1409" t="str">
        <f>VLOOKUP(tblSalaries[[#This Row],[Where do you work]],tblCountries[[Actual]:[Mapping]],2,FALSE)</f>
        <v>USA</v>
      </c>
      <c r="M1409" t="s">
        <v>9</v>
      </c>
      <c r="O1409" s="27">
        <f>IFERROR(E1409/IFERROR(VLOOKUP(tblSalaries[[#This Row],[Country]],Table3[],3,0),""),"Missing PPP adjusted information")</f>
        <v>40000</v>
      </c>
    </row>
    <row r="1410" spans="2:15" ht="15" customHeight="1" x14ac:dyDescent="0.25">
      <c r="B1410" t="s">
        <v>2257</v>
      </c>
      <c r="C1410" s="1">
        <v>41055.048842592594</v>
      </c>
      <c r="D1410" s="4">
        <v>80000</v>
      </c>
      <c r="E1410">
        <v>80000</v>
      </c>
      <c r="F1410" t="s">
        <v>6</v>
      </c>
      <c r="G1410">
        <f>tblSalaries[[#This Row],[clean Salary (in local currency)]]*VLOOKUP(tblSalaries[[#This Row],[Currency]],tblXrate[],2,FALSE)</f>
        <v>80000</v>
      </c>
      <c r="H1410" t="s">
        <v>344</v>
      </c>
      <c r="I1410" t="s">
        <v>4378</v>
      </c>
      <c r="J1410" t="s">
        <v>3983</v>
      </c>
      <c r="K1410" t="s">
        <v>15</v>
      </c>
      <c r="L1410" t="str">
        <f>VLOOKUP(tblSalaries[[#This Row],[Where do you work]],tblCountries[[Actual]:[Mapping]],2,FALSE)</f>
        <v>USA</v>
      </c>
      <c r="M1410" t="s">
        <v>18</v>
      </c>
      <c r="O1410" s="27">
        <f>IFERROR(E1410/IFERROR(VLOOKUP(tblSalaries[[#This Row],[Country]],Table3[],3,0),""),"Missing PPP adjusted information")</f>
        <v>80000</v>
      </c>
    </row>
    <row r="1411" spans="2:15" ht="15" customHeight="1" x14ac:dyDescent="0.25">
      <c r="B1411" t="s">
        <v>2258</v>
      </c>
      <c r="C1411" s="1">
        <v>41055.048888888887</v>
      </c>
      <c r="D1411" s="4">
        <v>55000</v>
      </c>
      <c r="E1411">
        <v>55000</v>
      </c>
      <c r="F1411" t="s">
        <v>6</v>
      </c>
      <c r="G1411">
        <f>tblSalaries[[#This Row],[clean Salary (in local currency)]]*VLOOKUP(tblSalaries[[#This Row],[Currency]],tblXrate[],2,FALSE)</f>
        <v>55000</v>
      </c>
      <c r="H1411" t="s">
        <v>214</v>
      </c>
      <c r="I1411" t="s">
        <v>153</v>
      </c>
      <c r="J1411" t="s">
        <v>20</v>
      </c>
      <c r="K1411" t="s">
        <v>15</v>
      </c>
      <c r="L1411" t="str">
        <f>VLOOKUP(tblSalaries[[#This Row],[Where do you work]],tblCountries[[Actual]:[Mapping]],2,FALSE)</f>
        <v>USA</v>
      </c>
      <c r="M1411" t="s">
        <v>13</v>
      </c>
      <c r="O1411" s="27">
        <f>IFERROR(E1411/IFERROR(VLOOKUP(tblSalaries[[#This Row],[Country]],Table3[],3,0),""),"Missing PPP adjusted information")</f>
        <v>55000</v>
      </c>
    </row>
    <row r="1412" spans="2:15" ht="15" customHeight="1" x14ac:dyDescent="0.25">
      <c r="B1412" t="s">
        <v>2259</v>
      </c>
      <c r="C1412" s="1">
        <v>41055.049247685187</v>
      </c>
      <c r="D1412" s="4">
        <v>99000</v>
      </c>
      <c r="E1412">
        <v>99000</v>
      </c>
      <c r="F1412" t="s">
        <v>6</v>
      </c>
      <c r="G1412">
        <f>tblSalaries[[#This Row],[clean Salary (in local currency)]]*VLOOKUP(tblSalaries[[#This Row],[Currency]],tblXrate[],2,FALSE)</f>
        <v>99000</v>
      </c>
      <c r="H1412" t="s">
        <v>207</v>
      </c>
      <c r="I1412" t="s">
        <v>207</v>
      </c>
      <c r="J1412" t="s">
        <v>20</v>
      </c>
      <c r="K1412" t="s">
        <v>15</v>
      </c>
      <c r="L1412" t="str">
        <f>VLOOKUP(tblSalaries[[#This Row],[Where do you work]],tblCountries[[Actual]:[Mapping]],2,FALSE)</f>
        <v>USA</v>
      </c>
      <c r="M1412" t="s">
        <v>18</v>
      </c>
      <c r="O1412" s="27">
        <f>IFERROR(E1412/IFERROR(VLOOKUP(tblSalaries[[#This Row],[Country]],Table3[],3,0),""),"Missing PPP adjusted information")</f>
        <v>99000</v>
      </c>
    </row>
    <row r="1413" spans="2:15" ht="15" customHeight="1" x14ac:dyDescent="0.25">
      <c r="B1413" t="s">
        <v>2261</v>
      </c>
      <c r="C1413" s="1">
        <v>41055.049444444441</v>
      </c>
      <c r="D1413" s="4">
        <v>75000</v>
      </c>
      <c r="E1413">
        <v>75000</v>
      </c>
      <c r="F1413" t="s">
        <v>6</v>
      </c>
      <c r="G1413">
        <f>tblSalaries[[#This Row],[clean Salary (in local currency)]]*VLOOKUP(tblSalaries[[#This Row],[Currency]],tblXrate[],2,FALSE)</f>
        <v>75000</v>
      </c>
      <c r="H1413" t="s">
        <v>160</v>
      </c>
      <c r="I1413" t="s">
        <v>14</v>
      </c>
      <c r="J1413" t="s">
        <v>20</v>
      </c>
      <c r="K1413" t="s">
        <v>15</v>
      </c>
      <c r="L1413" t="str">
        <f>VLOOKUP(tblSalaries[[#This Row],[Where do you work]],tblCountries[[Actual]:[Mapping]],2,FALSE)</f>
        <v>USA</v>
      </c>
      <c r="M1413" t="s">
        <v>9</v>
      </c>
      <c r="O1413" s="27">
        <f>IFERROR(E1413/IFERROR(VLOOKUP(tblSalaries[[#This Row],[Country]],Table3[],3,0),""),"Missing PPP adjusted information")</f>
        <v>75000</v>
      </c>
    </row>
    <row r="1414" spans="2:15" ht="15" customHeight="1" x14ac:dyDescent="0.25">
      <c r="B1414" t="s">
        <v>2262</v>
      </c>
      <c r="C1414" s="1">
        <v>41055.049930555557</v>
      </c>
      <c r="D1414" s="4">
        <v>80000</v>
      </c>
      <c r="E1414">
        <v>80000</v>
      </c>
      <c r="F1414" t="s">
        <v>6</v>
      </c>
      <c r="G1414">
        <f>tblSalaries[[#This Row],[clean Salary (in local currency)]]*VLOOKUP(tblSalaries[[#This Row],[Currency]],tblXrate[],2,FALSE)</f>
        <v>80000</v>
      </c>
      <c r="H1414" t="s">
        <v>348</v>
      </c>
      <c r="I1414" t="s">
        <v>348</v>
      </c>
      <c r="J1414" t="s">
        <v>52</v>
      </c>
      <c r="K1414" t="s">
        <v>15</v>
      </c>
      <c r="L1414" t="str">
        <f>VLOOKUP(tblSalaries[[#This Row],[Where do you work]],tblCountries[[Actual]:[Mapping]],2,FALSE)</f>
        <v>USA</v>
      </c>
      <c r="M1414" t="s">
        <v>18</v>
      </c>
      <c r="O1414" s="27">
        <f>IFERROR(E1414/IFERROR(VLOOKUP(tblSalaries[[#This Row],[Country]],Table3[],3,0),""),"Missing PPP adjusted information")</f>
        <v>80000</v>
      </c>
    </row>
    <row r="1415" spans="2:15" ht="15" customHeight="1" x14ac:dyDescent="0.25">
      <c r="B1415" t="s">
        <v>2264</v>
      </c>
      <c r="C1415" s="1">
        <v>41055.05127314815</v>
      </c>
      <c r="D1415" s="4">
        <v>40000</v>
      </c>
      <c r="E1415">
        <v>40000</v>
      </c>
      <c r="F1415" t="s">
        <v>6</v>
      </c>
      <c r="G1415">
        <f>tblSalaries[[#This Row],[clean Salary (in local currency)]]*VLOOKUP(tblSalaries[[#This Row],[Currency]],tblXrate[],2,FALSE)</f>
        <v>40000</v>
      </c>
      <c r="H1415" t="s">
        <v>207</v>
      </c>
      <c r="I1415" t="s">
        <v>207</v>
      </c>
      <c r="J1415" t="s">
        <v>20</v>
      </c>
      <c r="K1415" t="s">
        <v>15</v>
      </c>
      <c r="L1415" t="str">
        <f>VLOOKUP(tblSalaries[[#This Row],[Where do you work]],tblCountries[[Actual]:[Mapping]],2,FALSE)</f>
        <v>USA</v>
      </c>
      <c r="M1415" t="s">
        <v>13</v>
      </c>
      <c r="O1415" s="27">
        <f>IFERROR(E1415/IFERROR(VLOOKUP(tblSalaries[[#This Row],[Country]],Table3[],3,0),""),"Missing PPP adjusted information")</f>
        <v>40000</v>
      </c>
    </row>
    <row r="1416" spans="2:15" ht="15" customHeight="1" x14ac:dyDescent="0.25">
      <c r="B1416" t="s">
        <v>2265</v>
      </c>
      <c r="C1416" s="1">
        <v>41055.051701388889</v>
      </c>
      <c r="D1416" s="4">
        <v>46000</v>
      </c>
      <c r="E1416">
        <v>46000</v>
      </c>
      <c r="F1416" t="s">
        <v>6</v>
      </c>
      <c r="G1416">
        <f>tblSalaries[[#This Row],[clean Salary (in local currency)]]*VLOOKUP(tblSalaries[[#This Row],[Currency]],tblXrate[],2,FALSE)</f>
        <v>46000</v>
      </c>
      <c r="H1416" t="s">
        <v>349</v>
      </c>
      <c r="I1416" t="s">
        <v>349</v>
      </c>
      <c r="J1416" t="s">
        <v>20</v>
      </c>
      <c r="K1416" t="s">
        <v>15</v>
      </c>
      <c r="L1416" t="str">
        <f>VLOOKUP(tblSalaries[[#This Row],[Where do you work]],tblCountries[[Actual]:[Mapping]],2,FALSE)</f>
        <v>USA</v>
      </c>
      <c r="M1416" t="s">
        <v>13</v>
      </c>
      <c r="O1416" s="27">
        <f>IFERROR(E1416/IFERROR(VLOOKUP(tblSalaries[[#This Row],[Country]],Table3[],3,0),""),"Missing PPP adjusted information")</f>
        <v>46000</v>
      </c>
    </row>
    <row r="1417" spans="2:15" ht="15" customHeight="1" x14ac:dyDescent="0.25">
      <c r="B1417" t="s">
        <v>2267</v>
      </c>
      <c r="C1417" s="1">
        <v>41055.052141203705</v>
      </c>
      <c r="D1417" s="4">
        <v>70000</v>
      </c>
      <c r="E1417">
        <v>70000</v>
      </c>
      <c r="F1417" t="s">
        <v>6</v>
      </c>
      <c r="G1417">
        <f>tblSalaries[[#This Row],[clean Salary (in local currency)]]*VLOOKUP(tblSalaries[[#This Row],[Currency]],tblXrate[],2,FALSE)</f>
        <v>70000</v>
      </c>
      <c r="H1417" t="s">
        <v>351</v>
      </c>
      <c r="I1417" t="s">
        <v>351</v>
      </c>
      <c r="J1417" t="s">
        <v>279</v>
      </c>
      <c r="K1417" t="s">
        <v>15</v>
      </c>
      <c r="L1417" t="str">
        <f>VLOOKUP(tblSalaries[[#This Row],[Where do you work]],tblCountries[[Actual]:[Mapping]],2,FALSE)</f>
        <v>USA</v>
      </c>
      <c r="M1417" t="s">
        <v>13</v>
      </c>
      <c r="O1417" s="27">
        <f>IFERROR(E1417/IFERROR(VLOOKUP(tblSalaries[[#This Row],[Country]],Table3[],3,0),""),"Missing PPP adjusted information")</f>
        <v>70000</v>
      </c>
    </row>
    <row r="1418" spans="2:15" ht="15" customHeight="1" x14ac:dyDescent="0.25">
      <c r="B1418" t="s">
        <v>2269</v>
      </c>
      <c r="C1418" s="1">
        <v>41055.052372685182</v>
      </c>
      <c r="D1418" s="4">
        <v>15000</v>
      </c>
      <c r="E1418">
        <v>15000</v>
      </c>
      <c r="F1418" t="s">
        <v>6</v>
      </c>
      <c r="G1418">
        <f>tblSalaries[[#This Row],[clean Salary (in local currency)]]*VLOOKUP(tblSalaries[[#This Row],[Currency]],tblXrate[],2,FALSE)</f>
        <v>15000</v>
      </c>
      <c r="H1418" t="s">
        <v>354</v>
      </c>
      <c r="I1418" t="s">
        <v>4448</v>
      </c>
      <c r="J1418" t="s">
        <v>52</v>
      </c>
      <c r="K1418" t="s">
        <v>15</v>
      </c>
      <c r="L1418" t="str">
        <f>VLOOKUP(tblSalaries[[#This Row],[Where do you work]],tblCountries[[Actual]:[Mapping]],2,FALSE)</f>
        <v>USA</v>
      </c>
      <c r="M1418" t="s">
        <v>18</v>
      </c>
      <c r="O1418" s="27">
        <f>IFERROR(E1418/IFERROR(VLOOKUP(tblSalaries[[#This Row],[Country]],Table3[],3,0),""),"Missing PPP adjusted information")</f>
        <v>15000</v>
      </c>
    </row>
    <row r="1419" spans="2:15" ht="15" customHeight="1" x14ac:dyDescent="0.25">
      <c r="B1419" t="s">
        <v>2273</v>
      </c>
      <c r="C1419" s="1">
        <v>41055.054120370369</v>
      </c>
      <c r="D1419" s="4">
        <v>68000</v>
      </c>
      <c r="E1419">
        <v>68000</v>
      </c>
      <c r="F1419" t="s">
        <v>6</v>
      </c>
      <c r="G1419">
        <f>tblSalaries[[#This Row],[clean Salary (in local currency)]]*VLOOKUP(tblSalaries[[#This Row],[Currency]],tblXrate[],2,FALSE)</f>
        <v>68000</v>
      </c>
      <c r="H1419" t="s">
        <v>361</v>
      </c>
      <c r="I1419" t="s">
        <v>767</v>
      </c>
      <c r="J1419" t="s">
        <v>52</v>
      </c>
      <c r="K1419" t="s">
        <v>15</v>
      </c>
      <c r="L1419" t="str">
        <f>VLOOKUP(tblSalaries[[#This Row],[Where do you work]],tblCountries[[Actual]:[Mapping]],2,FALSE)</f>
        <v>USA</v>
      </c>
      <c r="M1419" t="s">
        <v>13</v>
      </c>
      <c r="O1419" s="27">
        <f>IFERROR(E1419/IFERROR(VLOOKUP(tblSalaries[[#This Row],[Country]],Table3[],3,0),""),"Missing PPP adjusted information")</f>
        <v>68000</v>
      </c>
    </row>
    <row r="1420" spans="2:15" ht="15" customHeight="1" x14ac:dyDescent="0.25">
      <c r="B1420" t="s">
        <v>2274</v>
      </c>
      <c r="C1420" s="1">
        <v>41055.054131944446</v>
      </c>
      <c r="D1420" s="4">
        <v>97000</v>
      </c>
      <c r="E1420">
        <v>97000</v>
      </c>
      <c r="F1420" t="s">
        <v>6</v>
      </c>
      <c r="G1420">
        <f>tblSalaries[[#This Row],[clean Salary (in local currency)]]*VLOOKUP(tblSalaries[[#This Row],[Currency]],tblXrate[],2,FALSE)</f>
        <v>97000</v>
      </c>
      <c r="H1420" t="s">
        <v>42</v>
      </c>
      <c r="I1420" t="s">
        <v>207</v>
      </c>
      <c r="J1420" t="s">
        <v>20</v>
      </c>
      <c r="K1420" t="s">
        <v>15</v>
      </c>
      <c r="L1420" t="str">
        <f>VLOOKUP(tblSalaries[[#This Row],[Where do you work]],tblCountries[[Actual]:[Mapping]],2,FALSE)</f>
        <v>USA</v>
      </c>
      <c r="M1420" t="s">
        <v>13</v>
      </c>
      <c r="O1420" s="27">
        <f>IFERROR(E1420/IFERROR(VLOOKUP(tblSalaries[[#This Row],[Country]],Table3[],3,0),""),"Missing PPP adjusted information")</f>
        <v>97000</v>
      </c>
    </row>
    <row r="1421" spans="2:15" ht="15" customHeight="1" x14ac:dyDescent="0.25">
      <c r="B1421" t="s">
        <v>2276</v>
      </c>
      <c r="C1421" s="1">
        <v>41055.0547337963</v>
      </c>
      <c r="D1421" s="4">
        <v>65000</v>
      </c>
      <c r="E1421">
        <v>65000</v>
      </c>
      <c r="F1421" t="s">
        <v>6</v>
      </c>
      <c r="G1421">
        <f>tblSalaries[[#This Row],[clean Salary (in local currency)]]*VLOOKUP(tblSalaries[[#This Row],[Currency]],tblXrate[],2,FALSE)</f>
        <v>65000</v>
      </c>
      <c r="H1421" t="s">
        <v>364</v>
      </c>
      <c r="I1421" t="s">
        <v>364</v>
      </c>
      <c r="J1421" t="s">
        <v>20</v>
      </c>
      <c r="K1421" t="s">
        <v>15</v>
      </c>
      <c r="L1421" t="str">
        <f>VLOOKUP(tblSalaries[[#This Row],[Where do you work]],tblCountries[[Actual]:[Mapping]],2,FALSE)</f>
        <v>USA</v>
      </c>
      <c r="M1421" t="s">
        <v>9</v>
      </c>
      <c r="O1421" s="27">
        <f>IFERROR(E1421/IFERROR(VLOOKUP(tblSalaries[[#This Row],[Country]],Table3[],3,0),""),"Missing PPP adjusted information")</f>
        <v>65000</v>
      </c>
    </row>
    <row r="1422" spans="2:15" ht="15" customHeight="1" x14ac:dyDescent="0.25">
      <c r="B1422" t="s">
        <v>2279</v>
      </c>
      <c r="C1422" s="1">
        <v>41055.054965277777</v>
      </c>
      <c r="D1422" s="4">
        <v>50000</v>
      </c>
      <c r="E1422">
        <v>50000</v>
      </c>
      <c r="F1422" t="s">
        <v>6</v>
      </c>
      <c r="G1422">
        <f>tblSalaries[[#This Row],[clean Salary (in local currency)]]*VLOOKUP(tblSalaries[[#This Row],[Currency]],tblXrate[],2,FALSE)</f>
        <v>50000</v>
      </c>
      <c r="H1422" t="s">
        <v>367</v>
      </c>
      <c r="I1422" t="s">
        <v>367</v>
      </c>
      <c r="J1422" t="s">
        <v>20</v>
      </c>
      <c r="K1422" t="s">
        <v>15</v>
      </c>
      <c r="L1422" t="str">
        <f>VLOOKUP(tblSalaries[[#This Row],[Where do you work]],tblCountries[[Actual]:[Mapping]],2,FALSE)</f>
        <v>USA</v>
      </c>
      <c r="M1422" t="s">
        <v>13</v>
      </c>
      <c r="O1422" s="27">
        <f>IFERROR(E1422/IFERROR(VLOOKUP(tblSalaries[[#This Row],[Country]],Table3[],3,0),""),"Missing PPP adjusted information")</f>
        <v>50000</v>
      </c>
    </row>
    <row r="1423" spans="2:15" ht="15" customHeight="1" x14ac:dyDescent="0.25">
      <c r="B1423" t="s">
        <v>2280</v>
      </c>
      <c r="C1423" s="1">
        <v>41055.055115740739</v>
      </c>
      <c r="D1423" s="4">
        <v>45000</v>
      </c>
      <c r="E1423">
        <v>45000</v>
      </c>
      <c r="F1423" t="s">
        <v>6</v>
      </c>
      <c r="G1423">
        <f>tblSalaries[[#This Row],[clean Salary (in local currency)]]*VLOOKUP(tblSalaries[[#This Row],[Currency]],tblXrate[],2,FALSE)</f>
        <v>45000</v>
      </c>
      <c r="H1423" t="s">
        <v>368</v>
      </c>
      <c r="I1423" t="s">
        <v>4449</v>
      </c>
      <c r="J1423" t="s">
        <v>20</v>
      </c>
      <c r="K1423" t="s">
        <v>15</v>
      </c>
      <c r="L1423" t="str">
        <f>VLOOKUP(tblSalaries[[#This Row],[Where do you work]],tblCountries[[Actual]:[Mapping]],2,FALSE)</f>
        <v>USA</v>
      </c>
      <c r="M1423" t="s">
        <v>9</v>
      </c>
      <c r="O1423" s="27">
        <f>IFERROR(E1423/IFERROR(VLOOKUP(tblSalaries[[#This Row],[Country]],Table3[],3,0),""),"Missing PPP adjusted information")</f>
        <v>45000</v>
      </c>
    </row>
    <row r="1424" spans="2:15" ht="15" customHeight="1" x14ac:dyDescent="0.25">
      <c r="B1424" t="s">
        <v>2282</v>
      </c>
      <c r="C1424" s="1">
        <v>41055.055567129632</v>
      </c>
      <c r="D1424" s="4">
        <v>60000</v>
      </c>
      <c r="E1424">
        <v>60000</v>
      </c>
      <c r="F1424" t="s">
        <v>6</v>
      </c>
      <c r="G1424">
        <f>tblSalaries[[#This Row],[clean Salary (in local currency)]]*VLOOKUP(tblSalaries[[#This Row],[Currency]],tblXrate[],2,FALSE)</f>
        <v>60000</v>
      </c>
      <c r="H1424" t="s">
        <v>371</v>
      </c>
      <c r="I1424" t="s">
        <v>4450</v>
      </c>
      <c r="J1424" t="s">
        <v>52</v>
      </c>
      <c r="K1424" t="s">
        <v>15</v>
      </c>
      <c r="L1424" t="str">
        <f>VLOOKUP(tblSalaries[[#This Row],[Where do you work]],tblCountries[[Actual]:[Mapping]],2,FALSE)</f>
        <v>USA</v>
      </c>
      <c r="M1424" t="s">
        <v>13</v>
      </c>
      <c r="O1424" s="27">
        <f>IFERROR(E1424/IFERROR(VLOOKUP(tblSalaries[[#This Row],[Country]],Table3[],3,0),""),"Missing PPP adjusted information")</f>
        <v>60000</v>
      </c>
    </row>
    <row r="1425" spans="2:15" ht="15" customHeight="1" x14ac:dyDescent="0.25">
      <c r="B1425" t="s">
        <v>2283</v>
      </c>
      <c r="C1425" s="1">
        <v>41055.056087962963</v>
      </c>
      <c r="D1425" s="4">
        <v>31000</v>
      </c>
      <c r="E1425">
        <v>31000</v>
      </c>
      <c r="F1425" t="s">
        <v>6</v>
      </c>
      <c r="G1425">
        <f>tblSalaries[[#This Row],[clean Salary (in local currency)]]*VLOOKUP(tblSalaries[[#This Row],[Currency]],tblXrate[],2,FALSE)</f>
        <v>31000</v>
      </c>
      <c r="H1425" t="s">
        <v>372</v>
      </c>
      <c r="I1425" t="s">
        <v>372</v>
      </c>
      <c r="J1425" t="s">
        <v>67</v>
      </c>
      <c r="K1425" t="s">
        <v>15</v>
      </c>
      <c r="L1425" t="str">
        <f>VLOOKUP(tblSalaries[[#This Row],[Where do you work]],tblCountries[[Actual]:[Mapping]],2,FALSE)</f>
        <v>USA</v>
      </c>
      <c r="M1425" t="s">
        <v>18</v>
      </c>
      <c r="O1425" s="27">
        <f>IFERROR(E1425/IFERROR(VLOOKUP(tblSalaries[[#This Row],[Country]],Table3[],3,0),""),"Missing PPP adjusted information")</f>
        <v>31000</v>
      </c>
    </row>
    <row r="1426" spans="2:15" ht="15" customHeight="1" x14ac:dyDescent="0.25">
      <c r="B1426" t="s">
        <v>2284</v>
      </c>
      <c r="C1426" s="1">
        <v>41055.056319444448</v>
      </c>
      <c r="D1426" s="4">
        <v>75000</v>
      </c>
      <c r="E1426">
        <v>75000</v>
      </c>
      <c r="F1426" t="s">
        <v>6</v>
      </c>
      <c r="G1426">
        <f>tblSalaries[[#This Row],[clean Salary (in local currency)]]*VLOOKUP(tblSalaries[[#This Row],[Currency]],tblXrate[],2,FALSE)</f>
        <v>75000</v>
      </c>
      <c r="H1426" t="s">
        <v>373</v>
      </c>
      <c r="I1426" t="s">
        <v>4451</v>
      </c>
      <c r="J1426" t="s">
        <v>20</v>
      </c>
      <c r="K1426" t="s">
        <v>15</v>
      </c>
      <c r="L1426" t="str">
        <f>VLOOKUP(tblSalaries[[#This Row],[Where do you work]],tblCountries[[Actual]:[Mapping]],2,FALSE)</f>
        <v>USA</v>
      </c>
      <c r="M1426" t="s">
        <v>9</v>
      </c>
      <c r="O1426" s="27">
        <f>IFERROR(E1426/IFERROR(VLOOKUP(tblSalaries[[#This Row],[Country]],Table3[],3,0),""),"Missing PPP adjusted information")</f>
        <v>75000</v>
      </c>
    </row>
    <row r="1427" spans="2:15" ht="15" customHeight="1" x14ac:dyDescent="0.25">
      <c r="B1427" t="s">
        <v>2285</v>
      </c>
      <c r="C1427" s="1">
        <v>41055.05704861111</v>
      </c>
      <c r="D1427" s="4">
        <v>16000</v>
      </c>
      <c r="E1427">
        <v>16000</v>
      </c>
      <c r="F1427" t="s">
        <v>6</v>
      </c>
      <c r="G1427">
        <f>tblSalaries[[#This Row],[clean Salary (in local currency)]]*VLOOKUP(tblSalaries[[#This Row],[Currency]],tblXrate[],2,FALSE)</f>
        <v>16000</v>
      </c>
      <c r="H1427" t="s">
        <v>374</v>
      </c>
      <c r="I1427" t="s">
        <v>4452</v>
      </c>
      <c r="J1427" t="s">
        <v>3983</v>
      </c>
      <c r="K1427" t="s">
        <v>15</v>
      </c>
      <c r="L1427" t="str">
        <f>VLOOKUP(tblSalaries[[#This Row],[Where do you work]],tblCountries[[Actual]:[Mapping]],2,FALSE)</f>
        <v>USA</v>
      </c>
      <c r="M1427" t="s">
        <v>25</v>
      </c>
      <c r="O1427" s="27">
        <f>IFERROR(E1427/IFERROR(VLOOKUP(tblSalaries[[#This Row],[Country]],Table3[],3,0),""),"Missing PPP adjusted information")</f>
        <v>16000</v>
      </c>
    </row>
    <row r="1428" spans="2:15" ht="15" customHeight="1" x14ac:dyDescent="0.25">
      <c r="B1428" t="s">
        <v>2286</v>
      </c>
      <c r="C1428" s="1">
        <v>41055.057199074072</v>
      </c>
      <c r="D1428" s="4" t="s">
        <v>375</v>
      </c>
      <c r="E1428">
        <v>36000</v>
      </c>
      <c r="F1428" t="s">
        <v>6</v>
      </c>
      <c r="G1428">
        <f>tblSalaries[[#This Row],[clean Salary (in local currency)]]*VLOOKUP(tblSalaries[[#This Row],[Currency]],tblXrate[],2,FALSE)</f>
        <v>36000</v>
      </c>
      <c r="H1428" t="s">
        <v>376</v>
      </c>
      <c r="I1428" t="s">
        <v>4453</v>
      </c>
      <c r="J1428" t="s">
        <v>20</v>
      </c>
      <c r="K1428" t="s">
        <v>15</v>
      </c>
      <c r="L1428" t="str">
        <f>VLOOKUP(tblSalaries[[#This Row],[Where do you work]],tblCountries[[Actual]:[Mapping]],2,FALSE)</f>
        <v>USA</v>
      </c>
      <c r="M1428" t="s">
        <v>13</v>
      </c>
      <c r="O1428" s="27">
        <f>IFERROR(E1428/IFERROR(VLOOKUP(tblSalaries[[#This Row],[Country]],Table3[],3,0),""),"Missing PPP adjusted information")</f>
        <v>36000</v>
      </c>
    </row>
    <row r="1429" spans="2:15" ht="15" customHeight="1" x14ac:dyDescent="0.25">
      <c r="B1429" t="s">
        <v>2288</v>
      </c>
      <c r="C1429" s="1">
        <v>41055.05746527778</v>
      </c>
      <c r="D1429" s="4">
        <v>53000</v>
      </c>
      <c r="E1429">
        <v>53000</v>
      </c>
      <c r="F1429" t="s">
        <v>6</v>
      </c>
      <c r="G1429">
        <f>tblSalaries[[#This Row],[clean Salary (in local currency)]]*VLOOKUP(tblSalaries[[#This Row],[Currency]],tblXrate[],2,FALSE)</f>
        <v>53000</v>
      </c>
      <c r="H1429" t="s">
        <v>153</v>
      </c>
      <c r="I1429" t="s">
        <v>153</v>
      </c>
      <c r="J1429" t="s">
        <v>20</v>
      </c>
      <c r="K1429" t="s">
        <v>15</v>
      </c>
      <c r="L1429" t="str">
        <f>VLOOKUP(tblSalaries[[#This Row],[Where do you work]],tblCountries[[Actual]:[Mapping]],2,FALSE)</f>
        <v>USA</v>
      </c>
      <c r="M1429" t="s">
        <v>9</v>
      </c>
      <c r="O1429" s="27">
        <f>IFERROR(E1429/IFERROR(VLOOKUP(tblSalaries[[#This Row],[Country]],Table3[],3,0),""),"Missing PPP adjusted information")</f>
        <v>53000</v>
      </c>
    </row>
    <row r="1430" spans="2:15" ht="15" customHeight="1" x14ac:dyDescent="0.25">
      <c r="B1430" t="s">
        <v>2290</v>
      </c>
      <c r="C1430" s="1">
        <v>41055.057592592595</v>
      </c>
      <c r="D1430" s="4">
        <v>67000</v>
      </c>
      <c r="E1430">
        <v>67000</v>
      </c>
      <c r="F1430" t="s">
        <v>6</v>
      </c>
      <c r="G1430">
        <f>tblSalaries[[#This Row],[clean Salary (in local currency)]]*VLOOKUP(tblSalaries[[#This Row],[Currency]],tblXrate[],2,FALSE)</f>
        <v>67000</v>
      </c>
      <c r="H1430" t="s">
        <v>379</v>
      </c>
      <c r="I1430" t="s">
        <v>4235</v>
      </c>
      <c r="J1430" t="s">
        <v>20</v>
      </c>
      <c r="K1430" t="s">
        <v>15</v>
      </c>
      <c r="L1430" t="str">
        <f>VLOOKUP(tblSalaries[[#This Row],[Where do you work]],tblCountries[[Actual]:[Mapping]],2,FALSE)</f>
        <v>USA</v>
      </c>
      <c r="M1430" t="s">
        <v>9</v>
      </c>
      <c r="O1430" s="27">
        <f>IFERROR(E1430/IFERROR(VLOOKUP(tblSalaries[[#This Row],[Country]],Table3[],3,0),""),"Missing PPP adjusted information")</f>
        <v>67000</v>
      </c>
    </row>
    <row r="1431" spans="2:15" ht="15" customHeight="1" x14ac:dyDescent="0.25">
      <c r="B1431" t="s">
        <v>2292</v>
      </c>
      <c r="C1431" s="1">
        <v>41055.058136574073</v>
      </c>
      <c r="D1431" s="4">
        <v>85000</v>
      </c>
      <c r="E1431">
        <v>85000</v>
      </c>
      <c r="F1431" t="s">
        <v>6</v>
      </c>
      <c r="G1431">
        <f>tblSalaries[[#This Row],[clean Salary (in local currency)]]*VLOOKUP(tblSalaries[[#This Row],[Currency]],tblXrate[],2,FALSE)</f>
        <v>85000</v>
      </c>
      <c r="H1431" t="s">
        <v>380</v>
      </c>
      <c r="I1431" t="s">
        <v>380</v>
      </c>
      <c r="J1431" t="s">
        <v>487</v>
      </c>
      <c r="K1431" t="s">
        <v>15</v>
      </c>
      <c r="L1431" t="str">
        <f>VLOOKUP(tblSalaries[[#This Row],[Where do you work]],tblCountries[[Actual]:[Mapping]],2,FALSE)</f>
        <v>USA</v>
      </c>
      <c r="M1431" t="s">
        <v>13</v>
      </c>
      <c r="O1431" s="27">
        <f>IFERROR(E1431/IFERROR(VLOOKUP(tblSalaries[[#This Row],[Country]],Table3[],3,0),""),"Missing PPP adjusted information")</f>
        <v>85000</v>
      </c>
    </row>
    <row r="1432" spans="2:15" ht="15" customHeight="1" x14ac:dyDescent="0.25">
      <c r="B1432" t="s">
        <v>2294</v>
      </c>
      <c r="C1432" s="1">
        <v>41055.058298611111</v>
      </c>
      <c r="D1432" s="4">
        <v>40000</v>
      </c>
      <c r="E1432">
        <v>40000</v>
      </c>
      <c r="F1432" t="s">
        <v>6</v>
      </c>
      <c r="G1432">
        <f>tblSalaries[[#This Row],[clean Salary (in local currency)]]*VLOOKUP(tblSalaries[[#This Row],[Currency]],tblXrate[],2,FALSE)</f>
        <v>40000</v>
      </c>
      <c r="H1432" t="s">
        <v>383</v>
      </c>
      <c r="I1432" t="s">
        <v>383</v>
      </c>
      <c r="J1432" t="s">
        <v>52</v>
      </c>
      <c r="K1432" t="s">
        <v>15</v>
      </c>
      <c r="L1432" t="str">
        <f>VLOOKUP(tblSalaries[[#This Row],[Where do you work]],tblCountries[[Actual]:[Mapping]],2,FALSE)</f>
        <v>USA</v>
      </c>
      <c r="M1432" t="s">
        <v>9</v>
      </c>
      <c r="O1432" s="27">
        <f>IFERROR(E1432/IFERROR(VLOOKUP(tblSalaries[[#This Row],[Country]],Table3[],3,0),""),"Missing PPP adjusted information")</f>
        <v>40000</v>
      </c>
    </row>
    <row r="1433" spans="2:15" ht="15" customHeight="1" x14ac:dyDescent="0.25">
      <c r="B1433" t="s">
        <v>2296</v>
      </c>
      <c r="C1433" s="1">
        <v>41055.05908564815</v>
      </c>
      <c r="D1433" s="4">
        <v>41000</v>
      </c>
      <c r="E1433">
        <v>41000</v>
      </c>
      <c r="F1433" t="s">
        <v>6</v>
      </c>
      <c r="G1433">
        <f>tblSalaries[[#This Row],[clean Salary (in local currency)]]*VLOOKUP(tblSalaries[[#This Row],[Currency]],tblXrate[],2,FALSE)</f>
        <v>41000</v>
      </c>
      <c r="H1433" t="s">
        <v>386</v>
      </c>
      <c r="I1433" t="s">
        <v>386</v>
      </c>
      <c r="J1433" t="s">
        <v>20</v>
      </c>
      <c r="K1433" t="s">
        <v>15</v>
      </c>
      <c r="L1433" t="str">
        <f>VLOOKUP(tblSalaries[[#This Row],[Where do you work]],tblCountries[[Actual]:[Mapping]],2,FALSE)</f>
        <v>USA</v>
      </c>
      <c r="M1433" t="s">
        <v>9</v>
      </c>
      <c r="O1433" s="27">
        <f>IFERROR(E1433/IFERROR(VLOOKUP(tblSalaries[[#This Row],[Country]],Table3[],3,0),""),"Missing PPP adjusted information")</f>
        <v>41000</v>
      </c>
    </row>
    <row r="1434" spans="2:15" ht="15" customHeight="1" x14ac:dyDescent="0.25">
      <c r="B1434" t="s">
        <v>2298</v>
      </c>
      <c r="C1434" s="1">
        <v>41055.059374999997</v>
      </c>
      <c r="D1434" s="4">
        <v>125000</v>
      </c>
      <c r="E1434">
        <v>125000</v>
      </c>
      <c r="F1434" t="s">
        <v>6</v>
      </c>
      <c r="G1434">
        <f>tblSalaries[[#This Row],[clean Salary (in local currency)]]*VLOOKUP(tblSalaries[[#This Row],[Currency]],tblXrate[],2,FALSE)</f>
        <v>125000</v>
      </c>
      <c r="H1434" t="s">
        <v>388</v>
      </c>
      <c r="I1434" t="s">
        <v>388</v>
      </c>
      <c r="J1434" t="s">
        <v>52</v>
      </c>
      <c r="K1434" t="s">
        <v>15</v>
      </c>
      <c r="L1434" t="str">
        <f>VLOOKUP(tblSalaries[[#This Row],[Where do you work]],tblCountries[[Actual]:[Mapping]],2,FALSE)</f>
        <v>USA</v>
      </c>
      <c r="M1434" t="s">
        <v>9</v>
      </c>
      <c r="O1434" s="27">
        <f>IFERROR(E1434/IFERROR(VLOOKUP(tblSalaries[[#This Row],[Country]],Table3[],3,0),""),"Missing PPP adjusted information")</f>
        <v>125000</v>
      </c>
    </row>
    <row r="1435" spans="2:15" ht="15" customHeight="1" x14ac:dyDescent="0.25">
      <c r="B1435" t="s">
        <v>2301</v>
      </c>
      <c r="C1435" s="1">
        <v>41055.060324074075</v>
      </c>
      <c r="D1435" s="4">
        <v>70000</v>
      </c>
      <c r="E1435">
        <v>70000</v>
      </c>
      <c r="F1435" t="s">
        <v>6</v>
      </c>
      <c r="G1435">
        <f>tblSalaries[[#This Row],[clean Salary (in local currency)]]*VLOOKUP(tblSalaries[[#This Row],[Currency]],tblXrate[],2,FALSE)</f>
        <v>70000</v>
      </c>
      <c r="H1435" t="s">
        <v>20</v>
      </c>
      <c r="I1435" t="s">
        <v>20</v>
      </c>
      <c r="J1435" t="s">
        <v>20</v>
      </c>
      <c r="K1435" t="s">
        <v>15</v>
      </c>
      <c r="L1435" t="str">
        <f>VLOOKUP(tblSalaries[[#This Row],[Where do you work]],tblCountries[[Actual]:[Mapping]],2,FALSE)</f>
        <v>USA</v>
      </c>
      <c r="M1435" t="s">
        <v>18</v>
      </c>
      <c r="O1435" s="27">
        <f>IFERROR(E1435/IFERROR(VLOOKUP(tblSalaries[[#This Row],[Country]],Table3[],3,0),""),"Missing PPP adjusted information")</f>
        <v>70000</v>
      </c>
    </row>
    <row r="1436" spans="2:15" ht="15" customHeight="1" x14ac:dyDescent="0.25">
      <c r="B1436" t="s">
        <v>2302</v>
      </c>
      <c r="C1436" s="1">
        <v>41055.06045138889</v>
      </c>
      <c r="D1436" s="4">
        <v>400000</v>
      </c>
      <c r="E1436">
        <v>400000</v>
      </c>
      <c r="F1436" t="s">
        <v>6</v>
      </c>
      <c r="G1436">
        <f>tblSalaries[[#This Row],[clean Salary (in local currency)]]*VLOOKUP(tblSalaries[[#This Row],[Currency]],tblXrate[],2,FALSE)</f>
        <v>400000</v>
      </c>
      <c r="H1436" t="s">
        <v>393</v>
      </c>
      <c r="I1436" t="s">
        <v>393</v>
      </c>
      <c r="J1436" t="s">
        <v>67</v>
      </c>
      <c r="K1436" t="s">
        <v>15</v>
      </c>
      <c r="L1436" t="str">
        <f>VLOOKUP(tblSalaries[[#This Row],[Where do you work]],tblCountries[[Actual]:[Mapping]],2,FALSE)</f>
        <v>USA</v>
      </c>
      <c r="M1436" t="s">
        <v>13</v>
      </c>
      <c r="O1436" s="27">
        <f>IFERROR(E1436/IFERROR(VLOOKUP(tblSalaries[[#This Row],[Country]],Table3[],3,0),""),"Missing PPP adjusted information")</f>
        <v>400000</v>
      </c>
    </row>
    <row r="1437" spans="2:15" ht="15" customHeight="1" x14ac:dyDescent="0.25">
      <c r="B1437" t="s">
        <v>2303</v>
      </c>
      <c r="C1437" s="1">
        <v>41055.060717592591</v>
      </c>
      <c r="D1437" s="4">
        <v>55</v>
      </c>
      <c r="E1437">
        <v>55000</v>
      </c>
      <c r="F1437" t="s">
        <v>6</v>
      </c>
      <c r="G1437">
        <f>tblSalaries[[#This Row],[clean Salary (in local currency)]]*VLOOKUP(tblSalaries[[#This Row],[Currency]],tblXrate[],2,FALSE)</f>
        <v>55000</v>
      </c>
      <c r="H1437" t="s">
        <v>207</v>
      </c>
      <c r="I1437" t="s">
        <v>207</v>
      </c>
      <c r="J1437" t="s">
        <v>20</v>
      </c>
      <c r="K1437" t="s">
        <v>15</v>
      </c>
      <c r="L1437" t="str">
        <f>VLOOKUP(tblSalaries[[#This Row],[Where do you work]],tblCountries[[Actual]:[Mapping]],2,FALSE)</f>
        <v>USA</v>
      </c>
      <c r="M1437" t="s">
        <v>9</v>
      </c>
      <c r="O1437" s="27">
        <f>IFERROR(E1437/IFERROR(VLOOKUP(tblSalaries[[#This Row],[Country]],Table3[],3,0),""),"Missing PPP adjusted information")</f>
        <v>55000</v>
      </c>
    </row>
    <row r="1438" spans="2:15" ht="15" customHeight="1" x14ac:dyDescent="0.25">
      <c r="B1438" t="s">
        <v>2304</v>
      </c>
      <c r="C1438" s="1">
        <v>41055.060752314814</v>
      </c>
      <c r="D1438" s="4">
        <v>60000</v>
      </c>
      <c r="E1438">
        <v>60000</v>
      </c>
      <c r="F1438" t="s">
        <v>6</v>
      </c>
      <c r="G1438">
        <f>tblSalaries[[#This Row],[clean Salary (in local currency)]]*VLOOKUP(tblSalaries[[#This Row],[Currency]],tblXrate[],2,FALSE)</f>
        <v>60000</v>
      </c>
      <c r="H1438" t="s">
        <v>394</v>
      </c>
      <c r="I1438" t="s">
        <v>394</v>
      </c>
      <c r="J1438" t="s">
        <v>20</v>
      </c>
      <c r="K1438" t="s">
        <v>15</v>
      </c>
      <c r="L1438" t="str">
        <f>VLOOKUP(tblSalaries[[#This Row],[Where do you work]],tblCountries[[Actual]:[Mapping]],2,FALSE)</f>
        <v>USA</v>
      </c>
      <c r="M1438" t="s">
        <v>9</v>
      </c>
      <c r="O1438" s="27">
        <f>IFERROR(E1438/IFERROR(VLOOKUP(tblSalaries[[#This Row],[Country]],Table3[],3,0),""),"Missing PPP adjusted information")</f>
        <v>60000</v>
      </c>
    </row>
    <row r="1439" spans="2:15" ht="15" customHeight="1" x14ac:dyDescent="0.25">
      <c r="B1439" t="s">
        <v>2307</v>
      </c>
      <c r="C1439" s="1">
        <v>41055.061539351853</v>
      </c>
      <c r="D1439" s="4">
        <v>137500</v>
      </c>
      <c r="E1439">
        <v>137500</v>
      </c>
      <c r="F1439" t="s">
        <v>6</v>
      </c>
      <c r="G1439">
        <f>tblSalaries[[#This Row],[clean Salary (in local currency)]]*VLOOKUP(tblSalaries[[#This Row],[Currency]],tblXrate[],2,FALSE)</f>
        <v>137500</v>
      </c>
      <c r="H1439" t="s">
        <v>397</v>
      </c>
      <c r="I1439" t="s">
        <v>4439</v>
      </c>
      <c r="J1439" t="s">
        <v>20</v>
      </c>
      <c r="K1439" t="s">
        <v>15</v>
      </c>
      <c r="L1439" t="str">
        <f>VLOOKUP(tblSalaries[[#This Row],[Where do you work]],tblCountries[[Actual]:[Mapping]],2,FALSE)</f>
        <v>USA</v>
      </c>
      <c r="M1439" t="s">
        <v>9</v>
      </c>
      <c r="O1439" s="27">
        <f>IFERROR(E1439/IFERROR(VLOOKUP(tblSalaries[[#This Row],[Country]],Table3[],3,0),""),"Missing PPP adjusted information")</f>
        <v>137500</v>
      </c>
    </row>
    <row r="1440" spans="2:15" ht="15" customHeight="1" x14ac:dyDescent="0.25">
      <c r="B1440" t="s">
        <v>2310</v>
      </c>
      <c r="C1440" s="1">
        <v>41055.062638888892</v>
      </c>
      <c r="D1440" s="4">
        <v>47000</v>
      </c>
      <c r="E1440">
        <v>47000</v>
      </c>
      <c r="F1440" t="s">
        <v>6</v>
      </c>
      <c r="G1440">
        <f>tblSalaries[[#This Row],[clean Salary (in local currency)]]*VLOOKUP(tblSalaries[[#This Row],[Currency]],tblXrate[],2,FALSE)</f>
        <v>47000</v>
      </c>
      <c r="H1440" t="s">
        <v>402</v>
      </c>
      <c r="I1440" t="s">
        <v>402</v>
      </c>
      <c r="J1440" t="s">
        <v>67</v>
      </c>
      <c r="K1440" t="s">
        <v>15</v>
      </c>
      <c r="L1440" t="str">
        <f>VLOOKUP(tblSalaries[[#This Row],[Where do you work]],tblCountries[[Actual]:[Mapping]],2,FALSE)</f>
        <v>USA</v>
      </c>
      <c r="M1440" t="s">
        <v>9</v>
      </c>
      <c r="O1440" s="27">
        <f>IFERROR(E1440/IFERROR(VLOOKUP(tblSalaries[[#This Row],[Country]],Table3[],3,0),""),"Missing PPP adjusted information")</f>
        <v>47000</v>
      </c>
    </row>
    <row r="1441" spans="2:15" ht="15" customHeight="1" x14ac:dyDescent="0.25">
      <c r="B1441" t="s">
        <v>2311</v>
      </c>
      <c r="C1441" s="1">
        <v>41055.062951388885</v>
      </c>
      <c r="D1441" s="4">
        <v>65000</v>
      </c>
      <c r="E1441">
        <v>65000</v>
      </c>
      <c r="F1441" t="s">
        <v>6</v>
      </c>
      <c r="G1441">
        <f>tblSalaries[[#This Row],[clean Salary (in local currency)]]*VLOOKUP(tblSalaries[[#This Row],[Currency]],tblXrate[],2,FALSE)</f>
        <v>65000</v>
      </c>
      <c r="H1441" t="s">
        <v>42</v>
      </c>
      <c r="I1441" t="s">
        <v>207</v>
      </c>
      <c r="J1441" t="s">
        <v>20</v>
      </c>
      <c r="K1441" t="s">
        <v>15</v>
      </c>
      <c r="L1441" t="str">
        <f>VLOOKUP(tblSalaries[[#This Row],[Where do you work]],tblCountries[[Actual]:[Mapping]],2,FALSE)</f>
        <v>USA</v>
      </c>
      <c r="M1441" t="s">
        <v>13</v>
      </c>
      <c r="O1441" s="27">
        <f>IFERROR(E1441/IFERROR(VLOOKUP(tblSalaries[[#This Row],[Country]],Table3[],3,0),""),"Missing PPP adjusted information")</f>
        <v>65000</v>
      </c>
    </row>
    <row r="1442" spans="2:15" ht="15" customHeight="1" x14ac:dyDescent="0.25">
      <c r="B1442" t="s">
        <v>2313</v>
      </c>
      <c r="C1442" s="1">
        <v>41055.06349537037</v>
      </c>
      <c r="D1442" s="4">
        <v>92000</v>
      </c>
      <c r="E1442">
        <v>92000</v>
      </c>
      <c r="F1442" t="s">
        <v>6</v>
      </c>
      <c r="G1442">
        <f>tblSalaries[[#This Row],[clean Salary (in local currency)]]*VLOOKUP(tblSalaries[[#This Row],[Currency]],tblXrate[],2,FALSE)</f>
        <v>92000</v>
      </c>
      <c r="H1442" t="s">
        <v>405</v>
      </c>
      <c r="I1442" t="s">
        <v>405</v>
      </c>
      <c r="J1442" t="s">
        <v>52</v>
      </c>
      <c r="K1442" t="s">
        <v>15</v>
      </c>
      <c r="L1442" t="str">
        <f>VLOOKUP(tblSalaries[[#This Row],[Where do you work]],tblCountries[[Actual]:[Mapping]],2,FALSE)</f>
        <v>USA</v>
      </c>
      <c r="M1442" t="s">
        <v>9</v>
      </c>
      <c r="O1442" s="27">
        <f>IFERROR(E1442/IFERROR(VLOOKUP(tblSalaries[[#This Row],[Country]],Table3[],3,0),""),"Missing PPP adjusted information")</f>
        <v>92000</v>
      </c>
    </row>
    <row r="1443" spans="2:15" ht="15" customHeight="1" x14ac:dyDescent="0.25">
      <c r="B1443" t="s">
        <v>2315</v>
      </c>
      <c r="C1443" s="1">
        <v>41055.06386574074</v>
      </c>
      <c r="D1443" s="4">
        <v>108000</v>
      </c>
      <c r="E1443">
        <v>108000</v>
      </c>
      <c r="F1443" t="s">
        <v>6</v>
      </c>
      <c r="G1443">
        <f>tblSalaries[[#This Row],[clean Salary (in local currency)]]*VLOOKUP(tblSalaries[[#This Row],[Currency]],tblXrate[],2,FALSE)</f>
        <v>108000</v>
      </c>
      <c r="H1443" t="s">
        <v>408</v>
      </c>
      <c r="I1443" t="s">
        <v>408</v>
      </c>
      <c r="J1443" t="s">
        <v>52</v>
      </c>
      <c r="K1443" t="s">
        <v>15</v>
      </c>
      <c r="L1443" t="str">
        <f>VLOOKUP(tblSalaries[[#This Row],[Where do you work]],tblCountries[[Actual]:[Mapping]],2,FALSE)</f>
        <v>USA</v>
      </c>
      <c r="M1443" t="s">
        <v>18</v>
      </c>
      <c r="O1443" s="27">
        <f>IFERROR(E1443/IFERROR(VLOOKUP(tblSalaries[[#This Row],[Country]],Table3[],3,0),""),"Missing PPP adjusted information")</f>
        <v>108000</v>
      </c>
    </row>
    <row r="1444" spans="2:15" ht="15" customHeight="1" x14ac:dyDescent="0.25">
      <c r="B1444" t="s">
        <v>2316</v>
      </c>
      <c r="C1444" s="1">
        <v>41055.063981481479</v>
      </c>
      <c r="D1444" s="4">
        <v>61000</v>
      </c>
      <c r="E1444">
        <v>61000</v>
      </c>
      <c r="F1444" t="s">
        <v>6</v>
      </c>
      <c r="G1444">
        <f>tblSalaries[[#This Row],[clean Salary (in local currency)]]*VLOOKUP(tblSalaries[[#This Row],[Currency]],tblXrate[],2,FALSE)</f>
        <v>61000</v>
      </c>
      <c r="H1444" t="s">
        <v>153</v>
      </c>
      <c r="I1444" t="s">
        <v>153</v>
      </c>
      <c r="J1444" t="s">
        <v>20</v>
      </c>
      <c r="K1444" t="s">
        <v>15</v>
      </c>
      <c r="L1444" t="str">
        <f>VLOOKUP(tblSalaries[[#This Row],[Where do you work]],tblCountries[[Actual]:[Mapping]],2,FALSE)</f>
        <v>USA</v>
      </c>
      <c r="M1444" t="s">
        <v>25</v>
      </c>
      <c r="O1444" s="27">
        <f>IFERROR(E1444/IFERROR(VLOOKUP(tblSalaries[[#This Row],[Country]],Table3[],3,0),""),"Missing PPP adjusted information")</f>
        <v>61000</v>
      </c>
    </row>
    <row r="1445" spans="2:15" ht="15" customHeight="1" x14ac:dyDescent="0.25">
      <c r="B1445" t="s">
        <v>2318</v>
      </c>
      <c r="C1445" s="1">
        <v>41055.064189814817</v>
      </c>
      <c r="D1445" s="4">
        <v>50000</v>
      </c>
      <c r="E1445">
        <v>50000</v>
      </c>
      <c r="F1445" t="s">
        <v>6</v>
      </c>
      <c r="G1445">
        <f>tblSalaries[[#This Row],[clean Salary (in local currency)]]*VLOOKUP(tblSalaries[[#This Row],[Currency]],tblXrate[],2,FALSE)</f>
        <v>50000</v>
      </c>
      <c r="H1445" t="s">
        <v>411</v>
      </c>
      <c r="I1445" t="s">
        <v>411</v>
      </c>
      <c r="J1445" t="s">
        <v>20</v>
      </c>
      <c r="K1445" t="s">
        <v>15</v>
      </c>
      <c r="L1445" t="str">
        <f>VLOOKUP(tblSalaries[[#This Row],[Where do you work]],tblCountries[[Actual]:[Mapping]],2,FALSE)</f>
        <v>USA</v>
      </c>
      <c r="M1445" t="s">
        <v>13</v>
      </c>
      <c r="O1445" s="27">
        <f>IFERROR(E1445/IFERROR(VLOOKUP(tblSalaries[[#This Row],[Country]],Table3[],3,0),""),"Missing PPP adjusted information")</f>
        <v>50000</v>
      </c>
    </row>
    <row r="1446" spans="2:15" ht="15" customHeight="1" x14ac:dyDescent="0.25">
      <c r="B1446" t="s">
        <v>2319</v>
      </c>
      <c r="C1446" s="1">
        <v>41055.064618055556</v>
      </c>
      <c r="D1446" s="4">
        <v>150000</v>
      </c>
      <c r="E1446">
        <v>150000</v>
      </c>
      <c r="F1446" t="s">
        <v>6</v>
      </c>
      <c r="G1446">
        <f>tblSalaries[[#This Row],[clean Salary (in local currency)]]*VLOOKUP(tblSalaries[[#This Row],[Currency]],tblXrate[],2,FALSE)</f>
        <v>150000</v>
      </c>
      <c r="H1446" t="s">
        <v>412</v>
      </c>
      <c r="I1446" t="s">
        <v>4454</v>
      </c>
      <c r="J1446" t="s">
        <v>310</v>
      </c>
      <c r="K1446" t="s">
        <v>15</v>
      </c>
      <c r="L1446" t="str">
        <f>VLOOKUP(tblSalaries[[#This Row],[Where do you work]],tblCountries[[Actual]:[Mapping]],2,FALSE)</f>
        <v>USA</v>
      </c>
      <c r="M1446" t="s">
        <v>13</v>
      </c>
      <c r="O1446" s="27">
        <f>IFERROR(E1446/IFERROR(VLOOKUP(tblSalaries[[#This Row],[Country]],Table3[],3,0),""),"Missing PPP adjusted information")</f>
        <v>150000</v>
      </c>
    </row>
    <row r="1447" spans="2:15" ht="15" customHeight="1" x14ac:dyDescent="0.25">
      <c r="B1447" t="s">
        <v>2322</v>
      </c>
      <c r="C1447" s="1">
        <v>41055.065925925926</v>
      </c>
      <c r="D1447" s="4">
        <v>45000</v>
      </c>
      <c r="E1447">
        <v>45000</v>
      </c>
      <c r="F1447" t="s">
        <v>6</v>
      </c>
      <c r="G1447">
        <f>tblSalaries[[#This Row],[clean Salary (in local currency)]]*VLOOKUP(tblSalaries[[#This Row],[Currency]],tblXrate[],2,FALSE)</f>
        <v>45000</v>
      </c>
      <c r="H1447" t="s">
        <v>417</v>
      </c>
      <c r="I1447" t="s">
        <v>4455</v>
      </c>
      <c r="J1447" t="s">
        <v>67</v>
      </c>
      <c r="K1447" t="s">
        <v>15</v>
      </c>
      <c r="L1447" t="str">
        <f>VLOOKUP(tblSalaries[[#This Row],[Where do you work]],tblCountries[[Actual]:[Mapping]],2,FALSE)</f>
        <v>USA</v>
      </c>
      <c r="M1447" t="s">
        <v>9</v>
      </c>
      <c r="O1447" s="27">
        <f>IFERROR(E1447/IFERROR(VLOOKUP(tblSalaries[[#This Row],[Country]],Table3[],3,0),""),"Missing PPP adjusted information")</f>
        <v>45000</v>
      </c>
    </row>
    <row r="1448" spans="2:15" ht="15" customHeight="1" x14ac:dyDescent="0.25">
      <c r="B1448" t="s">
        <v>2323</v>
      </c>
      <c r="C1448" s="1">
        <v>41055.065995370373</v>
      </c>
      <c r="D1448" s="4">
        <v>135000</v>
      </c>
      <c r="E1448">
        <v>135000</v>
      </c>
      <c r="F1448" t="s">
        <v>6</v>
      </c>
      <c r="G1448">
        <f>tblSalaries[[#This Row],[clean Salary (in local currency)]]*VLOOKUP(tblSalaries[[#This Row],[Currency]],tblXrate[],2,FALSE)</f>
        <v>135000</v>
      </c>
      <c r="H1448" t="s">
        <v>418</v>
      </c>
      <c r="I1448" t="s">
        <v>4456</v>
      </c>
      <c r="J1448" t="s">
        <v>52</v>
      </c>
      <c r="K1448" t="s">
        <v>15</v>
      </c>
      <c r="L1448" t="str">
        <f>VLOOKUP(tblSalaries[[#This Row],[Where do you work]],tblCountries[[Actual]:[Mapping]],2,FALSE)</f>
        <v>USA</v>
      </c>
      <c r="M1448" t="s">
        <v>13</v>
      </c>
      <c r="O1448" s="27">
        <f>IFERROR(E1448/IFERROR(VLOOKUP(tblSalaries[[#This Row],[Country]],Table3[],3,0),""),"Missing PPP adjusted information")</f>
        <v>135000</v>
      </c>
    </row>
    <row r="1449" spans="2:15" ht="15" customHeight="1" x14ac:dyDescent="0.25">
      <c r="B1449" t="s">
        <v>2325</v>
      </c>
      <c r="C1449" s="1">
        <v>41055.066377314812</v>
      </c>
      <c r="D1449" s="4">
        <v>29000</v>
      </c>
      <c r="E1449">
        <v>29000</v>
      </c>
      <c r="F1449" t="s">
        <v>6</v>
      </c>
      <c r="G1449">
        <f>tblSalaries[[#This Row],[clean Salary (in local currency)]]*VLOOKUP(tblSalaries[[#This Row],[Currency]],tblXrate[],2,FALSE)</f>
        <v>29000</v>
      </c>
      <c r="H1449" t="s">
        <v>421</v>
      </c>
      <c r="I1449" t="s">
        <v>421</v>
      </c>
      <c r="J1449" t="s">
        <v>52</v>
      </c>
      <c r="K1449" t="s">
        <v>15</v>
      </c>
      <c r="L1449" t="str">
        <f>VLOOKUP(tblSalaries[[#This Row],[Where do you work]],tblCountries[[Actual]:[Mapping]],2,FALSE)</f>
        <v>USA</v>
      </c>
      <c r="M1449" t="s">
        <v>9</v>
      </c>
      <c r="O1449" s="27">
        <f>IFERROR(E1449/IFERROR(VLOOKUP(tblSalaries[[#This Row],[Country]],Table3[],3,0),""),"Missing PPP adjusted information")</f>
        <v>29000</v>
      </c>
    </row>
    <row r="1450" spans="2:15" ht="15" customHeight="1" x14ac:dyDescent="0.25">
      <c r="B1450" t="s">
        <v>2327</v>
      </c>
      <c r="C1450" s="1">
        <v>41055.068124999998</v>
      </c>
      <c r="D1450" s="4" t="s">
        <v>423</v>
      </c>
      <c r="E1450">
        <v>63000</v>
      </c>
      <c r="F1450" t="s">
        <v>6</v>
      </c>
      <c r="G1450">
        <f>tblSalaries[[#This Row],[clean Salary (in local currency)]]*VLOOKUP(tblSalaries[[#This Row],[Currency]],tblXrate[],2,FALSE)</f>
        <v>63000</v>
      </c>
      <c r="H1450" t="s">
        <v>108</v>
      </c>
      <c r="I1450" t="s">
        <v>108</v>
      </c>
      <c r="J1450" t="s">
        <v>20</v>
      </c>
      <c r="K1450" t="s">
        <v>15</v>
      </c>
      <c r="L1450" t="str">
        <f>VLOOKUP(tblSalaries[[#This Row],[Where do you work]],tblCountries[[Actual]:[Mapping]],2,FALSE)</f>
        <v>USA</v>
      </c>
      <c r="M1450" t="s">
        <v>13</v>
      </c>
      <c r="O1450" s="27">
        <f>IFERROR(E1450/IFERROR(VLOOKUP(tblSalaries[[#This Row],[Country]],Table3[],3,0),""),"Missing PPP adjusted information")</f>
        <v>63000</v>
      </c>
    </row>
    <row r="1451" spans="2:15" ht="15" customHeight="1" x14ac:dyDescent="0.25">
      <c r="B1451" t="s">
        <v>2328</v>
      </c>
      <c r="C1451" s="1">
        <v>41055.068124999998</v>
      </c>
      <c r="D1451" s="4">
        <v>95000</v>
      </c>
      <c r="E1451">
        <v>95000</v>
      </c>
      <c r="F1451" t="s">
        <v>6</v>
      </c>
      <c r="G1451">
        <f>tblSalaries[[#This Row],[clean Salary (in local currency)]]*VLOOKUP(tblSalaries[[#This Row],[Currency]],tblXrate[],2,FALSE)</f>
        <v>95000</v>
      </c>
      <c r="H1451" t="s">
        <v>424</v>
      </c>
      <c r="I1451" t="s">
        <v>424</v>
      </c>
      <c r="J1451" t="s">
        <v>20</v>
      </c>
      <c r="K1451" t="s">
        <v>15</v>
      </c>
      <c r="L1451" t="str">
        <f>VLOOKUP(tblSalaries[[#This Row],[Where do you work]],tblCountries[[Actual]:[Mapping]],2,FALSE)</f>
        <v>USA</v>
      </c>
      <c r="M1451" t="s">
        <v>9</v>
      </c>
      <c r="O1451" s="27">
        <f>IFERROR(E1451/IFERROR(VLOOKUP(tblSalaries[[#This Row],[Country]],Table3[],3,0),""),"Missing PPP adjusted information")</f>
        <v>95000</v>
      </c>
    </row>
    <row r="1452" spans="2:15" ht="15" customHeight="1" x14ac:dyDescent="0.25">
      <c r="B1452" t="s">
        <v>2333</v>
      </c>
      <c r="C1452" s="1">
        <v>41055.069768518515</v>
      </c>
      <c r="D1452" s="4">
        <v>53000</v>
      </c>
      <c r="E1452">
        <v>53000</v>
      </c>
      <c r="F1452" t="s">
        <v>6</v>
      </c>
      <c r="G1452">
        <f>tblSalaries[[#This Row],[clean Salary (in local currency)]]*VLOOKUP(tblSalaries[[#This Row],[Currency]],tblXrate[],2,FALSE)</f>
        <v>53000</v>
      </c>
      <c r="H1452" t="s">
        <v>431</v>
      </c>
      <c r="I1452" t="s">
        <v>431</v>
      </c>
      <c r="J1452" t="s">
        <v>52</v>
      </c>
      <c r="K1452" t="s">
        <v>15</v>
      </c>
      <c r="L1452" t="str">
        <f>VLOOKUP(tblSalaries[[#This Row],[Where do you work]],tblCountries[[Actual]:[Mapping]],2,FALSE)</f>
        <v>USA</v>
      </c>
      <c r="M1452" t="s">
        <v>18</v>
      </c>
      <c r="O1452" s="27">
        <f>IFERROR(E1452/IFERROR(VLOOKUP(tblSalaries[[#This Row],[Country]],Table3[],3,0),""),"Missing PPP adjusted information")</f>
        <v>53000</v>
      </c>
    </row>
    <row r="1453" spans="2:15" ht="15" customHeight="1" x14ac:dyDescent="0.25">
      <c r="B1453" t="s">
        <v>2334</v>
      </c>
      <c r="C1453" s="1">
        <v>41055.070034722223</v>
      </c>
      <c r="D1453" s="4">
        <v>130000</v>
      </c>
      <c r="E1453">
        <v>130000</v>
      </c>
      <c r="F1453" t="s">
        <v>6</v>
      </c>
      <c r="G1453">
        <f>tblSalaries[[#This Row],[clean Salary (in local currency)]]*VLOOKUP(tblSalaries[[#This Row],[Currency]],tblXrate[],2,FALSE)</f>
        <v>130000</v>
      </c>
      <c r="H1453" t="s">
        <v>432</v>
      </c>
      <c r="I1453" t="s">
        <v>432</v>
      </c>
      <c r="J1453" t="s">
        <v>279</v>
      </c>
      <c r="K1453" t="s">
        <v>15</v>
      </c>
      <c r="L1453" t="str">
        <f>VLOOKUP(tblSalaries[[#This Row],[Where do you work]],tblCountries[[Actual]:[Mapping]],2,FALSE)</f>
        <v>USA</v>
      </c>
      <c r="M1453" t="s">
        <v>9</v>
      </c>
      <c r="O1453" s="27">
        <f>IFERROR(E1453/IFERROR(VLOOKUP(tblSalaries[[#This Row],[Country]],Table3[],3,0),""),"Missing PPP adjusted information")</f>
        <v>130000</v>
      </c>
    </row>
    <row r="1454" spans="2:15" ht="15" customHeight="1" x14ac:dyDescent="0.25">
      <c r="B1454" t="s">
        <v>2337</v>
      </c>
      <c r="C1454" s="1">
        <v>41055.070763888885</v>
      </c>
      <c r="D1454" s="4">
        <v>44200</v>
      </c>
      <c r="E1454">
        <v>44200</v>
      </c>
      <c r="F1454" t="s">
        <v>6</v>
      </c>
      <c r="G1454">
        <f>tblSalaries[[#This Row],[clean Salary (in local currency)]]*VLOOKUP(tblSalaries[[#This Row],[Currency]],tblXrate[],2,FALSE)</f>
        <v>44200</v>
      </c>
      <c r="H1454" t="s">
        <v>435</v>
      </c>
      <c r="I1454" t="s">
        <v>4457</v>
      </c>
      <c r="J1454" t="s">
        <v>20</v>
      </c>
      <c r="K1454" t="s">
        <v>15</v>
      </c>
      <c r="L1454" t="str">
        <f>VLOOKUP(tblSalaries[[#This Row],[Where do you work]],tblCountries[[Actual]:[Mapping]],2,FALSE)</f>
        <v>USA</v>
      </c>
      <c r="M1454" t="s">
        <v>13</v>
      </c>
      <c r="O1454" s="27">
        <f>IFERROR(E1454/IFERROR(VLOOKUP(tblSalaries[[#This Row],[Country]],Table3[],3,0),""),"Missing PPP adjusted information")</f>
        <v>44200</v>
      </c>
    </row>
    <row r="1455" spans="2:15" ht="15" customHeight="1" x14ac:dyDescent="0.25">
      <c r="B1455" t="s">
        <v>2338</v>
      </c>
      <c r="C1455" s="1">
        <v>41055.070914351854</v>
      </c>
      <c r="D1455" s="4">
        <v>56000</v>
      </c>
      <c r="E1455">
        <v>56000</v>
      </c>
      <c r="F1455" t="s">
        <v>6</v>
      </c>
      <c r="G1455">
        <f>tblSalaries[[#This Row],[clean Salary (in local currency)]]*VLOOKUP(tblSalaries[[#This Row],[Currency]],tblXrate[],2,FALSE)</f>
        <v>56000</v>
      </c>
      <c r="H1455" t="s">
        <v>436</v>
      </c>
      <c r="I1455" t="s">
        <v>4458</v>
      </c>
      <c r="J1455" t="s">
        <v>52</v>
      </c>
      <c r="K1455" t="s">
        <v>15</v>
      </c>
      <c r="L1455" t="str">
        <f>VLOOKUP(tblSalaries[[#This Row],[Where do you work]],tblCountries[[Actual]:[Mapping]],2,FALSE)</f>
        <v>USA</v>
      </c>
      <c r="M1455" t="s">
        <v>18</v>
      </c>
      <c r="O1455" s="27">
        <f>IFERROR(E1455/IFERROR(VLOOKUP(tblSalaries[[#This Row],[Country]],Table3[],3,0),""),"Missing PPP adjusted information")</f>
        <v>56000</v>
      </c>
    </row>
    <row r="1456" spans="2:15" ht="15" customHeight="1" x14ac:dyDescent="0.25">
      <c r="B1456" t="s">
        <v>2339</v>
      </c>
      <c r="C1456" s="1">
        <v>41055.071145833332</v>
      </c>
      <c r="D1456" s="4">
        <v>72500</v>
      </c>
      <c r="E1456">
        <v>72500</v>
      </c>
      <c r="F1456" t="s">
        <v>6</v>
      </c>
      <c r="G1456">
        <f>tblSalaries[[#This Row],[clean Salary (in local currency)]]*VLOOKUP(tblSalaries[[#This Row],[Currency]],tblXrate[],2,FALSE)</f>
        <v>72500</v>
      </c>
      <c r="H1456" t="s">
        <v>437</v>
      </c>
      <c r="I1456" t="s">
        <v>437</v>
      </c>
      <c r="J1456" t="s">
        <v>279</v>
      </c>
      <c r="K1456" t="s">
        <v>15</v>
      </c>
      <c r="L1456" t="str">
        <f>VLOOKUP(tblSalaries[[#This Row],[Where do you work]],tblCountries[[Actual]:[Mapping]],2,FALSE)</f>
        <v>USA</v>
      </c>
      <c r="M1456" t="s">
        <v>18</v>
      </c>
      <c r="O1456" s="27">
        <f>IFERROR(E1456/IFERROR(VLOOKUP(tblSalaries[[#This Row],[Country]],Table3[],3,0),""),"Missing PPP adjusted information")</f>
        <v>72500</v>
      </c>
    </row>
    <row r="1457" spans="2:15" ht="15" customHeight="1" x14ac:dyDescent="0.25">
      <c r="B1457" t="s">
        <v>2342</v>
      </c>
      <c r="C1457" s="1">
        <v>41055.072083333333</v>
      </c>
      <c r="D1457" s="4">
        <v>68000</v>
      </c>
      <c r="E1457">
        <v>68000</v>
      </c>
      <c r="F1457" t="s">
        <v>6</v>
      </c>
      <c r="G1457">
        <f>tblSalaries[[#This Row],[clean Salary (in local currency)]]*VLOOKUP(tblSalaries[[#This Row],[Currency]],tblXrate[],2,FALSE)</f>
        <v>68000</v>
      </c>
      <c r="H1457" t="s">
        <v>201</v>
      </c>
      <c r="I1457" t="s">
        <v>201</v>
      </c>
      <c r="J1457" t="s">
        <v>52</v>
      </c>
      <c r="K1457" t="s">
        <v>15</v>
      </c>
      <c r="L1457" t="str">
        <f>VLOOKUP(tblSalaries[[#This Row],[Where do you work]],tblCountries[[Actual]:[Mapping]],2,FALSE)</f>
        <v>USA</v>
      </c>
      <c r="M1457" t="s">
        <v>18</v>
      </c>
      <c r="O1457" s="27">
        <f>IFERROR(E1457/IFERROR(VLOOKUP(tblSalaries[[#This Row],[Country]],Table3[],3,0),""),"Missing PPP adjusted information")</f>
        <v>68000</v>
      </c>
    </row>
    <row r="1458" spans="2:15" ht="15" customHeight="1" x14ac:dyDescent="0.25">
      <c r="B1458" t="s">
        <v>2343</v>
      </c>
      <c r="C1458" s="1">
        <v>41055.072905092595</v>
      </c>
      <c r="D1458" s="4">
        <v>75000</v>
      </c>
      <c r="E1458">
        <v>75000</v>
      </c>
      <c r="F1458" t="s">
        <v>6</v>
      </c>
      <c r="G1458">
        <f>tblSalaries[[#This Row],[clean Salary (in local currency)]]*VLOOKUP(tblSalaries[[#This Row],[Currency]],tblXrate[],2,FALSE)</f>
        <v>75000</v>
      </c>
      <c r="H1458" t="s">
        <v>282</v>
      </c>
      <c r="I1458" t="s">
        <v>282</v>
      </c>
      <c r="J1458" t="s">
        <v>20</v>
      </c>
      <c r="K1458" t="s">
        <v>15</v>
      </c>
      <c r="L1458" t="str">
        <f>VLOOKUP(tblSalaries[[#This Row],[Where do you work]],tblCountries[[Actual]:[Mapping]],2,FALSE)</f>
        <v>USA</v>
      </c>
      <c r="M1458" t="s">
        <v>13</v>
      </c>
      <c r="O1458" s="27">
        <f>IFERROR(E1458/IFERROR(VLOOKUP(tblSalaries[[#This Row],[Country]],Table3[],3,0),""),"Missing PPP adjusted information")</f>
        <v>75000</v>
      </c>
    </row>
    <row r="1459" spans="2:15" ht="15" customHeight="1" x14ac:dyDescent="0.25">
      <c r="B1459" t="s">
        <v>2344</v>
      </c>
      <c r="C1459" s="1">
        <v>41055.073495370372</v>
      </c>
      <c r="D1459" s="4" t="s">
        <v>441</v>
      </c>
      <c r="E1459">
        <v>62500</v>
      </c>
      <c r="F1459" t="s">
        <v>6</v>
      </c>
      <c r="G1459">
        <f>tblSalaries[[#This Row],[clean Salary (in local currency)]]*VLOOKUP(tblSalaries[[#This Row],[Currency]],tblXrate[],2,FALSE)</f>
        <v>62500</v>
      </c>
      <c r="H1459" t="s">
        <v>442</v>
      </c>
      <c r="I1459" t="s">
        <v>4459</v>
      </c>
      <c r="J1459" t="s">
        <v>3983</v>
      </c>
      <c r="K1459" t="s">
        <v>15</v>
      </c>
      <c r="L1459" t="str">
        <f>VLOOKUP(tblSalaries[[#This Row],[Where do you work]],tblCountries[[Actual]:[Mapping]],2,FALSE)</f>
        <v>USA</v>
      </c>
      <c r="M1459" t="s">
        <v>13</v>
      </c>
      <c r="O1459" s="27">
        <f>IFERROR(E1459/IFERROR(VLOOKUP(tblSalaries[[#This Row],[Country]],Table3[],3,0),""),"Missing PPP adjusted information")</f>
        <v>62500</v>
      </c>
    </row>
    <row r="1460" spans="2:15" ht="15" customHeight="1" x14ac:dyDescent="0.25">
      <c r="B1460" t="s">
        <v>2347</v>
      </c>
      <c r="C1460" s="1">
        <v>41055.075914351852</v>
      </c>
      <c r="D1460" s="4">
        <v>85000</v>
      </c>
      <c r="E1460">
        <v>85000</v>
      </c>
      <c r="F1460" t="s">
        <v>6</v>
      </c>
      <c r="G1460">
        <f>tblSalaries[[#This Row],[clean Salary (in local currency)]]*VLOOKUP(tblSalaries[[#This Row],[Currency]],tblXrate[],2,FALSE)</f>
        <v>85000</v>
      </c>
      <c r="H1460" t="s">
        <v>282</v>
      </c>
      <c r="I1460" t="s">
        <v>282</v>
      </c>
      <c r="J1460" t="s">
        <v>20</v>
      </c>
      <c r="K1460" t="s">
        <v>15</v>
      </c>
      <c r="L1460" t="str">
        <f>VLOOKUP(tblSalaries[[#This Row],[Where do you work]],tblCountries[[Actual]:[Mapping]],2,FALSE)</f>
        <v>USA</v>
      </c>
      <c r="M1460" t="s">
        <v>9</v>
      </c>
      <c r="O1460" s="27">
        <f>IFERROR(E1460/IFERROR(VLOOKUP(tblSalaries[[#This Row],[Country]],Table3[],3,0),""),"Missing PPP adjusted information")</f>
        <v>85000</v>
      </c>
    </row>
    <row r="1461" spans="2:15" ht="15" customHeight="1" x14ac:dyDescent="0.25">
      <c r="B1461" t="s">
        <v>2349</v>
      </c>
      <c r="C1461" s="1">
        <v>41055.076342592591</v>
      </c>
      <c r="D1461" s="4">
        <v>89000</v>
      </c>
      <c r="E1461">
        <v>89000</v>
      </c>
      <c r="F1461" t="s">
        <v>6</v>
      </c>
      <c r="G1461">
        <f>tblSalaries[[#This Row],[clean Salary (in local currency)]]*VLOOKUP(tblSalaries[[#This Row],[Currency]],tblXrate[],2,FALSE)</f>
        <v>89000</v>
      </c>
      <c r="H1461" t="s">
        <v>448</v>
      </c>
      <c r="I1461" t="s">
        <v>448</v>
      </c>
      <c r="J1461" t="s">
        <v>52</v>
      </c>
      <c r="K1461" t="s">
        <v>15</v>
      </c>
      <c r="L1461" t="str">
        <f>VLOOKUP(tblSalaries[[#This Row],[Where do you work]],tblCountries[[Actual]:[Mapping]],2,FALSE)</f>
        <v>USA</v>
      </c>
      <c r="M1461" t="s">
        <v>9</v>
      </c>
      <c r="O1461" s="27">
        <f>IFERROR(E1461/IFERROR(VLOOKUP(tblSalaries[[#This Row],[Country]],Table3[],3,0),""),"Missing PPP adjusted information")</f>
        <v>89000</v>
      </c>
    </row>
    <row r="1462" spans="2:15" ht="15" customHeight="1" x14ac:dyDescent="0.25">
      <c r="B1462" t="s">
        <v>2351</v>
      </c>
      <c r="C1462" s="1">
        <v>41055.07671296296</v>
      </c>
      <c r="D1462" s="4">
        <v>47500</v>
      </c>
      <c r="E1462">
        <v>47500</v>
      </c>
      <c r="F1462" t="s">
        <v>6</v>
      </c>
      <c r="G1462">
        <f>tblSalaries[[#This Row],[clean Salary (in local currency)]]*VLOOKUP(tblSalaries[[#This Row],[Currency]],tblXrate[],2,FALSE)</f>
        <v>47500</v>
      </c>
      <c r="H1462" t="s">
        <v>450</v>
      </c>
      <c r="I1462" t="s">
        <v>4460</v>
      </c>
      <c r="J1462" t="s">
        <v>52</v>
      </c>
      <c r="K1462" t="s">
        <v>15</v>
      </c>
      <c r="L1462" t="str">
        <f>VLOOKUP(tblSalaries[[#This Row],[Where do you work]],tblCountries[[Actual]:[Mapping]],2,FALSE)</f>
        <v>USA</v>
      </c>
      <c r="M1462" t="s">
        <v>13</v>
      </c>
      <c r="O1462" s="27">
        <f>IFERROR(E1462/IFERROR(VLOOKUP(tblSalaries[[#This Row],[Country]],Table3[],3,0),""),"Missing PPP adjusted information")</f>
        <v>47500</v>
      </c>
    </row>
    <row r="1463" spans="2:15" ht="15" customHeight="1" x14ac:dyDescent="0.25">
      <c r="B1463" t="s">
        <v>2352</v>
      </c>
      <c r="C1463" s="1">
        <v>41055.076736111114</v>
      </c>
      <c r="D1463" s="4">
        <v>130000</v>
      </c>
      <c r="E1463">
        <v>130000</v>
      </c>
      <c r="F1463" t="s">
        <v>6</v>
      </c>
      <c r="G1463">
        <f>tblSalaries[[#This Row],[clean Salary (in local currency)]]*VLOOKUP(tblSalaries[[#This Row],[Currency]],tblXrate[],2,FALSE)</f>
        <v>130000</v>
      </c>
      <c r="H1463" t="s">
        <v>201</v>
      </c>
      <c r="I1463" t="s">
        <v>201</v>
      </c>
      <c r="J1463" t="s">
        <v>52</v>
      </c>
      <c r="K1463" t="s">
        <v>15</v>
      </c>
      <c r="L1463" t="str">
        <f>VLOOKUP(tblSalaries[[#This Row],[Where do you work]],tblCountries[[Actual]:[Mapping]],2,FALSE)</f>
        <v>USA</v>
      </c>
      <c r="M1463" t="s">
        <v>18</v>
      </c>
      <c r="O1463" s="27">
        <f>IFERROR(E1463/IFERROR(VLOOKUP(tblSalaries[[#This Row],[Country]],Table3[],3,0),""),"Missing PPP adjusted information")</f>
        <v>130000</v>
      </c>
    </row>
    <row r="1464" spans="2:15" ht="15" customHeight="1" x14ac:dyDescent="0.25">
      <c r="B1464" t="s">
        <v>2355</v>
      </c>
      <c r="C1464" s="1">
        <v>41055.077361111114</v>
      </c>
      <c r="D1464" s="4">
        <v>41932</v>
      </c>
      <c r="E1464">
        <v>41932</v>
      </c>
      <c r="F1464" t="s">
        <v>6</v>
      </c>
      <c r="G1464">
        <f>tblSalaries[[#This Row],[clean Salary (in local currency)]]*VLOOKUP(tblSalaries[[#This Row],[Currency]],tblXrate[],2,FALSE)</f>
        <v>41932</v>
      </c>
      <c r="H1464" t="s">
        <v>283</v>
      </c>
      <c r="I1464" t="s">
        <v>283</v>
      </c>
      <c r="J1464" t="s">
        <v>52</v>
      </c>
      <c r="K1464" t="s">
        <v>15</v>
      </c>
      <c r="L1464" t="str">
        <f>VLOOKUP(tblSalaries[[#This Row],[Where do you work]],tblCountries[[Actual]:[Mapping]],2,FALSE)</f>
        <v>USA</v>
      </c>
      <c r="M1464" t="s">
        <v>18</v>
      </c>
      <c r="O1464" s="27">
        <f>IFERROR(E1464/IFERROR(VLOOKUP(tblSalaries[[#This Row],[Country]],Table3[],3,0),""),"Missing PPP adjusted information")</f>
        <v>41932</v>
      </c>
    </row>
    <row r="1465" spans="2:15" ht="15" customHeight="1" x14ac:dyDescent="0.25">
      <c r="B1465" t="s">
        <v>2357</v>
      </c>
      <c r="C1465" s="1">
        <v>41055.077824074076</v>
      </c>
      <c r="D1465" s="4">
        <v>194000</v>
      </c>
      <c r="E1465">
        <v>194000</v>
      </c>
      <c r="F1465" t="s">
        <v>6</v>
      </c>
      <c r="G1465">
        <f>tblSalaries[[#This Row],[clean Salary (in local currency)]]*VLOOKUP(tblSalaries[[#This Row],[Currency]],tblXrate[],2,FALSE)</f>
        <v>194000</v>
      </c>
      <c r="H1465" t="s">
        <v>455</v>
      </c>
      <c r="I1465" t="s">
        <v>139</v>
      </c>
      <c r="J1465" t="s">
        <v>3983</v>
      </c>
      <c r="K1465" t="s">
        <v>15</v>
      </c>
      <c r="L1465" t="str">
        <f>VLOOKUP(tblSalaries[[#This Row],[Where do you work]],tblCountries[[Actual]:[Mapping]],2,FALSE)</f>
        <v>USA</v>
      </c>
      <c r="M1465" t="s">
        <v>18</v>
      </c>
      <c r="O1465" s="27">
        <f>IFERROR(E1465/IFERROR(VLOOKUP(tblSalaries[[#This Row],[Country]],Table3[],3,0),""),"Missing PPP adjusted information")</f>
        <v>194000</v>
      </c>
    </row>
    <row r="1466" spans="2:15" ht="15" customHeight="1" x14ac:dyDescent="0.25">
      <c r="B1466" t="s">
        <v>2363</v>
      </c>
      <c r="C1466" s="1">
        <v>41055.082430555558</v>
      </c>
      <c r="D1466" s="4">
        <v>95000</v>
      </c>
      <c r="E1466">
        <v>95000</v>
      </c>
      <c r="F1466" t="s">
        <v>6</v>
      </c>
      <c r="G1466">
        <f>tblSalaries[[#This Row],[clean Salary (in local currency)]]*VLOOKUP(tblSalaries[[#This Row],[Currency]],tblXrate[],2,FALSE)</f>
        <v>95000</v>
      </c>
      <c r="H1466" t="s">
        <v>424</v>
      </c>
      <c r="I1466" t="s">
        <v>424</v>
      </c>
      <c r="J1466" t="s">
        <v>20</v>
      </c>
      <c r="K1466" t="s">
        <v>15</v>
      </c>
      <c r="L1466" t="str">
        <f>VLOOKUP(tblSalaries[[#This Row],[Where do you work]],tblCountries[[Actual]:[Mapping]],2,FALSE)</f>
        <v>USA</v>
      </c>
      <c r="M1466" t="s">
        <v>13</v>
      </c>
      <c r="O1466" s="27">
        <f>IFERROR(E1466/IFERROR(VLOOKUP(tblSalaries[[#This Row],[Country]],Table3[],3,0),""),"Missing PPP adjusted information")</f>
        <v>95000</v>
      </c>
    </row>
    <row r="1467" spans="2:15" ht="15" customHeight="1" x14ac:dyDescent="0.25">
      <c r="B1467" t="s">
        <v>2365</v>
      </c>
      <c r="C1467" s="1">
        <v>41055.083101851851</v>
      </c>
      <c r="D1467" s="4">
        <v>48000</v>
      </c>
      <c r="E1467">
        <v>48000</v>
      </c>
      <c r="F1467" t="s">
        <v>6</v>
      </c>
      <c r="G1467">
        <f>tblSalaries[[#This Row],[clean Salary (in local currency)]]*VLOOKUP(tblSalaries[[#This Row],[Currency]],tblXrate[],2,FALSE)</f>
        <v>48000</v>
      </c>
      <c r="H1467" t="s">
        <v>463</v>
      </c>
      <c r="I1467" t="s">
        <v>463</v>
      </c>
      <c r="J1467" t="s">
        <v>20</v>
      </c>
      <c r="K1467" t="s">
        <v>15</v>
      </c>
      <c r="L1467" t="str">
        <f>VLOOKUP(tblSalaries[[#This Row],[Where do you work]],tblCountries[[Actual]:[Mapping]],2,FALSE)</f>
        <v>USA</v>
      </c>
      <c r="M1467" t="s">
        <v>25</v>
      </c>
      <c r="O1467" s="27">
        <f>IFERROR(E1467/IFERROR(VLOOKUP(tblSalaries[[#This Row],[Country]],Table3[],3,0),""),"Missing PPP adjusted information")</f>
        <v>48000</v>
      </c>
    </row>
    <row r="1468" spans="2:15" ht="15" customHeight="1" x14ac:dyDescent="0.25">
      <c r="B1468" t="s">
        <v>2366</v>
      </c>
      <c r="C1468" s="1">
        <v>41055.08315972222</v>
      </c>
      <c r="D1468" s="4" t="s">
        <v>464</v>
      </c>
      <c r="E1468">
        <v>46000</v>
      </c>
      <c r="F1468" t="s">
        <v>6</v>
      </c>
      <c r="G1468">
        <f>tblSalaries[[#This Row],[clean Salary (in local currency)]]*VLOOKUP(tblSalaries[[#This Row],[Currency]],tblXrate[],2,FALSE)</f>
        <v>46000</v>
      </c>
      <c r="H1468" t="s">
        <v>465</v>
      </c>
      <c r="I1468" t="s">
        <v>14</v>
      </c>
      <c r="J1468" t="s">
        <v>20</v>
      </c>
      <c r="K1468" t="s">
        <v>15</v>
      </c>
      <c r="L1468" t="str">
        <f>VLOOKUP(tblSalaries[[#This Row],[Where do you work]],tblCountries[[Actual]:[Mapping]],2,FALSE)</f>
        <v>USA</v>
      </c>
      <c r="M1468" t="s">
        <v>9</v>
      </c>
      <c r="O1468" s="27">
        <f>IFERROR(E1468/IFERROR(VLOOKUP(tblSalaries[[#This Row],[Country]],Table3[],3,0),""),"Missing PPP adjusted information")</f>
        <v>46000</v>
      </c>
    </row>
    <row r="1469" spans="2:15" ht="15" customHeight="1" x14ac:dyDescent="0.25">
      <c r="B1469" t="s">
        <v>2370</v>
      </c>
      <c r="C1469" s="1">
        <v>41055.083495370367</v>
      </c>
      <c r="D1469" s="4">
        <v>47000</v>
      </c>
      <c r="E1469">
        <v>47000</v>
      </c>
      <c r="F1469" t="s">
        <v>6</v>
      </c>
      <c r="G1469">
        <f>tblSalaries[[#This Row],[clean Salary (in local currency)]]*VLOOKUP(tblSalaries[[#This Row],[Currency]],tblXrate[],2,FALSE)</f>
        <v>47000</v>
      </c>
      <c r="H1469" t="s">
        <v>471</v>
      </c>
      <c r="I1469" t="s">
        <v>471</v>
      </c>
      <c r="J1469" t="s">
        <v>52</v>
      </c>
      <c r="K1469" t="s">
        <v>15</v>
      </c>
      <c r="L1469" t="str">
        <f>VLOOKUP(tblSalaries[[#This Row],[Where do you work]],tblCountries[[Actual]:[Mapping]],2,FALSE)</f>
        <v>USA</v>
      </c>
      <c r="M1469" t="s">
        <v>18</v>
      </c>
      <c r="O1469" s="27">
        <f>IFERROR(E1469/IFERROR(VLOOKUP(tblSalaries[[#This Row],[Country]],Table3[],3,0),""),"Missing PPP adjusted information")</f>
        <v>47000</v>
      </c>
    </row>
    <row r="1470" spans="2:15" ht="15" customHeight="1" x14ac:dyDescent="0.25">
      <c r="B1470" t="s">
        <v>2371</v>
      </c>
      <c r="C1470" s="1">
        <v>41055.083819444444</v>
      </c>
      <c r="D1470" s="4">
        <v>44000</v>
      </c>
      <c r="E1470">
        <v>44000</v>
      </c>
      <c r="F1470" t="s">
        <v>6</v>
      </c>
      <c r="G1470">
        <f>tblSalaries[[#This Row],[clean Salary (in local currency)]]*VLOOKUP(tblSalaries[[#This Row],[Currency]],tblXrate[],2,FALSE)</f>
        <v>44000</v>
      </c>
      <c r="H1470" t="s">
        <v>472</v>
      </c>
      <c r="I1470" t="s">
        <v>4461</v>
      </c>
      <c r="J1470" t="s">
        <v>20</v>
      </c>
      <c r="K1470" t="s">
        <v>15</v>
      </c>
      <c r="L1470" t="str">
        <f>VLOOKUP(tblSalaries[[#This Row],[Where do you work]],tblCountries[[Actual]:[Mapping]],2,FALSE)</f>
        <v>USA</v>
      </c>
      <c r="M1470" t="s">
        <v>18</v>
      </c>
      <c r="O1470" s="27">
        <f>IFERROR(E1470/IFERROR(VLOOKUP(tblSalaries[[#This Row],[Country]],Table3[],3,0),""),"Missing PPP adjusted information")</f>
        <v>44000</v>
      </c>
    </row>
    <row r="1471" spans="2:15" ht="15" customHeight="1" x14ac:dyDescent="0.25">
      <c r="B1471" t="s">
        <v>2372</v>
      </c>
      <c r="C1471" s="1">
        <v>41055.083865740744</v>
      </c>
      <c r="D1471" s="4">
        <v>55000</v>
      </c>
      <c r="E1471">
        <v>55000</v>
      </c>
      <c r="F1471" t="s">
        <v>6</v>
      </c>
      <c r="G1471">
        <f>tblSalaries[[#This Row],[clean Salary (in local currency)]]*VLOOKUP(tblSalaries[[#This Row],[Currency]],tblXrate[],2,FALSE)</f>
        <v>55000</v>
      </c>
      <c r="H1471" t="s">
        <v>310</v>
      </c>
      <c r="I1471" t="s">
        <v>310</v>
      </c>
      <c r="J1471" t="s">
        <v>310</v>
      </c>
      <c r="K1471" t="s">
        <v>15</v>
      </c>
      <c r="L1471" t="str">
        <f>VLOOKUP(tblSalaries[[#This Row],[Where do you work]],tblCountries[[Actual]:[Mapping]],2,FALSE)</f>
        <v>USA</v>
      </c>
      <c r="M1471" t="s">
        <v>9</v>
      </c>
      <c r="O1471" s="27">
        <f>IFERROR(E1471/IFERROR(VLOOKUP(tblSalaries[[#This Row],[Country]],Table3[],3,0),""),"Missing PPP adjusted information")</f>
        <v>55000</v>
      </c>
    </row>
    <row r="1472" spans="2:15" ht="15" customHeight="1" x14ac:dyDescent="0.25">
      <c r="B1472" t="s">
        <v>2374</v>
      </c>
      <c r="C1472" s="1">
        <v>41055.084108796298</v>
      </c>
      <c r="D1472" s="4">
        <v>50000</v>
      </c>
      <c r="E1472">
        <v>50000</v>
      </c>
      <c r="F1472" t="s">
        <v>6</v>
      </c>
      <c r="G1472">
        <f>tblSalaries[[#This Row],[clean Salary (in local currency)]]*VLOOKUP(tblSalaries[[#This Row],[Currency]],tblXrate[],2,FALSE)</f>
        <v>50000</v>
      </c>
      <c r="H1472" t="s">
        <v>474</v>
      </c>
      <c r="I1472" t="s">
        <v>4462</v>
      </c>
      <c r="J1472" t="s">
        <v>52</v>
      </c>
      <c r="K1472" t="s">
        <v>15</v>
      </c>
      <c r="L1472" t="str">
        <f>VLOOKUP(tblSalaries[[#This Row],[Where do you work]],tblCountries[[Actual]:[Mapping]],2,FALSE)</f>
        <v>USA</v>
      </c>
      <c r="M1472" t="s">
        <v>18</v>
      </c>
      <c r="O1472" s="27">
        <f>IFERROR(E1472/IFERROR(VLOOKUP(tblSalaries[[#This Row],[Country]],Table3[],3,0),""),"Missing PPP adjusted information")</f>
        <v>50000</v>
      </c>
    </row>
    <row r="1473" spans="2:15" ht="15" customHeight="1" x14ac:dyDescent="0.25">
      <c r="B1473" t="s">
        <v>2377</v>
      </c>
      <c r="C1473" s="1">
        <v>41055.085821759261</v>
      </c>
      <c r="D1473" s="4">
        <v>45880</v>
      </c>
      <c r="E1473">
        <v>45880</v>
      </c>
      <c r="F1473" t="s">
        <v>6</v>
      </c>
      <c r="G1473">
        <f>tblSalaries[[#This Row],[clean Salary (in local currency)]]*VLOOKUP(tblSalaries[[#This Row],[Currency]],tblXrate[],2,FALSE)</f>
        <v>45880</v>
      </c>
      <c r="H1473" t="s">
        <v>478</v>
      </c>
      <c r="I1473" t="s">
        <v>478</v>
      </c>
      <c r="J1473" t="s">
        <v>52</v>
      </c>
      <c r="K1473" t="s">
        <v>15</v>
      </c>
      <c r="L1473" t="str">
        <f>VLOOKUP(tblSalaries[[#This Row],[Where do you work]],tblCountries[[Actual]:[Mapping]],2,FALSE)</f>
        <v>USA</v>
      </c>
      <c r="M1473" t="s">
        <v>13</v>
      </c>
      <c r="O1473" s="27">
        <f>IFERROR(E1473/IFERROR(VLOOKUP(tblSalaries[[#This Row],[Country]],Table3[],3,0),""),"Missing PPP adjusted information")</f>
        <v>45880</v>
      </c>
    </row>
    <row r="1474" spans="2:15" ht="15" customHeight="1" x14ac:dyDescent="0.25">
      <c r="B1474" t="s">
        <v>2378</v>
      </c>
      <c r="C1474" s="1">
        <v>41055.0859375</v>
      </c>
      <c r="D1474" s="4">
        <v>70000</v>
      </c>
      <c r="E1474">
        <v>70000</v>
      </c>
      <c r="F1474" t="s">
        <v>6</v>
      </c>
      <c r="G1474">
        <f>tblSalaries[[#This Row],[clean Salary (in local currency)]]*VLOOKUP(tblSalaries[[#This Row],[Currency]],tblXrate[],2,FALSE)</f>
        <v>70000</v>
      </c>
      <c r="H1474" t="s">
        <v>479</v>
      </c>
      <c r="I1474" t="s">
        <v>479</v>
      </c>
      <c r="J1474" t="s">
        <v>52</v>
      </c>
      <c r="K1474" t="s">
        <v>15</v>
      </c>
      <c r="L1474" t="str">
        <f>VLOOKUP(tblSalaries[[#This Row],[Where do you work]],tblCountries[[Actual]:[Mapping]],2,FALSE)</f>
        <v>USA</v>
      </c>
      <c r="M1474" t="s">
        <v>9</v>
      </c>
      <c r="O1474" s="27">
        <f>IFERROR(E1474/IFERROR(VLOOKUP(tblSalaries[[#This Row],[Country]],Table3[],3,0),""),"Missing PPP adjusted information")</f>
        <v>70000</v>
      </c>
    </row>
    <row r="1475" spans="2:15" ht="15" customHeight="1" x14ac:dyDescent="0.25">
      <c r="B1475" t="s">
        <v>2379</v>
      </c>
      <c r="C1475" s="1">
        <v>41055.086122685185</v>
      </c>
      <c r="D1475" s="4">
        <v>100000</v>
      </c>
      <c r="E1475">
        <v>100000</v>
      </c>
      <c r="F1475" t="s">
        <v>6</v>
      </c>
      <c r="G1475">
        <f>tblSalaries[[#This Row],[clean Salary (in local currency)]]*VLOOKUP(tblSalaries[[#This Row],[Currency]],tblXrate[],2,FALSE)</f>
        <v>100000</v>
      </c>
      <c r="H1475" t="s">
        <v>480</v>
      </c>
      <c r="I1475" t="s">
        <v>480</v>
      </c>
      <c r="J1475" t="s">
        <v>20</v>
      </c>
      <c r="K1475" t="s">
        <v>15</v>
      </c>
      <c r="L1475" t="str">
        <f>VLOOKUP(tblSalaries[[#This Row],[Where do you work]],tblCountries[[Actual]:[Mapping]],2,FALSE)</f>
        <v>USA</v>
      </c>
      <c r="M1475" t="s">
        <v>13</v>
      </c>
      <c r="O1475" s="27">
        <f>IFERROR(E1475/IFERROR(VLOOKUP(tblSalaries[[#This Row],[Country]],Table3[],3,0),""),"Missing PPP adjusted information")</f>
        <v>100000</v>
      </c>
    </row>
    <row r="1476" spans="2:15" ht="15" customHeight="1" x14ac:dyDescent="0.25">
      <c r="B1476" t="s">
        <v>2381</v>
      </c>
      <c r="C1476" s="1">
        <v>41055.086875000001</v>
      </c>
      <c r="D1476" s="4">
        <v>85000</v>
      </c>
      <c r="E1476">
        <v>85000</v>
      </c>
      <c r="F1476" t="s">
        <v>6</v>
      </c>
      <c r="G1476">
        <f>tblSalaries[[#This Row],[clean Salary (in local currency)]]*VLOOKUP(tblSalaries[[#This Row],[Currency]],tblXrate[],2,FALSE)</f>
        <v>85000</v>
      </c>
      <c r="H1476" t="s">
        <v>484</v>
      </c>
      <c r="I1476" t="s">
        <v>279</v>
      </c>
      <c r="J1476" t="s">
        <v>279</v>
      </c>
      <c r="K1476" t="s">
        <v>15</v>
      </c>
      <c r="L1476" t="str">
        <f>VLOOKUP(tblSalaries[[#This Row],[Where do you work]],tblCountries[[Actual]:[Mapping]],2,FALSE)</f>
        <v>USA</v>
      </c>
      <c r="M1476" t="s">
        <v>18</v>
      </c>
      <c r="O1476" s="27">
        <f>IFERROR(E1476/IFERROR(VLOOKUP(tblSalaries[[#This Row],[Country]],Table3[],3,0),""),"Missing PPP adjusted information")</f>
        <v>85000</v>
      </c>
    </row>
    <row r="1477" spans="2:15" ht="15" customHeight="1" x14ac:dyDescent="0.25">
      <c r="B1477" t="s">
        <v>2382</v>
      </c>
      <c r="C1477" s="1">
        <v>41055.087372685186</v>
      </c>
      <c r="D1477" s="4">
        <v>47000</v>
      </c>
      <c r="E1477">
        <v>47000</v>
      </c>
      <c r="F1477" t="s">
        <v>6</v>
      </c>
      <c r="G1477">
        <f>tblSalaries[[#This Row],[clean Salary (in local currency)]]*VLOOKUP(tblSalaries[[#This Row],[Currency]],tblXrate[],2,FALSE)</f>
        <v>47000</v>
      </c>
      <c r="H1477" t="s">
        <v>485</v>
      </c>
      <c r="I1477" t="s">
        <v>485</v>
      </c>
      <c r="J1477" t="s">
        <v>52</v>
      </c>
      <c r="K1477" t="s">
        <v>15</v>
      </c>
      <c r="L1477" t="str">
        <f>VLOOKUP(tblSalaries[[#This Row],[Where do you work]],tblCountries[[Actual]:[Mapping]],2,FALSE)</f>
        <v>USA</v>
      </c>
      <c r="M1477" t="s">
        <v>9</v>
      </c>
      <c r="O1477" s="27">
        <f>IFERROR(E1477/IFERROR(VLOOKUP(tblSalaries[[#This Row],[Country]],Table3[],3,0),""),"Missing PPP adjusted information")</f>
        <v>47000</v>
      </c>
    </row>
    <row r="1478" spans="2:15" ht="15" customHeight="1" x14ac:dyDescent="0.25">
      <c r="B1478" t="s">
        <v>2383</v>
      </c>
      <c r="C1478" s="1">
        <v>41055.087476851855</v>
      </c>
      <c r="D1478" s="4">
        <v>40000</v>
      </c>
      <c r="E1478">
        <v>40000</v>
      </c>
      <c r="F1478" t="s">
        <v>6</v>
      </c>
      <c r="G1478">
        <f>tblSalaries[[#This Row],[clean Salary (in local currency)]]*VLOOKUP(tblSalaries[[#This Row],[Currency]],tblXrate[],2,FALSE)</f>
        <v>40000</v>
      </c>
      <c r="H1478" t="s">
        <v>486</v>
      </c>
      <c r="I1478" t="s">
        <v>486</v>
      </c>
      <c r="J1478" t="s">
        <v>52</v>
      </c>
      <c r="K1478" t="s">
        <v>15</v>
      </c>
      <c r="L1478" t="str">
        <f>VLOOKUP(tblSalaries[[#This Row],[Where do you work]],tblCountries[[Actual]:[Mapping]],2,FALSE)</f>
        <v>USA</v>
      </c>
      <c r="M1478" t="s">
        <v>18</v>
      </c>
      <c r="O1478" s="27">
        <f>IFERROR(E1478/IFERROR(VLOOKUP(tblSalaries[[#This Row],[Country]],Table3[],3,0),""),"Missing PPP adjusted information")</f>
        <v>40000</v>
      </c>
    </row>
    <row r="1479" spans="2:15" ht="15" customHeight="1" x14ac:dyDescent="0.25">
      <c r="B1479" t="s">
        <v>2386</v>
      </c>
      <c r="C1479" s="1">
        <v>41055.088518518518</v>
      </c>
      <c r="D1479" s="4">
        <v>34000</v>
      </c>
      <c r="E1479">
        <v>34000</v>
      </c>
      <c r="F1479" t="s">
        <v>6</v>
      </c>
      <c r="G1479">
        <f>tblSalaries[[#This Row],[clean Salary (in local currency)]]*VLOOKUP(tblSalaries[[#This Row],[Currency]],tblXrate[],2,FALSE)</f>
        <v>34000</v>
      </c>
      <c r="H1479" t="s">
        <v>488</v>
      </c>
      <c r="I1479" t="s">
        <v>4463</v>
      </c>
      <c r="J1479" t="s">
        <v>20</v>
      </c>
      <c r="K1479" t="s">
        <v>15</v>
      </c>
      <c r="L1479" t="str">
        <f>VLOOKUP(tblSalaries[[#This Row],[Where do you work]],tblCountries[[Actual]:[Mapping]],2,FALSE)</f>
        <v>USA</v>
      </c>
      <c r="M1479" t="s">
        <v>9</v>
      </c>
      <c r="O1479" s="27">
        <f>IFERROR(E1479/IFERROR(VLOOKUP(tblSalaries[[#This Row],[Country]],Table3[],3,0),""),"Missing PPP adjusted information")</f>
        <v>34000</v>
      </c>
    </row>
    <row r="1480" spans="2:15" ht="15" customHeight="1" x14ac:dyDescent="0.25">
      <c r="B1480" t="s">
        <v>2387</v>
      </c>
      <c r="C1480" s="1">
        <v>41055.088761574072</v>
      </c>
      <c r="D1480" s="4">
        <v>52000</v>
      </c>
      <c r="E1480">
        <v>52000</v>
      </c>
      <c r="F1480" t="s">
        <v>6</v>
      </c>
      <c r="G1480">
        <f>tblSalaries[[#This Row],[clean Salary (in local currency)]]*VLOOKUP(tblSalaries[[#This Row],[Currency]],tblXrate[],2,FALSE)</f>
        <v>52000</v>
      </c>
      <c r="H1480" t="s">
        <v>153</v>
      </c>
      <c r="I1480" t="s">
        <v>153</v>
      </c>
      <c r="J1480" t="s">
        <v>20</v>
      </c>
      <c r="K1480" t="s">
        <v>15</v>
      </c>
      <c r="L1480" t="str">
        <f>VLOOKUP(tblSalaries[[#This Row],[Where do you work]],tblCountries[[Actual]:[Mapping]],2,FALSE)</f>
        <v>USA</v>
      </c>
      <c r="M1480" t="s">
        <v>9</v>
      </c>
      <c r="O1480" s="27">
        <f>IFERROR(E1480/IFERROR(VLOOKUP(tblSalaries[[#This Row],[Country]],Table3[],3,0),""),"Missing PPP adjusted information")</f>
        <v>52000</v>
      </c>
    </row>
    <row r="1481" spans="2:15" ht="15" customHeight="1" x14ac:dyDescent="0.25">
      <c r="B1481" t="s">
        <v>2392</v>
      </c>
      <c r="C1481" s="1">
        <v>41055.09233796296</v>
      </c>
      <c r="D1481" s="4">
        <v>60000</v>
      </c>
      <c r="E1481">
        <v>60000</v>
      </c>
      <c r="F1481" t="s">
        <v>6</v>
      </c>
      <c r="G1481">
        <f>tblSalaries[[#This Row],[clean Salary (in local currency)]]*VLOOKUP(tblSalaries[[#This Row],[Currency]],tblXrate[],2,FALSE)</f>
        <v>60000</v>
      </c>
      <c r="H1481" t="s">
        <v>493</v>
      </c>
      <c r="I1481" t="s">
        <v>4464</v>
      </c>
      <c r="J1481" t="s">
        <v>20</v>
      </c>
      <c r="K1481" t="s">
        <v>15</v>
      </c>
      <c r="L1481" t="str">
        <f>VLOOKUP(tblSalaries[[#This Row],[Where do you work]],tblCountries[[Actual]:[Mapping]],2,FALSE)</f>
        <v>USA</v>
      </c>
      <c r="M1481" t="s">
        <v>9</v>
      </c>
      <c r="O1481" s="27">
        <f>IFERROR(E1481/IFERROR(VLOOKUP(tblSalaries[[#This Row],[Country]],Table3[],3,0),""),"Missing PPP adjusted information")</f>
        <v>60000</v>
      </c>
    </row>
    <row r="1482" spans="2:15" ht="15" customHeight="1" x14ac:dyDescent="0.25">
      <c r="B1482" t="s">
        <v>2395</v>
      </c>
      <c r="C1482" s="1">
        <v>41055.093391203707</v>
      </c>
      <c r="D1482" s="4">
        <v>56000</v>
      </c>
      <c r="E1482">
        <v>56000</v>
      </c>
      <c r="F1482" t="s">
        <v>6</v>
      </c>
      <c r="G1482">
        <f>tblSalaries[[#This Row],[clean Salary (in local currency)]]*VLOOKUP(tblSalaries[[#This Row],[Currency]],tblXrate[],2,FALSE)</f>
        <v>56000</v>
      </c>
      <c r="H1482" t="s">
        <v>499</v>
      </c>
      <c r="I1482" t="s">
        <v>4465</v>
      </c>
      <c r="J1482" t="s">
        <v>20</v>
      </c>
      <c r="K1482" t="s">
        <v>15</v>
      </c>
      <c r="L1482" t="str">
        <f>VLOOKUP(tblSalaries[[#This Row],[Where do you work]],tblCountries[[Actual]:[Mapping]],2,FALSE)</f>
        <v>USA</v>
      </c>
      <c r="M1482" t="s">
        <v>9</v>
      </c>
      <c r="O1482" s="27">
        <f>IFERROR(E1482/IFERROR(VLOOKUP(tblSalaries[[#This Row],[Country]],Table3[],3,0),""),"Missing PPP adjusted information")</f>
        <v>56000</v>
      </c>
    </row>
    <row r="1483" spans="2:15" ht="15" customHeight="1" x14ac:dyDescent="0.25">
      <c r="B1483" t="s">
        <v>2396</v>
      </c>
      <c r="C1483" s="1">
        <v>41055.093611111108</v>
      </c>
      <c r="D1483" s="4">
        <v>52000</v>
      </c>
      <c r="E1483">
        <v>52000</v>
      </c>
      <c r="F1483" t="s">
        <v>6</v>
      </c>
      <c r="G1483">
        <f>tblSalaries[[#This Row],[clean Salary (in local currency)]]*VLOOKUP(tblSalaries[[#This Row],[Currency]],tblXrate[],2,FALSE)</f>
        <v>52000</v>
      </c>
      <c r="H1483" t="s">
        <v>500</v>
      </c>
      <c r="I1483" t="s">
        <v>500</v>
      </c>
      <c r="J1483" t="s">
        <v>310</v>
      </c>
      <c r="K1483" t="s">
        <v>15</v>
      </c>
      <c r="L1483" t="str">
        <f>VLOOKUP(tblSalaries[[#This Row],[Where do you work]],tblCountries[[Actual]:[Mapping]],2,FALSE)</f>
        <v>USA</v>
      </c>
      <c r="M1483" t="s">
        <v>9</v>
      </c>
      <c r="O1483" s="27">
        <f>IFERROR(E1483/IFERROR(VLOOKUP(tblSalaries[[#This Row],[Country]],Table3[],3,0),""),"Missing PPP adjusted information")</f>
        <v>52000</v>
      </c>
    </row>
    <row r="1484" spans="2:15" ht="15" customHeight="1" x14ac:dyDescent="0.25">
      <c r="B1484" t="s">
        <v>2397</v>
      </c>
      <c r="C1484" s="1">
        <v>41055.093969907408</v>
      </c>
      <c r="D1484" s="4">
        <v>51613</v>
      </c>
      <c r="E1484">
        <v>51613</v>
      </c>
      <c r="F1484" t="s">
        <v>6</v>
      </c>
      <c r="G1484">
        <f>tblSalaries[[#This Row],[clean Salary (in local currency)]]*VLOOKUP(tblSalaries[[#This Row],[Currency]],tblXrate[],2,FALSE)</f>
        <v>51613</v>
      </c>
      <c r="H1484" t="s">
        <v>501</v>
      </c>
      <c r="I1484" t="s">
        <v>501</v>
      </c>
      <c r="J1484" t="s">
        <v>20</v>
      </c>
      <c r="K1484" t="s">
        <v>15</v>
      </c>
      <c r="L1484" t="str">
        <f>VLOOKUP(tblSalaries[[#This Row],[Where do you work]],tblCountries[[Actual]:[Mapping]],2,FALSE)</f>
        <v>USA</v>
      </c>
      <c r="M1484" t="s">
        <v>13</v>
      </c>
      <c r="O1484" s="27">
        <f>IFERROR(E1484/IFERROR(VLOOKUP(tblSalaries[[#This Row],[Country]],Table3[],3,0),""),"Missing PPP adjusted information")</f>
        <v>51613</v>
      </c>
    </row>
    <row r="1485" spans="2:15" ht="15" customHeight="1" x14ac:dyDescent="0.25">
      <c r="B1485" t="s">
        <v>2399</v>
      </c>
      <c r="C1485" s="1">
        <v>41055.095347222225</v>
      </c>
      <c r="D1485" s="4">
        <v>56000</v>
      </c>
      <c r="E1485">
        <v>56000</v>
      </c>
      <c r="F1485" t="s">
        <v>6</v>
      </c>
      <c r="G1485">
        <f>tblSalaries[[#This Row],[clean Salary (in local currency)]]*VLOOKUP(tblSalaries[[#This Row],[Currency]],tblXrate[],2,FALSE)</f>
        <v>56000</v>
      </c>
      <c r="H1485" t="s">
        <v>503</v>
      </c>
      <c r="I1485" t="s">
        <v>4466</v>
      </c>
      <c r="J1485" t="s">
        <v>52</v>
      </c>
      <c r="K1485" t="s">
        <v>15</v>
      </c>
      <c r="L1485" t="str">
        <f>VLOOKUP(tblSalaries[[#This Row],[Where do you work]],tblCountries[[Actual]:[Mapping]],2,FALSE)</f>
        <v>USA</v>
      </c>
      <c r="M1485" t="s">
        <v>13</v>
      </c>
      <c r="O1485" s="27">
        <f>IFERROR(E1485/IFERROR(VLOOKUP(tblSalaries[[#This Row],[Country]],Table3[],3,0),""),"Missing PPP adjusted information")</f>
        <v>56000</v>
      </c>
    </row>
    <row r="1486" spans="2:15" ht="15" customHeight="1" x14ac:dyDescent="0.25">
      <c r="B1486" t="s">
        <v>2400</v>
      </c>
      <c r="C1486" s="1">
        <v>41055.095578703702</v>
      </c>
      <c r="D1486" s="4" t="s">
        <v>504</v>
      </c>
      <c r="E1486">
        <v>115000</v>
      </c>
      <c r="F1486" t="s">
        <v>6</v>
      </c>
      <c r="G1486">
        <f>tblSalaries[[#This Row],[clean Salary (in local currency)]]*VLOOKUP(tblSalaries[[#This Row],[Currency]],tblXrate[],2,FALSE)</f>
        <v>115000</v>
      </c>
      <c r="H1486" t="s">
        <v>356</v>
      </c>
      <c r="I1486" t="s">
        <v>356</v>
      </c>
      <c r="J1486" t="s">
        <v>356</v>
      </c>
      <c r="K1486" t="s">
        <v>15</v>
      </c>
      <c r="L1486" t="str">
        <f>VLOOKUP(tblSalaries[[#This Row],[Where do you work]],tblCountries[[Actual]:[Mapping]],2,FALSE)</f>
        <v>USA</v>
      </c>
      <c r="M1486" t="s">
        <v>18</v>
      </c>
      <c r="O1486" s="27">
        <f>IFERROR(E1486/IFERROR(VLOOKUP(tblSalaries[[#This Row],[Country]],Table3[],3,0),""),"Missing PPP adjusted information")</f>
        <v>115000</v>
      </c>
    </row>
    <row r="1487" spans="2:15" ht="15" customHeight="1" x14ac:dyDescent="0.25">
      <c r="B1487" t="s">
        <v>2403</v>
      </c>
      <c r="C1487" s="1">
        <v>41055.097083333334</v>
      </c>
      <c r="D1487" s="4">
        <v>72000</v>
      </c>
      <c r="E1487">
        <v>72000</v>
      </c>
      <c r="F1487" t="s">
        <v>6</v>
      </c>
      <c r="G1487">
        <f>tblSalaries[[#This Row],[clean Salary (in local currency)]]*VLOOKUP(tblSalaries[[#This Row],[Currency]],tblXrate[],2,FALSE)</f>
        <v>72000</v>
      </c>
      <c r="H1487" t="s">
        <v>508</v>
      </c>
      <c r="I1487" t="s">
        <v>4467</v>
      </c>
      <c r="J1487" t="s">
        <v>3983</v>
      </c>
      <c r="K1487" t="s">
        <v>15</v>
      </c>
      <c r="L1487" t="str">
        <f>VLOOKUP(tblSalaries[[#This Row],[Where do you work]],tblCountries[[Actual]:[Mapping]],2,FALSE)</f>
        <v>USA</v>
      </c>
      <c r="M1487" t="s">
        <v>9</v>
      </c>
      <c r="O1487" s="27">
        <f>IFERROR(E1487/IFERROR(VLOOKUP(tblSalaries[[#This Row],[Country]],Table3[],3,0),""),"Missing PPP adjusted information")</f>
        <v>72000</v>
      </c>
    </row>
    <row r="1488" spans="2:15" ht="15" customHeight="1" x14ac:dyDescent="0.25">
      <c r="B1488" t="s">
        <v>2404</v>
      </c>
      <c r="C1488" s="1">
        <v>41055.097129629627</v>
      </c>
      <c r="D1488" s="4">
        <v>90000</v>
      </c>
      <c r="E1488">
        <v>90000</v>
      </c>
      <c r="F1488" t="s">
        <v>6</v>
      </c>
      <c r="G1488">
        <f>tblSalaries[[#This Row],[clean Salary (in local currency)]]*VLOOKUP(tblSalaries[[#This Row],[Currency]],tblXrate[],2,FALSE)</f>
        <v>90000</v>
      </c>
      <c r="H1488" t="s">
        <v>14</v>
      </c>
      <c r="I1488" t="s">
        <v>14</v>
      </c>
      <c r="J1488" t="s">
        <v>20</v>
      </c>
      <c r="K1488" t="s">
        <v>15</v>
      </c>
      <c r="L1488" t="str">
        <f>VLOOKUP(tblSalaries[[#This Row],[Where do you work]],tblCountries[[Actual]:[Mapping]],2,FALSE)</f>
        <v>USA</v>
      </c>
      <c r="M1488" t="s">
        <v>13</v>
      </c>
      <c r="O1488" s="27">
        <f>IFERROR(E1488/IFERROR(VLOOKUP(tblSalaries[[#This Row],[Country]],Table3[],3,0),""),"Missing PPP adjusted information")</f>
        <v>90000</v>
      </c>
    </row>
    <row r="1489" spans="2:15" ht="15" customHeight="1" x14ac:dyDescent="0.25">
      <c r="B1489" t="s">
        <v>2407</v>
      </c>
      <c r="C1489" s="1">
        <v>41055.098807870374</v>
      </c>
      <c r="D1489" s="4" t="s">
        <v>512</v>
      </c>
      <c r="E1489">
        <v>250000</v>
      </c>
      <c r="F1489" t="s">
        <v>6</v>
      </c>
      <c r="G1489">
        <f>tblSalaries[[#This Row],[clean Salary (in local currency)]]*VLOOKUP(tblSalaries[[#This Row],[Currency]],tblXrate[],2,FALSE)</f>
        <v>250000</v>
      </c>
      <c r="H1489" t="s">
        <v>83</v>
      </c>
      <c r="I1489" t="s">
        <v>356</v>
      </c>
      <c r="J1489" t="s">
        <v>356</v>
      </c>
      <c r="K1489" t="s">
        <v>15</v>
      </c>
      <c r="L1489" t="str">
        <f>VLOOKUP(tblSalaries[[#This Row],[Where do you work]],tblCountries[[Actual]:[Mapping]],2,FALSE)</f>
        <v>USA</v>
      </c>
      <c r="M1489" t="s">
        <v>13</v>
      </c>
      <c r="O1489" s="27">
        <f>IFERROR(E1489/IFERROR(VLOOKUP(tblSalaries[[#This Row],[Country]],Table3[],3,0),""),"Missing PPP adjusted information")</f>
        <v>250000</v>
      </c>
    </row>
    <row r="1490" spans="2:15" ht="15" customHeight="1" x14ac:dyDescent="0.25">
      <c r="B1490" t="s">
        <v>2410</v>
      </c>
      <c r="C1490" s="1">
        <v>41055.102662037039</v>
      </c>
      <c r="D1490" s="4" t="s">
        <v>517</v>
      </c>
      <c r="E1490">
        <v>30000</v>
      </c>
      <c r="F1490" t="s">
        <v>6</v>
      </c>
      <c r="G1490">
        <f>tblSalaries[[#This Row],[clean Salary (in local currency)]]*VLOOKUP(tblSalaries[[#This Row],[Currency]],tblXrate[],2,FALSE)</f>
        <v>30000</v>
      </c>
      <c r="H1490" t="s">
        <v>518</v>
      </c>
      <c r="I1490" t="s">
        <v>518</v>
      </c>
      <c r="J1490" t="s">
        <v>52</v>
      </c>
      <c r="K1490" t="s">
        <v>15</v>
      </c>
      <c r="L1490" t="str">
        <f>VLOOKUP(tblSalaries[[#This Row],[Where do you work]],tblCountries[[Actual]:[Mapping]],2,FALSE)</f>
        <v>USA</v>
      </c>
      <c r="M1490" t="s">
        <v>18</v>
      </c>
      <c r="O1490" s="27">
        <f>IFERROR(E1490/IFERROR(VLOOKUP(tblSalaries[[#This Row],[Country]],Table3[],3,0),""),"Missing PPP adjusted information")</f>
        <v>30000</v>
      </c>
    </row>
    <row r="1491" spans="2:15" ht="15" customHeight="1" x14ac:dyDescent="0.25">
      <c r="B1491" t="s">
        <v>2412</v>
      </c>
      <c r="C1491" s="1">
        <v>41055.105138888888</v>
      </c>
      <c r="D1491" s="4">
        <v>24</v>
      </c>
      <c r="E1491">
        <v>24000</v>
      </c>
      <c r="F1491" t="s">
        <v>6</v>
      </c>
      <c r="G1491">
        <f>tblSalaries[[#This Row],[clean Salary (in local currency)]]*VLOOKUP(tblSalaries[[#This Row],[Currency]],tblXrate[],2,FALSE)</f>
        <v>24000</v>
      </c>
      <c r="H1491" t="s">
        <v>521</v>
      </c>
      <c r="I1491" t="s">
        <v>279</v>
      </c>
      <c r="J1491" t="s">
        <v>279</v>
      </c>
      <c r="K1491" t="s">
        <v>15</v>
      </c>
      <c r="L1491" t="str">
        <f>VLOOKUP(tblSalaries[[#This Row],[Where do you work]],tblCountries[[Actual]:[Mapping]],2,FALSE)</f>
        <v>USA</v>
      </c>
      <c r="M1491" t="s">
        <v>25</v>
      </c>
      <c r="O1491" s="27">
        <f>IFERROR(E1491/IFERROR(VLOOKUP(tblSalaries[[#This Row],[Country]],Table3[],3,0),""),"Missing PPP adjusted information")</f>
        <v>24000</v>
      </c>
    </row>
    <row r="1492" spans="2:15" ht="15" customHeight="1" x14ac:dyDescent="0.25">
      <c r="B1492" t="s">
        <v>2413</v>
      </c>
      <c r="C1492" s="1">
        <v>41055.106249999997</v>
      </c>
      <c r="D1492" s="4">
        <v>60000</v>
      </c>
      <c r="E1492">
        <v>60000</v>
      </c>
      <c r="F1492" t="s">
        <v>6</v>
      </c>
      <c r="G1492">
        <f>tblSalaries[[#This Row],[clean Salary (in local currency)]]*VLOOKUP(tblSalaries[[#This Row],[Currency]],tblXrate[],2,FALSE)</f>
        <v>60000</v>
      </c>
      <c r="H1492" t="s">
        <v>522</v>
      </c>
      <c r="I1492" t="s">
        <v>522</v>
      </c>
      <c r="J1492" t="s">
        <v>52</v>
      </c>
      <c r="K1492" t="s">
        <v>15</v>
      </c>
      <c r="L1492" t="str">
        <f>VLOOKUP(tblSalaries[[#This Row],[Where do you work]],tblCountries[[Actual]:[Mapping]],2,FALSE)</f>
        <v>USA</v>
      </c>
      <c r="M1492" t="s">
        <v>9</v>
      </c>
      <c r="O1492" s="27">
        <f>IFERROR(E1492/IFERROR(VLOOKUP(tblSalaries[[#This Row],[Country]],Table3[],3,0),""),"Missing PPP adjusted information")</f>
        <v>60000</v>
      </c>
    </row>
    <row r="1493" spans="2:15" ht="15" customHeight="1" x14ac:dyDescent="0.25">
      <c r="B1493" t="s">
        <v>2414</v>
      </c>
      <c r="C1493" s="1">
        <v>41055.106319444443</v>
      </c>
      <c r="D1493" s="4">
        <v>76600</v>
      </c>
      <c r="E1493">
        <v>76600</v>
      </c>
      <c r="F1493" t="s">
        <v>6</v>
      </c>
      <c r="G1493">
        <f>tblSalaries[[#This Row],[clean Salary (in local currency)]]*VLOOKUP(tblSalaries[[#This Row],[Currency]],tblXrate[],2,FALSE)</f>
        <v>76600</v>
      </c>
      <c r="H1493" t="s">
        <v>20</v>
      </c>
      <c r="I1493" t="s">
        <v>20</v>
      </c>
      <c r="J1493" t="s">
        <v>20</v>
      </c>
      <c r="K1493" t="s">
        <v>15</v>
      </c>
      <c r="L1493" t="str">
        <f>VLOOKUP(tblSalaries[[#This Row],[Where do you work]],tblCountries[[Actual]:[Mapping]],2,FALSE)</f>
        <v>USA</v>
      </c>
      <c r="M1493" t="s">
        <v>18</v>
      </c>
      <c r="O1493" s="27">
        <f>IFERROR(E1493/IFERROR(VLOOKUP(tblSalaries[[#This Row],[Country]],Table3[],3,0),""),"Missing PPP adjusted information")</f>
        <v>76600</v>
      </c>
    </row>
    <row r="1494" spans="2:15" ht="15" customHeight="1" x14ac:dyDescent="0.25">
      <c r="B1494" t="s">
        <v>2417</v>
      </c>
      <c r="C1494" s="1">
        <v>41055.107372685183</v>
      </c>
      <c r="D1494" s="4">
        <v>90000</v>
      </c>
      <c r="E1494">
        <v>90000</v>
      </c>
      <c r="F1494" t="s">
        <v>6</v>
      </c>
      <c r="G1494">
        <f>tblSalaries[[#This Row],[clean Salary (in local currency)]]*VLOOKUP(tblSalaries[[#This Row],[Currency]],tblXrate[],2,FALSE)</f>
        <v>90000</v>
      </c>
      <c r="H1494" t="s">
        <v>526</v>
      </c>
      <c r="I1494" t="s">
        <v>72</v>
      </c>
      <c r="J1494" t="s">
        <v>20</v>
      </c>
      <c r="K1494" t="s">
        <v>15</v>
      </c>
      <c r="L1494" t="str">
        <f>VLOOKUP(tblSalaries[[#This Row],[Where do you work]],tblCountries[[Actual]:[Mapping]],2,FALSE)</f>
        <v>USA</v>
      </c>
      <c r="M1494" t="s">
        <v>25</v>
      </c>
      <c r="O1494" s="27">
        <f>IFERROR(E1494/IFERROR(VLOOKUP(tblSalaries[[#This Row],[Country]],Table3[],3,0),""),"Missing PPP adjusted information")</f>
        <v>90000</v>
      </c>
    </row>
    <row r="1495" spans="2:15" ht="15" customHeight="1" x14ac:dyDescent="0.25">
      <c r="B1495" t="s">
        <v>2419</v>
      </c>
      <c r="C1495" s="1">
        <v>41055.107766203706</v>
      </c>
      <c r="D1495" s="4">
        <v>75000</v>
      </c>
      <c r="E1495">
        <v>75000</v>
      </c>
      <c r="F1495" t="s">
        <v>6</v>
      </c>
      <c r="G1495">
        <f>tblSalaries[[#This Row],[clean Salary (in local currency)]]*VLOOKUP(tblSalaries[[#This Row],[Currency]],tblXrate[],2,FALSE)</f>
        <v>75000</v>
      </c>
      <c r="H1495" t="s">
        <v>528</v>
      </c>
      <c r="I1495" t="s">
        <v>528</v>
      </c>
      <c r="J1495" t="s">
        <v>20</v>
      </c>
      <c r="K1495" t="s">
        <v>15</v>
      </c>
      <c r="L1495" t="str">
        <f>VLOOKUP(tblSalaries[[#This Row],[Where do you work]],tblCountries[[Actual]:[Mapping]],2,FALSE)</f>
        <v>USA</v>
      </c>
      <c r="M1495" t="s">
        <v>9</v>
      </c>
      <c r="O1495" s="27">
        <f>IFERROR(E1495/IFERROR(VLOOKUP(tblSalaries[[#This Row],[Country]],Table3[],3,0),""),"Missing PPP adjusted information")</f>
        <v>75000</v>
      </c>
    </row>
    <row r="1496" spans="2:15" ht="15" customHeight="1" x14ac:dyDescent="0.25">
      <c r="B1496" t="s">
        <v>2420</v>
      </c>
      <c r="C1496" s="1">
        <v>41055.109606481485</v>
      </c>
      <c r="D1496" s="4">
        <v>72000</v>
      </c>
      <c r="E1496">
        <v>72000</v>
      </c>
      <c r="F1496" t="s">
        <v>6</v>
      </c>
      <c r="G1496">
        <f>tblSalaries[[#This Row],[clean Salary (in local currency)]]*VLOOKUP(tblSalaries[[#This Row],[Currency]],tblXrate[],2,FALSE)</f>
        <v>72000</v>
      </c>
      <c r="H1496" t="s">
        <v>529</v>
      </c>
      <c r="I1496" t="s">
        <v>529</v>
      </c>
      <c r="J1496" t="s">
        <v>20</v>
      </c>
      <c r="K1496" t="s">
        <v>15</v>
      </c>
      <c r="L1496" t="str">
        <f>VLOOKUP(tblSalaries[[#This Row],[Where do you work]],tblCountries[[Actual]:[Mapping]],2,FALSE)</f>
        <v>USA</v>
      </c>
      <c r="M1496" t="s">
        <v>18</v>
      </c>
      <c r="O1496" s="27">
        <f>IFERROR(E1496/IFERROR(VLOOKUP(tblSalaries[[#This Row],[Country]],Table3[],3,0),""),"Missing PPP adjusted information")</f>
        <v>72000</v>
      </c>
    </row>
    <row r="1497" spans="2:15" ht="15" customHeight="1" x14ac:dyDescent="0.25">
      <c r="B1497" t="s">
        <v>2421</v>
      </c>
      <c r="C1497" s="1">
        <v>41055.110115740739</v>
      </c>
      <c r="D1497" s="4">
        <v>65000</v>
      </c>
      <c r="E1497">
        <v>65000</v>
      </c>
      <c r="F1497" t="s">
        <v>6</v>
      </c>
      <c r="G1497">
        <f>tblSalaries[[#This Row],[clean Salary (in local currency)]]*VLOOKUP(tblSalaries[[#This Row],[Currency]],tblXrate[],2,FALSE)</f>
        <v>65000</v>
      </c>
      <c r="H1497" t="s">
        <v>530</v>
      </c>
      <c r="I1497" t="s">
        <v>530</v>
      </c>
      <c r="J1497" t="s">
        <v>20</v>
      </c>
      <c r="K1497" t="s">
        <v>15</v>
      </c>
      <c r="L1497" t="str">
        <f>VLOOKUP(tblSalaries[[#This Row],[Where do you work]],tblCountries[[Actual]:[Mapping]],2,FALSE)</f>
        <v>USA</v>
      </c>
      <c r="M1497" t="s">
        <v>9</v>
      </c>
      <c r="O1497" s="27">
        <f>IFERROR(E1497/IFERROR(VLOOKUP(tblSalaries[[#This Row],[Country]],Table3[],3,0),""),"Missing PPP adjusted information")</f>
        <v>65000</v>
      </c>
    </row>
    <row r="1498" spans="2:15" ht="15" customHeight="1" x14ac:dyDescent="0.25">
      <c r="B1498" t="s">
        <v>2422</v>
      </c>
      <c r="C1498" s="1">
        <v>41055.111064814817</v>
      </c>
      <c r="D1498" s="4">
        <v>120000</v>
      </c>
      <c r="E1498">
        <v>120000</v>
      </c>
      <c r="F1498" t="s">
        <v>6</v>
      </c>
      <c r="G1498">
        <f>tblSalaries[[#This Row],[clean Salary (in local currency)]]*VLOOKUP(tblSalaries[[#This Row],[Currency]],tblXrate[],2,FALSE)</f>
        <v>120000</v>
      </c>
      <c r="H1498" t="s">
        <v>139</v>
      </c>
      <c r="I1498" t="s">
        <v>139</v>
      </c>
      <c r="J1498" t="s">
        <v>3983</v>
      </c>
      <c r="K1498" t="s">
        <v>15</v>
      </c>
      <c r="L1498" t="str">
        <f>VLOOKUP(tblSalaries[[#This Row],[Where do you work]],tblCountries[[Actual]:[Mapping]],2,FALSE)</f>
        <v>USA</v>
      </c>
      <c r="M1498" t="s">
        <v>25</v>
      </c>
      <c r="O1498" s="27">
        <f>IFERROR(E1498/IFERROR(VLOOKUP(tblSalaries[[#This Row],[Country]],Table3[],3,0),""),"Missing PPP adjusted information")</f>
        <v>120000</v>
      </c>
    </row>
    <row r="1499" spans="2:15" ht="15" customHeight="1" x14ac:dyDescent="0.25">
      <c r="B1499" t="s">
        <v>2426</v>
      </c>
      <c r="C1499" s="1">
        <v>41055.115486111114</v>
      </c>
      <c r="D1499" s="4">
        <v>80000</v>
      </c>
      <c r="E1499">
        <v>80000</v>
      </c>
      <c r="F1499" t="s">
        <v>6</v>
      </c>
      <c r="G1499">
        <f>tblSalaries[[#This Row],[clean Salary (in local currency)]]*VLOOKUP(tblSalaries[[#This Row],[Currency]],tblXrate[],2,FALSE)</f>
        <v>80000</v>
      </c>
      <c r="H1499" t="s">
        <v>536</v>
      </c>
      <c r="I1499" t="s">
        <v>1487</v>
      </c>
      <c r="J1499" t="s">
        <v>20</v>
      </c>
      <c r="K1499" t="s">
        <v>15</v>
      </c>
      <c r="L1499" t="str">
        <f>VLOOKUP(tblSalaries[[#This Row],[Where do you work]],tblCountries[[Actual]:[Mapping]],2,FALSE)</f>
        <v>USA</v>
      </c>
      <c r="M1499" t="s">
        <v>9</v>
      </c>
      <c r="O1499" s="27">
        <f>IFERROR(E1499/IFERROR(VLOOKUP(tblSalaries[[#This Row],[Country]],Table3[],3,0),""),"Missing PPP adjusted information")</f>
        <v>80000</v>
      </c>
    </row>
    <row r="1500" spans="2:15" ht="15" customHeight="1" x14ac:dyDescent="0.25">
      <c r="B1500" t="s">
        <v>2429</v>
      </c>
      <c r="C1500" s="1">
        <v>41055.117638888885</v>
      </c>
      <c r="D1500" s="4">
        <v>51000</v>
      </c>
      <c r="E1500">
        <v>51000</v>
      </c>
      <c r="F1500" t="s">
        <v>6</v>
      </c>
      <c r="G1500">
        <f>tblSalaries[[#This Row],[clean Salary (in local currency)]]*VLOOKUP(tblSalaries[[#This Row],[Currency]],tblXrate[],2,FALSE)</f>
        <v>51000</v>
      </c>
      <c r="H1500" t="s">
        <v>541</v>
      </c>
      <c r="I1500" t="s">
        <v>4468</v>
      </c>
      <c r="J1500" t="s">
        <v>52</v>
      </c>
      <c r="K1500" t="s">
        <v>15</v>
      </c>
      <c r="L1500" t="str">
        <f>VLOOKUP(tblSalaries[[#This Row],[Where do you work]],tblCountries[[Actual]:[Mapping]],2,FALSE)</f>
        <v>USA</v>
      </c>
      <c r="M1500" t="s">
        <v>18</v>
      </c>
      <c r="O1500" s="27">
        <f>IFERROR(E1500/IFERROR(VLOOKUP(tblSalaries[[#This Row],[Country]],Table3[],3,0),""),"Missing PPP adjusted information")</f>
        <v>51000</v>
      </c>
    </row>
    <row r="1501" spans="2:15" ht="15" customHeight="1" x14ac:dyDescent="0.25">
      <c r="B1501" t="s">
        <v>2431</v>
      </c>
      <c r="C1501" s="1">
        <v>41055.120474537034</v>
      </c>
      <c r="D1501" s="4">
        <v>74000</v>
      </c>
      <c r="E1501">
        <v>74000</v>
      </c>
      <c r="F1501" t="s">
        <v>6</v>
      </c>
      <c r="G1501">
        <f>tblSalaries[[#This Row],[clean Salary (in local currency)]]*VLOOKUP(tblSalaries[[#This Row],[Currency]],tblXrate[],2,FALSE)</f>
        <v>74000</v>
      </c>
      <c r="H1501" t="s">
        <v>279</v>
      </c>
      <c r="I1501" t="s">
        <v>279</v>
      </c>
      <c r="J1501" t="s">
        <v>279</v>
      </c>
      <c r="K1501" t="s">
        <v>15</v>
      </c>
      <c r="L1501" t="str">
        <f>VLOOKUP(tblSalaries[[#This Row],[Where do you work]],tblCountries[[Actual]:[Mapping]],2,FALSE)</f>
        <v>USA</v>
      </c>
      <c r="M1501" t="s">
        <v>9</v>
      </c>
      <c r="O1501" s="27">
        <f>IFERROR(E1501/IFERROR(VLOOKUP(tblSalaries[[#This Row],[Country]],Table3[],3,0),""),"Missing PPP adjusted information")</f>
        <v>74000</v>
      </c>
    </row>
    <row r="1502" spans="2:15" ht="15" customHeight="1" x14ac:dyDescent="0.25">
      <c r="B1502" t="s">
        <v>2433</v>
      </c>
      <c r="C1502" s="1">
        <v>41055.121840277781</v>
      </c>
      <c r="D1502" s="4">
        <v>50000</v>
      </c>
      <c r="E1502">
        <v>50000</v>
      </c>
      <c r="F1502" t="s">
        <v>6</v>
      </c>
      <c r="G1502">
        <f>tblSalaries[[#This Row],[clean Salary (in local currency)]]*VLOOKUP(tblSalaries[[#This Row],[Currency]],tblXrate[],2,FALSE)</f>
        <v>50000</v>
      </c>
      <c r="H1502" t="s">
        <v>543</v>
      </c>
      <c r="I1502" t="s">
        <v>543</v>
      </c>
      <c r="J1502" t="s">
        <v>20</v>
      </c>
      <c r="K1502" t="s">
        <v>15</v>
      </c>
      <c r="L1502" t="str">
        <f>VLOOKUP(tblSalaries[[#This Row],[Where do you work]],tblCountries[[Actual]:[Mapping]],2,FALSE)</f>
        <v>USA</v>
      </c>
      <c r="M1502" t="s">
        <v>9</v>
      </c>
      <c r="O1502" s="27">
        <f>IFERROR(E1502/IFERROR(VLOOKUP(tblSalaries[[#This Row],[Country]],Table3[],3,0),""),"Missing PPP adjusted information")</f>
        <v>50000</v>
      </c>
    </row>
    <row r="1503" spans="2:15" ht="15" customHeight="1" x14ac:dyDescent="0.25">
      <c r="B1503" t="s">
        <v>2438</v>
      </c>
      <c r="C1503" s="1">
        <v>41055.126180555555</v>
      </c>
      <c r="D1503" s="4">
        <v>60000</v>
      </c>
      <c r="E1503">
        <v>60000</v>
      </c>
      <c r="F1503" t="s">
        <v>6</v>
      </c>
      <c r="G1503">
        <f>tblSalaries[[#This Row],[clean Salary (in local currency)]]*VLOOKUP(tblSalaries[[#This Row],[Currency]],tblXrate[],2,FALSE)</f>
        <v>60000</v>
      </c>
      <c r="H1503" t="s">
        <v>550</v>
      </c>
      <c r="I1503" t="s">
        <v>550</v>
      </c>
      <c r="J1503" t="s">
        <v>20</v>
      </c>
      <c r="K1503" t="s">
        <v>15</v>
      </c>
      <c r="L1503" t="str">
        <f>VLOOKUP(tblSalaries[[#This Row],[Where do you work]],tblCountries[[Actual]:[Mapping]],2,FALSE)</f>
        <v>USA</v>
      </c>
      <c r="M1503" t="s">
        <v>13</v>
      </c>
      <c r="O1503" s="27">
        <f>IFERROR(E1503/IFERROR(VLOOKUP(tblSalaries[[#This Row],[Country]],Table3[],3,0),""),"Missing PPP adjusted information")</f>
        <v>60000</v>
      </c>
    </row>
    <row r="1504" spans="2:15" ht="15" customHeight="1" x14ac:dyDescent="0.25">
      <c r="B1504" t="s">
        <v>2440</v>
      </c>
      <c r="C1504" s="1">
        <v>41055.127187500002</v>
      </c>
      <c r="D1504" s="4">
        <v>80000</v>
      </c>
      <c r="E1504">
        <v>80000</v>
      </c>
      <c r="F1504" t="s">
        <v>6</v>
      </c>
      <c r="G1504">
        <f>tblSalaries[[#This Row],[clean Salary (in local currency)]]*VLOOKUP(tblSalaries[[#This Row],[Currency]],tblXrate[],2,FALSE)</f>
        <v>80000</v>
      </c>
      <c r="H1504" t="s">
        <v>553</v>
      </c>
      <c r="I1504" t="s">
        <v>4469</v>
      </c>
      <c r="J1504" t="s">
        <v>52</v>
      </c>
      <c r="K1504" t="s">
        <v>15</v>
      </c>
      <c r="L1504" t="str">
        <f>VLOOKUP(tblSalaries[[#This Row],[Where do you work]],tblCountries[[Actual]:[Mapping]],2,FALSE)</f>
        <v>USA</v>
      </c>
      <c r="M1504" t="s">
        <v>25</v>
      </c>
      <c r="O1504" s="27">
        <f>IFERROR(E1504/IFERROR(VLOOKUP(tblSalaries[[#This Row],[Country]],Table3[],3,0),""),"Missing PPP adjusted information")</f>
        <v>80000</v>
      </c>
    </row>
    <row r="1505" spans="2:15" ht="15" customHeight="1" x14ac:dyDescent="0.25">
      <c r="B1505" t="s">
        <v>2443</v>
      </c>
      <c r="C1505" s="1">
        <v>41055.129351851851</v>
      </c>
      <c r="D1505" s="4">
        <v>125000</v>
      </c>
      <c r="E1505">
        <v>125000</v>
      </c>
      <c r="F1505" t="s">
        <v>6</v>
      </c>
      <c r="G1505">
        <f>tblSalaries[[#This Row],[clean Salary (in local currency)]]*VLOOKUP(tblSalaries[[#This Row],[Currency]],tblXrate[],2,FALSE)</f>
        <v>125000</v>
      </c>
      <c r="H1505" t="s">
        <v>558</v>
      </c>
      <c r="I1505" t="s">
        <v>558</v>
      </c>
      <c r="J1505" t="s">
        <v>52</v>
      </c>
      <c r="K1505" t="s">
        <v>15</v>
      </c>
      <c r="L1505" t="str">
        <f>VLOOKUP(tblSalaries[[#This Row],[Where do you work]],tblCountries[[Actual]:[Mapping]],2,FALSE)</f>
        <v>USA</v>
      </c>
      <c r="M1505" t="s">
        <v>18</v>
      </c>
      <c r="O1505" s="27">
        <f>IFERROR(E1505/IFERROR(VLOOKUP(tblSalaries[[#This Row],[Country]],Table3[],3,0),""),"Missing PPP adjusted information")</f>
        <v>125000</v>
      </c>
    </row>
    <row r="1506" spans="2:15" ht="15" customHeight="1" x14ac:dyDescent="0.25">
      <c r="B1506" t="s">
        <v>2444</v>
      </c>
      <c r="C1506" s="1">
        <v>41055.129594907405</v>
      </c>
      <c r="D1506" s="4">
        <v>52000</v>
      </c>
      <c r="E1506">
        <v>52000</v>
      </c>
      <c r="F1506" t="s">
        <v>6</v>
      </c>
      <c r="G1506">
        <f>tblSalaries[[#This Row],[clean Salary (in local currency)]]*VLOOKUP(tblSalaries[[#This Row],[Currency]],tblXrate[],2,FALSE)</f>
        <v>52000</v>
      </c>
      <c r="H1506" t="s">
        <v>559</v>
      </c>
      <c r="I1506" t="s">
        <v>559</v>
      </c>
      <c r="J1506" t="s">
        <v>20</v>
      </c>
      <c r="K1506" t="s">
        <v>15</v>
      </c>
      <c r="L1506" t="str">
        <f>VLOOKUP(tblSalaries[[#This Row],[Where do you work]],tblCountries[[Actual]:[Mapping]],2,FALSE)</f>
        <v>USA</v>
      </c>
      <c r="M1506" t="s">
        <v>18</v>
      </c>
      <c r="O1506" s="27">
        <f>IFERROR(E1506/IFERROR(VLOOKUP(tblSalaries[[#This Row],[Country]],Table3[],3,0),""),"Missing PPP adjusted information")</f>
        <v>52000</v>
      </c>
    </row>
    <row r="1507" spans="2:15" ht="15" customHeight="1" x14ac:dyDescent="0.25">
      <c r="B1507" t="s">
        <v>2445</v>
      </c>
      <c r="C1507" s="1">
        <v>41055.130393518521</v>
      </c>
      <c r="D1507" s="4">
        <v>45000</v>
      </c>
      <c r="E1507">
        <v>45000</v>
      </c>
      <c r="F1507" t="s">
        <v>6</v>
      </c>
      <c r="G1507">
        <f>tblSalaries[[#This Row],[clean Salary (in local currency)]]*VLOOKUP(tblSalaries[[#This Row],[Currency]],tblXrate[],2,FALSE)</f>
        <v>45000</v>
      </c>
      <c r="H1507" t="s">
        <v>20</v>
      </c>
      <c r="I1507" t="s">
        <v>20</v>
      </c>
      <c r="J1507" t="s">
        <v>20</v>
      </c>
      <c r="K1507" t="s">
        <v>15</v>
      </c>
      <c r="L1507" t="str">
        <f>VLOOKUP(tblSalaries[[#This Row],[Where do you work]],tblCountries[[Actual]:[Mapping]],2,FALSE)</f>
        <v>USA</v>
      </c>
      <c r="M1507" t="s">
        <v>9</v>
      </c>
      <c r="O1507" s="27">
        <f>IFERROR(E1507/IFERROR(VLOOKUP(tblSalaries[[#This Row],[Country]],Table3[],3,0),""),"Missing PPP adjusted information")</f>
        <v>45000</v>
      </c>
    </row>
    <row r="1508" spans="2:15" ht="15" customHeight="1" x14ac:dyDescent="0.25">
      <c r="B1508" t="s">
        <v>2447</v>
      </c>
      <c r="C1508" s="1">
        <v>41055.131747685184</v>
      </c>
      <c r="D1508" s="4">
        <v>60000</v>
      </c>
      <c r="E1508">
        <v>60000</v>
      </c>
      <c r="F1508" t="s">
        <v>6</v>
      </c>
      <c r="G1508">
        <f>tblSalaries[[#This Row],[clean Salary (in local currency)]]*VLOOKUP(tblSalaries[[#This Row],[Currency]],tblXrate[],2,FALSE)</f>
        <v>60000</v>
      </c>
      <c r="H1508" t="s">
        <v>560</v>
      </c>
      <c r="I1508" t="s">
        <v>1311</v>
      </c>
      <c r="J1508" t="s">
        <v>52</v>
      </c>
      <c r="K1508" t="s">
        <v>15</v>
      </c>
      <c r="L1508" t="str">
        <f>VLOOKUP(tblSalaries[[#This Row],[Where do you work]],tblCountries[[Actual]:[Mapping]],2,FALSE)</f>
        <v>USA</v>
      </c>
      <c r="M1508" t="s">
        <v>13</v>
      </c>
      <c r="O1508" s="27">
        <f>IFERROR(E1508/IFERROR(VLOOKUP(tblSalaries[[#This Row],[Country]],Table3[],3,0),""),"Missing PPP adjusted information")</f>
        <v>60000</v>
      </c>
    </row>
    <row r="1509" spans="2:15" ht="15" customHeight="1" x14ac:dyDescent="0.25">
      <c r="B1509" t="s">
        <v>2452</v>
      </c>
      <c r="C1509" s="1">
        <v>41055.135231481479</v>
      </c>
      <c r="D1509" s="4">
        <v>150000</v>
      </c>
      <c r="E1509">
        <v>150000</v>
      </c>
      <c r="F1509" t="s">
        <v>6</v>
      </c>
      <c r="G1509">
        <f>tblSalaries[[#This Row],[clean Salary (in local currency)]]*VLOOKUP(tblSalaries[[#This Row],[Currency]],tblXrate[],2,FALSE)</f>
        <v>150000</v>
      </c>
      <c r="H1509" t="s">
        <v>29</v>
      </c>
      <c r="I1509" t="s">
        <v>4136</v>
      </c>
      <c r="J1509" t="s">
        <v>3983</v>
      </c>
      <c r="K1509" t="s">
        <v>15</v>
      </c>
      <c r="L1509" t="str">
        <f>VLOOKUP(tblSalaries[[#This Row],[Where do you work]],tblCountries[[Actual]:[Mapping]],2,FALSE)</f>
        <v>USA</v>
      </c>
      <c r="M1509" t="s">
        <v>18</v>
      </c>
      <c r="O1509" s="27">
        <f>IFERROR(E1509/IFERROR(VLOOKUP(tblSalaries[[#This Row],[Country]],Table3[],3,0),""),"Missing PPP adjusted information")</f>
        <v>150000</v>
      </c>
    </row>
    <row r="1510" spans="2:15" ht="15" customHeight="1" x14ac:dyDescent="0.25">
      <c r="B1510" t="s">
        <v>2453</v>
      </c>
      <c r="C1510" s="1">
        <v>41055.135428240741</v>
      </c>
      <c r="D1510" s="4">
        <v>50000</v>
      </c>
      <c r="E1510">
        <v>50000</v>
      </c>
      <c r="F1510" t="s">
        <v>6</v>
      </c>
      <c r="G1510">
        <f>tblSalaries[[#This Row],[clean Salary (in local currency)]]*VLOOKUP(tblSalaries[[#This Row],[Currency]],tblXrate[],2,FALSE)</f>
        <v>50000</v>
      </c>
      <c r="H1510" t="s">
        <v>567</v>
      </c>
      <c r="I1510" t="s">
        <v>567</v>
      </c>
      <c r="J1510" t="s">
        <v>20</v>
      </c>
      <c r="K1510" t="s">
        <v>15</v>
      </c>
      <c r="L1510" t="str">
        <f>VLOOKUP(tblSalaries[[#This Row],[Where do you work]],tblCountries[[Actual]:[Mapping]],2,FALSE)</f>
        <v>USA</v>
      </c>
      <c r="M1510" t="s">
        <v>9</v>
      </c>
      <c r="O1510" s="27">
        <f>IFERROR(E1510/IFERROR(VLOOKUP(tblSalaries[[#This Row],[Country]],Table3[],3,0),""),"Missing PPP adjusted information")</f>
        <v>50000</v>
      </c>
    </row>
    <row r="1511" spans="2:15" ht="15" customHeight="1" x14ac:dyDescent="0.25">
      <c r="B1511" t="s">
        <v>2454</v>
      </c>
      <c r="C1511" s="1">
        <v>41055.135462962964</v>
      </c>
      <c r="D1511" s="4">
        <v>70000</v>
      </c>
      <c r="E1511">
        <v>70000</v>
      </c>
      <c r="F1511" t="s">
        <v>6</v>
      </c>
      <c r="G1511">
        <f>tblSalaries[[#This Row],[clean Salary (in local currency)]]*VLOOKUP(tblSalaries[[#This Row],[Currency]],tblXrate[],2,FALSE)</f>
        <v>70000</v>
      </c>
      <c r="H1511" t="s">
        <v>20</v>
      </c>
      <c r="I1511" t="s">
        <v>20</v>
      </c>
      <c r="J1511" t="s">
        <v>20</v>
      </c>
      <c r="K1511" t="s">
        <v>15</v>
      </c>
      <c r="L1511" t="str">
        <f>VLOOKUP(tblSalaries[[#This Row],[Where do you work]],tblCountries[[Actual]:[Mapping]],2,FALSE)</f>
        <v>USA</v>
      </c>
      <c r="M1511" t="s">
        <v>9</v>
      </c>
      <c r="O1511" s="27">
        <f>IFERROR(E1511/IFERROR(VLOOKUP(tblSalaries[[#This Row],[Country]],Table3[],3,0),""),"Missing PPP adjusted information")</f>
        <v>70000</v>
      </c>
    </row>
    <row r="1512" spans="2:15" ht="15" customHeight="1" x14ac:dyDescent="0.25">
      <c r="B1512" t="s">
        <v>2459</v>
      </c>
      <c r="C1512" s="1">
        <v>41055.138194444444</v>
      </c>
      <c r="D1512" s="4">
        <v>30000</v>
      </c>
      <c r="E1512">
        <v>30000</v>
      </c>
      <c r="F1512" t="s">
        <v>6</v>
      </c>
      <c r="G1512">
        <f>tblSalaries[[#This Row],[clean Salary (in local currency)]]*VLOOKUP(tblSalaries[[#This Row],[Currency]],tblXrate[],2,FALSE)</f>
        <v>30000</v>
      </c>
      <c r="H1512" t="s">
        <v>573</v>
      </c>
      <c r="I1512" t="s">
        <v>4470</v>
      </c>
      <c r="J1512" t="s">
        <v>20</v>
      </c>
      <c r="K1512" t="s">
        <v>15</v>
      </c>
      <c r="L1512" t="str">
        <f>VLOOKUP(tblSalaries[[#This Row],[Where do you work]],tblCountries[[Actual]:[Mapping]],2,FALSE)</f>
        <v>USA</v>
      </c>
      <c r="M1512" t="s">
        <v>186</v>
      </c>
      <c r="O1512" s="27">
        <f>IFERROR(E1512/IFERROR(VLOOKUP(tblSalaries[[#This Row],[Country]],Table3[],3,0),""),"Missing PPP adjusted information")</f>
        <v>30000</v>
      </c>
    </row>
    <row r="1513" spans="2:15" ht="15" customHeight="1" x14ac:dyDescent="0.25">
      <c r="B1513" t="s">
        <v>2461</v>
      </c>
      <c r="C1513" s="1">
        <v>41055.140219907407</v>
      </c>
      <c r="D1513" s="4">
        <v>92000</v>
      </c>
      <c r="E1513">
        <v>92000</v>
      </c>
      <c r="F1513" t="s">
        <v>6</v>
      </c>
      <c r="G1513">
        <f>tblSalaries[[#This Row],[clean Salary (in local currency)]]*VLOOKUP(tblSalaries[[#This Row],[Currency]],tblXrate[],2,FALSE)</f>
        <v>92000</v>
      </c>
      <c r="H1513" t="s">
        <v>575</v>
      </c>
      <c r="I1513" t="s">
        <v>4471</v>
      </c>
      <c r="J1513" t="s">
        <v>279</v>
      </c>
      <c r="K1513" t="s">
        <v>15</v>
      </c>
      <c r="L1513" t="str">
        <f>VLOOKUP(tblSalaries[[#This Row],[Where do you work]],tblCountries[[Actual]:[Mapping]],2,FALSE)</f>
        <v>USA</v>
      </c>
      <c r="M1513" t="s">
        <v>25</v>
      </c>
      <c r="O1513" s="27">
        <f>IFERROR(E1513/IFERROR(VLOOKUP(tblSalaries[[#This Row],[Country]],Table3[],3,0),""),"Missing PPP adjusted information")</f>
        <v>92000</v>
      </c>
    </row>
    <row r="1514" spans="2:15" ht="15" customHeight="1" x14ac:dyDescent="0.25">
      <c r="B1514" t="s">
        <v>2462</v>
      </c>
      <c r="C1514" s="1">
        <v>41055.140659722223</v>
      </c>
      <c r="D1514" s="4">
        <v>52000</v>
      </c>
      <c r="E1514">
        <v>52000</v>
      </c>
      <c r="F1514" t="s">
        <v>6</v>
      </c>
      <c r="G1514">
        <f>tblSalaries[[#This Row],[clean Salary (in local currency)]]*VLOOKUP(tblSalaries[[#This Row],[Currency]],tblXrate[],2,FALSE)</f>
        <v>52000</v>
      </c>
      <c r="H1514" t="s">
        <v>576</v>
      </c>
      <c r="I1514" t="s">
        <v>244</v>
      </c>
      <c r="J1514" t="s">
        <v>20</v>
      </c>
      <c r="K1514" t="s">
        <v>15</v>
      </c>
      <c r="L1514" t="str">
        <f>VLOOKUP(tblSalaries[[#This Row],[Where do you work]],tblCountries[[Actual]:[Mapping]],2,FALSE)</f>
        <v>USA</v>
      </c>
      <c r="M1514" t="s">
        <v>9</v>
      </c>
      <c r="O1514" s="27">
        <f>IFERROR(E1514/IFERROR(VLOOKUP(tblSalaries[[#This Row],[Country]],Table3[],3,0),""),"Missing PPP adjusted information")</f>
        <v>52000</v>
      </c>
    </row>
    <row r="1515" spans="2:15" ht="15" customHeight="1" x14ac:dyDescent="0.25">
      <c r="B1515" t="s">
        <v>2463</v>
      </c>
      <c r="C1515" s="1">
        <v>41055.141562500001</v>
      </c>
      <c r="D1515" s="4" t="s">
        <v>577</v>
      </c>
      <c r="E1515">
        <v>169000</v>
      </c>
      <c r="F1515" t="s">
        <v>6</v>
      </c>
      <c r="G1515">
        <f>tblSalaries[[#This Row],[clean Salary (in local currency)]]*VLOOKUP(tblSalaries[[#This Row],[Currency]],tblXrate[],2,FALSE)</f>
        <v>169000</v>
      </c>
      <c r="H1515" t="s">
        <v>578</v>
      </c>
      <c r="I1515" t="s">
        <v>578</v>
      </c>
      <c r="J1515" t="s">
        <v>3983</v>
      </c>
      <c r="K1515" t="s">
        <v>15</v>
      </c>
      <c r="L1515" t="str">
        <f>VLOOKUP(tblSalaries[[#This Row],[Where do you work]],tblCountries[[Actual]:[Mapping]],2,FALSE)</f>
        <v>USA</v>
      </c>
      <c r="M1515" t="s">
        <v>18</v>
      </c>
      <c r="O1515" s="27">
        <f>IFERROR(E1515/IFERROR(VLOOKUP(tblSalaries[[#This Row],[Country]],Table3[],3,0),""),"Missing PPP adjusted information")</f>
        <v>169000</v>
      </c>
    </row>
    <row r="1516" spans="2:15" ht="15" customHeight="1" x14ac:dyDescent="0.25">
      <c r="B1516" t="s">
        <v>2467</v>
      </c>
      <c r="C1516" s="1">
        <v>41055.146921296298</v>
      </c>
      <c r="D1516" s="4">
        <v>50000</v>
      </c>
      <c r="E1516">
        <v>50000</v>
      </c>
      <c r="F1516" t="s">
        <v>6</v>
      </c>
      <c r="G1516">
        <f>tblSalaries[[#This Row],[clean Salary (in local currency)]]*VLOOKUP(tblSalaries[[#This Row],[Currency]],tblXrate[],2,FALSE)</f>
        <v>50000</v>
      </c>
      <c r="H1516" t="s">
        <v>587</v>
      </c>
      <c r="I1516" t="s">
        <v>587</v>
      </c>
      <c r="J1516" t="s">
        <v>20</v>
      </c>
      <c r="K1516" t="s">
        <v>15</v>
      </c>
      <c r="L1516" t="str">
        <f>VLOOKUP(tblSalaries[[#This Row],[Where do you work]],tblCountries[[Actual]:[Mapping]],2,FALSE)</f>
        <v>USA</v>
      </c>
      <c r="M1516" t="s">
        <v>9</v>
      </c>
      <c r="O1516" s="27">
        <f>IFERROR(E1516/IFERROR(VLOOKUP(tblSalaries[[#This Row],[Country]],Table3[],3,0),""),"Missing PPP adjusted information")</f>
        <v>50000</v>
      </c>
    </row>
    <row r="1517" spans="2:15" ht="15" customHeight="1" x14ac:dyDescent="0.25">
      <c r="B1517" t="s">
        <v>2468</v>
      </c>
      <c r="C1517" s="1">
        <v>41055.147372685184</v>
      </c>
      <c r="D1517" s="4">
        <v>65000</v>
      </c>
      <c r="E1517">
        <v>65000</v>
      </c>
      <c r="F1517" t="s">
        <v>6</v>
      </c>
      <c r="G1517">
        <f>tblSalaries[[#This Row],[clean Salary (in local currency)]]*VLOOKUP(tblSalaries[[#This Row],[Currency]],tblXrate[],2,FALSE)</f>
        <v>65000</v>
      </c>
      <c r="H1517" t="s">
        <v>117</v>
      </c>
      <c r="I1517" t="s">
        <v>117</v>
      </c>
      <c r="J1517" t="s">
        <v>20</v>
      </c>
      <c r="K1517" t="s">
        <v>15</v>
      </c>
      <c r="L1517" t="str">
        <f>VLOOKUP(tblSalaries[[#This Row],[Where do you work]],tblCountries[[Actual]:[Mapping]],2,FALSE)</f>
        <v>USA</v>
      </c>
      <c r="M1517" t="s">
        <v>18</v>
      </c>
      <c r="O1517" s="27">
        <f>IFERROR(E1517/IFERROR(VLOOKUP(tblSalaries[[#This Row],[Country]],Table3[],3,0),""),"Missing PPP adjusted information")</f>
        <v>65000</v>
      </c>
    </row>
    <row r="1518" spans="2:15" ht="15" customHeight="1" x14ac:dyDescent="0.25">
      <c r="B1518" t="s">
        <v>2470</v>
      </c>
      <c r="C1518" s="1">
        <v>41055.148287037038</v>
      </c>
      <c r="D1518" s="4">
        <v>55000</v>
      </c>
      <c r="E1518">
        <v>55000</v>
      </c>
      <c r="F1518" t="s">
        <v>6</v>
      </c>
      <c r="G1518">
        <f>tblSalaries[[#This Row],[clean Salary (in local currency)]]*VLOOKUP(tblSalaries[[#This Row],[Currency]],tblXrate[],2,FALSE)</f>
        <v>55000</v>
      </c>
      <c r="H1518" t="s">
        <v>20</v>
      </c>
      <c r="I1518" t="s">
        <v>20</v>
      </c>
      <c r="J1518" t="s">
        <v>20</v>
      </c>
      <c r="K1518" t="s">
        <v>15</v>
      </c>
      <c r="L1518" t="str">
        <f>VLOOKUP(tblSalaries[[#This Row],[Where do you work]],tblCountries[[Actual]:[Mapping]],2,FALSE)</f>
        <v>USA</v>
      </c>
      <c r="M1518" t="s">
        <v>18</v>
      </c>
      <c r="O1518" s="27">
        <f>IFERROR(E1518/IFERROR(VLOOKUP(tblSalaries[[#This Row],[Country]],Table3[],3,0),""),"Missing PPP adjusted information")</f>
        <v>55000</v>
      </c>
    </row>
    <row r="1519" spans="2:15" ht="15" customHeight="1" x14ac:dyDescent="0.25">
      <c r="B1519" t="s">
        <v>2475</v>
      </c>
      <c r="C1519" s="1">
        <v>41055.153078703705</v>
      </c>
      <c r="D1519" s="4">
        <v>40000</v>
      </c>
      <c r="E1519">
        <v>40000</v>
      </c>
      <c r="F1519" t="s">
        <v>6</v>
      </c>
      <c r="G1519">
        <f>tblSalaries[[#This Row],[clean Salary (in local currency)]]*VLOOKUP(tblSalaries[[#This Row],[Currency]],tblXrate[],2,FALSE)</f>
        <v>40000</v>
      </c>
      <c r="H1519" t="s">
        <v>591</v>
      </c>
      <c r="I1519" t="s">
        <v>4472</v>
      </c>
      <c r="J1519" t="s">
        <v>20</v>
      </c>
      <c r="K1519" t="s">
        <v>15</v>
      </c>
      <c r="L1519" t="str">
        <f>VLOOKUP(tblSalaries[[#This Row],[Where do you work]],tblCountries[[Actual]:[Mapping]],2,FALSE)</f>
        <v>USA</v>
      </c>
      <c r="M1519" t="s">
        <v>18</v>
      </c>
      <c r="O1519" s="27">
        <f>IFERROR(E1519/IFERROR(VLOOKUP(tblSalaries[[#This Row],[Country]],Table3[],3,0),""),"Missing PPP adjusted information")</f>
        <v>40000</v>
      </c>
    </row>
    <row r="1520" spans="2:15" ht="15" customHeight="1" x14ac:dyDescent="0.25">
      <c r="B1520" t="s">
        <v>2478</v>
      </c>
      <c r="C1520" s="1">
        <v>41055.160000000003</v>
      </c>
      <c r="D1520" s="4">
        <v>84000</v>
      </c>
      <c r="E1520">
        <v>84000</v>
      </c>
      <c r="F1520" t="s">
        <v>6</v>
      </c>
      <c r="G1520">
        <f>tblSalaries[[#This Row],[clean Salary (in local currency)]]*VLOOKUP(tblSalaries[[#This Row],[Currency]],tblXrate[],2,FALSE)</f>
        <v>84000</v>
      </c>
      <c r="H1520" t="s">
        <v>72</v>
      </c>
      <c r="I1520" t="s">
        <v>72</v>
      </c>
      <c r="J1520" t="s">
        <v>20</v>
      </c>
      <c r="K1520" t="s">
        <v>15</v>
      </c>
      <c r="L1520" t="str">
        <f>VLOOKUP(tblSalaries[[#This Row],[Where do you work]],tblCountries[[Actual]:[Mapping]],2,FALSE)</f>
        <v>USA</v>
      </c>
      <c r="M1520" t="s">
        <v>13</v>
      </c>
      <c r="O1520" s="27">
        <f>IFERROR(E1520/IFERROR(VLOOKUP(tblSalaries[[#This Row],[Country]],Table3[],3,0),""),"Missing PPP adjusted information")</f>
        <v>84000</v>
      </c>
    </row>
    <row r="1521" spans="2:15" ht="15" customHeight="1" x14ac:dyDescent="0.25">
      <c r="B1521" t="s">
        <v>2484</v>
      </c>
      <c r="C1521" s="1">
        <v>41055.169131944444</v>
      </c>
      <c r="D1521" s="4">
        <v>77000</v>
      </c>
      <c r="E1521">
        <v>77000</v>
      </c>
      <c r="F1521" t="s">
        <v>6</v>
      </c>
      <c r="G1521">
        <f>tblSalaries[[#This Row],[clean Salary (in local currency)]]*VLOOKUP(tblSalaries[[#This Row],[Currency]],tblXrate[],2,FALSE)</f>
        <v>77000</v>
      </c>
      <c r="H1521" t="s">
        <v>424</v>
      </c>
      <c r="I1521" t="s">
        <v>424</v>
      </c>
      <c r="J1521" t="s">
        <v>20</v>
      </c>
      <c r="K1521" t="s">
        <v>15</v>
      </c>
      <c r="L1521" t="str">
        <f>VLOOKUP(tblSalaries[[#This Row],[Where do you work]],tblCountries[[Actual]:[Mapping]],2,FALSE)</f>
        <v>USA</v>
      </c>
      <c r="M1521" t="s">
        <v>13</v>
      </c>
      <c r="O1521" s="27">
        <f>IFERROR(E1521/IFERROR(VLOOKUP(tblSalaries[[#This Row],[Country]],Table3[],3,0),""),"Missing PPP adjusted information")</f>
        <v>77000</v>
      </c>
    </row>
    <row r="1522" spans="2:15" ht="15" customHeight="1" x14ac:dyDescent="0.25">
      <c r="B1522" t="s">
        <v>2485</v>
      </c>
      <c r="C1522" s="1">
        <v>41055.170231481483</v>
      </c>
      <c r="D1522" s="4">
        <v>100000</v>
      </c>
      <c r="E1522">
        <v>100000</v>
      </c>
      <c r="F1522" t="s">
        <v>6</v>
      </c>
      <c r="G1522">
        <f>tblSalaries[[#This Row],[clean Salary (in local currency)]]*VLOOKUP(tblSalaries[[#This Row],[Currency]],tblXrate[],2,FALSE)</f>
        <v>100000</v>
      </c>
      <c r="H1522" t="s">
        <v>20</v>
      </c>
      <c r="I1522" t="s">
        <v>20</v>
      </c>
      <c r="J1522" t="s">
        <v>20</v>
      </c>
      <c r="K1522" t="s">
        <v>15</v>
      </c>
      <c r="L1522" t="str">
        <f>VLOOKUP(tblSalaries[[#This Row],[Where do you work]],tblCountries[[Actual]:[Mapping]],2,FALSE)</f>
        <v>USA</v>
      </c>
      <c r="M1522" t="s">
        <v>9</v>
      </c>
      <c r="O1522" s="27">
        <f>IFERROR(E1522/IFERROR(VLOOKUP(tblSalaries[[#This Row],[Country]],Table3[],3,0),""),"Missing PPP adjusted information")</f>
        <v>100000</v>
      </c>
    </row>
    <row r="1523" spans="2:15" ht="15" customHeight="1" x14ac:dyDescent="0.25">
      <c r="B1523" t="s">
        <v>2492</v>
      </c>
      <c r="C1523" s="1">
        <v>41055.179340277777</v>
      </c>
      <c r="D1523" s="4">
        <v>65000</v>
      </c>
      <c r="E1523">
        <v>65000</v>
      </c>
      <c r="F1523" t="s">
        <v>6</v>
      </c>
      <c r="G1523">
        <f>tblSalaries[[#This Row],[clean Salary (in local currency)]]*VLOOKUP(tblSalaries[[#This Row],[Currency]],tblXrate[],2,FALSE)</f>
        <v>65000</v>
      </c>
      <c r="H1523" t="s">
        <v>609</v>
      </c>
      <c r="I1523" t="s">
        <v>609</v>
      </c>
      <c r="J1523" t="s">
        <v>52</v>
      </c>
      <c r="K1523" t="s">
        <v>15</v>
      </c>
      <c r="L1523" t="str">
        <f>VLOOKUP(tblSalaries[[#This Row],[Where do you work]],tblCountries[[Actual]:[Mapping]],2,FALSE)</f>
        <v>USA</v>
      </c>
      <c r="M1523" t="s">
        <v>13</v>
      </c>
      <c r="O1523" s="27">
        <f>IFERROR(E1523/IFERROR(VLOOKUP(tblSalaries[[#This Row],[Country]],Table3[],3,0),""),"Missing PPP adjusted information")</f>
        <v>65000</v>
      </c>
    </row>
    <row r="1524" spans="2:15" ht="15" customHeight="1" x14ac:dyDescent="0.25">
      <c r="B1524" t="s">
        <v>2495</v>
      </c>
      <c r="C1524" s="1">
        <v>41055.184305555558</v>
      </c>
      <c r="D1524" s="4">
        <v>76000</v>
      </c>
      <c r="E1524">
        <v>76000</v>
      </c>
      <c r="F1524" t="s">
        <v>6</v>
      </c>
      <c r="G1524">
        <f>tblSalaries[[#This Row],[clean Salary (in local currency)]]*VLOOKUP(tblSalaries[[#This Row],[Currency]],tblXrate[],2,FALSE)</f>
        <v>76000</v>
      </c>
      <c r="H1524" t="s">
        <v>486</v>
      </c>
      <c r="I1524" t="s">
        <v>486</v>
      </c>
      <c r="J1524" t="s">
        <v>52</v>
      </c>
      <c r="K1524" t="s">
        <v>15</v>
      </c>
      <c r="L1524" t="str">
        <f>VLOOKUP(tblSalaries[[#This Row],[Where do you work]],tblCountries[[Actual]:[Mapping]],2,FALSE)</f>
        <v>USA</v>
      </c>
      <c r="M1524" t="s">
        <v>18</v>
      </c>
      <c r="O1524" s="27">
        <f>IFERROR(E1524/IFERROR(VLOOKUP(tblSalaries[[#This Row],[Country]],Table3[],3,0),""),"Missing PPP adjusted information")</f>
        <v>76000</v>
      </c>
    </row>
    <row r="1525" spans="2:15" ht="15" customHeight="1" x14ac:dyDescent="0.25">
      <c r="B1525" t="s">
        <v>2496</v>
      </c>
      <c r="C1525" s="1">
        <v>41055.184837962966</v>
      </c>
      <c r="D1525" s="4" t="s">
        <v>613</v>
      </c>
      <c r="E1525">
        <v>150000</v>
      </c>
      <c r="F1525" t="s">
        <v>6</v>
      </c>
      <c r="G1525">
        <f>tblSalaries[[#This Row],[clean Salary (in local currency)]]*VLOOKUP(tblSalaries[[#This Row],[Currency]],tblXrate[],2,FALSE)</f>
        <v>150000</v>
      </c>
      <c r="H1525" t="s">
        <v>356</v>
      </c>
      <c r="I1525" t="s">
        <v>356</v>
      </c>
      <c r="J1525" t="s">
        <v>356</v>
      </c>
      <c r="K1525" t="s">
        <v>15</v>
      </c>
      <c r="L1525" t="str">
        <f>VLOOKUP(tblSalaries[[#This Row],[Where do you work]],tblCountries[[Actual]:[Mapping]],2,FALSE)</f>
        <v>USA</v>
      </c>
      <c r="M1525" t="s">
        <v>13</v>
      </c>
      <c r="O1525" s="27">
        <f>IFERROR(E1525/IFERROR(VLOOKUP(tblSalaries[[#This Row],[Country]],Table3[],3,0),""),"Missing PPP adjusted information")</f>
        <v>150000</v>
      </c>
    </row>
    <row r="1526" spans="2:15" ht="15" customHeight="1" x14ac:dyDescent="0.25">
      <c r="B1526" t="s">
        <v>2497</v>
      </c>
      <c r="C1526" s="1">
        <v>41055.185555555552</v>
      </c>
      <c r="D1526" s="4">
        <v>54000</v>
      </c>
      <c r="E1526">
        <v>54000</v>
      </c>
      <c r="F1526" t="s">
        <v>6</v>
      </c>
      <c r="G1526">
        <f>tblSalaries[[#This Row],[clean Salary (in local currency)]]*VLOOKUP(tblSalaries[[#This Row],[Currency]],tblXrate[],2,FALSE)</f>
        <v>54000</v>
      </c>
      <c r="H1526" t="s">
        <v>207</v>
      </c>
      <c r="I1526" t="s">
        <v>207</v>
      </c>
      <c r="J1526" t="s">
        <v>20</v>
      </c>
      <c r="K1526" t="s">
        <v>15</v>
      </c>
      <c r="L1526" t="str">
        <f>VLOOKUP(tblSalaries[[#This Row],[Where do you work]],tblCountries[[Actual]:[Mapping]],2,FALSE)</f>
        <v>USA</v>
      </c>
      <c r="M1526" t="s">
        <v>9</v>
      </c>
      <c r="O1526" s="27">
        <f>IFERROR(E1526/IFERROR(VLOOKUP(tblSalaries[[#This Row],[Country]],Table3[],3,0),""),"Missing PPP adjusted information")</f>
        <v>54000</v>
      </c>
    </row>
    <row r="1527" spans="2:15" ht="15" customHeight="1" x14ac:dyDescent="0.25">
      <c r="B1527" t="s">
        <v>2499</v>
      </c>
      <c r="C1527" s="1">
        <v>41055.189895833333</v>
      </c>
      <c r="D1527" s="4">
        <v>61000</v>
      </c>
      <c r="E1527">
        <v>61000</v>
      </c>
      <c r="F1527" t="s">
        <v>6</v>
      </c>
      <c r="G1527">
        <f>tblSalaries[[#This Row],[clean Salary (in local currency)]]*VLOOKUP(tblSalaries[[#This Row],[Currency]],tblXrate[],2,FALSE)</f>
        <v>61000</v>
      </c>
      <c r="H1527" t="s">
        <v>89</v>
      </c>
      <c r="I1527" t="s">
        <v>89</v>
      </c>
      <c r="J1527" t="s">
        <v>310</v>
      </c>
      <c r="K1527" t="s">
        <v>15</v>
      </c>
      <c r="L1527" t="str">
        <f>VLOOKUP(tblSalaries[[#This Row],[Where do you work]],tblCountries[[Actual]:[Mapping]],2,FALSE)</f>
        <v>USA</v>
      </c>
      <c r="M1527" t="s">
        <v>9</v>
      </c>
      <c r="O1527" s="27">
        <f>IFERROR(E1527/IFERROR(VLOOKUP(tblSalaries[[#This Row],[Country]],Table3[],3,0),""),"Missing PPP adjusted information")</f>
        <v>61000</v>
      </c>
    </row>
    <row r="1528" spans="2:15" ht="15" customHeight="1" x14ac:dyDescent="0.25">
      <c r="B1528" t="s">
        <v>2500</v>
      </c>
      <c r="C1528" s="1">
        <v>41055.190752314818</v>
      </c>
      <c r="D1528" s="4">
        <v>70000</v>
      </c>
      <c r="E1528">
        <v>70000</v>
      </c>
      <c r="F1528" t="s">
        <v>6</v>
      </c>
      <c r="G1528">
        <f>tblSalaries[[#This Row],[clean Salary (in local currency)]]*VLOOKUP(tblSalaries[[#This Row],[Currency]],tblXrate[],2,FALSE)</f>
        <v>70000</v>
      </c>
      <c r="H1528" t="s">
        <v>617</v>
      </c>
      <c r="I1528" t="s">
        <v>617</v>
      </c>
      <c r="J1528" t="s">
        <v>20</v>
      </c>
      <c r="K1528" t="s">
        <v>15</v>
      </c>
      <c r="L1528" t="str">
        <f>VLOOKUP(tblSalaries[[#This Row],[Where do you work]],tblCountries[[Actual]:[Mapping]],2,FALSE)</f>
        <v>USA</v>
      </c>
      <c r="M1528" t="s">
        <v>13</v>
      </c>
      <c r="O1528" s="27">
        <f>IFERROR(E1528/IFERROR(VLOOKUP(tblSalaries[[#This Row],[Country]],Table3[],3,0),""),"Missing PPP adjusted information")</f>
        <v>70000</v>
      </c>
    </row>
    <row r="1529" spans="2:15" ht="15" customHeight="1" x14ac:dyDescent="0.25">
      <c r="B1529" t="s">
        <v>2503</v>
      </c>
      <c r="C1529" s="1">
        <v>41055.194861111115</v>
      </c>
      <c r="D1529" s="4">
        <v>72600</v>
      </c>
      <c r="E1529">
        <v>72600</v>
      </c>
      <c r="F1529" t="s">
        <v>6</v>
      </c>
      <c r="G1529">
        <f>tblSalaries[[#This Row],[clean Salary (in local currency)]]*VLOOKUP(tblSalaries[[#This Row],[Currency]],tblXrate[],2,FALSE)</f>
        <v>72600</v>
      </c>
      <c r="H1529" t="s">
        <v>619</v>
      </c>
      <c r="I1529" t="s">
        <v>619</v>
      </c>
      <c r="J1529" t="s">
        <v>52</v>
      </c>
      <c r="K1529" t="s">
        <v>15</v>
      </c>
      <c r="L1529" t="str">
        <f>VLOOKUP(tblSalaries[[#This Row],[Where do you work]],tblCountries[[Actual]:[Mapping]],2,FALSE)</f>
        <v>USA</v>
      </c>
      <c r="M1529" t="s">
        <v>18</v>
      </c>
      <c r="O1529" s="27">
        <f>IFERROR(E1529/IFERROR(VLOOKUP(tblSalaries[[#This Row],[Country]],Table3[],3,0),""),"Missing PPP adjusted information")</f>
        <v>72600</v>
      </c>
    </row>
    <row r="1530" spans="2:15" ht="15" customHeight="1" x14ac:dyDescent="0.25">
      <c r="B1530" t="s">
        <v>2504</v>
      </c>
      <c r="C1530" s="1">
        <v>41055.195370370369</v>
      </c>
      <c r="D1530" s="4">
        <v>100000</v>
      </c>
      <c r="E1530">
        <v>100000</v>
      </c>
      <c r="F1530" t="s">
        <v>6</v>
      </c>
      <c r="G1530">
        <f>tblSalaries[[#This Row],[clean Salary (in local currency)]]*VLOOKUP(tblSalaries[[#This Row],[Currency]],tblXrate[],2,FALSE)</f>
        <v>100000</v>
      </c>
      <c r="H1530" t="s">
        <v>139</v>
      </c>
      <c r="I1530" t="s">
        <v>139</v>
      </c>
      <c r="J1530" t="s">
        <v>3983</v>
      </c>
      <c r="K1530" t="s">
        <v>15</v>
      </c>
      <c r="L1530" t="str">
        <f>VLOOKUP(tblSalaries[[#This Row],[Where do you work]],tblCountries[[Actual]:[Mapping]],2,FALSE)</f>
        <v>USA</v>
      </c>
      <c r="M1530" t="s">
        <v>18</v>
      </c>
      <c r="O1530" s="27">
        <f>IFERROR(E1530/IFERROR(VLOOKUP(tblSalaries[[#This Row],[Country]],Table3[],3,0),""),"Missing PPP adjusted information")</f>
        <v>100000</v>
      </c>
    </row>
    <row r="1531" spans="2:15" ht="15" customHeight="1" x14ac:dyDescent="0.25">
      <c r="B1531" t="s">
        <v>2505</v>
      </c>
      <c r="C1531" s="1">
        <v>41055.197523148148</v>
      </c>
      <c r="D1531" s="4">
        <v>104000</v>
      </c>
      <c r="E1531">
        <v>104000</v>
      </c>
      <c r="F1531" t="s">
        <v>6</v>
      </c>
      <c r="G1531">
        <f>tblSalaries[[#This Row],[clean Salary (in local currency)]]*VLOOKUP(tblSalaries[[#This Row],[Currency]],tblXrate[],2,FALSE)</f>
        <v>104000</v>
      </c>
      <c r="H1531" t="s">
        <v>620</v>
      </c>
      <c r="I1531" t="s">
        <v>620</v>
      </c>
      <c r="J1531" t="s">
        <v>20</v>
      </c>
      <c r="K1531" t="s">
        <v>15</v>
      </c>
      <c r="L1531" t="str">
        <f>VLOOKUP(tblSalaries[[#This Row],[Where do you work]],tblCountries[[Actual]:[Mapping]],2,FALSE)</f>
        <v>USA</v>
      </c>
      <c r="M1531" t="s">
        <v>9</v>
      </c>
      <c r="O1531" s="27">
        <f>IFERROR(E1531/IFERROR(VLOOKUP(tblSalaries[[#This Row],[Country]],Table3[],3,0),""),"Missing PPP adjusted information")</f>
        <v>104000</v>
      </c>
    </row>
    <row r="1532" spans="2:15" ht="15" customHeight="1" x14ac:dyDescent="0.25">
      <c r="B1532" t="s">
        <v>2507</v>
      </c>
      <c r="C1532" s="1">
        <v>41055.200624999998</v>
      </c>
      <c r="D1532" s="4">
        <v>200000</v>
      </c>
      <c r="E1532">
        <v>200000</v>
      </c>
      <c r="F1532" t="s">
        <v>6</v>
      </c>
      <c r="G1532">
        <f>tblSalaries[[#This Row],[clean Salary (in local currency)]]*VLOOKUP(tblSalaries[[#This Row],[Currency]],tblXrate[],2,FALSE)</f>
        <v>200000</v>
      </c>
      <c r="H1532" t="s">
        <v>621</v>
      </c>
      <c r="I1532" t="s">
        <v>4473</v>
      </c>
      <c r="J1532" t="s">
        <v>3983</v>
      </c>
      <c r="K1532" t="s">
        <v>15</v>
      </c>
      <c r="L1532" t="str">
        <f>VLOOKUP(tblSalaries[[#This Row],[Where do you work]],tblCountries[[Actual]:[Mapping]],2,FALSE)</f>
        <v>USA</v>
      </c>
      <c r="M1532" t="s">
        <v>18</v>
      </c>
      <c r="O1532" s="27">
        <f>IFERROR(E1532/IFERROR(VLOOKUP(tblSalaries[[#This Row],[Country]],Table3[],3,0),""),"Missing PPP adjusted information")</f>
        <v>200000</v>
      </c>
    </row>
    <row r="1533" spans="2:15" ht="15" customHeight="1" x14ac:dyDescent="0.25">
      <c r="B1533" t="s">
        <v>2510</v>
      </c>
      <c r="C1533" s="1">
        <v>41055.20857638889</v>
      </c>
      <c r="D1533" s="4">
        <v>82300</v>
      </c>
      <c r="E1533">
        <v>82300</v>
      </c>
      <c r="F1533" t="s">
        <v>6</v>
      </c>
      <c r="G1533">
        <f>tblSalaries[[#This Row],[clean Salary (in local currency)]]*VLOOKUP(tblSalaries[[#This Row],[Currency]],tblXrate[],2,FALSE)</f>
        <v>82300</v>
      </c>
      <c r="H1533" t="s">
        <v>626</v>
      </c>
      <c r="I1533" t="s">
        <v>626</v>
      </c>
      <c r="J1533" t="s">
        <v>52</v>
      </c>
      <c r="K1533" t="s">
        <v>15</v>
      </c>
      <c r="L1533" t="str">
        <f>VLOOKUP(tblSalaries[[#This Row],[Where do you work]],tblCountries[[Actual]:[Mapping]],2,FALSE)</f>
        <v>USA</v>
      </c>
      <c r="M1533" t="s">
        <v>18</v>
      </c>
      <c r="O1533" s="27">
        <f>IFERROR(E1533/IFERROR(VLOOKUP(tblSalaries[[#This Row],[Country]],Table3[],3,0),""),"Missing PPP adjusted information")</f>
        <v>82300</v>
      </c>
    </row>
    <row r="1534" spans="2:15" ht="15" customHeight="1" x14ac:dyDescent="0.25">
      <c r="B1534" t="s">
        <v>2511</v>
      </c>
      <c r="C1534" s="1">
        <v>41055.211678240739</v>
      </c>
      <c r="D1534" s="4">
        <v>95000</v>
      </c>
      <c r="E1534">
        <v>95000</v>
      </c>
      <c r="F1534" t="s">
        <v>6</v>
      </c>
      <c r="G1534">
        <f>tblSalaries[[#This Row],[clean Salary (in local currency)]]*VLOOKUP(tblSalaries[[#This Row],[Currency]],tblXrate[],2,FALSE)</f>
        <v>95000</v>
      </c>
      <c r="H1534" t="s">
        <v>627</v>
      </c>
      <c r="I1534" t="s">
        <v>627</v>
      </c>
      <c r="J1534" t="s">
        <v>356</v>
      </c>
      <c r="K1534" t="s">
        <v>15</v>
      </c>
      <c r="L1534" t="str">
        <f>VLOOKUP(tblSalaries[[#This Row],[Where do you work]],tblCountries[[Actual]:[Mapping]],2,FALSE)</f>
        <v>USA</v>
      </c>
      <c r="M1534" t="s">
        <v>9</v>
      </c>
      <c r="O1534" s="27">
        <f>IFERROR(E1534/IFERROR(VLOOKUP(tblSalaries[[#This Row],[Country]],Table3[],3,0),""),"Missing PPP adjusted information")</f>
        <v>95000</v>
      </c>
    </row>
    <row r="1535" spans="2:15" ht="15" customHeight="1" x14ac:dyDescent="0.25">
      <c r="B1535" t="s">
        <v>2517</v>
      </c>
      <c r="C1535" s="1">
        <v>41055.222719907404</v>
      </c>
      <c r="D1535" s="4">
        <v>50000</v>
      </c>
      <c r="E1535">
        <v>50000</v>
      </c>
      <c r="F1535" t="s">
        <v>6</v>
      </c>
      <c r="G1535">
        <f>tblSalaries[[#This Row],[clean Salary (in local currency)]]*VLOOKUP(tblSalaries[[#This Row],[Currency]],tblXrate[],2,FALSE)</f>
        <v>50000</v>
      </c>
      <c r="H1535" t="s">
        <v>636</v>
      </c>
      <c r="I1535" t="s">
        <v>636</v>
      </c>
      <c r="J1535" t="s">
        <v>20</v>
      </c>
      <c r="K1535" t="s">
        <v>15</v>
      </c>
      <c r="L1535" t="str">
        <f>VLOOKUP(tblSalaries[[#This Row],[Where do you work]],tblCountries[[Actual]:[Mapping]],2,FALSE)</f>
        <v>USA</v>
      </c>
      <c r="M1535" t="s">
        <v>18</v>
      </c>
      <c r="O1535" s="27">
        <f>IFERROR(E1535/IFERROR(VLOOKUP(tblSalaries[[#This Row],[Country]],Table3[],3,0),""),"Missing PPP adjusted information")</f>
        <v>50000</v>
      </c>
    </row>
    <row r="1536" spans="2:15" ht="15" customHeight="1" x14ac:dyDescent="0.25">
      <c r="B1536" t="s">
        <v>2520</v>
      </c>
      <c r="C1536" s="1">
        <v>41055.22724537037</v>
      </c>
      <c r="D1536" s="4">
        <v>46000</v>
      </c>
      <c r="E1536">
        <v>46000</v>
      </c>
      <c r="F1536" t="s">
        <v>6</v>
      </c>
      <c r="G1536">
        <f>tblSalaries[[#This Row],[clean Salary (in local currency)]]*VLOOKUP(tblSalaries[[#This Row],[Currency]],tblXrate[],2,FALSE)</f>
        <v>46000</v>
      </c>
      <c r="H1536" t="s">
        <v>200</v>
      </c>
      <c r="I1536" t="s">
        <v>200</v>
      </c>
      <c r="J1536" t="s">
        <v>20</v>
      </c>
      <c r="K1536" t="s">
        <v>15</v>
      </c>
      <c r="L1536" t="str">
        <f>VLOOKUP(tblSalaries[[#This Row],[Where do you work]],tblCountries[[Actual]:[Mapping]],2,FALSE)</f>
        <v>USA</v>
      </c>
      <c r="M1536" t="s">
        <v>18</v>
      </c>
      <c r="O1536" s="27">
        <f>IFERROR(E1536/IFERROR(VLOOKUP(tblSalaries[[#This Row],[Country]],Table3[],3,0),""),"Missing PPP adjusted information")</f>
        <v>46000</v>
      </c>
    </row>
    <row r="1537" spans="2:15" ht="15" customHeight="1" x14ac:dyDescent="0.25">
      <c r="B1537" t="s">
        <v>2524</v>
      </c>
      <c r="C1537" s="1">
        <v>41055.229143518518</v>
      </c>
      <c r="D1537" s="4">
        <v>43000</v>
      </c>
      <c r="E1537">
        <v>43000</v>
      </c>
      <c r="F1537" t="s">
        <v>6</v>
      </c>
      <c r="G1537">
        <f>tblSalaries[[#This Row],[clean Salary (in local currency)]]*VLOOKUP(tblSalaries[[#This Row],[Currency]],tblXrate[],2,FALSE)</f>
        <v>43000</v>
      </c>
      <c r="H1537" t="s">
        <v>310</v>
      </c>
      <c r="I1537" t="s">
        <v>310</v>
      </c>
      <c r="J1537" t="s">
        <v>310</v>
      </c>
      <c r="K1537" t="s">
        <v>15</v>
      </c>
      <c r="L1537" t="str">
        <f>VLOOKUP(tblSalaries[[#This Row],[Where do you work]],tblCountries[[Actual]:[Mapping]],2,FALSE)</f>
        <v>USA</v>
      </c>
      <c r="M1537" t="s">
        <v>13</v>
      </c>
      <c r="O1537" s="27">
        <f>IFERROR(E1537/IFERROR(VLOOKUP(tblSalaries[[#This Row],[Country]],Table3[],3,0),""),"Missing PPP adjusted information")</f>
        <v>43000</v>
      </c>
    </row>
    <row r="1538" spans="2:15" ht="15" customHeight="1" x14ac:dyDescent="0.25">
      <c r="B1538" t="s">
        <v>2526</v>
      </c>
      <c r="C1538" s="1">
        <v>41055.229930555557</v>
      </c>
      <c r="D1538" s="4">
        <v>55000</v>
      </c>
      <c r="E1538">
        <v>55000</v>
      </c>
      <c r="F1538" t="s">
        <v>6</v>
      </c>
      <c r="G1538">
        <f>tblSalaries[[#This Row],[clean Salary (in local currency)]]*VLOOKUP(tblSalaries[[#This Row],[Currency]],tblXrate[],2,FALSE)</f>
        <v>55000</v>
      </c>
      <c r="H1538" t="s">
        <v>387</v>
      </c>
      <c r="I1538" t="s">
        <v>387</v>
      </c>
      <c r="J1538" t="s">
        <v>20</v>
      </c>
      <c r="K1538" t="s">
        <v>15</v>
      </c>
      <c r="L1538" t="str">
        <f>VLOOKUP(tblSalaries[[#This Row],[Where do you work]],tblCountries[[Actual]:[Mapping]],2,FALSE)</f>
        <v>USA</v>
      </c>
      <c r="M1538" t="s">
        <v>18</v>
      </c>
      <c r="O1538" s="27">
        <f>IFERROR(E1538/IFERROR(VLOOKUP(tblSalaries[[#This Row],[Country]],Table3[],3,0),""),"Missing PPP adjusted information")</f>
        <v>55000</v>
      </c>
    </row>
    <row r="1539" spans="2:15" ht="15" customHeight="1" x14ac:dyDescent="0.25">
      <c r="B1539" t="s">
        <v>2528</v>
      </c>
      <c r="C1539" s="1">
        <v>41055.231747685182</v>
      </c>
      <c r="D1539" s="4">
        <v>45000</v>
      </c>
      <c r="E1539">
        <v>45000</v>
      </c>
      <c r="F1539" t="s">
        <v>6</v>
      </c>
      <c r="G1539">
        <f>tblSalaries[[#This Row],[clean Salary (in local currency)]]*VLOOKUP(tblSalaries[[#This Row],[Currency]],tblXrate[],2,FALSE)</f>
        <v>45000</v>
      </c>
      <c r="H1539" t="s">
        <v>646</v>
      </c>
      <c r="I1539" t="s">
        <v>646</v>
      </c>
      <c r="J1539" t="s">
        <v>3981</v>
      </c>
      <c r="K1539" t="s">
        <v>15</v>
      </c>
      <c r="L1539" t="str">
        <f>VLOOKUP(tblSalaries[[#This Row],[Where do you work]],tblCountries[[Actual]:[Mapping]],2,FALSE)</f>
        <v>USA</v>
      </c>
      <c r="M1539" t="s">
        <v>13</v>
      </c>
      <c r="O1539" s="27">
        <f>IFERROR(E1539/IFERROR(VLOOKUP(tblSalaries[[#This Row],[Country]],Table3[],3,0),""),"Missing PPP adjusted information")</f>
        <v>45000</v>
      </c>
    </row>
    <row r="1540" spans="2:15" ht="15" customHeight="1" x14ac:dyDescent="0.25">
      <c r="B1540" t="s">
        <v>2529</v>
      </c>
      <c r="C1540" s="1">
        <v>41055.232638888891</v>
      </c>
      <c r="D1540" s="4">
        <v>50000</v>
      </c>
      <c r="E1540">
        <v>50000</v>
      </c>
      <c r="F1540" t="s">
        <v>6</v>
      </c>
      <c r="G1540">
        <f>tblSalaries[[#This Row],[clean Salary (in local currency)]]*VLOOKUP(tblSalaries[[#This Row],[Currency]],tblXrate[],2,FALSE)</f>
        <v>50000</v>
      </c>
      <c r="H1540" t="s">
        <v>647</v>
      </c>
      <c r="I1540" t="s">
        <v>647</v>
      </c>
      <c r="J1540" t="s">
        <v>52</v>
      </c>
      <c r="K1540" t="s">
        <v>15</v>
      </c>
      <c r="L1540" t="str">
        <f>VLOOKUP(tblSalaries[[#This Row],[Where do you work]],tblCountries[[Actual]:[Mapping]],2,FALSE)</f>
        <v>USA</v>
      </c>
      <c r="M1540" t="s">
        <v>9</v>
      </c>
      <c r="O1540" s="27">
        <f>IFERROR(E1540/IFERROR(VLOOKUP(tblSalaries[[#This Row],[Country]],Table3[],3,0),""),"Missing PPP adjusted information")</f>
        <v>50000</v>
      </c>
    </row>
    <row r="1541" spans="2:15" ht="15" customHeight="1" x14ac:dyDescent="0.25">
      <c r="B1541" t="s">
        <v>2530</v>
      </c>
      <c r="C1541" s="1">
        <v>41055.239374999997</v>
      </c>
      <c r="D1541" s="4" t="s">
        <v>648</v>
      </c>
      <c r="E1541">
        <v>80000</v>
      </c>
      <c r="F1541" t="s">
        <v>6</v>
      </c>
      <c r="G1541">
        <f>tblSalaries[[#This Row],[clean Salary (in local currency)]]*VLOOKUP(tblSalaries[[#This Row],[Currency]],tblXrate[],2,FALSE)</f>
        <v>80000</v>
      </c>
      <c r="H1541" t="s">
        <v>649</v>
      </c>
      <c r="I1541" t="s">
        <v>649</v>
      </c>
      <c r="J1541" t="s">
        <v>20</v>
      </c>
      <c r="K1541" t="s">
        <v>15</v>
      </c>
      <c r="L1541" t="str">
        <f>VLOOKUP(tblSalaries[[#This Row],[Where do you work]],tblCountries[[Actual]:[Mapping]],2,FALSE)</f>
        <v>USA</v>
      </c>
      <c r="M1541" t="s">
        <v>13</v>
      </c>
      <c r="O1541" s="27">
        <f>IFERROR(E1541/IFERROR(VLOOKUP(tblSalaries[[#This Row],[Country]],Table3[],3,0),""),"Missing PPP adjusted information")</f>
        <v>80000</v>
      </c>
    </row>
    <row r="1542" spans="2:15" ht="15" customHeight="1" x14ac:dyDescent="0.25">
      <c r="B1542" t="s">
        <v>2531</v>
      </c>
      <c r="C1542" s="1">
        <v>41055.240300925929</v>
      </c>
      <c r="D1542" s="4">
        <v>67000</v>
      </c>
      <c r="E1542">
        <v>67000</v>
      </c>
      <c r="F1542" t="s">
        <v>6</v>
      </c>
      <c r="G1542">
        <f>tblSalaries[[#This Row],[clean Salary (in local currency)]]*VLOOKUP(tblSalaries[[#This Row],[Currency]],tblXrate[],2,FALSE)</f>
        <v>67000</v>
      </c>
      <c r="H1542" t="s">
        <v>394</v>
      </c>
      <c r="I1542" t="s">
        <v>394</v>
      </c>
      <c r="J1542" t="s">
        <v>20</v>
      </c>
      <c r="K1542" t="s">
        <v>15</v>
      </c>
      <c r="L1542" t="str">
        <f>VLOOKUP(tblSalaries[[#This Row],[Where do you work]],tblCountries[[Actual]:[Mapping]],2,FALSE)</f>
        <v>USA</v>
      </c>
      <c r="M1542" t="s">
        <v>9</v>
      </c>
      <c r="O1542" s="27">
        <f>IFERROR(E1542/IFERROR(VLOOKUP(tblSalaries[[#This Row],[Country]],Table3[],3,0),""),"Missing PPP adjusted information")</f>
        <v>67000</v>
      </c>
    </row>
    <row r="1543" spans="2:15" ht="15" customHeight="1" x14ac:dyDescent="0.25">
      <c r="B1543" t="s">
        <v>2533</v>
      </c>
      <c r="C1543" s="1">
        <v>41055.241782407407</v>
      </c>
      <c r="D1543" s="4">
        <v>120000</v>
      </c>
      <c r="E1543">
        <v>120000</v>
      </c>
      <c r="F1543" t="s">
        <v>6</v>
      </c>
      <c r="G1543">
        <f>tblSalaries[[#This Row],[clean Salary (in local currency)]]*VLOOKUP(tblSalaries[[#This Row],[Currency]],tblXrate[],2,FALSE)</f>
        <v>120000</v>
      </c>
      <c r="H1543" t="s">
        <v>139</v>
      </c>
      <c r="I1543" t="s">
        <v>139</v>
      </c>
      <c r="J1543" t="s">
        <v>3983</v>
      </c>
      <c r="K1543" t="s">
        <v>15</v>
      </c>
      <c r="L1543" t="str">
        <f>VLOOKUP(tblSalaries[[#This Row],[Where do you work]],tblCountries[[Actual]:[Mapping]],2,FALSE)</f>
        <v>USA</v>
      </c>
      <c r="M1543" t="s">
        <v>9</v>
      </c>
      <c r="O1543" s="27">
        <f>IFERROR(E1543/IFERROR(VLOOKUP(tblSalaries[[#This Row],[Country]],Table3[],3,0),""),"Missing PPP adjusted information")</f>
        <v>120000</v>
      </c>
    </row>
    <row r="1544" spans="2:15" ht="15" customHeight="1" x14ac:dyDescent="0.25">
      <c r="B1544" t="s">
        <v>2536</v>
      </c>
      <c r="C1544" s="1">
        <v>41055.243321759262</v>
      </c>
      <c r="D1544" s="4">
        <v>60000</v>
      </c>
      <c r="E1544">
        <v>60000</v>
      </c>
      <c r="F1544" t="s">
        <v>6</v>
      </c>
      <c r="G1544">
        <f>tblSalaries[[#This Row],[clean Salary (in local currency)]]*VLOOKUP(tblSalaries[[#This Row],[Currency]],tblXrate[],2,FALSE)</f>
        <v>60000</v>
      </c>
      <c r="H1544" t="s">
        <v>654</v>
      </c>
      <c r="I1544" t="s">
        <v>654</v>
      </c>
      <c r="J1544" t="s">
        <v>67</v>
      </c>
      <c r="K1544" t="s">
        <v>15</v>
      </c>
      <c r="L1544" t="str">
        <f>VLOOKUP(tblSalaries[[#This Row],[Where do you work]],tblCountries[[Actual]:[Mapping]],2,FALSE)</f>
        <v>USA</v>
      </c>
      <c r="M1544" t="s">
        <v>25</v>
      </c>
      <c r="O1544" s="27">
        <f>IFERROR(E1544/IFERROR(VLOOKUP(tblSalaries[[#This Row],[Country]],Table3[],3,0),""),"Missing PPP adjusted information")</f>
        <v>60000</v>
      </c>
    </row>
    <row r="1545" spans="2:15" ht="15" customHeight="1" x14ac:dyDescent="0.25">
      <c r="B1545" t="s">
        <v>2537</v>
      </c>
      <c r="C1545" s="1">
        <v>41055.243356481478</v>
      </c>
      <c r="D1545" s="4">
        <v>35000</v>
      </c>
      <c r="E1545">
        <v>35000</v>
      </c>
      <c r="F1545" t="s">
        <v>6</v>
      </c>
      <c r="G1545">
        <f>tblSalaries[[#This Row],[clean Salary (in local currency)]]*VLOOKUP(tblSalaries[[#This Row],[Currency]],tblXrate[],2,FALSE)</f>
        <v>35000</v>
      </c>
      <c r="H1545" t="s">
        <v>20</v>
      </c>
      <c r="I1545" t="s">
        <v>20</v>
      </c>
      <c r="J1545" t="s">
        <v>20</v>
      </c>
      <c r="K1545" t="s">
        <v>15</v>
      </c>
      <c r="L1545" t="str">
        <f>VLOOKUP(tblSalaries[[#This Row],[Where do you work]],tblCountries[[Actual]:[Mapping]],2,FALSE)</f>
        <v>USA</v>
      </c>
      <c r="M1545" t="s">
        <v>18</v>
      </c>
      <c r="O1545" s="27">
        <f>IFERROR(E1545/IFERROR(VLOOKUP(tblSalaries[[#This Row],[Country]],Table3[],3,0),""),"Missing PPP adjusted information")</f>
        <v>35000</v>
      </c>
    </row>
    <row r="1546" spans="2:15" ht="15" customHeight="1" x14ac:dyDescent="0.25">
      <c r="B1546" t="s">
        <v>2539</v>
      </c>
      <c r="C1546" s="1">
        <v>41055.246782407405</v>
      </c>
      <c r="D1546" s="4">
        <v>54000</v>
      </c>
      <c r="E1546">
        <v>54000</v>
      </c>
      <c r="F1546" t="s">
        <v>6</v>
      </c>
      <c r="G1546">
        <f>tblSalaries[[#This Row],[clean Salary (in local currency)]]*VLOOKUP(tblSalaries[[#This Row],[Currency]],tblXrate[],2,FALSE)</f>
        <v>54000</v>
      </c>
      <c r="H1546" t="s">
        <v>656</v>
      </c>
      <c r="I1546" t="s">
        <v>4474</v>
      </c>
      <c r="J1546" t="s">
        <v>67</v>
      </c>
      <c r="K1546" t="s">
        <v>15</v>
      </c>
      <c r="L1546" t="str">
        <f>VLOOKUP(tblSalaries[[#This Row],[Where do you work]],tblCountries[[Actual]:[Mapping]],2,FALSE)</f>
        <v>USA</v>
      </c>
      <c r="M1546" t="s">
        <v>13</v>
      </c>
      <c r="N1546">
        <v>5</v>
      </c>
      <c r="O1546" s="27">
        <f>IFERROR(E1546/IFERROR(VLOOKUP(tblSalaries[[#This Row],[Country]],Table3[],3,0),""),"Missing PPP adjusted information")</f>
        <v>54000</v>
      </c>
    </row>
    <row r="1547" spans="2:15" ht="15" customHeight="1" x14ac:dyDescent="0.25">
      <c r="B1547" t="s">
        <v>2541</v>
      </c>
      <c r="C1547" s="1">
        <v>41055.25582175926</v>
      </c>
      <c r="D1547" s="4">
        <v>35000</v>
      </c>
      <c r="E1547">
        <v>35000</v>
      </c>
      <c r="F1547" t="s">
        <v>6</v>
      </c>
      <c r="G1547">
        <f>tblSalaries[[#This Row],[clean Salary (in local currency)]]*VLOOKUP(tblSalaries[[#This Row],[Currency]],tblXrate[],2,FALSE)</f>
        <v>35000</v>
      </c>
      <c r="H1547" t="s">
        <v>659</v>
      </c>
      <c r="I1547" t="s">
        <v>659</v>
      </c>
      <c r="J1547" t="s">
        <v>20</v>
      </c>
      <c r="K1547" t="s">
        <v>15</v>
      </c>
      <c r="L1547" t="str">
        <f>VLOOKUP(tblSalaries[[#This Row],[Where do you work]],tblCountries[[Actual]:[Mapping]],2,FALSE)</f>
        <v>USA</v>
      </c>
      <c r="M1547" t="s">
        <v>25</v>
      </c>
      <c r="N1547">
        <v>7</v>
      </c>
      <c r="O1547" s="27">
        <f>IFERROR(E1547/IFERROR(VLOOKUP(tblSalaries[[#This Row],[Country]],Table3[],3,0),""),"Missing PPP adjusted information")</f>
        <v>35000</v>
      </c>
    </row>
    <row r="1548" spans="2:15" ht="15" customHeight="1" x14ac:dyDescent="0.25">
      <c r="B1548" t="s">
        <v>2542</v>
      </c>
      <c r="C1548" s="1">
        <v>41055.257037037038</v>
      </c>
      <c r="D1548" s="4">
        <v>188000</v>
      </c>
      <c r="E1548">
        <v>188000</v>
      </c>
      <c r="F1548" t="s">
        <v>6</v>
      </c>
      <c r="G1548">
        <f>tblSalaries[[#This Row],[clean Salary (in local currency)]]*VLOOKUP(tblSalaries[[#This Row],[Currency]],tblXrate[],2,FALSE)</f>
        <v>188000</v>
      </c>
      <c r="H1548" t="s">
        <v>660</v>
      </c>
      <c r="I1548" t="s">
        <v>660</v>
      </c>
      <c r="J1548" t="s">
        <v>3983</v>
      </c>
      <c r="K1548" t="s">
        <v>15</v>
      </c>
      <c r="L1548" t="str">
        <f>VLOOKUP(tblSalaries[[#This Row],[Where do you work]],tblCountries[[Actual]:[Mapping]],2,FALSE)</f>
        <v>USA</v>
      </c>
      <c r="M1548" t="s">
        <v>25</v>
      </c>
      <c r="N1548">
        <v>20</v>
      </c>
      <c r="O1548" s="27">
        <f>IFERROR(E1548/IFERROR(VLOOKUP(tblSalaries[[#This Row],[Country]],Table3[],3,0),""),"Missing PPP adjusted information")</f>
        <v>188000</v>
      </c>
    </row>
    <row r="1549" spans="2:15" ht="15" customHeight="1" x14ac:dyDescent="0.25">
      <c r="B1549" t="s">
        <v>2543</v>
      </c>
      <c r="C1549" s="1">
        <v>41055.259872685187</v>
      </c>
      <c r="D1549" s="4">
        <v>27500</v>
      </c>
      <c r="E1549">
        <v>27500</v>
      </c>
      <c r="F1549" t="s">
        <v>6</v>
      </c>
      <c r="G1549">
        <f>tblSalaries[[#This Row],[clean Salary (in local currency)]]*VLOOKUP(tblSalaries[[#This Row],[Currency]],tblXrate[],2,FALSE)</f>
        <v>27500</v>
      </c>
      <c r="H1549" t="s">
        <v>612</v>
      </c>
      <c r="I1549" t="s">
        <v>612</v>
      </c>
      <c r="J1549" t="s">
        <v>20</v>
      </c>
      <c r="K1549" t="s">
        <v>15</v>
      </c>
      <c r="L1549" t="str">
        <f>VLOOKUP(tblSalaries[[#This Row],[Where do you work]],tblCountries[[Actual]:[Mapping]],2,FALSE)</f>
        <v>USA</v>
      </c>
      <c r="M1549" t="s">
        <v>13</v>
      </c>
      <c r="N1549">
        <v>1</v>
      </c>
      <c r="O1549" s="27">
        <f>IFERROR(E1549/IFERROR(VLOOKUP(tblSalaries[[#This Row],[Country]],Table3[],3,0),""),"Missing PPP adjusted information")</f>
        <v>27500</v>
      </c>
    </row>
    <row r="1550" spans="2:15" ht="15" customHeight="1" x14ac:dyDescent="0.25">
      <c r="B1550" t="s">
        <v>2544</v>
      </c>
      <c r="C1550" s="1">
        <v>41055.264328703706</v>
      </c>
      <c r="D1550" s="4">
        <v>140000</v>
      </c>
      <c r="E1550">
        <v>140000</v>
      </c>
      <c r="F1550" t="s">
        <v>6</v>
      </c>
      <c r="G1550">
        <f>tblSalaries[[#This Row],[clean Salary (in local currency)]]*VLOOKUP(tblSalaries[[#This Row],[Currency]],tblXrate[],2,FALSE)</f>
        <v>140000</v>
      </c>
      <c r="H1550" t="s">
        <v>270</v>
      </c>
      <c r="I1550" t="s">
        <v>487</v>
      </c>
      <c r="J1550" t="s">
        <v>487</v>
      </c>
      <c r="K1550" t="s">
        <v>15</v>
      </c>
      <c r="L1550" t="str">
        <f>VLOOKUP(tblSalaries[[#This Row],[Where do you work]],tblCountries[[Actual]:[Mapping]],2,FALSE)</f>
        <v>USA</v>
      </c>
      <c r="M1550" t="s">
        <v>18</v>
      </c>
      <c r="N1550">
        <v>10</v>
      </c>
      <c r="O1550" s="27">
        <f>IFERROR(E1550/IFERROR(VLOOKUP(tblSalaries[[#This Row],[Country]],Table3[],3,0),""),"Missing PPP adjusted information")</f>
        <v>140000</v>
      </c>
    </row>
    <row r="1551" spans="2:15" ht="15" customHeight="1" x14ac:dyDescent="0.25">
      <c r="B1551" t="s">
        <v>2546</v>
      </c>
      <c r="C1551" s="1">
        <v>41055.278460648151</v>
      </c>
      <c r="D1551" s="4">
        <v>45000</v>
      </c>
      <c r="E1551">
        <v>45000</v>
      </c>
      <c r="F1551" t="s">
        <v>6</v>
      </c>
      <c r="G1551">
        <f>tblSalaries[[#This Row],[clean Salary (in local currency)]]*VLOOKUP(tblSalaries[[#This Row],[Currency]],tblXrate[],2,FALSE)</f>
        <v>45000</v>
      </c>
      <c r="H1551" t="s">
        <v>661</v>
      </c>
      <c r="I1551" t="s">
        <v>661</v>
      </c>
      <c r="J1551" t="s">
        <v>20</v>
      </c>
      <c r="K1551" t="s">
        <v>15</v>
      </c>
      <c r="L1551" t="str">
        <f>VLOOKUP(tblSalaries[[#This Row],[Where do you work]],tblCountries[[Actual]:[Mapping]],2,FALSE)</f>
        <v>USA</v>
      </c>
      <c r="M1551" t="s">
        <v>9</v>
      </c>
      <c r="N1551">
        <v>2</v>
      </c>
      <c r="O1551" s="27">
        <f>IFERROR(E1551/IFERROR(VLOOKUP(tblSalaries[[#This Row],[Country]],Table3[],3,0),""),"Missing PPP adjusted information")</f>
        <v>45000</v>
      </c>
    </row>
    <row r="1552" spans="2:15" ht="15" customHeight="1" x14ac:dyDescent="0.25">
      <c r="B1552" t="s">
        <v>2550</v>
      </c>
      <c r="C1552" s="1">
        <v>41055.284988425927</v>
      </c>
      <c r="D1552" s="4">
        <v>38000</v>
      </c>
      <c r="E1552">
        <v>38000</v>
      </c>
      <c r="F1552" t="s">
        <v>6</v>
      </c>
      <c r="G1552">
        <f>tblSalaries[[#This Row],[clean Salary (in local currency)]]*VLOOKUP(tblSalaries[[#This Row],[Currency]],tblXrate[],2,FALSE)</f>
        <v>38000</v>
      </c>
      <c r="H1552" t="s">
        <v>669</v>
      </c>
      <c r="I1552" t="s">
        <v>669</v>
      </c>
      <c r="J1552" t="s">
        <v>20</v>
      </c>
      <c r="K1552" t="s">
        <v>15</v>
      </c>
      <c r="L1552" t="str">
        <f>VLOOKUP(tblSalaries[[#This Row],[Where do you work]],tblCountries[[Actual]:[Mapping]],2,FALSE)</f>
        <v>USA</v>
      </c>
      <c r="M1552" t="s">
        <v>13</v>
      </c>
      <c r="N1552">
        <v>11</v>
      </c>
      <c r="O1552" s="27">
        <f>IFERROR(E1552/IFERROR(VLOOKUP(tblSalaries[[#This Row],[Country]],Table3[],3,0),""),"Missing PPP adjusted information")</f>
        <v>38000</v>
      </c>
    </row>
    <row r="1553" spans="2:15" ht="15" customHeight="1" x14ac:dyDescent="0.25">
      <c r="B1553" t="s">
        <v>2551</v>
      </c>
      <c r="C1553" s="1">
        <v>41055.287962962961</v>
      </c>
      <c r="D1553" s="4">
        <v>90000</v>
      </c>
      <c r="E1553">
        <v>90000</v>
      </c>
      <c r="F1553" t="s">
        <v>6</v>
      </c>
      <c r="G1553">
        <f>tblSalaries[[#This Row],[clean Salary (in local currency)]]*VLOOKUP(tblSalaries[[#This Row],[Currency]],tblXrate[],2,FALSE)</f>
        <v>90000</v>
      </c>
      <c r="H1553" t="s">
        <v>670</v>
      </c>
      <c r="I1553" t="s">
        <v>670</v>
      </c>
      <c r="J1553" t="s">
        <v>52</v>
      </c>
      <c r="K1553" t="s">
        <v>15</v>
      </c>
      <c r="L1553" t="str">
        <f>VLOOKUP(tblSalaries[[#This Row],[Where do you work]],tblCountries[[Actual]:[Mapping]],2,FALSE)</f>
        <v>USA</v>
      </c>
      <c r="M1553" t="s">
        <v>9</v>
      </c>
      <c r="N1553">
        <v>6</v>
      </c>
      <c r="O1553" s="27">
        <f>IFERROR(E1553/IFERROR(VLOOKUP(tblSalaries[[#This Row],[Country]],Table3[],3,0),""),"Missing PPP adjusted information")</f>
        <v>90000</v>
      </c>
    </row>
    <row r="1554" spans="2:15" ht="15" customHeight="1" x14ac:dyDescent="0.25">
      <c r="B1554" t="s">
        <v>2557</v>
      </c>
      <c r="C1554" s="1">
        <v>41055.304826388892</v>
      </c>
      <c r="D1554" s="4">
        <v>90000</v>
      </c>
      <c r="E1554">
        <v>90000</v>
      </c>
      <c r="F1554" t="s">
        <v>6</v>
      </c>
      <c r="G1554">
        <f>tblSalaries[[#This Row],[clean Salary (in local currency)]]*VLOOKUP(tblSalaries[[#This Row],[Currency]],tblXrate[],2,FALSE)</f>
        <v>90000</v>
      </c>
      <c r="H1554" t="s">
        <v>52</v>
      </c>
      <c r="I1554" t="s">
        <v>52</v>
      </c>
      <c r="J1554" t="s">
        <v>52</v>
      </c>
      <c r="K1554" t="s">
        <v>15</v>
      </c>
      <c r="L1554" t="str">
        <f>VLOOKUP(tblSalaries[[#This Row],[Where do you work]],tblCountries[[Actual]:[Mapping]],2,FALSE)</f>
        <v>USA</v>
      </c>
      <c r="M1554" t="s">
        <v>18</v>
      </c>
      <c r="N1554">
        <v>15</v>
      </c>
      <c r="O1554" s="27">
        <f>IFERROR(E1554/IFERROR(VLOOKUP(tblSalaries[[#This Row],[Country]],Table3[],3,0),""),"Missing PPP adjusted information")</f>
        <v>90000</v>
      </c>
    </row>
    <row r="1555" spans="2:15" ht="15" customHeight="1" x14ac:dyDescent="0.25">
      <c r="B1555" t="s">
        <v>2558</v>
      </c>
      <c r="C1555" s="1">
        <v>41055.307766203703</v>
      </c>
      <c r="D1555" s="4">
        <v>150000</v>
      </c>
      <c r="E1555">
        <v>150000</v>
      </c>
      <c r="F1555" t="s">
        <v>6</v>
      </c>
      <c r="G1555">
        <f>tblSalaries[[#This Row],[clean Salary (in local currency)]]*VLOOKUP(tblSalaries[[#This Row],[Currency]],tblXrate[],2,FALSE)</f>
        <v>150000</v>
      </c>
      <c r="H1555" t="s">
        <v>29</v>
      </c>
      <c r="I1555" t="s">
        <v>4136</v>
      </c>
      <c r="J1555" t="s">
        <v>3983</v>
      </c>
      <c r="K1555" t="s">
        <v>15</v>
      </c>
      <c r="L1555" t="str">
        <f>VLOOKUP(tblSalaries[[#This Row],[Where do you work]],tblCountries[[Actual]:[Mapping]],2,FALSE)</f>
        <v>USA</v>
      </c>
      <c r="M1555" t="s">
        <v>9</v>
      </c>
      <c r="N1555">
        <v>22</v>
      </c>
      <c r="O1555" s="27">
        <f>IFERROR(E1555/IFERROR(VLOOKUP(tblSalaries[[#This Row],[Country]],Table3[],3,0),""),"Missing PPP adjusted information")</f>
        <v>150000</v>
      </c>
    </row>
    <row r="1556" spans="2:15" ht="15" customHeight="1" x14ac:dyDescent="0.25">
      <c r="B1556" t="s">
        <v>2560</v>
      </c>
      <c r="C1556" s="1">
        <v>41055.316932870373</v>
      </c>
      <c r="D1556" s="4">
        <v>45000</v>
      </c>
      <c r="E1556">
        <v>45000</v>
      </c>
      <c r="F1556" t="s">
        <v>6</v>
      </c>
      <c r="G1556">
        <f>tblSalaries[[#This Row],[clean Salary (in local currency)]]*VLOOKUP(tblSalaries[[#This Row],[Currency]],tblXrate[],2,FALSE)</f>
        <v>45000</v>
      </c>
      <c r="H1556" t="s">
        <v>42</v>
      </c>
      <c r="I1556" t="s">
        <v>207</v>
      </c>
      <c r="J1556" t="s">
        <v>20</v>
      </c>
      <c r="K1556" t="s">
        <v>15</v>
      </c>
      <c r="L1556" t="str">
        <f>VLOOKUP(tblSalaries[[#This Row],[Where do you work]],tblCountries[[Actual]:[Mapping]],2,FALSE)</f>
        <v>USA</v>
      </c>
      <c r="M1556" t="s">
        <v>9</v>
      </c>
      <c r="N1556">
        <v>3</v>
      </c>
      <c r="O1556" s="27">
        <f>IFERROR(E1556/IFERROR(VLOOKUP(tblSalaries[[#This Row],[Country]],Table3[],3,0),""),"Missing PPP adjusted information")</f>
        <v>45000</v>
      </c>
    </row>
    <row r="1557" spans="2:15" ht="15" customHeight="1" x14ac:dyDescent="0.25">
      <c r="B1557" t="s">
        <v>2561</v>
      </c>
      <c r="C1557" s="1">
        <v>41055.317974537036</v>
      </c>
      <c r="D1557" s="4">
        <v>50000</v>
      </c>
      <c r="E1557">
        <v>50000</v>
      </c>
      <c r="F1557" t="s">
        <v>6</v>
      </c>
      <c r="G1557">
        <f>tblSalaries[[#This Row],[clean Salary (in local currency)]]*VLOOKUP(tblSalaries[[#This Row],[Currency]],tblXrate[],2,FALSE)</f>
        <v>50000</v>
      </c>
      <c r="H1557" t="s">
        <v>656</v>
      </c>
      <c r="I1557" t="s">
        <v>4474</v>
      </c>
      <c r="J1557" t="s">
        <v>67</v>
      </c>
      <c r="K1557" t="s">
        <v>15</v>
      </c>
      <c r="L1557" t="str">
        <f>VLOOKUP(tblSalaries[[#This Row],[Where do you work]],tblCountries[[Actual]:[Mapping]],2,FALSE)</f>
        <v>USA</v>
      </c>
      <c r="M1557" t="s">
        <v>18</v>
      </c>
      <c r="N1557">
        <v>10</v>
      </c>
      <c r="O1557" s="27">
        <f>IFERROR(E1557/IFERROR(VLOOKUP(tblSalaries[[#This Row],[Country]],Table3[],3,0),""),"Missing PPP adjusted information")</f>
        <v>50000</v>
      </c>
    </row>
    <row r="1558" spans="2:15" ht="15" customHeight="1" x14ac:dyDescent="0.25">
      <c r="B1558" t="s">
        <v>2562</v>
      </c>
      <c r="C1558" s="1">
        <v>41055.322268518517</v>
      </c>
      <c r="D1558" s="4">
        <v>300000</v>
      </c>
      <c r="E1558">
        <v>300000</v>
      </c>
      <c r="F1558" t="s">
        <v>6</v>
      </c>
      <c r="G1558">
        <f>tblSalaries[[#This Row],[clean Salary (in local currency)]]*VLOOKUP(tblSalaries[[#This Row],[Currency]],tblXrate[],2,FALSE)</f>
        <v>300000</v>
      </c>
      <c r="H1558" t="s">
        <v>677</v>
      </c>
      <c r="I1558" t="s">
        <v>677</v>
      </c>
      <c r="J1558" t="s">
        <v>3983</v>
      </c>
      <c r="K1558" t="s">
        <v>15</v>
      </c>
      <c r="L1558" t="str">
        <f>VLOOKUP(tblSalaries[[#This Row],[Where do you work]],tblCountries[[Actual]:[Mapping]],2,FALSE)</f>
        <v>USA</v>
      </c>
      <c r="M1558" t="s">
        <v>18</v>
      </c>
      <c r="N1558">
        <v>30</v>
      </c>
      <c r="O1558" s="27">
        <f>IFERROR(E1558/IFERROR(VLOOKUP(tblSalaries[[#This Row],[Country]],Table3[],3,0),""),"Missing PPP adjusted information")</f>
        <v>300000</v>
      </c>
    </row>
    <row r="1559" spans="2:15" ht="15" customHeight="1" x14ac:dyDescent="0.25">
      <c r="B1559" t="s">
        <v>2564</v>
      </c>
      <c r="C1559" s="1">
        <v>41055.326967592591</v>
      </c>
      <c r="D1559" s="4">
        <v>115000</v>
      </c>
      <c r="E1559">
        <v>115000</v>
      </c>
      <c r="F1559" t="s">
        <v>6</v>
      </c>
      <c r="G1559">
        <f>tblSalaries[[#This Row],[clean Salary (in local currency)]]*VLOOKUP(tblSalaries[[#This Row],[Currency]],tblXrate[],2,FALSE)</f>
        <v>115000</v>
      </c>
      <c r="H1559" t="s">
        <v>679</v>
      </c>
      <c r="I1559" t="s">
        <v>679</v>
      </c>
      <c r="J1559" t="s">
        <v>52</v>
      </c>
      <c r="K1559" t="s">
        <v>15</v>
      </c>
      <c r="L1559" t="str">
        <f>VLOOKUP(tblSalaries[[#This Row],[Where do you work]],tblCountries[[Actual]:[Mapping]],2,FALSE)</f>
        <v>USA</v>
      </c>
      <c r="M1559" t="s">
        <v>9</v>
      </c>
      <c r="N1559">
        <v>15</v>
      </c>
      <c r="O1559" s="27">
        <f>IFERROR(E1559/IFERROR(VLOOKUP(tblSalaries[[#This Row],[Country]],Table3[],3,0),""),"Missing PPP adjusted information")</f>
        <v>115000</v>
      </c>
    </row>
    <row r="1560" spans="2:15" ht="15" customHeight="1" x14ac:dyDescent="0.25">
      <c r="B1560" t="s">
        <v>2565</v>
      </c>
      <c r="C1560" s="1">
        <v>41055.328622685185</v>
      </c>
      <c r="D1560" s="4">
        <v>70000</v>
      </c>
      <c r="E1560">
        <v>70000</v>
      </c>
      <c r="F1560" t="s">
        <v>6</v>
      </c>
      <c r="G1560">
        <f>tblSalaries[[#This Row],[clean Salary (in local currency)]]*VLOOKUP(tblSalaries[[#This Row],[Currency]],tblXrate[],2,FALSE)</f>
        <v>70000</v>
      </c>
      <c r="H1560" t="s">
        <v>14</v>
      </c>
      <c r="I1560" t="s">
        <v>14</v>
      </c>
      <c r="J1560" t="s">
        <v>20</v>
      </c>
      <c r="K1560" t="s">
        <v>15</v>
      </c>
      <c r="L1560" t="str">
        <f>VLOOKUP(tblSalaries[[#This Row],[Where do you work]],tblCountries[[Actual]:[Mapping]],2,FALSE)</f>
        <v>USA</v>
      </c>
      <c r="M1560" t="s">
        <v>9</v>
      </c>
      <c r="N1560">
        <v>3</v>
      </c>
      <c r="O1560" s="27">
        <f>IFERROR(E1560/IFERROR(VLOOKUP(tblSalaries[[#This Row],[Country]],Table3[],3,0),""),"Missing PPP adjusted information")</f>
        <v>70000</v>
      </c>
    </row>
    <row r="1561" spans="2:15" ht="15" customHeight="1" x14ac:dyDescent="0.25">
      <c r="B1561" t="s">
        <v>2567</v>
      </c>
      <c r="C1561" s="1">
        <v>41055.334537037037</v>
      </c>
      <c r="D1561" s="4">
        <v>75000</v>
      </c>
      <c r="E1561">
        <v>75000</v>
      </c>
      <c r="F1561" t="s">
        <v>6</v>
      </c>
      <c r="G1561">
        <f>tblSalaries[[#This Row],[clean Salary (in local currency)]]*VLOOKUP(tblSalaries[[#This Row],[Currency]],tblXrate[],2,FALSE)</f>
        <v>75000</v>
      </c>
      <c r="H1561" t="s">
        <v>681</v>
      </c>
      <c r="I1561" t="s">
        <v>681</v>
      </c>
      <c r="J1561" t="s">
        <v>20</v>
      </c>
      <c r="K1561" t="s">
        <v>15</v>
      </c>
      <c r="L1561" t="str">
        <f>VLOOKUP(tblSalaries[[#This Row],[Where do you work]],tblCountries[[Actual]:[Mapping]],2,FALSE)</f>
        <v>USA</v>
      </c>
      <c r="M1561" t="s">
        <v>18</v>
      </c>
      <c r="N1561">
        <v>25</v>
      </c>
      <c r="O1561" s="27">
        <f>IFERROR(E1561/IFERROR(VLOOKUP(tblSalaries[[#This Row],[Country]],Table3[],3,0),""),"Missing PPP adjusted information")</f>
        <v>75000</v>
      </c>
    </row>
    <row r="1562" spans="2:15" ht="15" customHeight="1" x14ac:dyDescent="0.25">
      <c r="B1562" t="s">
        <v>2568</v>
      </c>
      <c r="C1562" s="1">
        <v>41055.337071759262</v>
      </c>
      <c r="D1562" s="4">
        <v>40414</v>
      </c>
      <c r="E1562">
        <v>40414</v>
      </c>
      <c r="F1562" t="s">
        <v>6</v>
      </c>
      <c r="G1562">
        <f>tblSalaries[[#This Row],[clean Salary (in local currency)]]*VLOOKUP(tblSalaries[[#This Row],[Currency]],tblXrate[],2,FALSE)</f>
        <v>40414</v>
      </c>
      <c r="H1562" t="s">
        <v>682</v>
      </c>
      <c r="I1562" t="s">
        <v>682</v>
      </c>
      <c r="J1562" t="s">
        <v>20</v>
      </c>
      <c r="K1562" t="s">
        <v>15</v>
      </c>
      <c r="L1562" t="str">
        <f>VLOOKUP(tblSalaries[[#This Row],[Where do you work]],tblCountries[[Actual]:[Mapping]],2,FALSE)</f>
        <v>USA</v>
      </c>
      <c r="M1562" t="s">
        <v>9</v>
      </c>
      <c r="N1562">
        <v>8</v>
      </c>
      <c r="O1562" s="27">
        <f>IFERROR(E1562/IFERROR(VLOOKUP(tblSalaries[[#This Row],[Country]],Table3[],3,0),""),"Missing PPP adjusted information")</f>
        <v>40414</v>
      </c>
    </row>
    <row r="1563" spans="2:15" ht="15" customHeight="1" x14ac:dyDescent="0.25">
      <c r="B1563" t="s">
        <v>2569</v>
      </c>
      <c r="C1563" s="1">
        <v>41055.337256944447</v>
      </c>
      <c r="D1563" s="4">
        <v>65000</v>
      </c>
      <c r="E1563">
        <v>65000</v>
      </c>
      <c r="F1563" t="s">
        <v>6</v>
      </c>
      <c r="G1563">
        <f>tblSalaries[[#This Row],[clean Salary (in local currency)]]*VLOOKUP(tblSalaries[[#This Row],[Currency]],tblXrate[],2,FALSE)</f>
        <v>65000</v>
      </c>
      <c r="H1563" t="s">
        <v>153</v>
      </c>
      <c r="I1563" t="s">
        <v>153</v>
      </c>
      <c r="J1563" t="s">
        <v>20</v>
      </c>
      <c r="K1563" t="s">
        <v>15</v>
      </c>
      <c r="L1563" t="str">
        <f>VLOOKUP(tblSalaries[[#This Row],[Where do you work]],tblCountries[[Actual]:[Mapping]],2,FALSE)</f>
        <v>USA</v>
      </c>
      <c r="M1563" t="s">
        <v>9</v>
      </c>
      <c r="N1563">
        <v>3</v>
      </c>
      <c r="O1563" s="27">
        <f>IFERROR(E1563/IFERROR(VLOOKUP(tblSalaries[[#This Row],[Country]],Table3[],3,0),""),"Missing PPP adjusted information")</f>
        <v>65000</v>
      </c>
    </row>
    <row r="1564" spans="2:15" ht="15" customHeight="1" x14ac:dyDescent="0.25">
      <c r="B1564" t="s">
        <v>2570</v>
      </c>
      <c r="C1564" s="1">
        <v>41055.339386574073</v>
      </c>
      <c r="D1564" s="4">
        <v>120000</v>
      </c>
      <c r="E1564">
        <v>120000</v>
      </c>
      <c r="F1564" t="s">
        <v>6</v>
      </c>
      <c r="G1564">
        <f>tblSalaries[[#This Row],[clean Salary (in local currency)]]*VLOOKUP(tblSalaries[[#This Row],[Currency]],tblXrate[],2,FALSE)</f>
        <v>120000</v>
      </c>
      <c r="H1564" t="s">
        <v>683</v>
      </c>
      <c r="I1564" t="s">
        <v>683</v>
      </c>
      <c r="J1564" t="s">
        <v>20</v>
      </c>
      <c r="K1564" t="s">
        <v>15</v>
      </c>
      <c r="L1564" t="str">
        <f>VLOOKUP(tblSalaries[[#This Row],[Where do you work]],tblCountries[[Actual]:[Mapping]],2,FALSE)</f>
        <v>USA</v>
      </c>
      <c r="M1564" t="s">
        <v>13</v>
      </c>
      <c r="N1564">
        <v>7</v>
      </c>
      <c r="O1564" s="27">
        <f>IFERROR(E1564/IFERROR(VLOOKUP(tblSalaries[[#This Row],[Country]],Table3[],3,0),""),"Missing PPP adjusted information")</f>
        <v>120000</v>
      </c>
    </row>
    <row r="1565" spans="2:15" ht="15" customHeight="1" x14ac:dyDescent="0.25">
      <c r="B1565" t="s">
        <v>2574</v>
      </c>
      <c r="C1565" s="1">
        <v>41055.363275462965</v>
      </c>
      <c r="D1565" s="4">
        <v>108000</v>
      </c>
      <c r="E1565">
        <v>108000</v>
      </c>
      <c r="F1565" t="s">
        <v>6</v>
      </c>
      <c r="G1565">
        <f>tblSalaries[[#This Row],[clean Salary (in local currency)]]*VLOOKUP(tblSalaries[[#This Row],[Currency]],tblXrate[],2,FALSE)</f>
        <v>108000</v>
      </c>
      <c r="H1565" t="s">
        <v>688</v>
      </c>
      <c r="I1565" t="s">
        <v>4475</v>
      </c>
      <c r="J1565" t="s">
        <v>356</v>
      </c>
      <c r="K1565" t="s">
        <v>15</v>
      </c>
      <c r="L1565" t="str">
        <f>VLOOKUP(tblSalaries[[#This Row],[Where do you work]],tblCountries[[Actual]:[Mapping]],2,FALSE)</f>
        <v>USA</v>
      </c>
      <c r="M1565" t="s">
        <v>18</v>
      </c>
      <c r="N1565">
        <v>7</v>
      </c>
      <c r="O1565" s="27">
        <f>IFERROR(E1565/IFERROR(VLOOKUP(tblSalaries[[#This Row],[Country]],Table3[],3,0),""),"Missing PPP adjusted information")</f>
        <v>108000</v>
      </c>
    </row>
    <row r="1566" spans="2:15" ht="15" customHeight="1" x14ac:dyDescent="0.25">
      <c r="B1566" t="s">
        <v>2575</v>
      </c>
      <c r="C1566" s="1">
        <v>41055.364976851852</v>
      </c>
      <c r="D1566" s="4">
        <v>75000</v>
      </c>
      <c r="E1566">
        <v>75000</v>
      </c>
      <c r="F1566" t="s">
        <v>6</v>
      </c>
      <c r="G1566">
        <f>tblSalaries[[#This Row],[clean Salary (in local currency)]]*VLOOKUP(tblSalaries[[#This Row],[Currency]],tblXrate[],2,FALSE)</f>
        <v>75000</v>
      </c>
      <c r="H1566" t="s">
        <v>14</v>
      </c>
      <c r="I1566" t="s">
        <v>14</v>
      </c>
      <c r="J1566" t="s">
        <v>20</v>
      </c>
      <c r="K1566" t="s">
        <v>15</v>
      </c>
      <c r="L1566" t="str">
        <f>VLOOKUP(tblSalaries[[#This Row],[Where do you work]],tblCountries[[Actual]:[Mapping]],2,FALSE)</f>
        <v>USA</v>
      </c>
      <c r="M1566" t="s">
        <v>9</v>
      </c>
      <c r="N1566">
        <v>5</v>
      </c>
      <c r="O1566" s="27">
        <f>IFERROR(E1566/IFERROR(VLOOKUP(tblSalaries[[#This Row],[Country]],Table3[],3,0),""),"Missing PPP adjusted information")</f>
        <v>75000</v>
      </c>
    </row>
    <row r="1567" spans="2:15" ht="15" customHeight="1" x14ac:dyDescent="0.25">
      <c r="B1567" t="s">
        <v>2578</v>
      </c>
      <c r="C1567" s="1">
        <v>41055.371666666666</v>
      </c>
      <c r="D1567" s="4">
        <v>45000</v>
      </c>
      <c r="E1567">
        <v>45000</v>
      </c>
      <c r="F1567" t="s">
        <v>6</v>
      </c>
      <c r="G1567">
        <f>tblSalaries[[#This Row],[clean Salary (in local currency)]]*VLOOKUP(tblSalaries[[#This Row],[Currency]],tblXrate[],2,FALSE)</f>
        <v>45000</v>
      </c>
      <c r="H1567" t="s">
        <v>692</v>
      </c>
      <c r="I1567" t="s">
        <v>692</v>
      </c>
      <c r="J1567" t="s">
        <v>20</v>
      </c>
      <c r="K1567" t="s">
        <v>15</v>
      </c>
      <c r="L1567" t="str">
        <f>VLOOKUP(tblSalaries[[#This Row],[Where do you work]],tblCountries[[Actual]:[Mapping]],2,FALSE)</f>
        <v>USA</v>
      </c>
      <c r="M1567" t="s">
        <v>9</v>
      </c>
      <c r="N1567">
        <v>15</v>
      </c>
      <c r="O1567" s="27">
        <f>IFERROR(E1567/IFERROR(VLOOKUP(tblSalaries[[#This Row],[Country]],Table3[],3,0),""),"Missing PPP adjusted information")</f>
        <v>45000</v>
      </c>
    </row>
    <row r="1568" spans="2:15" ht="15" customHeight="1" x14ac:dyDescent="0.25">
      <c r="B1568" t="s">
        <v>2579</v>
      </c>
      <c r="C1568" s="1">
        <v>41055.371724537035</v>
      </c>
      <c r="D1568" s="4">
        <v>45000</v>
      </c>
      <c r="E1568">
        <v>45000</v>
      </c>
      <c r="F1568" t="s">
        <v>6</v>
      </c>
      <c r="G1568">
        <f>tblSalaries[[#This Row],[clean Salary (in local currency)]]*VLOOKUP(tblSalaries[[#This Row],[Currency]],tblXrate[],2,FALSE)</f>
        <v>45000</v>
      </c>
      <c r="H1568" t="s">
        <v>693</v>
      </c>
      <c r="I1568" t="s">
        <v>693</v>
      </c>
      <c r="J1568" t="s">
        <v>310</v>
      </c>
      <c r="K1568" t="s">
        <v>15</v>
      </c>
      <c r="L1568" t="str">
        <f>VLOOKUP(tblSalaries[[#This Row],[Where do you work]],tblCountries[[Actual]:[Mapping]],2,FALSE)</f>
        <v>USA</v>
      </c>
      <c r="M1568" t="s">
        <v>9</v>
      </c>
      <c r="N1568">
        <v>7</v>
      </c>
      <c r="O1568" s="27">
        <f>IFERROR(E1568/IFERROR(VLOOKUP(tblSalaries[[#This Row],[Country]],Table3[],3,0),""),"Missing PPP adjusted information")</f>
        <v>45000</v>
      </c>
    </row>
    <row r="1569" spans="2:15" ht="15" customHeight="1" x14ac:dyDescent="0.25">
      <c r="B1569" t="s">
        <v>2580</v>
      </c>
      <c r="C1569" s="1">
        <v>41055.372372685182</v>
      </c>
      <c r="D1569" s="4" t="s">
        <v>694</v>
      </c>
      <c r="E1569">
        <v>90000</v>
      </c>
      <c r="F1569" t="s">
        <v>6</v>
      </c>
      <c r="G1569">
        <f>tblSalaries[[#This Row],[clean Salary (in local currency)]]*VLOOKUP(tblSalaries[[#This Row],[Currency]],tblXrate[],2,FALSE)</f>
        <v>90000</v>
      </c>
      <c r="H1569" t="s">
        <v>695</v>
      </c>
      <c r="I1569" t="s">
        <v>695</v>
      </c>
      <c r="J1569" t="s">
        <v>52</v>
      </c>
      <c r="K1569" t="s">
        <v>15</v>
      </c>
      <c r="L1569" t="str">
        <f>VLOOKUP(tblSalaries[[#This Row],[Where do you work]],tblCountries[[Actual]:[Mapping]],2,FALSE)</f>
        <v>USA</v>
      </c>
      <c r="M1569" t="s">
        <v>18</v>
      </c>
      <c r="N1569">
        <v>20</v>
      </c>
      <c r="O1569" s="27">
        <f>IFERROR(E1569/IFERROR(VLOOKUP(tblSalaries[[#This Row],[Country]],Table3[],3,0),""),"Missing PPP adjusted information")</f>
        <v>90000</v>
      </c>
    </row>
    <row r="1570" spans="2:15" ht="15" customHeight="1" x14ac:dyDescent="0.25">
      <c r="B1570" t="s">
        <v>2583</v>
      </c>
      <c r="C1570" s="1">
        <v>41055.39502314815</v>
      </c>
      <c r="D1570" s="4">
        <v>65000</v>
      </c>
      <c r="E1570">
        <v>65000</v>
      </c>
      <c r="F1570" t="s">
        <v>6</v>
      </c>
      <c r="G1570">
        <f>tblSalaries[[#This Row],[clean Salary (in local currency)]]*VLOOKUP(tblSalaries[[#This Row],[Currency]],tblXrate[],2,FALSE)</f>
        <v>65000</v>
      </c>
      <c r="H1570" t="s">
        <v>699</v>
      </c>
      <c r="I1570" t="s">
        <v>699</v>
      </c>
      <c r="J1570" t="s">
        <v>20</v>
      </c>
      <c r="K1570" t="s">
        <v>15</v>
      </c>
      <c r="L1570" t="str">
        <f>VLOOKUP(tblSalaries[[#This Row],[Where do you work]],tblCountries[[Actual]:[Mapping]],2,FALSE)</f>
        <v>USA</v>
      </c>
      <c r="M1570" t="s">
        <v>18</v>
      </c>
      <c r="N1570">
        <v>17</v>
      </c>
      <c r="O1570" s="27">
        <f>IFERROR(E1570/IFERROR(VLOOKUP(tblSalaries[[#This Row],[Country]],Table3[],3,0),""),"Missing PPP adjusted information")</f>
        <v>65000</v>
      </c>
    </row>
    <row r="1571" spans="2:15" ht="15" customHeight="1" x14ac:dyDescent="0.25">
      <c r="B1571" t="s">
        <v>2584</v>
      </c>
      <c r="C1571" s="1">
        <v>41055.400324074071</v>
      </c>
      <c r="D1571" s="4">
        <v>70000</v>
      </c>
      <c r="E1571">
        <v>70000</v>
      </c>
      <c r="F1571" t="s">
        <v>6</v>
      </c>
      <c r="G1571">
        <f>tblSalaries[[#This Row],[clean Salary (in local currency)]]*VLOOKUP(tblSalaries[[#This Row],[Currency]],tblXrate[],2,FALSE)</f>
        <v>70000</v>
      </c>
      <c r="H1571" t="s">
        <v>700</v>
      </c>
      <c r="I1571" t="s">
        <v>700</v>
      </c>
      <c r="J1571" t="s">
        <v>20</v>
      </c>
      <c r="K1571" t="s">
        <v>15</v>
      </c>
      <c r="L1571" t="str">
        <f>VLOOKUP(tblSalaries[[#This Row],[Where do you work]],tblCountries[[Actual]:[Mapping]],2,FALSE)</f>
        <v>USA</v>
      </c>
      <c r="M1571" t="s">
        <v>18</v>
      </c>
      <c r="N1571">
        <v>18</v>
      </c>
      <c r="O1571" s="27">
        <f>IFERROR(E1571/IFERROR(VLOOKUP(tblSalaries[[#This Row],[Country]],Table3[],3,0),""),"Missing PPP adjusted information")</f>
        <v>70000</v>
      </c>
    </row>
    <row r="1572" spans="2:15" ht="15" customHeight="1" x14ac:dyDescent="0.25">
      <c r="B1572" t="s">
        <v>2585</v>
      </c>
      <c r="C1572" s="1">
        <v>41055.410960648151</v>
      </c>
      <c r="D1572" s="4">
        <v>160000</v>
      </c>
      <c r="E1572">
        <v>160000</v>
      </c>
      <c r="F1572" t="s">
        <v>6</v>
      </c>
      <c r="G1572">
        <f>tblSalaries[[#This Row],[clean Salary (in local currency)]]*VLOOKUP(tblSalaries[[#This Row],[Currency]],tblXrate[],2,FALSE)</f>
        <v>160000</v>
      </c>
      <c r="H1572" t="s">
        <v>701</v>
      </c>
      <c r="I1572" t="s">
        <v>701</v>
      </c>
      <c r="J1572" t="s">
        <v>20</v>
      </c>
      <c r="K1572" t="s">
        <v>15</v>
      </c>
      <c r="L1572" t="str">
        <f>VLOOKUP(tblSalaries[[#This Row],[Where do you work]],tblCountries[[Actual]:[Mapping]],2,FALSE)</f>
        <v>USA</v>
      </c>
      <c r="M1572" t="s">
        <v>9</v>
      </c>
      <c r="N1572">
        <v>5</v>
      </c>
      <c r="O1572" s="27">
        <f>IFERROR(E1572/IFERROR(VLOOKUP(tblSalaries[[#This Row],[Country]],Table3[],3,0),""),"Missing PPP adjusted information")</f>
        <v>160000</v>
      </c>
    </row>
    <row r="1573" spans="2:15" ht="15" customHeight="1" x14ac:dyDescent="0.25">
      <c r="B1573" t="s">
        <v>2588</v>
      </c>
      <c r="C1573" s="1">
        <v>41055.430960648147</v>
      </c>
      <c r="D1573" s="4">
        <v>30000</v>
      </c>
      <c r="E1573">
        <v>30000</v>
      </c>
      <c r="F1573" t="s">
        <v>6</v>
      </c>
      <c r="G1573">
        <f>tblSalaries[[#This Row],[clean Salary (in local currency)]]*VLOOKUP(tblSalaries[[#This Row],[Currency]],tblXrate[],2,FALSE)</f>
        <v>30000</v>
      </c>
      <c r="H1573" t="s">
        <v>705</v>
      </c>
      <c r="I1573" t="s">
        <v>705</v>
      </c>
      <c r="J1573" t="s">
        <v>20</v>
      </c>
      <c r="K1573" t="s">
        <v>15</v>
      </c>
      <c r="L1573" t="str">
        <f>VLOOKUP(tblSalaries[[#This Row],[Where do you work]],tblCountries[[Actual]:[Mapping]],2,FALSE)</f>
        <v>USA</v>
      </c>
      <c r="M1573" t="s">
        <v>18</v>
      </c>
      <c r="N1573">
        <v>8</v>
      </c>
      <c r="O1573" s="27">
        <f>IFERROR(E1573/IFERROR(VLOOKUP(tblSalaries[[#This Row],[Country]],Table3[],3,0),""),"Missing PPP adjusted information")</f>
        <v>30000</v>
      </c>
    </row>
    <row r="1574" spans="2:15" ht="15" customHeight="1" x14ac:dyDescent="0.25">
      <c r="B1574" t="s">
        <v>2590</v>
      </c>
      <c r="C1574" s="1">
        <v>41055.438680555555</v>
      </c>
      <c r="D1574" s="4">
        <v>61000</v>
      </c>
      <c r="E1574">
        <v>61000</v>
      </c>
      <c r="F1574" t="s">
        <v>6</v>
      </c>
      <c r="G1574">
        <f>tblSalaries[[#This Row],[clean Salary (in local currency)]]*VLOOKUP(tblSalaries[[#This Row],[Currency]],tblXrate[],2,FALSE)</f>
        <v>61000</v>
      </c>
      <c r="H1574" t="s">
        <v>708</v>
      </c>
      <c r="I1574" t="s">
        <v>4476</v>
      </c>
      <c r="J1574" t="s">
        <v>52</v>
      </c>
      <c r="K1574" t="s">
        <v>15</v>
      </c>
      <c r="L1574" t="str">
        <f>VLOOKUP(tblSalaries[[#This Row],[Where do you work]],tblCountries[[Actual]:[Mapping]],2,FALSE)</f>
        <v>USA</v>
      </c>
      <c r="M1574" t="s">
        <v>9</v>
      </c>
      <c r="N1574">
        <v>5</v>
      </c>
      <c r="O1574" s="27">
        <f>IFERROR(E1574/IFERROR(VLOOKUP(tblSalaries[[#This Row],[Country]],Table3[],3,0),""),"Missing PPP adjusted information")</f>
        <v>61000</v>
      </c>
    </row>
    <row r="1575" spans="2:15" ht="15" customHeight="1" x14ac:dyDescent="0.25">
      <c r="B1575" t="s">
        <v>2594</v>
      </c>
      <c r="C1575" s="1">
        <v>41055.452141203707</v>
      </c>
      <c r="D1575" s="4">
        <v>80000</v>
      </c>
      <c r="E1575">
        <v>80000</v>
      </c>
      <c r="F1575" t="s">
        <v>6</v>
      </c>
      <c r="G1575">
        <f>tblSalaries[[#This Row],[clean Salary (in local currency)]]*VLOOKUP(tblSalaries[[#This Row],[Currency]],tblXrate[],2,FALSE)</f>
        <v>80000</v>
      </c>
      <c r="H1575" t="s">
        <v>714</v>
      </c>
      <c r="I1575" t="s">
        <v>714</v>
      </c>
      <c r="J1575" t="s">
        <v>487</v>
      </c>
      <c r="K1575" t="s">
        <v>15</v>
      </c>
      <c r="L1575" t="str">
        <f>VLOOKUP(tblSalaries[[#This Row],[Where do you work]],tblCountries[[Actual]:[Mapping]],2,FALSE)</f>
        <v>USA</v>
      </c>
      <c r="M1575" t="s">
        <v>9</v>
      </c>
      <c r="N1575">
        <v>15</v>
      </c>
      <c r="O1575" s="27">
        <f>IFERROR(E1575/IFERROR(VLOOKUP(tblSalaries[[#This Row],[Country]],Table3[],3,0),""),"Missing PPP adjusted information")</f>
        <v>80000</v>
      </c>
    </row>
    <row r="1576" spans="2:15" ht="15" customHeight="1" x14ac:dyDescent="0.25">
      <c r="B1576" t="s">
        <v>2600</v>
      </c>
      <c r="C1576" s="1">
        <v>41055.460486111115</v>
      </c>
      <c r="D1576" s="4">
        <v>50000</v>
      </c>
      <c r="E1576">
        <v>50000</v>
      </c>
      <c r="F1576" t="s">
        <v>6</v>
      </c>
      <c r="G1576">
        <f>tblSalaries[[#This Row],[clean Salary (in local currency)]]*VLOOKUP(tblSalaries[[#This Row],[Currency]],tblXrate[],2,FALSE)</f>
        <v>50000</v>
      </c>
      <c r="H1576" t="s">
        <v>719</v>
      </c>
      <c r="I1576" t="s">
        <v>1553</v>
      </c>
      <c r="J1576" t="s">
        <v>52</v>
      </c>
      <c r="K1576" t="s">
        <v>15</v>
      </c>
      <c r="L1576" t="str">
        <f>VLOOKUP(tblSalaries[[#This Row],[Where do you work]],tblCountries[[Actual]:[Mapping]],2,FALSE)</f>
        <v>USA</v>
      </c>
      <c r="M1576" t="s">
        <v>9</v>
      </c>
      <c r="N1576">
        <v>20</v>
      </c>
      <c r="O1576" s="27">
        <f>IFERROR(E1576/IFERROR(VLOOKUP(tblSalaries[[#This Row],[Country]],Table3[],3,0),""),"Missing PPP adjusted information")</f>
        <v>50000</v>
      </c>
    </row>
    <row r="1577" spans="2:15" ht="15" customHeight="1" x14ac:dyDescent="0.25">
      <c r="B1577" t="s">
        <v>2603</v>
      </c>
      <c r="C1577" s="1">
        <v>41055.462476851855</v>
      </c>
      <c r="D1577" s="4">
        <v>95000</v>
      </c>
      <c r="E1577">
        <v>95000</v>
      </c>
      <c r="F1577" t="s">
        <v>6</v>
      </c>
      <c r="G1577">
        <f>tblSalaries[[#This Row],[clean Salary (in local currency)]]*VLOOKUP(tblSalaries[[#This Row],[Currency]],tblXrate[],2,FALSE)</f>
        <v>95000</v>
      </c>
      <c r="H1577" t="s">
        <v>562</v>
      </c>
      <c r="I1577" t="s">
        <v>562</v>
      </c>
      <c r="J1577" t="s">
        <v>52</v>
      </c>
      <c r="K1577" t="s">
        <v>15</v>
      </c>
      <c r="L1577" t="str">
        <f>VLOOKUP(tblSalaries[[#This Row],[Where do you work]],tblCountries[[Actual]:[Mapping]],2,FALSE)</f>
        <v>USA</v>
      </c>
      <c r="M1577" t="s">
        <v>25</v>
      </c>
      <c r="N1577">
        <v>10</v>
      </c>
      <c r="O1577" s="27">
        <f>IFERROR(E1577/IFERROR(VLOOKUP(tblSalaries[[#This Row],[Country]],Table3[],3,0),""),"Missing PPP adjusted information")</f>
        <v>95000</v>
      </c>
    </row>
    <row r="1578" spans="2:15" ht="15" customHeight="1" x14ac:dyDescent="0.25">
      <c r="B1578" t="s">
        <v>2607</v>
      </c>
      <c r="C1578" s="1">
        <v>41055.47078703704</v>
      </c>
      <c r="D1578" s="4">
        <v>39000</v>
      </c>
      <c r="E1578">
        <v>39000</v>
      </c>
      <c r="F1578" t="s">
        <v>6</v>
      </c>
      <c r="G1578">
        <f>tblSalaries[[#This Row],[clean Salary (in local currency)]]*VLOOKUP(tblSalaries[[#This Row],[Currency]],tblXrate[],2,FALSE)</f>
        <v>39000</v>
      </c>
      <c r="H1578" t="s">
        <v>724</v>
      </c>
      <c r="I1578" t="s">
        <v>724</v>
      </c>
      <c r="J1578" t="s">
        <v>20</v>
      </c>
      <c r="K1578" t="s">
        <v>15</v>
      </c>
      <c r="L1578" t="str">
        <f>VLOOKUP(tblSalaries[[#This Row],[Where do you work]],tblCountries[[Actual]:[Mapping]],2,FALSE)</f>
        <v>USA</v>
      </c>
      <c r="M1578" t="s">
        <v>13</v>
      </c>
      <c r="N1578">
        <v>3</v>
      </c>
      <c r="O1578" s="27">
        <f>IFERROR(E1578/IFERROR(VLOOKUP(tblSalaries[[#This Row],[Country]],Table3[],3,0),""),"Missing PPP adjusted information")</f>
        <v>39000</v>
      </c>
    </row>
    <row r="1579" spans="2:15" ht="15" customHeight="1" x14ac:dyDescent="0.25">
      <c r="B1579" t="s">
        <v>2608</v>
      </c>
      <c r="C1579" s="1">
        <v>41055.476921296293</v>
      </c>
      <c r="D1579" s="4">
        <v>60000</v>
      </c>
      <c r="E1579">
        <v>60000</v>
      </c>
      <c r="F1579" t="s">
        <v>6</v>
      </c>
      <c r="G1579">
        <f>tblSalaries[[#This Row],[clean Salary (in local currency)]]*VLOOKUP(tblSalaries[[#This Row],[Currency]],tblXrate[],2,FALSE)</f>
        <v>60000</v>
      </c>
      <c r="H1579" t="s">
        <v>42</v>
      </c>
      <c r="I1579" t="s">
        <v>207</v>
      </c>
      <c r="J1579" t="s">
        <v>20</v>
      </c>
      <c r="K1579" t="s">
        <v>15</v>
      </c>
      <c r="L1579" t="str">
        <f>VLOOKUP(tblSalaries[[#This Row],[Where do you work]],tblCountries[[Actual]:[Mapping]],2,FALSE)</f>
        <v>USA</v>
      </c>
      <c r="M1579" t="s">
        <v>9</v>
      </c>
      <c r="N1579">
        <v>12</v>
      </c>
      <c r="O1579" s="27">
        <f>IFERROR(E1579/IFERROR(VLOOKUP(tblSalaries[[#This Row],[Country]],Table3[],3,0),""),"Missing PPP adjusted information")</f>
        <v>60000</v>
      </c>
    </row>
    <row r="1580" spans="2:15" ht="15" customHeight="1" x14ac:dyDescent="0.25">
      <c r="B1580" t="s">
        <v>2610</v>
      </c>
      <c r="C1580" s="1">
        <v>41055.479953703703</v>
      </c>
      <c r="D1580" s="4">
        <v>125000</v>
      </c>
      <c r="E1580">
        <v>125000</v>
      </c>
      <c r="F1580" t="s">
        <v>6</v>
      </c>
      <c r="G1580">
        <f>tblSalaries[[#This Row],[clean Salary (in local currency)]]*VLOOKUP(tblSalaries[[#This Row],[Currency]],tblXrate[],2,FALSE)</f>
        <v>125000</v>
      </c>
      <c r="H1580" t="s">
        <v>20</v>
      </c>
      <c r="I1580" t="s">
        <v>20</v>
      </c>
      <c r="J1580" t="s">
        <v>20</v>
      </c>
      <c r="K1580" t="s">
        <v>15</v>
      </c>
      <c r="L1580" t="str">
        <f>VLOOKUP(tblSalaries[[#This Row],[Where do you work]],tblCountries[[Actual]:[Mapping]],2,FALSE)</f>
        <v>USA</v>
      </c>
      <c r="M1580" t="s">
        <v>18</v>
      </c>
      <c r="N1580">
        <v>20</v>
      </c>
      <c r="O1580" s="27">
        <f>IFERROR(E1580/IFERROR(VLOOKUP(tblSalaries[[#This Row],[Country]],Table3[],3,0),""),"Missing PPP adjusted information")</f>
        <v>125000</v>
      </c>
    </row>
    <row r="1581" spans="2:15" ht="15" customHeight="1" x14ac:dyDescent="0.25">
      <c r="B1581" t="s">
        <v>2613</v>
      </c>
      <c r="C1581" s="1">
        <v>41055.4843287037</v>
      </c>
      <c r="D1581" s="4">
        <v>80000</v>
      </c>
      <c r="E1581">
        <v>80000</v>
      </c>
      <c r="F1581" t="s">
        <v>6</v>
      </c>
      <c r="G1581">
        <f>tblSalaries[[#This Row],[clean Salary (in local currency)]]*VLOOKUP(tblSalaries[[#This Row],[Currency]],tblXrate[],2,FALSE)</f>
        <v>80000</v>
      </c>
      <c r="H1581" t="s">
        <v>730</v>
      </c>
      <c r="I1581" t="s">
        <v>4477</v>
      </c>
      <c r="J1581" t="s">
        <v>52</v>
      </c>
      <c r="K1581" t="s">
        <v>15</v>
      </c>
      <c r="L1581" t="str">
        <f>VLOOKUP(tblSalaries[[#This Row],[Where do you work]],tblCountries[[Actual]:[Mapping]],2,FALSE)</f>
        <v>USA</v>
      </c>
      <c r="M1581" t="s">
        <v>9</v>
      </c>
      <c r="N1581">
        <v>8</v>
      </c>
      <c r="O1581" s="27">
        <f>IFERROR(E1581/IFERROR(VLOOKUP(tblSalaries[[#This Row],[Country]],Table3[],3,0),""),"Missing PPP adjusted information")</f>
        <v>80000</v>
      </c>
    </row>
    <row r="1582" spans="2:15" ht="15" customHeight="1" x14ac:dyDescent="0.25">
      <c r="B1582" t="s">
        <v>2619</v>
      </c>
      <c r="C1582" s="1">
        <v>41055.491180555553</v>
      </c>
      <c r="D1582" s="4">
        <v>53000</v>
      </c>
      <c r="E1582">
        <v>53000</v>
      </c>
      <c r="F1582" t="s">
        <v>6</v>
      </c>
      <c r="G1582">
        <f>tblSalaries[[#This Row],[clean Salary (in local currency)]]*VLOOKUP(tblSalaries[[#This Row],[Currency]],tblXrate[],2,FALSE)</f>
        <v>53000</v>
      </c>
      <c r="H1582" t="s">
        <v>14</v>
      </c>
      <c r="I1582" t="s">
        <v>14</v>
      </c>
      <c r="J1582" t="s">
        <v>20</v>
      </c>
      <c r="K1582" t="s">
        <v>15</v>
      </c>
      <c r="L1582" t="str">
        <f>VLOOKUP(tblSalaries[[#This Row],[Where do you work]],tblCountries[[Actual]:[Mapping]],2,FALSE)</f>
        <v>USA</v>
      </c>
      <c r="M1582" t="s">
        <v>9</v>
      </c>
      <c r="N1582">
        <v>30</v>
      </c>
      <c r="O1582" s="27">
        <f>IFERROR(E1582/IFERROR(VLOOKUP(tblSalaries[[#This Row],[Country]],Table3[],3,0),""),"Missing PPP adjusted information")</f>
        <v>53000</v>
      </c>
    </row>
    <row r="1583" spans="2:15" ht="15" customHeight="1" x14ac:dyDescent="0.25">
      <c r="B1583" t="s">
        <v>2652</v>
      </c>
      <c r="C1583" s="1">
        <v>41055.542870370373</v>
      </c>
      <c r="D1583" s="4">
        <v>105000</v>
      </c>
      <c r="E1583">
        <v>105000</v>
      </c>
      <c r="F1583" t="s">
        <v>6</v>
      </c>
      <c r="G1583">
        <f>tblSalaries[[#This Row],[clean Salary (in local currency)]]*VLOOKUP(tblSalaries[[#This Row],[Currency]],tblXrate[],2,FALSE)</f>
        <v>105000</v>
      </c>
      <c r="H1583" t="s">
        <v>76</v>
      </c>
      <c r="I1583" t="s">
        <v>76</v>
      </c>
      <c r="J1583" t="s">
        <v>356</v>
      </c>
      <c r="K1583" t="s">
        <v>15</v>
      </c>
      <c r="L1583" t="str">
        <f>VLOOKUP(tblSalaries[[#This Row],[Where do you work]],tblCountries[[Actual]:[Mapping]],2,FALSE)</f>
        <v>USA</v>
      </c>
      <c r="M1583" t="s">
        <v>18</v>
      </c>
      <c r="N1583">
        <v>15</v>
      </c>
      <c r="O1583" s="27">
        <f>IFERROR(E1583/IFERROR(VLOOKUP(tblSalaries[[#This Row],[Country]],Table3[],3,0),""),"Missing PPP adjusted information")</f>
        <v>105000</v>
      </c>
    </row>
    <row r="1584" spans="2:15" ht="15" customHeight="1" x14ac:dyDescent="0.25">
      <c r="B1584" t="s">
        <v>2658</v>
      </c>
      <c r="C1584" s="1">
        <v>41055.547673611109</v>
      </c>
      <c r="D1584" s="4">
        <v>52000</v>
      </c>
      <c r="E1584">
        <v>52000</v>
      </c>
      <c r="F1584" t="s">
        <v>6</v>
      </c>
      <c r="G1584">
        <f>tblSalaries[[#This Row],[clean Salary (in local currency)]]*VLOOKUP(tblSalaries[[#This Row],[Currency]],tblXrate[],2,FALSE)</f>
        <v>52000</v>
      </c>
      <c r="H1584" t="s">
        <v>777</v>
      </c>
      <c r="I1584" t="s">
        <v>777</v>
      </c>
      <c r="J1584" t="s">
        <v>67</v>
      </c>
      <c r="K1584" t="s">
        <v>15</v>
      </c>
      <c r="L1584" t="str">
        <f>VLOOKUP(tblSalaries[[#This Row],[Where do you work]],tblCountries[[Actual]:[Mapping]],2,FALSE)</f>
        <v>USA</v>
      </c>
      <c r="M1584" t="s">
        <v>9</v>
      </c>
      <c r="N1584">
        <v>18</v>
      </c>
      <c r="O1584" s="27">
        <f>IFERROR(E1584/IFERROR(VLOOKUP(tblSalaries[[#This Row],[Country]],Table3[],3,0),""),"Missing PPP adjusted information")</f>
        <v>52000</v>
      </c>
    </row>
    <row r="1585" spans="2:15" ht="15" customHeight="1" x14ac:dyDescent="0.25">
      <c r="B1585" t="s">
        <v>2679</v>
      </c>
      <c r="C1585" s="1">
        <v>41055.576319444444</v>
      </c>
      <c r="D1585" s="4">
        <v>35000</v>
      </c>
      <c r="E1585">
        <v>35000</v>
      </c>
      <c r="F1585" t="s">
        <v>6</v>
      </c>
      <c r="G1585">
        <f>tblSalaries[[#This Row],[clean Salary (in local currency)]]*VLOOKUP(tblSalaries[[#This Row],[Currency]],tblXrate[],2,FALSE)</f>
        <v>35000</v>
      </c>
      <c r="H1585" t="s">
        <v>656</v>
      </c>
      <c r="I1585" t="s">
        <v>4474</v>
      </c>
      <c r="J1585" t="s">
        <v>67</v>
      </c>
      <c r="K1585" t="s">
        <v>15</v>
      </c>
      <c r="L1585" t="str">
        <f>VLOOKUP(tblSalaries[[#This Row],[Where do you work]],tblCountries[[Actual]:[Mapping]],2,FALSE)</f>
        <v>USA</v>
      </c>
      <c r="M1585" t="s">
        <v>9</v>
      </c>
      <c r="N1585">
        <v>10</v>
      </c>
      <c r="O1585" s="27">
        <f>IFERROR(E1585/IFERROR(VLOOKUP(tblSalaries[[#This Row],[Country]],Table3[],3,0),""),"Missing PPP adjusted information")</f>
        <v>35000</v>
      </c>
    </row>
    <row r="1586" spans="2:15" ht="15" customHeight="1" x14ac:dyDescent="0.25">
      <c r="B1586" t="s">
        <v>2739</v>
      </c>
      <c r="C1586" s="1">
        <v>41055.713993055557</v>
      </c>
      <c r="D1586" s="4">
        <v>62000</v>
      </c>
      <c r="E1586">
        <v>62000</v>
      </c>
      <c r="F1586" t="s">
        <v>6</v>
      </c>
      <c r="G1586">
        <f>tblSalaries[[#This Row],[clean Salary (in local currency)]]*VLOOKUP(tblSalaries[[#This Row],[Currency]],tblXrate[],2,FALSE)</f>
        <v>62000</v>
      </c>
      <c r="H1586" t="s">
        <v>872</v>
      </c>
      <c r="I1586" t="s">
        <v>872</v>
      </c>
      <c r="J1586" t="s">
        <v>20</v>
      </c>
      <c r="K1586" t="s">
        <v>15</v>
      </c>
      <c r="L1586" t="str">
        <f>VLOOKUP(tblSalaries[[#This Row],[Where do you work]],tblCountries[[Actual]:[Mapping]],2,FALSE)</f>
        <v>USA</v>
      </c>
      <c r="M1586" t="s">
        <v>18</v>
      </c>
      <c r="N1586">
        <v>20</v>
      </c>
      <c r="O1586" s="27">
        <f>IFERROR(E1586/IFERROR(VLOOKUP(tblSalaries[[#This Row],[Country]],Table3[],3,0),""),"Missing PPP adjusted information")</f>
        <v>62000</v>
      </c>
    </row>
    <row r="1587" spans="2:15" ht="15" customHeight="1" x14ac:dyDescent="0.25">
      <c r="B1587" t="s">
        <v>2743</v>
      </c>
      <c r="C1587" s="1">
        <v>41055.725474537037</v>
      </c>
      <c r="D1587" s="4">
        <v>41000</v>
      </c>
      <c r="E1587">
        <v>41000</v>
      </c>
      <c r="F1587" t="s">
        <v>6</v>
      </c>
      <c r="G1587">
        <f>tblSalaries[[#This Row],[clean Salary (in local currency)]]*VLOOKUP(tblSalaries[[#This Row],[Currency]],tblXrate[],2,FALSE)</f>
        <v>41000</v>
      </c>
      <c r="H1587" t="s">
        <v>207</v>
      </c>
      <c r="I1587" t="s">
        <v>207</v>
      </c>
      <c r="J1587" t="s">
        <v>20</v>
      </c>
      <c r="K1587" t="s">
        <v>15</v>
      </c>
      <c r="L1587" t="str">
        <f>VLOOKUP(tblSalaries[[#This Row],[Where do you work]],tblCountries[[Actual]:[Mapping]],2,FALSE)</f>
        <v>USA</v>
      </c>
      <c r="M1587" t="s">
        <v>13</v>
      </c>
      <c r="N1587">
        <v>4</v>
      </c>
      <c r="O1587" s="27">
        <f>IFERROR(E1587/IFERROR(VLOOKUP(tblSalaries[[#This Row],[Country]],Table3[],3,0),""),"Missing PPP adjusted information")</f>
        <v>41000</v>
      </c>
    </row>
    <row r="1588" spans="2:15" ht="15" customHeight="1" x14ac:dyDescent="0.25">
      <c r="B1588" t="s">
        <v>2766</v>
      </c>
      <c r="C1588" s="1">
        <v>41055.846944444442</v>
      </c>
      <c r="D1588" s="4">
        <v>65000</v>
      </c>
      <c r="E1588">
        <v>65000</v>
      </c>
      <c r="F1588" t="s">
        <v>6</v>
      </c>
      <c r="G1588">
        <f>tblSalaries[[#This Row],[clean Salary (in local currency)]]*VLOOKUP(tblSalaries[[#This Row],[Currency]],tblXrate[],2,FALSE)</f>
        <v>65000</v>
      </c>
      <c r="H1588" t="s">
        <v>903</v>
      </c>
      <c r="I1588" t="s">
        <v>4478</v>
      </c>
      <c r="J1588" t="s">
        <v>20</v>
      </c>
      <c r="K1588" t="s">
        <v>15</v>
      </c>
      <c r="L1588" t="str">
        <f>VLOOKUP(tblSalaries[[#This Row],[Where do you work]],tblCountries[[Actual]:[Mapping]],2,FALSE)</f>
        <v>USA</v>
      </c>
      <c r="M1588" t="s">
        <v>18</v>
      </c>
      <c r="N1588">
        <v>10</v>
      </c>
      <c r="O1588" s="27">
        <f>IFERROR(E1588/IFERROR(VLOOKUP(tblSalaries[[#This Row],[Country]],Table3[],3,0),""),"Missing PPP adjusted information")</f>
        <v>65000</v>
      </c>
    </row>
    <row r="1589" spans="2:15" ht="15" customHeight="1" x14ac:dyDescent="0.25">
      <c r="B1589" t="s">
        <v>2776</v>
      </c>
      <c r="C1589" s="1">
        <v>41055.882175925923</v>
      </c>
      <c r="D1589" s="4">
        <v>48500</v>
      </c>
      <c r="E1589">
        <v>48500</v>
      </c>
      <c r="F1589" t="s">
        <v>6</v>
      </c>
      <c r="G1589">
        <f>tblSalaries[[#This Row],[clean Salary (in local currency)]]*VLOOKUP(tblSalaries[[#This Row],[Currency]],tblXrate[],2,FALSE)</f>
        <v>48500</v>
      </c>
      <c r="H1589" t="s">
        <v>917</v>
      </c>
      <c r="I1589" t="s">
        <v>917</v>
      </c>
      <c r="J1589" t="s">
        <v>52</v>
      </c>
      <c r="K1589" t="s">
        <v>15</v>
      </c>
      <c r="L1589" t="str">
        <f>VLOOKUP(tblSalaries[[#This Row],[Where do you work]],tblCountries[[Actual]:[Mapping]],2,FALSE)</f>
        <v>USA</v>
      </c>
      <c r="M1589" t="s">
        <v>18</v>
      </c>
      <c r="N1589">
        <v>10</v>
      </c>
      <c r="O1589" s="27">
        <f>IFERROR(E1589/IFERROR(VLOOKUP(tblSalaries[[#This Row],[Country]],Table3[],3,0),""),"Missing PPP adjusted information")</f>
        <v>48500</v>
      </c>
    </row>
    <row r="1590" spans="2:15" ht="15" customHeight="1" x14ac:dyDescent="0.25">
      <c r="B1590" t="s">
        <v>2778</v>
      </c>
      <c r="C1590" s="1">
        <v>41055.884618055556</v>
      </c>
      <c r="D1590" s="4">
        <v>33900</v>
      </c>
      <c r="E1590">
        <v>33900</v>
      </c>
      <c r="F1590" t="s">
        <v>6</v>
      </c>
      <c r="G1590">
        <f>tblSalaries[[#This Row],[clean Salary (in local currency)]]*VLOOKUP(tblSalaries[[#This Row],[Currency]],tblXrate[],2,FALSE)</f>
        <v>33900</v>
      </c>
      <c r="H1590" t="s">
        <v>263</v>
      </c>
      <c r="I1590" t="s">
        <v>263</v>
      </c>
      <c r="J1590" t="s">
        <v>20</v>
      </c>
      <c r="K1590" t="s">
        <v>15</v>
      </c>
      <c r="L1590" t="str">
        <f>VLOOKUP(tblSalaries[[#This Row],[Where do you work]],tblCountries[[Actual]:[Mapping]],2,FALSE)</f>
        <v>USA</v>
      </c>
      <c r="M1590" t="s">
        <v>18</v>
      </c>
      <c r="N1590">
        <v>10</v>
      </c>
      <c r="O1590" s="27">
        <f>IFERROR(E1590/IFERROR(VLOOKUP(tblSalaries[[#This Row],[Country]],Table3[],3,0),""),"Missing PPP adjusted information")</f>
        <v>33900</v>
      </c>
    </row>
    <row r="1591" spans="2:15" ht="15" customHeight="1" x14ac:dyDescent="0.25">
      <c r="B1591" t="s">
        <v>2781</v>
      </c>
      <c r="C1591" s="1">
        <v>41055.893946759257</v>
      </c>
      <c r="D1591" s="4">
        <v>85000</v>
      </c>
      <c r="E1591">
        <v>85000</v>
      </c>
      <c r="F1591" t="s">
        <v>6</v>
      </c>
      <c r="G1591">
        <f>tblSalaries[[#This Row],[clean Salary (in local currency)]]*VLOOKUP(tblSalaries[[#This Row],[Currency]],tblXrate[],2,FALSE)</f>
        <v>85000</v>
      </c>
      <c r="H1591" t="s">
        <v>920</v>
      </c>
      <c r="I1591" t="s">
        <v>4479</v>
      </c>
      <c r="J1591" t="s">
        <v>3983</v>
      </c>
      <c r="K1591" t="s">
        <v>15</v>
      </c>
      <c r="L1591" t="str">
        <f>VLOOKUP(tblSalaries[[#This Row],[Where do you work]],tblCountries[[Actual]:[Mapping]],2,FALSE)</f>
        <v>USA</v>
      </c>
      <c r="M1591" t="s">
        <v>9</v>
      </c>
      <c r="N1591">
        <v>15</v>
      </c>
      <c r="O1591" s="27">
        <f>IFERROR(E1591/IFERROR(VLOOKUP(tblSalaries[[#This Row],[Country]],Table3[],3,0),""),"Missing PPP adjusted information")</f>
        <v>85000</v>
      </c>
    </row>
    <row r="1592" spans="2:15" ht="15" customHeight="1" x14ac:dyDescent="0.25">
      <c r="B1592" t="s">
        <v>2783</v>
      </c>
      <c r="C1592" s="1">
        <v>41055.905486111114</v>
      </c>
      <c r="D1592" s="4">
        <v>48000</v>
      </c>
      <c r="E1592">
        <v>48000</v>
      </c>
      <c r="F1592" t="s">
        <v>6</v>
      </c>
      <c r="G1592">
        <f>tblSalaries[[#This Row],[clean Salary (in local currency)]]*VLOOKUP(tblSalaries[[#This Row],[Currency]],tblXrate[],2,FALSE)</f>
        <v>48000</v>
      </c>
      <c r="H1592" t="s">
        <v>923</v>
      </c>
      <c r="I1592" t="s">
        <v>923</v>
      </c>
      <c r="J1592" t="s">
        <v>52</v>
      </c>
      <c r="K1592" t="s">
        <v>15</v>
      </c>
      <c r="L1592" t="str">
        <f>VLOOKUP(tblSalaries[[#This Row],[Where do you work]],tblCountries[[Actual]:[Mapping]],2,FALSE)</f>
        <v>USA</v>
      </c>
      <c r="M1592" t="s">
        <v>18</v>
      </c>
      <c r="N1592">
        <v>16</v>
      </c>
      <c r="O1592" s="27">
        <f>IFERROR(E1592/IFERROR(VLOOKUP(tblSalaries[[#This Row],[Country]],Table3[],3,0),""),"Missing PPP adjusted information")</f>
        <v>48000</v>
      </c>
    </row>
    <row r="1593" spans="2:15" ht="15" customHeight="1" x14ac:dyDescent="0.25">
      <c r="B1593" t="s">
        <v>2790</v>
      </c>
      <c r="C1593" s="1">
        <v>41055.932615740741</v>
      </c>
      <c r="D1593" s="4">
        <v>95000</v>
      </c>
      <c r="E1593">
        <v>95000</v>
      </c>
      <c r="F1593" t="s">
        <v>6</v>
      </c>
      <c r="G1593">
        <f>tblSalaries[[#This Row],[clean Salary (in local currency)]]*VLOOKUP(tblSalaries[[#This Row],[Currency]],tblXrate[],2,FALSE)</f>
        <v>95000</v>
      </c>
      <c r="H1593" t="s">
        <v>207</v>
      </c>
      <c r="I1593" t="s">
        <v>207</v>
      </c>
      <c r="J1593" t="s">
        <v>20</v>
      </c>
      <c r="K1593" t="s">
        <v>15</v>
      </c>
      <c r="L1593" t="str">
        <f>VLOOKUP(tblSalaries[[#This Row],[Where do you work]],tblCountries[[Actual]:[Mapping]],2,FALSE)</f>
        <v>USA</v>
      </c>
      <c r="M1593" t="s">
        <v>18</v>
      </c>
      <c r="N1593">
        <v>13</v>
      </c>
      <c r="O1593" s="27">
        <f>IFERROR(E1593/IFERROR(VLOOKUP(tblSalaries[[#This Row],[Country]],Table3[],3,0),""),"Missing PPP adjusted information")</f>
        <v>95000</v>
      </c>
    </row>
    <row r="1594" spans="2:15" ht="15" customHeight="1" x14ac:dyDescent="0.25">
      <c r="B1594" t="s">
        <v>2798</v>
      </c>
      <c r="C1594" s="1">
        <v>41055.95108796296</v>
      </c>
      <c r="D1594" s="4">
        <v>75000</v>
      </c>
      <c r="E1594">
        <v>75000</v>
      </c>
      <c r="F1594" t="s">
        <v>6</v>
      </c>
      <c r="G1594">
        <f>tblSalaries[[#This Row],[clean Salary (in local currency)]]*VLOOKUP(tblSalaries[[#This Row],[Currency]],tblXrate[],2,FALSE)</f>
        <v>75000</v>
      </c>
      <c r="H1594" t="s">
        <v>940</v>
      </c>
      <c r="I1594" t="s">
        <v>266</v>
      </c>
      <c r="J1594" t="s">
        <v>20</v>
      </c>
      <c r="K1594" t="s">
        <v>15</v>
      </c>
      <c r="L1594" t="str">
        <f>VLOOKUP(tblSalaries[[#This Row],[Where do you work]],tblCountries[[Actual]:[Mapping]],2,FALSE)</f>
        <v>USA</v>
      </c>
      <c r="M1594" t="s">
        <v>18</v>
      </c>
      <c r="N1594">
        <v>27</v>
      </c>
      <c r="O1594" s="27">
        <f>IFERROR(E1594/IFERROR(VLOOKUP(tblSalaries[[#This Row],[Country]],Table3[],3,0),""),"Missing PPP adjusted information")</f>
        <v>75000</v>
      </c>
    </row>
    <row r="1595" spans="2:15" ht="15" customHeight="1" x14ac:dyDescent="0.25">
      <c r="B1595" t="s">
        <v>2803</v>
      </c>
      <c r="C1595" s="1">
        <v>41055.961134259262</v>
      </c>
      <c r="D1595" s="4">
        <v>100000</v>
      </c>
      <c r="E1595">
        <v>100000</v>
      </c>
      <c r="F1595" t="s">
        <v>6</v>
      </c>
      <c r="G1595">
        <f>tblSalaries[[#This Row],[clean Salary (in local currency)]]*VLOOKUP(tblSalaries[[#This Row],[Currency]],tblXrate[],2,FALSE)</f>
        <v>100000</v>
      </c>
      <c r="H1595" t="s">
        <v>455</v>
      </c>
      <c r="I1595" t="s">
        <v>139</v>
      </c>
      <c r="J1595" t="s">
        <v>3983</v>
      </c>
      <c r="K1595" t="s">
        <v>15</v>
      </c>
      <c r="L1595" t="str">
        <f>VLOOKUP(tblSalaries[[#This Row],[Where do you work]],tblCountries[[Actual]:[Mapping]],2,FALSE)</f>
        <v>USA</v>
      </c>
      <c r="M1595" t="s">
        <v>9</v>
      </c>
      <c r="N1595">
        <v>10</v>
      </c>
      <c r="O1595" s="27">
        <f>IFERROR(E1595/IFERROR(VLOOKUP(tblSalaries[[#This Row],[Country]],Table3[],3,0),""),"Missing PPP adjusted information")</f>
        <v>100000</v>
      </c>
    </row>
    <row r="1596" spans="2:15" ht="15" customHeight="1" x14ac:dyDescent="0.25">
      <c r="B1596" t="s">
        <v>2805</v>
      </c>
      <c r="C1596" s="1">
        <v>41055.96197916667</v>
      </c>
      <c r="D1596" s="4">
        <v>40000</v>
      </c>
      <c r="E1596">
        <v>40000</v>
      </c>
      <c r="F1596" t="s">
        <v>6</v>
      </c>
      <c r="G1596">
        <f>tblSalaries[[#This Row],[clean Salary (in local currency)]]*VLOOKUP(tblSalaries[[#This Row],[Currency]],tblXrate[],2,FALSE)</f>
        <v>40000</v>
      </c>
      <c r="H1596" t="s">
        <v>949</v>
      </c>
      <c r="I1596" t="s">
        <v>949</v>
      </c>
      <c r="J1596" t="s">
        <v>52</v>
      </c>
      <c r="K1596" t="s">
        <v>15</v>
      </c>
      <c r="L1596" t="str">
        <f>VLOOKUP(tblSalaries[[#This Row],[Where do you work]],tblCountries[[Actual]:[Mapping]],2,FALSE)</f>
        <v>USA</v>
      </c>
      <c r="M1596" t="s">
        <v>18</v>
      </c>
      <c r="N1596">
        <v>20</v>
      </c>
      <c r="O1596" s="27">
        <f>IFERROR(E1596/IFERROR(VLOOKUP(tblSalaries[[#This Row],[Country]],Table3[],3,0),""),"Missing PPP adjusted information")</f>
        <v>40000</v>
      </c>
    </row>
    <row r="1597" spans="2:15" ht="15" customHeight="1" x14ac:dyDescent="0.25">
      <c r="B1597" t="s">
        <v>2814</v>
      </c>
      <c r="C1597" s="1">
        <v>41056.001909722225</v>
      </c>
      <c r="D1597" s="4">
        <v>85000</v>
      </c>
      <c r="E1597">
        <v>85000</v>
      </c>
      <c r="F1597" t="s">
        <v>6</v>
      </c>
      <c r="G1597">
        <f>tblSalaries[[#This Row],[clean Salary (in local currency)]]*VLOOKUP(tblSalaries[[#This Row],[Currency]],tblXrate[],2,FALSE)</f>
        <v>85000</v>
      </c>
      <c r="H1597" t="s">
        <v>961</v>
      </c>
      <c r="I1597" t="s">
        <v>191</v>
      </c>
      <c r="J1597" t="s">
        <v>310</v>
      </c>
      <c r="K1597" t="s">
        <v>15</v>
      </c>
      <c r="L1597" t="str">
        <f>VLOOKUP(tblSalaries[[#This Row],[Where do you work]],tblCountries[[Actual]:[Mapping]],2,FALSE)</f>
        <v>USA</v>
      </c>
      <c r="M1597" t="s">
        <v>13</v>
      </c>
      <c r="N1597">
        <v>1</v>
      </c>
      <c r="O1597" s="27">
        <f>IFERROR(E1597/IFERROR(VLOOKUP(tblSalaries[[#This Row],[Country]],Table3[],3,0),""),"Missing PPP adjusted information")</f>
        <v>85000</v>
      </c>
    </row>
    <row r="1598" spans="2:15" ht="15" customHeight="1" x14ac:dyDescent="0.25">
      <c r="B1598" t="s">
        <v>2826</v>
      </c>
      <c r="C1598" s="1">
        <v>41056.129189814812</v>
      </c>
      <c r="D1598" s="4">
        <v>92500</v>
      </c>
      <c r="E1598">
        <v>92500</v>
      </c>
      <c r="F1598" t="s">
        <v>6</v>
      </c>
      <c r="G1598">
        <f>tblSalaries[[#This Row],[clean Salary (in local currency)]]*VLOOKUP(tblSalaries[[#This Row],[Currency]],tblXrate[],2,FALSE)</f>
        <v>92500</v>
      </c>
      <c r="H1598" t="s">
        <v>976</v>
      </c>
      <c r="I1598" t="s">
        <v>4480</v>
      </c>
      <c r="J1598" t="s">
        <v>20</v>
      </c>
      <c r="K1598" t="s">
        <v>15</v>
      </c>
      <c r="L1598" t="str">
        <f>VLOOKUP(tblSalaries[[#This Row],[Where do you work]],tblCountries[[Actual]:[Mapping]],2,FALSE)</f>
        <v>USA</v>
      </c>
      <c r="M1598" t="s">
        <v>18</v>
      </c>
      <c r="N1598">
        <v>15</v>
      </c>
      <c r="O1598" s="27">
        <f>IFERROR(E1598/IFERROR(VLOOKUP(tblSalaries[[#This Row],[Country]],Table3[],3,0),""),"Missing PPP adjusted information")</f>
        <v>92500</v>
      </c>
    </row>
    <row r="1599" spans="2:15" ht="15" customHeight="1" x14ac:dyDescent="0.25">
      <c r="B1599" t="s">
        <v>2828</v>
      </c>
      <c r="C1599" s="1">
        <v>41056.13853009259</v>
      </c>
      <c r="D1599" s="4">
        <v>32000</v>
      </c>
      <c r="E1599">
        <v>32000</v>
      </c>
      <c r="F1599" t="s">
        <v>6</v>
      </c>
      <c r="G1599">
        <f>tblSalaries[[#This Row],[clean Salary (in local currency)]]*VLOOKUP(tblSalaries[[#This Row],[Currency]],tblXrate[],2,FALSE)</f>
        <v>32000</v>
      </c>
      <c r="H1599" t="s">
        <v>978</v>
      </c>
      <c r="I1599" t="s">
        <v>978</v>
      </c>
      <c r="J1599" t="s">
        <v>52</v>
      </c>
      <c r="K1599" t="s">
        <v>15</v>
      </c>
      <c r="L1599" t="str">
        <f>VLOOKUP(tblSalaries[[#This Row],[Where do you work]],tblCountries[[Actual]:[Mapping]],2,FALSE)</f>
        <v>USA</v>
      </c>
      <c r="M1599" t="s">
        <v>9</v>
      </c>
      <c r="N1599">
        <v>1</v>
      </c>
      <c r="O1599" s="27">
        <f>IFERROR(E1599/IFERROR(VLOOKUP(tblSalaries[[#This Row],[Country]],Table3[],3,0),""),"Missing PPP adjusted information")</f>
        <v>32000</v>
      </c>
    </row>
    <row r="1600" spans="2:15" ht="15" customHeight="1" x14ac:dyDescent="0.25">
      <c r="B1600" t="s">
        <v>2829</v>
      </c>
      <c r="C1600" s="1">
        <v>41056.142418981479</v>
      </c>
      <c r="D1600" s="4">
        <v>55000</v>
      </c>
      <c r="E1600">
        <v>55000</v>
      </c>
      <c r="F1600" t="s">
        <v>6</v>
      </c>
      <c r="G1600">
        <f>tblSalaries[[#This Row],[clean Salary (in local currency)]]*VLOOKUP(tblSalaries[[#This Row],[Currency]],tblXrate[],2,FALSE)</f>
        <v>55000</v>
      </c>
      <c r="H1600" t="s">
        <v>20</v>
      </c>
      <c r="I1600" t="s">
        <v>20</v>
      </c>
      <c r="J1600" t="s">
        <v>20</v>
      </c>
      <c r="K1600" t="s">
        <v>15</v>
      </c>
      <c r="L1600" t="str">
        <f>VLOOKUP(tblSalaries[[#This Row],[Where do you work]],tblCountries[[Actual]:[Mapping]],2,FALSE)</f>
        <v>USA</v>
      </c>
      <c r="M1600" t="s">
        <v>9</v>
      </c>
      <c r="N1600">
        <v>10</v>
      </c>
      <c r="O1600" s="27">
        <f>IFERROR(E1600/IFERROR(VLOOKUP(tblSalaries[[#This Row],[Country]],Table3[],3,0),""),"Missing PPP adjusted information")</f>
        <v>55000</v>
      </c>
    </row>
    <row r="1601" spans="2:15" ht="15" customHeight="1" x14ac:dyDescent="0.25">
      <c r="B1601" t="s">
        <v>2830</v>
      </c>
      <c r="C1601" s="1">
        <v>41056.142974537041</v>
      </c>
      <c r="D1601" s="4">
        <v>40000</v>
      </c>
      <c r="E1601">
        <v>40000</v>
      </c>
      <c r="F1601" t="s">
        <v>6</v>
      </c>
      <c r="G1601">
        <f>tblSalaries[[#This Row],[clean Salary (in local currency)]]*VLOOKUP(tblSalaries[[#This Row],[Currency]],tblXrate[],2,FALSE)</f>
        <v>40000</v>
      </c>
      <c r="H1601" t="s">
        <v>979</v>
      </c>
      <c r="I1601" t="s">
        <v>979</v>
      </c>
      <c r="J1601" t="s">
        <v>20</v>
      </c>
      <c r="K1601" t="s">
        <v>15</v>
      </c>
      <c r="L1601" t="str">
        <f>VLOOKUP(tblSalaries[[#This Row],[Where do you work]],tblCountries[[Actual]:[Mapping]],2,FALSE)</f>
        <v>USA</v>
      </c>
      <c r="M1601" t="s">
        <v>13</v>
      </c>
      <c r="N1601">
        <v>4</v>
      </c>
      <c r="O1601" s="27">
        <f>IFERROR(E1601/IFERROR(VLOOKUP(tblSalaries[[#This Row],[Country]],Table3[],3,0),""),"Missing PPP adjusted information")</f>
        <v>40000</v>
      </c>
    </row>
    <row r="1602" spans="2:15" ht="15" customHeight="1" x14ac:dyDescent="0.25">
      <c r="B1602" t="s">
        <v>2832</v>
      </c>
      <c r="C1602" s="1">
        <v>41056.15111111111</v>
      </c>
      <c r="D1602" s="4">
        <v>43600</v>
      </c>
      <c r="E1602">
        <v>43600</v>
      </c>
      <c r="F1602" t="s">
        <v>6</v>
      </c>
      <c r="G1602">
        <f>tblSalaries[[#This Row],[clean Salary (in local currency)]]*VLOOKUP(tblSalaries[[#This Row],[Currency]],tblXrate[],2,FALSE)</f>
        <v>43600</v>
      </c>
      <c r="H1602" t="s">
        <v>153</v>
      </c>
      <c r="I1602" t="s">
        <v>153</v>
      </c>
      <c r="J1602" t="s">
        <v>20</v>
      </c>
      <c r="K1602" t="s">
        <v>15</v>
      </c>
      <c r="L1602" t="str">
        <f>VLOOKUP(tblSalaries[[#This Row],[Where do you work]],tblCountries[[Actual]:[Mapping]],2,FALSE)</f>
        <v>USA</v>
      </c>
      <c r="M1602" t="s">
        <v>9</v>
      </c>
      <c r="N1602">
        <v>5</v>
      </c>
      <c r="O1602" s="27">
        <f>IFERROR(E1602/IFERROR(VLOOKUP(tblSalaries[[#This Row],[Country]],Table3[],3,0),""),"Missing PPP adjusted information")</f>
        <v>43600</v>
      </c>
    </row>
    <row r="1603" spans="2:15" ht="15" customHeight="1" x14ac:dyDescent="0.25">
      <c r="B1603" t="s">
        <v>2838</v>
      </c>
      <c r="C1603" s="1">
        <v>41056.194826388892</v>
      </c>
      <c r="D1603" s="4">
        <v>65000</v>
      </c>
      <c r="E1603">
        <v>65000</v>
      </c>
      <c r="F1603" t="s">
        <v>6</v>
      </c>
      <c r="G1603">
        <f>tblSalaries[[#This Row],[clean Salary (in local currency)]]*VLOOKUP(tblSalaries[[#This Row],[Currency]],tblXrate[],2,FALSE)</f>
        <v>65000</v>
      </c>
      <c r="H1603" t="s">
        <v>986</v>
      </c>
      <c r="I1603" t="s">
        <v>986</v>
      </c>
      <c r="J1603" t="s">
        <v>20</v>
      </c>
      <c r="K1603" t="s">
        <v>15</v>
      </c>
      <c r="L1603" t="str">
        <f>VLOOKUP(tblSalaries[[#This Row],[Where do you work]],tblCountries[[Actual]:[Mapping]],2,FALSE)</f>
        <v>USA</v>
      </c>
      <c r="M1603" t="s">
        <v>25</v>
      </c>
      <c r="N1603">
        <v>8</v>
      </c>
      <c r="O1603" s="27">
        <f>IFERROR(E1603/IFERROR(VLOOKUP(tblSalaries[[#This Row],[Country]],Table3[],3,0),""),"Missing PPP adjusted information")</f>
        <v>65000</v>
      </c>
    </row>
    <row r="1604" spans="2:15" ht="15" customHeight="1" x14ac:dyDescent="0.25">
      <c r="B1604" t="s">
        <v>2839</v>
      </c>
      <c r="C1604" s="1">
        <v>41056.262280092589</v>
      </c>
      <c r="D1604" s="4">
        <v>40000</v>
      </c>
      <c r="E1604">
        <v>40000</v>
      </c>
      <c r="F1604" t="s">
        <v>6</v>
      </c>
      <c r="G1604">
        <f>tblSalaries[[#This Row],[clean Salary (in local currency)]]*VLOOKUP(tblSalaries[[#This Row],[Currency]],tblXrate[],2,FALSE)</f>
        <v>40000</v>
      </c>
      <c r="H1604" t="s">
        <v>987</v>
      </c>
      <c r="I1604" t="s">
        <v>4481</v>
      </c>
      <c r="J1604" t="s">
        <v>20</v>
      </c>
      <c r="K1604" t="s">
        <v>15</v>
      </c>
      <c r="L1604" t="str">
        <f>VLOOKUP(tblSalaries[[#This Row],[Where do you work]],tblCountries[[Actual]:[Mapping]],2,FALSE)</f>
        <v>USA</v>
      </c>
      <c r="M1604" t="s">
        <v>13</v>
      </c>
      <c r="N1604">
        <v>2</v>
      </c>
      <c r="O1604" s="27">
        <f>IFERROR(E1604/IFERROR(VLOOKUP(tblSalaries[[#This Row],[Country]],Table3[],3,0),""),"Missing PPP adjusted information")</f>
        <v>40000</v>
      </c>
    </row>
    <row r="1605" spans="2:15" ht="15" customHeight="1" x14ac:dyDescent="0.25">
      <c r="B1605" t="s">
        <v>2841</v>
      </c>
      <c r="C1605" s="1">
        <v>41056.275868055556</v>
      </c>
      <c r="D1605" s="4">
        <v>50000</v>
      </c>
      <c r="E1605">
        <v>50000</v>
      </c>
      <c r="F1605" t="s">
        <v>6</v>
      </c>
      <c r="G1605">
        <f>tblSalaries[[#This Row],[clean Salary (in local currency)]]*VLOOKUP(tblSalaries[[#This Row],[Currency]],tblXrate[],2,FALSE)</f>
        <v>50000</v>
      </c>
      <c r="H1605" t="s">
        <v>990</v>
      </c>
      <c r="I1605" t="s">
        <v>990</v>
      </c>
      <c r="J1605" t="s">
        <v>3983</v>
      </c>
      <c r="K1605" t="s">
        <v>15</v>
      </c>
      <c r="L1605" t="str">
        <f>VLOOKUP(tblSalaries[[#This Row],[Where do you work]],tblCountries[[Actual]:[Mapping]],2,FALSE)</f>
        <v>USA</v>
      </c>
      <c r="M1605" t="s">
        <v>13</v>
      </c>
      <c r="N1605">
        <v>15</v>
      </c>
      <c r="O1605" s="27">
        <f>IFERROR(E1605/IFERROR(VLOOKUP(tblSalaries[[#This Row],[Country]],Table3[],3,0),""),"Missing PPP adjusted information")</f>
        <v>50000</v>
      </c>
    </row>
    <row r="1606" spans="2:15" ht="15" customHeight="1" x14ac:dyDescent="0.25">
      <c r="B1606" t="s">
        <v>2842</v>
      </c>
      <c r="C1606" s="1">
        <v>41056.305023148147</v>
      </c>
      <c r="D1606" s="4">
        <v>135000</v>
      </c>
      <c r="E1606">
        <v>135000</v>
      </c>
      <c r="F1606" t="s">
        <v>6</v>
      </c>
      <c r="G1606">
        <f>tblSalaries[[#This Row],[clean Salary (in local currency)]]*VLOOKUP(tblSalaries[[#This Row],[Currency]],tblXrate[],2,FALSE)</f>
        <v>135000</v>
      </c>
      <c r="H1606" t="s">
        <v>991</v>
      </c>
      <c r="I1606" t="s">
        <v>991</v>
      </c>
      <c r="J1606" t="s">
        <v>3983</v>
      </c>
      <c r="K1606" t="s">
        <v>15</v>
      </c>
      <c r="L1606" t="str">
        <f>VLOOKUP(tblSalaries[[#This Row],[Where do you work]],tblCountries[[Actual]:[Mapping]],2,FALSE)</f>
        <v>USA</v>
      </c>
      <c r="M1606" t="s">
        <v>9</v>
      </c>
      <c r="N1606">
        <v>25</v>
      </c>
      <c r="O1606" s="27">
        <f>IFERROR(E1606/IFERROR(VLOOKUP(tblSalaries[[#This Row],[Country]],Table3[],3,0),""),"Missing PPP adjusted information")</f>
        <v>135000</v>
      </c>
    </row>
    <row r="1607" spans="2:15" ht="15" customHeight="1" x14ac:dyDescent="0.25">
      <c r="B1607" t="s">
        <v>2845</v>
      </c>
      <c r="C1607" s="1">
        <v>41056.371944444443</v>
      </c>
      <c r="D1607" s="4">
        <v>115000</v>
      </c>
      <c r="E1607">
        <v>115000</v>
      </c>
      <c r="F1607" t="s">
        <v>6</v>
      </c>
      <c r="G1607">
        <f>tblSalaries[[#This Row],[clean Salary (in local currency)]]*VLOOKUP(tblSalaries[[#This Row],[Currency]],tblXrate[],2,FALSE)</f>
        <v>115000</v>
      </c>
      <c r="H1607" t="s">
        <v>995</v>
      </c>
      <c r="I1607" t="s">
        <v>995</v>
      </c>
      <c r="J1607" t="s">
        <v>20</v>
      </c>
      <c r="K1607" t="s">
        <v>15</v>
      </c>
      <c r="L1607" t="str">
        <f>VLOOKUP(tblSalaries[[#This Row],[Where do you work]],tblCountries[[Actual]:[Mapping]],2,FALSE)</f>
        <v>USA</v>
      </c>
      <c r="M1607" t="s">
        <v>9</v>
      </c>
      <c r="N1607">
        <v>10</v>
      </c>
      <c r="O1607" s="27">
        <f>IFERROR(E1607/IFERROR(VLOOKUP(tblSalaries[[#This Row],[Country]],Table3[],3,0),""),"Missing PPP adjusted information")</f>
        <v>115000</v>
      </c>
    </row>
    <row r="1608" spans="2:15" ht="15" customHeight="1" x14ac:dyDescent="0.25">
      <c r="B1608" t="s">
        <v>2846</v>
      </c>
      <c r="C1608" s="1">
        <v>41056.387349537035</v>
      </c>
      <c r="D1608" s="4">
        <v>70000</v>
      </c>
      <c r="E1608">
        <v>70000</v>
      </c>
      <c r="F1608" t="s">
        <v>6</v>
      </c>
      <c r="G1608">
        <f>tblSalaries[[#This Row],[clean Salary (in local currency)]]*VLOOKUP(tblSalaries[[#This Row],[Currency]],tblXrate[],2,FALSE)</f>
        <v>70000</v>
      </c>
      <c r="H1608" t="s">
        <v>14</v>
      </c>
      <c r="I1608" t="s">
        <v>14</v>
      </c>
      <c r="J1608" t="s">
        <v>20</v>
      </c>
      <c r="K1608" t="s">
        <v>15</v>
      </c>
      <c r="L1608" t="str">
        <f>VLOOKUP(tblSalaries[[#This Row],[Where do you work]],tblCountries[[Actual]:[Mapping]],2,FALSE)</f>
        <v>USA</v>
      </c>
      <c r="M1608" t="s">
        <v>13</v>
      </c>
      <c r="N1608">
        <v>15</v>
      </c>
      <c r="O1608" s="27">
        <f>IFERROR(E1608/IFERROR(VLOOKUP(tblSalaries[[#This Row],[Country]],Table3[],3,0),""),"Missing PPP adjusted information")</f>
        <v>70000</v>
      </c>
    </row>
    <row r="1609" spans="2:15" ht="15" customHeight="1" x14ac:dyDescent="0.25">
      <c r="B1609" t="s">
        <v>2847</v>
      </c>
      <c r="C1609" s="1">
        <v>41056.409375000003</v>
      </c>
      <c r="D1609" s="4">
        <v>5000</v>
      </c>
      <c r="E1609">
        <v>60000</v>
      </c>
      <c r="F1609" t="s">
        <v>6</v>
      </c>
      <c r="G1609">
        <f>tblSalaries[[#This Row],[clean Salary (in local currency)]]*VLOOKUP(tblSalaries[[#This Row],[Currency]],tblXrate[],2,FALSE)</f>
        <v>60000</v>
      </c>
      <c r="H1609" t="s">
        <v>996</v>
      </c>
      <c r="I1609" t="s">
        <v>4482</v>
      </c>
      <c r="J1609" t="s">
        <v>20</v>
      </c>
      <c r="K1609" t="s">
        <v>15</v>
      </c>
      <c r="L1609" t="str">
        <f>VLOOKUP(tblSalaries[[#This Row],[Where do you work]],tblCountries[[Actual]:[Mapping]],2,FALSE)</f>
        <v>USA</v>
      </c>
      <c r="M1609" t="s">
        <v>18</v>
      </c>
      <c r="N1609">
        <v>8</v>
      </c>
      <c r="O1609" s="27">
        <f>IFERROR(E1609/IFERROR(VLOOKUP(tblSalaries[[#This Row],[Country]],Table3[],3,0),""),"Missing PPP adjusted information")</f>
        <v>60000</v>
      </c>
    </row>
    <row r="1610" spans="2:15" ht="15" customHeight="1" x14ac:dyDescent="0.25">
      <c r="B1610" t="s">
        <v>2848</v>
      </c>
      <c r="C1610" s="1">
        <v>41056.426006944443</v>
      </c>
      <c r="D1610" s="4">
        <v>87456</v>
      </c>
      <c r="E1610">
        <v>87456</v>
      </c>
      <c r="F1610" t="s">
        <v>6</v>
      </c>
      <c r="G1610">
        <f>tblSalaries[[#This Row],[clean Salary (in local currency)]]*VLOOKUP(tblSalaries[[#This Row],[Currency]],tblXrate[],2,FALSE)</f>
        <v>87456</v>
      </c>
      <c r="H1610" t="s">
        <v>997</v>
      </c>
      <c r="I1610" t="s">
        <v>4483</v>
      </c>
      <c r="J1610" t="s">
        <v>52</v>
      </c>
      <c r="K1610" t="s">
        <v>15</v>
      </c>
      <c r="L1610" t="str">
        <f>VLOOKUP(tblSalaries[[#This Row],[Where do you work]],tblCountries[[Actual]:[Mapping]],2,FALSE)</f>
        <v>USA</v>
      </c>
      <c r="M1610" t="s">
        <v>18</v>
      </c>
      <c r="N1610">
        <v>12</v>
      </c>
      <c r="O1610" s="27">
        <f>IFERROR(E1610/IFERROR(VLOOKUP(tblSalaries[[#This Row],[Country]],Table3[],3,0),""),"Missing PPP adjusted information")</f>
        <v>87456</v>
      </c>
    </row>
    <row r="1611" spans="2:15" ht="15" customHeight="1" x14ac:dyDescent="0.25">
      <c r="B1611" t="s">
        <v>2860</v>
      </c>
      <c r="C1611" s="1">
        <v>41056.565416666665</v>
      </c>
      <c r="D1611" s="4">
        <v>43000</v>
      </c>
      <c r="E1611">
        <v>43000</v>
      </c>
      <c r="F1611" t="s">
        <v>6</v>
      </c>
      <c r="G1611">
        <f>tblSalaries[[#This Row],[clean Salary (in local currency)]]*VLOOKUP(tblSalaries[[#This Row],[Currency]],tblXrate[],2,FALSE)</f>
        <v>43000</v>
      </c>
      <c r="H1611" t="s">
        <v>14</v>
      </c>
      <c r="I1611" t="s">
        <v>14</v>
      </c>
      <c r="J1611" t="s">
        <v>20</v>
      </c>
      <c r="K1611" t="s">
        <v>15</v>
      </c>
      <c r="L1611" t="str">
        <f>VLOOKUP(tblSalaries[[#This Row],[Where do you work]],tblCountries[[Actual]:[Mapping]],2,FALSE)</f>
        <v>USA</v>
      </c>
      <c r="M1611" t="s">
        <v>9</v>
      </c>
      <c r="N1611">
        <v>1</v>
      </c>
      <c r="O1611" s="27">
        <f>IFERROR(E1611/IFERROR(VLOOKUP(tblSalaries[[#This Row],[Country]],Table3[],3,0),""),"Missing PPP adjusted information")</f>
        <v>43000</v>
      </c>
    </row>
    <row r="1612" spans="2:15" ht="15" customHeight="1" x14ac:dyDescent="0.25">
      <c r="B1612" t="s">
        <v>2877</v>
      </c>
      <c r="C1612" s="1">
        <v>41056.655636574076</v>
      </c>
      <c r="D1612" s="4">
        <v>75010</v>
      </c>
      <c r="E1612">
        <v>75010</v>
      </c>
      <c r="F1612" t="s">
        <v>6</v>
      </c>
      <c r="G1612">
        <f>tblSalaries[[#This Row],[clean Salary (in local currency)]]*VLOOKUP(tblSalaries[[#This Row],[Currency]],tblXrate[],2,FALSE)</f>
        <v>75010</v>
      </c>
      <c r="H1612" t="s">
        <v>458</v>
      </c>
      <c r="I1612" t="s">
        <v>458</v>
      </c>
      <c r="J1612" t="s">
        <v>20</v>
      </c>
      <c r="K1612" t="s">
        <v>15</v>
      </c>
      <c r="L1612" t="str">
        <f>VLOOKUP(tblSalaries[[#This Row],[Where do you work]],tblCountries[[Actual]:[Mapping]],2,FALSE)</f>
        <v>USA</v>
      </c>
      <c r="M1612" t="s">
        <v>18</v>
      </c>
      <c r="N1612">
        <v>6</v>
      </c>
      <c r="O1612" s="27">
        <f>IFERROR(E1612/IFERROR(VLOOKUP(tblSalaries[[#This Row],[Country]],Table3[],3,0),""),"Missing PPP adjusted information")</f>
        <v>75010</v>
      </c>
    </row>
    <row r="1613" spans="2:15" ht="15" customHeight="1" x14ac:dyDescent="0.25">
      <c r="B1613" t="s">
        <v>2897</v>
      </c>
      <c r="C1613" s="1">
        <v>41056.890057870369</v>
      </c>
      <c r="D1613" s="4">
        <v>150000</v>
      </c>
      <c r="E1613">
        <v>150000</v>
      </c>
      <c r="F1613" t="s">
        <v>6</v>
      </c>
      <c r="G1613">
        <f>tblSalaries[[#This Row],[clean Salary (in local currency)]]*VLOOKUP(tblSalaries[[#This Row],[Currency]],tblXrate[],2,FALSE)</f>
        <v>150000</v>
      </c>
      <c r="H1613" t="s">
        <v>487</v>
      </c>
      <c r="I1613" t="s">
        <v>487</v>
      </c>
      <c r="J1613" t="s">
        <v>487</v>
      </c>
      <c r="K1613" t="s">
        <v>15</v>
      </c>
      <c r="L1613" t="str">
        <f>VLOOKUP(tblSalaries[[#This Row],[Where do you work]],tblCountries[[Actual]:[Mapping]],2,FALSE)</f>
        <v>USA</v>
      </c>
      <c r="M1613" t="s">
        <v>9</v>
      </c>
      <c r="N1613">
        <v>25</v>
      </c>
      <c r="O1613" s="27">
        <f>IFERROR(E1613/IFERROR(VLOOKUP(tblSalaries[[#This Row],[Country]],Table3[],3,0),""),"Missing PPP adjusted information")</f>
        <v>150000</v>
      </c>
    </row>
    <row r="1614" spans="2:15" ht="15" customHeight="1" x14ac:dyDescent="0.25">
      <c r="B1614" t="s">
        <v>2900</v>
      </c>
      <c r="C1614" s="1">
        <v>41056.90966435185</v>
      </c>
      <c r="D1614" s="4">
        <v>105000</v>
      </c>
      <c r="E1614">
        <v>105000</v>
      </c>
      <c r="F1614" t="s">
        <v>6</v>
      </c>
      <c r="G1614">
        <f>tblSalaries[[#This Row],[clean Salary (in local currency)]]*VLOOKUP(tblSalaries[[#This Row],[Currency]],tblXrate[],2,FALSE)</f>
        <v>105000</v>
      </c>
      <c r="H1614" t="s">
        <v>42</v>
      </c>
      <c r="I1614" t="s">
        <v>207</v>
      </c>
      <c r="J1614" t="s">
        <v>20</v>
      </c>
      <c r="K1614" t="s">
        <v>15</v>
      </c>
      <c r="L1614" t="str">
        <f>VLOOKUP(tblSalaries[[#This Row],[Where do you work]],tblCountries[[Actual]:[Mapping]],2,FALSE)</f>
        <v>USA</v>
      </c>
      <c r="M1614" t="s">
        <v>9</v>
      </c>
      <c r="N1614">
        <v>20</v>
      </c>
      <c r="O1614" s="27">
        <f>IFERROR(E1614/IFERROR(VLOOKUP(tblSalaries[[#This Row],[Country]],Table3[],3,0),""),"Missing PPP adjusted information")</f>
        <v>105000</v>
      </c>
    </row>
    <row r="1615" spans="2:15" ht="15" customHeight="1" x14ac:dyDescent="0.25">
      <c r="B1615" t="s">
        <v>2914</v>
      </c>
      <c r="C1615" s="1">
        <v>41057.012106481481</v>
      </c>
      <c r="D1615" s="4">
        <v>70000</v>
      </c>
      <c r="E1615">
        <v>70000</v>
      </c>
      <c r="F1615" t="s">
        <v>6</v>
      </c>
      <c r="G1615">
        <f>tblSalaries[[#This Row],[clean Salary (in local currency)]]*VLOOKUP(tblSalaries[[#This Row],[Currency]],tblXrate[],2,FALSE)</f>
        <v>70000</v>
      </c>
      <c r="H1615" t="s">
        <v>1072</v>
      </c>
      <c r="I1615" t="s">
        <v>1072</v>
      </c>
      <c r="J1615" t="s">
        <v>52</v>
      </c>
      <c r="K1615" t="s">
        <v>15</v>
      </c>
      <c r="L1615" t="str">
        <f>VLOOKUP(tblSalaries[[#This Row],[Where do you work]],tblCountries[[Actual]:[Mapping]],2,FALSE)</f>
        <v>USA</v>
      </c>
      <c r="M1615" t="s">
        <v>9</v>
      </c>
      <c r="N1615">
        <v>4</v>
      </c>
      <c r="O1615" s="27">
        <f>IFERROR(E1615/IFERROR(VLOOKUP(tblSalaries[[#This Row],[Country]],Table3[],3,0),""),"Missing PPP adjusted information")</f>
        <v>70000</v>
      </c>
    </row>
    <row r="1616" spans="2:15" ht="15" customHeight="1" x14ac:dyDescent="0.25">
      <c r="B1616" t="s">
        <v>2921</v>
      </c>
      <c r="C1616" s="1">
        <v>41057.062835648147</v>
      </c>
      <c r="D1616" s="4">
        <v>57000</v>
      </c>
      <c r="E1616">
        <v>57000</v>
      </c>
      <c r="F1616" t="s">
        <v>6</v>
      </c>
      <c r="G1616">
        <f>tblSalaries[[#This Row],[clean Salary (in local currency)]]*VLOOKUP(tblSalaries[[#This Row],[Currency]],tblXrate[],2,FALSE)</f>
        <v>57000</v>
      </c>
      <c r="H1616" t="s">
        <v>1079</v>
      </c>
      <c r="I1616" t="s">
        <v>1079</v>
      </c>
      <c r="J1616" t="s">
        <v>279</v>
      </c>
      <c r="K1616" t="s">
        <v>15</v>
      </c>
      <c r="L1616" t="str">
        <f>VLOOKUP(tblSalaries[[#This Row],[Where do you work]],tblCountries[[Actual]:[Mapping]],2,FALSE)</f>
        <v>USA</v>
      </c>
      <c r="M1616" t="s">
        <v>18</v>
      </c>
      <c r="N1616">
        <v>4</v>
      </c>
      <c r="O1616" s="27">
        <f>IFERROR(E1616/IFERROR(VLOOKUP(tblSalaries[[#This Row],[Country]],Table3[],3,0),""),"Missing PPP adjusted information")</f>
        <v>57000</v>
      </c>
    </row>
    <row r="1617" spans="2:15" ht="15" customHeight="1" x14ac:dyDescent="0.25">
      <c r="B1617" t="s">
        <v>2922</v>
      </c>
      <c r="C1617" s="1">
        <v>41057.074641203704</v>
      </c>
      <c r="D1617" s="4">
        <v>135000</v>
      </c>
      <c r="E1617">
        <v>135000</v>
      </c>
      <c r="F1617" t="s">
        <v>6</v>
      </c>
      <c r="G1617">
        <f>tblSalaries[[#This Row],[clean Salary (in local currency)]]*VLOOKUP(tblSalaries[[#This Row],[Currency]],tblXrate[],2,FALSE)</f>
        <v>135000</v>
      </c>
      <c r="H1617" t="s">
        <v>1080</v>
      </c>
      <c r="I1617" t="s">
        <v>1080</v>
      </c>
      <c r="J1617" t="s">
        <v>52</v>
      </c>
      <c r="K1617" t="s">
        <v>15</v>
      </c>
      <c r="L1617" t="str">
        <f>VLOOKUP(tblSalaries[[#This Row],[Where do you work]],tblCountries[[Actual]:[Mapping]],2,FALSE)</f>
        <v>USA</v>
      </c>
      <c r="M1617" t="s">
        <v>13</v>
      </c>
      <c r="N1617">
        <v>15</v>
      </c>
      <c r="O1617" s="27">
        <f>IFERROR(E1617/IFERROR(VLOOKUP(tblSalaries[[#This Row],[Country]],Table3[],3,0),""),"Missing PPP adjusted information")</f>
        <v>135000</v>
      </c>
    </row>
    <row r="1618" spans="2:15" ht="15" customHeight="1" x14ac:dyDescent="0.25">
      <c r="B1618" t="s">
        <v>2937</v>
      </c>
      <c r="C1618" s="1">
        <v>41057.286041666666</v>
      </c>
      <c r="D1618" s="4">
        <v>60000</v>
      </c>
      <c r="E1618">
        <v>60000</v>
      </c>
      <c r="F1618" t="s">
        <v>6</v>
      </c>
      <c r="G1618">
        <f>tblSalaries[[#This Row],[clean Salary (in local currency)]]*VLOOKUP(tblSalaries[[#This Row],[Currency]],tblXrate[],2,FALSE)</f>
        <v>60000</v>
      </c>
      <c r="H1618" t="s">
        <v>1097</v>
      </c>
      <c r="I1618" t="s">
        <v>1097</v>
      </c>
      <c r="J1618" t="s">
        <v>52</v>
      </c>
      <c r="K1618" t="s">
        <v>15</v>
      </c>
      <c r="L1618" t="str">
        <f>VLOOKUP(tblSalaries[[#This Row],[Where do you work]],tblCountries[[Actual]:[Mapping]],2,FALSE)</f>
        <v>USA</v>
      </c>
      <c r="M1618" t="s">
        <v>18</v>
      </c>
      <c r="N1618">
        <v>3</v>
      </c>
      <c r="O1618" s="27">
        <f>IFERROR(E1618/IFERROR(VLOOKUP(tblSalaries[[#This Row],[Country]],Table3[],3,0),""),"Missing PPP adjusted information")</f>
        <v>60000</v>
      </c>
    </row>
    <row r="1619" spans="2:15" ht="15" customHeight="1" x14ac:dyDescent="0.25">
      <c r="B1619" t="s">
        <v>2948</v>
      </c>
      <c r="C1619" s="1">
        <v>41057.323935185188</v>
      </c>
      <c r="D1619" s="4">
        <v>260000</v>
      </c>
      <c r="E1619">
        <v>260000</v>
      </c>
      <c r="F1619" t="s">
        <v>6</v>
      </c>
      <c r="G1619">
        <f>tblSalaries[[#This Row],[clean Salary (in local currency)]]*VLOOKUP(tblSalaries[[#This Row],[Currency]],tblXrate[],2,FALSE)</f>
        <v>260000</v>
      </c>
      <c r="H1619" t="s">
        <v>29</v>
      </c>
      <c r="I1619" t="s">
        <v>4136</v>
      </c>
      <c r="J1619" t="s">
        <v>3983</v>
      </c>
      <c r="K1619" t="s">
        <v>15</v>
      </c>
      <c r="L1619" t="str">
        <f>VLOOKUP(tblSalaries[[#This Row],[Where do you work]],tblCountries[[Actual]:[Mapping]],2,FALSE)</f>
        <v>USA</v>
      </c>
      <c r="M1619" t="s">
        <v>18</v>
      </c>
      <c r="N1619">
        <v>10</v>
      </c>
      <c r="O1619" s="27">
        <f>IFERROR(E1619/IFERROR(VLOOKUP(tblSalaries[[#This Row],[Country]],Table3[],3,0),""),"Missing PPP adjusted information")</f>
        <v>260000</v>
      </c>
    </row>
    <row r="1620" spans="2:15" ht="15" customHeight="1" x14ac:dyDescent="0.25">
      <c r="B1620" t="s">
        <v>2957</v>
      </c>
      <c r="C1620" s="1">
        <v>41057.367314814815</v>
      </c>
      <c r="D1620" s="4">
        <v>125000</v>
      </c>
      <c r="E1620">
        <v>125000</v>
      </c>
      <c r="F1620" t="s">
        <v>6</v>
      </c>
      <c r="G1620">
        <f>tblSalaries[[#This Row],[clean Salary (in local currency)]]*VLOOKUP(tblSalaries[[#This Row],[Currency]],tblXrate[],2,FALSE)</f>
        <v>125000</v>
      </c>
      <c r="H1620" t="s">
        <v>1112</v>
      </c>
      <c r="I1620" t="s">
        <v>4484</v>
      </c>
      <c r="J1620" t="s">
        <v>3983</v>
      </c>
      <c r="K1620" t="s">
        <v>15</v>
      </c>
      <c r="L1620" t="str">
        <f>VLOOKUP(tblSalaries[[#This Row],[Where do you work]],tblCountries[[Actual]:[Mapping]],2,FALSE)</f>
        <v>USA</v>
      </c>
      <c r="M1620" t="s">
        <v>9</v>
      </c>
      <c r="N1620">
        <v>10</v>
      </c>
      <c r="O1620" s="27">
        <f>IFERROR(E1620/IFERROR(VLOOKUP(tblSalaries[[#This Row],[Country]],Table3[],3,0),""),"Missing PPP adjusted information")</f>
        <v>125000</v>
      </c>
    </row>
    <row r="1621" spans="2:15" ht="15" customHeight="1" x14ac:dyDescent="0.25">
      <c r="B1621" t="s">
        <v>2972</v>
      </c>
      <c r="C1621" s="1">
        <v>41057.437280092592</v>
      </c>
      <c r="D1621" s="4" t="s">
        <v>1129</v>
      </c>
      <c r="E1621">
        <v>45000</v>
      </c>
      <c r="F1621" t="s">
        <v>6</v>
      </c>
      <c r="G1621">
        <f>tblSalaries[[#This Row],[clean Salary (in local currency)]]*VLOOKUP(tblSalaries[[#This Row],[Currency]],tblXrate[],2,FALSE)</f>
        <v>45000</v>
      </c>
      <c r="H1621" t="s">
        <v>1130</v>
      </c>
      <c r="I1621" t="s">
        <v>4485</v>
      </c>
      <c r="J1621" t="s">
        <v>310</v>
      </c>
      <c r="K1621" t="s">
        <v>15</v>
      </c>
      <c r="L1621" t="str">
        <f>VLOOKUP(tblSalaries[[#This Row],[Where do you work]],tblCountries[[Actual]:[Mapping]],2,FALSE)</f>
        <v>USA</v>
      </c>
      <c r="M1621" t="s">
        <v>13</v>
      </c>
      <c r="N1621">
        <v>3</v>
      </c>
      <c r="O1621" s="27">
        <f>IFERROR(E1621/IFERROR(VLOOKUP(tblSalaries[[#This Row],[Country]],Table3[],3,0),""),"Missing PPP adjusted information")</f>
        <v>45000</v>
      </c>
    </row>
    <row r="1622" spans="2:15" ht="15" customHeight="1" x14ac:dyDescent="0.25">
      <c r="B1622" t="s">
        <v>2990</v>
      </c>
      <c r="C1622" s="1">
        <v>41057.518541666665</v>
      </c>
      <c r="D1622" s="4">
        <v>65000</v>
      </c>
      <c r="E1622">
        <v>65000</v>
      </c>
      <c r="F1622" t="s">
        <v>6</v>
      </c>
      <c r="G1622">
        <f>tblSalaries[[#This Row],[clean Salary (in local currency)]]*VLOOKUP(tblSalaries[[#This Row],[Currency]],tblXrate[],2,FALSE)</f>
        <v>65000</v>
      </c>
      <c r="H1622" t="s">
        <v>487</v>
      </c>
      <c r="I1622" t="s">
        <v>487</v>
      </c>
      <c r="J1622" t="s">
        <v>487</v>
      </c>
      <c r="K1622" t="s">
        <v>15</v>
      </c>
      <c r="L1622" t="str">
        <f>VLOOKUP(tblSalaries[[#This Row],[Where do you work]],tblCountries[[Actual]:[Mapping]],2,FALSE)</f>
        <v>USA</v>
      </c>
      <c r="M1622" t="s">
        <v>9</v>
      </c>
      <c r="N1622">
        <v>9</v>
      </c>
      <c r="O1622" s="27">
        <f>IFERROR(E1622/IFERROR(VLOOKUP(tblSalaries[[#This Row],[Country]],Table3[],3,0),""),"Missing PPP adjusted information")</f>
        <v>65000</v>
      </c>
    </row>
    <row r="1623" spans="2:15" ht="15" customHeight="1" x14ac:dyDescent="0.25">
      <c r="B1623" t="s">
        <v>3101</v>
      </c>
      <c r="C1623" s="1">
        <v>41057.777303240742</v>
      </c>
      <c r="D1623" s="4">
        <v>90000</v>
      </c>
      <c r="E1623">
        <v>90000</v>
      </c>
      <c r="F1623" t="s">
        <v>6</v>
      </c>
      <c r="G1623">
        <f>tblSalaries[[#This Row],[clean Salary (in local currency)]]*VLOOKUP(tblSalaries[[#This Row],[Currency]],tblXrate[],2,FALSE)</f>
        <v>90000</v>
      </c>
      <c r="H1623" t="s">
        <v>1263</v>
      </c>
      <c r="I1623" t="s">
        <v>4486</v>
      </c>
      <c r="J1623" t="s">
        <v>52</v>
      </c>
      <c r="K1623" t="s">
        <v>15</v>
      </c>
      <c r="L1623" t="str">
        <f>VLOOKUP(tblSalaries[[#This Row],[Where do you work]],tblCountries[[Actual]:[Mapping]],2,FALSE)</f>
        <v>USA</v>
      </c>
      <c r="M1623" t="s">
        <v>9</v>
      </c>
      <c r="N1623">
        <v>5</v>
      </c>
      <c r="O1623" s="27">
        <f>IFERROR(E1623/IFERROR(VLOOKUP(tblSalaries[[#This Row],[Country]],Table3[],3,0),""),"Missing PPP adjusted information")</f>
        <v>90000</v>
      </c>
    </row>
    <row r="1624" spans="2:15" ht="15" customHeight="1" x14ac:dyDescent="0.25">
      <c r="B1624" t="s">
        <v>3107</v>
      </c>
      <c r="C1624" s="1">
        <v>41057.805451388886</v>
      </c>
      <c r="D1624" s="4">
        <v>5000</v>
      </c>
      <c r="E1624">
        <v>60000</v>
      </c>
      <c r="F1624" t="s">
        <v>6</v>
      </c>
      <c r="G1624">
        <f>tblSalaries[[#This Row],[clean Salary (in local currency)]]*VLOOKUP(tblSalaries[[#This Row],[Currency]],tblXrate[],2,FALSE)</f>
        <v>60000</v>
      </c>
      <c r="H1624" t="s">
        <v>1268</v>
      </c>
      <c r="I1624" t="s">
        <v>1268</v>
      </c>
      <c r="J1624" t="s">
        <v>20</v>
      </c>
      <c r="K1624" t="s">
        <v>15</v>
      </c>
      <c r="L1624" t="str">
        <f>VLOOKUP(tblSalaries[[#This Row],[Where do you work]],tblCountries[[Actual]:[Mapping]],2,FALSE)</f>
        <v>USA</v>
      </c>
      <c r="M1624" t="s">
        <v>18</v>
      </c>
      <c r="N1624">
        <v>4</v>
      </c>
      <c r="O1624" s="27">
        <f>IFERROR(E1624/IFERROR(VLOOKUP(tblSalaries[[#This Row],[Country]],Table3[],3,0),""),"Missing PPP adjusted information")</f>
        <v>60000</v>
      </c>
    </row>
    <row r="1625" spans="2:15" ht="15" customHeight="1" x14ac:dyDescent="0.25">
      <c r="B1625" t="s">
        <v>3115</v>
      </c>
      <c r="C1625" s="1">
        <v>41057.84784722222</v>
      </c>
      <c r="D1625" s="4">
        <v>35000</v>
      </c>
      <c r="E1625">
        <v>35000</v>
      </c>
      <c r="F1625" t="s">
        <v>6</v>
      </c>
      <c r="G1625">
        <f>tblSalaries[[#This Row],[clean Salary (in local currency)]]*VLOOKUP(tblSalaries[[#This Row],[Currency]],tblXrate[],2,FALSE)</f>
        <v>35000</v>
      </c>
      <c r="H1625" t="s">
        <v>1278</v>
      </c>
      <c r="I1625" t="s">
        <v>4487</v>
      </c>
      <c r="J1625" t="s">
        <v>20</v>
      </c>
      <c r="K1625" t="s">
        <v>15</v>
      </c>
      <c r="L1625" t="str">
        <f>VLOOKUP(tblSalaries[[#This Row],[Where do you work]],tblCountries[[Actual]:[Mapping]],2,FALSE)</f>
        <v>USA</v>
      </c>
      <c r="M1625" t="s">
        <v>13</v>
      </c>
      <c r="N1625">
        <v>20</v>
      </c>
      <c r="O1625" s="27">
        <f>IFERROR(E1625/IFERROR(VLOOKUP(tblSalaries[[#This Row],[Country]],Table3[],3,0),""),"Missing PPP adjusted information")</f>
        <v>35000</v>
      </c>
    </row>
    <row r="1626" spans="2:15" ht="15" customHeight="1" x14ac:dyDescent="0.25">
      <c r="B1626" t="s">
        <v>3122</v>
      </c>
      <c r="C1626" s="1">
        <v>41057.88685185185</v>
      </c>
      <c r="D1626" s="4">
        <v>69000</v>
      </c>
      <c r="E1626">
        <v>69000</v>
      </c>
      <c r="F1626" t="s">
        <v>6</v>
      </c>
      <c r="G1626">
        <f>tblSalaries[[#This Row],[clean Salary (in local currency)]]*VLOOKUP(tblSalaries[[#This Row],[Currency]],tblXrate[],2,FALSE)</f>
        <v>69000</v>
      </c>
      <c r="H1626" t="s">
        <v>1287</v>
      </c>
      <c r="I1626" t="s">
        <v>1287</v>
      </c>
      <c r="J1626" t="s">
        <v>20</v>
      </c>
      <c r="K1626" t="s">
        <v>15</v>
      </c>
      <c r="L1626" t="str">
        <f>VLOOKUP(tblSalaries[[#This Row],[Where do you work]],tblCountries[[Actual]:[Mapping]],2,FALSE)</f>
        <v>USA</v>
      </c>
      <c r="M1626" t="s">
        <v>18</v>
      </c>
      <c r="N1626">
        <v>20</v>
      </c>
      <c r="O1626" s="27">
        <f>IFERROR(E1626/IFERROR(VLOOKUP(tblSalaries[[#This Row],[Country]],Table3[],3,0),""),"Missing PPP adjusted information")</f>
        <v>69000</v>
      </c>
    </row>
    <row r="1627" spans="2:15" ht="15" customHeight="1" x14ac:dyDescent="0.25">
      <c r="B1627" t="s">
        <v>3130</v>
      </c>
      <c r="C1627" s="1">
        <v>41057.941921296297</v>
      </c>
      <c r="D1627" s="4">
        <v>75000</v>
      </c>
      <c r="E1627">
        <v>75000</v>
      </c>
      <c r="F1627" t="s">
        <v>6</v>
      </c>
      <c r="G1627">
        <f>tblSalaries[[#This Row],[clean Salary (in local currency)]]*VLOOKUP(tblSalaries[[#This Row],[Currency]],tblXrate[],2,FALSE)</f>
        <v>75000</v>
      </c>
      <c r="H1627" t="s">
        <v>487</v>
      </c>
      <c r="I1627" t="s">
        <v>487</v>
      </c>
      <c r="J1627" t="s">
        <v>487</v>
      </c>
      <c r="K1627" t="s">
        <v>15</v>
      </c>
      <c r="L1627" t="str">
        <f>VLOOKUP(tblSalaries[[#This Row],[Where do you work]],tblCountries[[Actual]:[Mapping]],2,FALSE)</f>
        <v>USA</v>
      </c>
      <c r="M1627" t="s">
        <v>18</v>
      </c>
      <c r="N1627">
        <v>20</v>
      </c>
      <c r="O1627" s="27">
        <f>IFERROR(E1627/IFERROR(VLOOKUP(tblSalaries[[#This Row],[Country]],Table3[],3,0),""),"Missing PPP adjusted information")</f>
        <v>75000</v>
      </c>
    </row>
    <row r="1628" spans="2:15" ht="15" customHeight="1" x14ac:dyDescent="0.25">
      <c r="B1628" t="s">
        <v>3131</v>
      </c>
      <c r="C1628" s="1">
        <v>41057.942210648151</v>
      </c>
      <c r="D1628" s="4">
        <v>59000</v>
      </c>
      <c r="E1628">
        <v>59000</v>
      </c>
      <c r="F1628" t="s">
        <v>6</v>
      </c>
      <c r="G1628">
        <f>tblSalaries[[#This Row],[clean Salary (in local currency)]]*VLOOKUP(tblSalaries[[#This Row],[Currency]],tblXrate[],2,FALSE)</f>
        <v>59000</v>
      </c>
      <c r="H1628" t="s">
        <v>394</v>
      </c>
      <c r="I1628" t="s">
        <v>394</v>
      </c>
      <c r="J1628" t="s">
        <v>20</v>
      </c>
      <c r="K1628" t="s">
        <v>15</v>
      </c>
      <c r="L1628" t="str">
        <f>VLOOKUP(tblSalaries[[#This Row],[Where do you work]],tblCountries[[Actual]:[Mapping]],2,FALSE)</f>
        <v>USA</v>
      </c>
      <c r="M1628" t="s">
        <v>9</v>
      </c>
      <c r="N1628">
        <v>14</v>
      </c>
      <c r="O1628" s="27">
        <f>IFERROR(E1628/IFERROR(VLOOKUP(tblSalaries[[#This Row],[Country]],Table3[],3,0),""),"Missing PPP adjusted information")</f>
        <v>59000</v>
      </c>
    </row>
    <row r="1629" spans="2:15" ht="15" customHeight="1" x14ac:dyDescent="0.25">
      <c r="B1629" t="s">
        <v>3145</v>
      </c>
      <c r="C1629" s="1">
        <v>41057.953506944446</v>
      </c>
      <c r="D1629" s="4">
        <v>27840</v>
      </c>
      <c r="E1629">
        <v>27840</v>
      </c>
      <c r="F1629" t="s">
        <v>6</v>
      </c>
      <c r="G1629">
        <f>tblSalaries[[#This Row],[clean Salary (in local currency)]]*VLOOKUP(tblSalaries[[#This Row],[Currency]],tblXrate[],2,FALSE)</f>
        <v>27840</v>
      </c>
      <c r="H1629" t="s">
        <v>1315</v>
      </c>
      <c r="I1629" t="s">
        <v>4488</v>
      </c>
      <c r="J1629" t="s">
        <v>20</v>
      </c>
      <c r="K1629" t="s">
        <v>15</v>
      </c>
      <c r="L1629" t="str">
        <f>VLOOKUP(tblSalaries[[#This Row],[Where do you work]],tblCountries[[Actual]:[Mapping]],2,FALSE)</f>
        <v>USA</v>
      </c>
      <c r="M1629" t="s">
        <v>18</v>
      </c>
      <c r="N1629">
        <v>1</v>
      </c>
      <c r="O1629" s="27">
        <f>IFERROR(E1629/IFERROR(VLOOKUP(tblSalaries[[#This Row],[Country]],Table3[],3,0),""),"Missing PPP adjusted information")</f>
        <v>27840</v>
      </c>
    </row>
    <row r="1630" spans="2:15" ht="15" customHeight="1" x14ac:dyDescent="0.25">
      <c r="B1630" t="s">
        <v>3150</v>
      </c>
      <c r="C1630" s="1">
        <v>41057.959814814814</v>
      </c>
      <c r="D1630" s="4">
        <v>75000</v>
      </c>
      <c r="E1630">
        <v>75000</v>
      </c>
      <c r="F1630" t="s">
        <v>6</v>
      </c>
      <c r="G1630">
        <f>tblSalaries[[#This Row],[clean Salary (in local currency)]]*VLOOKUP(tblSalaries[[#This Row],[Currency]],tblXrate[],2,FALSE)</f>
        <v>75000</v>
      </c>
      <c r="H1630" t="s">
        <v>14</v>
      </c>
      <c r="I1630" t="s">
        <v>14</v>
      </c>
      <c r="J1630" t="s">
        <v>20</v>
      </c>
      <c r="K1630" t="s">
        <v>15</v>
      </c>
      <c r="L1630" t="str">
        <f>VLOOKUP(tblSalaries[[#This Row],[Where do you work]],tblCountries[[Actual]:[Mapping]],2,FALSE)</f>
        <v>USA</v>
      </c>
      <c r="M1630" t="s">
        <v>9</v>
      </c>
      <c r="N1630">
        <v>12</v>
      </c>
      <c r="O1630" s="27">
        <f>IFERROR(E1630/IFERROR(VLOOKUP(tblSalaries[[#This Row],[Country]],Table3[],3,0),""),"Missing PPP adjusted information")</f>
        <v>75000</v>
      </c>
    </row>
    <row r="1631" spans="2:15" ht="15" customHeight="1" x14ac:dyDescent="0.25">
      <c r="B1631" t="s">
        <v>3153</v>
      </c>
      <c r="C1631" s="1">
        <v>41057.967638888891</v>
      </c>
      <c r="D1631" s="4">
        <v>60000</v>
      </c>
      <c r="E1631">
        <v>60000</v>
      </c>
      <c r="F1631" t="s">
        <v>6</v>
      </c>
      <c r="G1631">
        <f>tblSalaries[[#This Row],[clean Salary (in local currency)]]*VLOOKUP(tblSalaries[[#This Row],[Currency]],tblXrate[],2,FALSE)</f>
        <v>60000</v>
      </c>
      <c r="H1631" t="s">
        <v>1325</v>
      </c>
      <c r="I1631" t="s">
        <v>1325</v>
      </c>
      <c r="J1631" t="s">
        <v>52</v>
      </c>
      <c r="K1631" t="s">
        <v>15</v>
      </c>
      <c r="L1631" t="str">
        <f>VLOOKUP(tblSalaries[[#This Row],[Where do you work]],tblCountries[[Actual]:[Mapping]],2,FALSE)</f>
        <v>USA</v>
      </c>
      <c r="M1631" t="s">
        <v>18</v>
      </c>
      <c r="N1631">
        <v>10</v>
      </c>
      <c r="O1631" s="27">
        <f>IFERROR(E1631/IFERROR(VLOOKUP(tblSalaries[[#This Row],[Country]],Table3[],3,0),""),"Missing PPP adjusted information")</f>
        <v>60000</v>
      </c>
    </row>
    <row r="1632" spans="2:15" ht="15" customHeight="1" x14ac:dyDescent="0.25">
      <c r="B1632" t="s">
        <v>3156</v>
      </c>
      <c r="C1632" s="1">
        <v>41057.970497685186</v>
      </c>
      <c r="D1632" s="4">
        <v>56000</v>
      </c>
      <c r="E1632">
        <v>56000</v>
      </c>
      <c r="F1632" t="s">
        <v>6</v>
      </c>
      <c r="G1632">
        <f>tblSalaries[[#This Row],[clean Salary (in local currency)]]*VLOOKUP(tblSalaries[[#This Row],[Currency]],tblXrate[],2,FALSE)</f>
        <v>56000</v>
      </c>
      <c r="H1632" t="s">
        <v>20</v>
      </c>
      <c r="I1632" t="s">
        <v>20</v>
      </c>
      <c r="J1632" t="s">
        <v>20</v>
      </c>
      <c r="K1632" t="s">
        <v>15</v>
      </c>
      <c r="L1632" t="str">
        <f>VLOOKUP(tblSalaries[[#This Row],[Where do you work]],tblCountries[[Actual]:[Mapping]],2,FALSE)</f>
        <v>USA</v>
      </c>
      <c r="M1632" t="s">
        <v>25</v>
      </c>
      <c r="N1632">
        <v>2</v>
      </c>
      <c r="O1632" s="27">
        <f>IFERROR(E1632/IFERROR(VLOOKUP(tblSalaries[[#This Row],[Country]],Table3[],3,0),""),"Missing PPP adjusted information")</f>
        <v>56000</v>
      </c>
    </row>
    <row r="1633" spans="2:15" ht="15" customHeight="1" x14ac:dyDescent="0.25">
      <c r="B1633" t="s">
        <v>3160</v>
      </c>
      <c r="C1633" s="1">
        <v>41057.981932870367</v>
      </c>
      <c r="D1633" s="4">
        <v>88000</v>
      </c>
      <c r="E1633">
        <v>88000</v>
      </c>
      <c r="F1633" t="s">
        <v>6</v>
      </c>
      <c r="G1633">
        <f>tblSalaries[[#This Row],[clean Salary (in local currency)]]*VLOOKUP(tblSalaries[[#This Row],[Currency]],tblXrate[],2,FALSE)</f>
        <v>88000</v>
      </c>
      <c r="H1633" t="s">
        <v>1336</v>
      </c>
      <c r="I1633" t="s">
        <v>1336</v>
      </c>
      <c r="J1633" t="s">
        <v>52</v>
      </c>
      <c r="K1633" t="s">
        <v>15</v>
      </c>
      <c r="L1633" t="str">
        <f>VLOOKUP(tblSalaries[[#This Row],[Where do you work]],tblCountries[[Actual]:[Mapping]],2,FALSE)</f>
        <v>USA</v>
      </c>
      <c r="M1633" t="s">
        <v>9</v>
      </c>
      <c r="N1633">
        <v>2</v>
      </c>
      <c r="O1633" s="27">
        <f>IFERROR(E1633/IFERROR(VLOOKUP(tblSalaries[[#This Row],[Country]],Table3[],3,0),""),"Missing PPP adjusted information")</f>
        <v>88000</v>
      </c>
    </row>
    <row r="1634" spans="2:15" ht="15" customHeight="1" x14ac:dyDescent="0.25">
      <c r="B1634" t="s">
        <v>3161</v>
      </c>
      <c r="C1634" s="1">
        <v>41057.985324074078</v>
      </c>
      <c r="D1634" s="4">
        <v>80000</v>
      </c>
      <c r="E1634">
        <v>80000</v>
      </c>
      <c r="F1634" t="s">
        <v>6</v>
      </c>
      <c r="G1634">
        <f>tblSalaries[[#This Row],[clean Salary (in local currency)]]*VLOOKUP(tblSalaries[[#This Row],[Currency]],tblXrate[],2,FALSE)</f>
        <v>80000</v>
      </c>
      <c r="H1634" t="s">
        <v>1337</v>
      </c>
      <c r="I1634" t="s">
        <v>1337</v>
      </c>
      <c r="J1634" t="s">
        <v>20</v>
      </c>
      <c r="K1634" t="s">
        <v>15</v>
      </c>
      <c r="L1634" t="str">
        <f>VLOOKUP(tblSalaries[[#This Row],[Where do you work]],tblCountries[[Actual]:[Mapping]],2,FALSE)</f>
        <v>USA</v>
      </c>
      <c r="M1634" t="s">
        <v>9</v>
      </c>
      <c r="N1634">
        <v>6</v>
      </c>
      <c r="O1634" s="27">
        <f>IFERROR(E1634/IFERROR(VLOOKUP(tblSalaries[[#This Row],[Country]],Table3[],3,0),""),"Missing PPP adjusted information")</f>
        <v>80000</v>
      </c>
    </row>
    <row r="1635" spans="2:15" ht="15" customHeight="1" x14ac:dyDescent="0.25">
      <c r="B1635" t="s">
        <v>3166</v>
      </c>
      <c r="C1635" s="1">
        <v>41058.000243055554</v>
      </c>
      <c r="D1635" s="4">
        <v>61000</v>
      </c>
      <c r="E1635">
        <v>61000</v>
      </c>
      <c r="F1635" t="s">
        <v>6</v>
      </c>
      <c r="G1635">
        <f>tblSalaries[[#This Row],[clean Salary (in local currency)]]*VLOOKUP(tblSalaries[[#This Row],[Currency]],tblXrate[],2,FALSE)</f>
        <v>61000</v>
      </c>
      <c r="H1635" t="s">
        <v>14</v>
      </c>
      <c r="I1635" t="s">
        <v>14</v>
      </c>
      <c r="J1635" t="s">
        <v>20</v>
      </c>
      <c r="K1635" t="s">
        <v>15</v>
      </c>
      <c r="L1635" t="str">
        <f>VLOOKUP(tblSalaries[[#This Row],[Where do you work]],tblCountries[[Actual]:[Mapping]],2,FALSE)</f>
        <v>USA</v>
      </c>
      <c r="M1635" t="s">
        <v>9</v>
      </c>
      <c r="N1635">
        <v>1.5</v>
      </c>
      <c r="O1635" s="27">
        <f>IFERROR(E1635/IFERROR(VLOOKUP(tblSalaries[[#This Row],[Country]],Table3[],3,0),""),"Missing PPP adjusted information")</f>
        <v>61000</v>
      </c>
    </row>
    <row r="1636" spans="2:15" ht="15" customHeight="1" x14ac:dyDescent="0.25">
      <c r="B1636" t="s">
        <v>3173</v>
      </c>
      <c r="C1636" s="1">
        <v>41058.017812500002</v>
      </c>
      <c r="D1636" s="4">
        <v>60000</v>
      </c>
      <c r="E1636">
        <v>60000</v>
      </c>
      <c r="F1636" t="s">
        <v>6</v>
      </c>
      <c r="G1636">
        <f>tblSalaries[[#This Row],[clean Salary (in local currency)]]*VLOOKUP(tblSalaries[[#This Row],[Currency]],tblXrate[],2,FALSE)</f>
        <v>60000</v>
      </c>
      <c r="H1636" t="s">
        <v>1349</v>
      </c>
      <c r="I1636" t="s">
        <v>1349</v>
      </c>
      <c r="J1636" t="s">
        <v>279</v>
      </c>
      <c r="K1636" t="s">
        <v>15</v>
      </c>
      <c r="L1636" t="str">
        <f>VLOOKUP(tblSalaries[[#This Row],[Where do you work]],tblCountries[[Actual]:[Mapping]],2,FALSE)</f>
        <v>USA</v>
      </c>
      <c r="M1636" t="s">
        <v>25</v>
      </c>
      <c r="N1636">
        <v>6</v>
      </c>
      <c r="O1636" s="27">
        <f>IFERROR(E1636/IFERROR(VLOOKUP(tblSalaries[[#This Row],[Country]],Table3[],3,0),""),"Missing PPP adjusted information")</f>
        <v>60000</v>
      </c>
    </row>
    <row r="1637" spans="2:15" ht="15" customHeight="1" x14ac:dyDescent="0.25">
      <c r="B1637" t="s">
        <v>3177</v>
      </c>
      <c r="C1637" s="1">
        <v>41058.020509259259</v>
      </c>
      <c r="D1637" s="4">
        <v>60000</v>
      </c>
      <c r="E1637">
        <v>60000</v>
      </c>
      <c r="F1637" t="s">
        <v>6</v>
      </c>
      <c r="G1637">
        <f>tblSalaries[[#This Row],[clean Salary (in local currency)]]*VLOOKUP(tblSalaries[[#This Row],[Currency]],tblXrate[],2,FALSE)</f>
        <v>60000</v>
      </c>
      <c r="H1637" t="s">
        <v>1353</v>
      </c>
      <c r="I1637" t="s">
        <v>4489</v>
      </c>
      <c r="J1637" t="s">
        <v>52</v>
      </c>
      <c r="K1637" t="s">
        <v>15</v>
      </c>
      <c r="L1637" t="str">
        <f>VLOOKUP(tblSalaries[[#This Row],[Where do you work]],tblCountries[[Actual]:[Mapping]],2,FALSE)</f>
        <v>USA</v>
      </c>
      <c r="M1637" t="s">
        <v>9</v>
      </c>
      <c r="N1637">
        <v>12</v>
      </c>
      <c r="O1637" s="27">
        <f>IFERROR(E1637/IFERROR(VLOOKUP(tblSalaries[[#This Row],[Country]],Table3[],3,0),""),"Missing PPP adjusted information")</f>
        <v>60000</v>
      </c>
    </row>
    <row r="1638" spans="2:15" ht="15" customHeight="1" x14ac:dyDescent="0.25">
      <c r="B1638" t="s">
        <v>3180</v>
      </c>
      <c r="C1638" s="1">
        <v>41058.025243055556</v>
      </c>
      <c r="D1638" s="4">
        <v>74000</v>
      </c>
      <c r="E1638">
        <v>74000</v>
      </c>
      <c r="F1638" t="s">
        <v>6</v>
      </c>
      <c r="G1638">
        <f>tblSalaries[[#This Row],[clean Salary (in local currency)]]*VLOOKUP(tblSalaries[[#This Row],[Currency]],tblXrate[],2,FALSE)</f>
        <v>74000</v>
      </c>
      <c r="H1638" t="s">
        <v>1356</v>
      </c>
      <c r="I1638" t="s">
        <v>654</v>
      </c>
      <c r="J1638" t="s">
        <v>67</v>
      </c>
      <c r="K1638" t="s">
        <v>15</v>
      </c>
      <c r="L1638" t="str">
        <f>VLOOKUP(tblSalaries[[#This Row],[Where do you work]],tblCountries[[Actual]:[Mapping]],2,FALSE)</f>
        <v>USA</v>
      </c>
      <c r="M1638" t="s">
        <v>9</v>
      </c>
      <c r="N1638">
        <v>10</v>
      </c>
      <c r="O1638" s="27">
        <f>IFERROR(E1638/IFERROR(VLOOKUP(tblSalaries[[#This Row],[Country]],Table3[],3,0),""),"Missing PPP adjusted information")</f>
        <v>74000</v>
      </c>
    </row>
    <row r="1639" spans="2:15" ht="15" customHeight="1" x14ac:dyDescent="0.25">
      <c r="B1639" t="s">
        <v>3181</v>
      </c>
      <c r="C1639" s="1">
        <v>41058.032835648148</v>
      </c>
      <c r="D1639" s="4">
        <v>95856</v>
      </c>
      <c r="E1639">
        <v>95856</v>
      </c>
      <c r="F1639" t="s">
        <v>6</v>
      </c>
      <c r="G1639">
        <f>tblSalaries[[#This Row],[clean Salary (in local currency)]]*VLOOKUP(tblSalaries[[#This Row],[Currency]],tblXrate[],2,FALSE)</f>
        <v>95856</v>
      </c>
      <c r="H1639" t="s">
        <v>20</v>
      </c>
      <c r="I1639" t="s">
        <v>20</v>
      </c>
      <c r="J1639" t="s">
        <v>20</v>
      </c>
      <c r="K1639" t="s">
        <v>15</v>
      </c>
      <c r="L1639" t="str">
        <f>VLOOKUP(tblSalaries[[#This Row],[Where do you work]],tblCountries[[Actual]:[Mapping]],2,FALSE)</f>
        <v>USA</v>
      </c>
      <c r="M1639" t="s">
        <v>18</v>
      </c>
      <c r="N1639">
        <v>13</v>
      </c>
      <c r="O1639" s="27">
        <f>IFERROR(E1639/IFERROR(VLOOKUP(tblSalaries[[#This Row],[Country]],Table3[],3,0),""),"Missing PPP adjusted information")</f>
        <v>95856</v>
      </c>
    </row>
    <row r="1640" spans="2:15" ht="15" customHeight="1" x14ac:dyDescent="0.25">
      <c r="B1640" t="s">
        <v>3182</v>
      </c>
      <c r="C1640" s="1">
        <v>41058.043969907405</v>
      </c>
      <c r="D1640" s="4" t="s">
        <v>1357</v>
      </c>
      <c r="E1640">
        <v>40000</v>
      </c>
      <c r="F1640" t="s">
        <v>6</v>
      </c>
      <c r="G1640">
        <f>tblSalaries[[#This Row],[clean Salary (in local currency)]]*VLOOKUP(tblSalaries[[#This Row],[Currency]],tblXrate[],2,FALSE)</f>
        <v>40000</v>
      </c>
      <c r="H1640" t="s">
        <v>1358</v>
      </c>
      <c r="I1640" t="s">
        <v>1358</v>
      </c>
      <c r="J1640" t="s">
        <v>310</v>
      </c>
      <c r="K1640" t="s">
        <v>15</v>
      </c>
      <c r="L1640" t="str">
        <f>VLOOKUP(tblSalaries[[#This Row],[Where do you work]],tblCountries[[Actual]:[Mapping]],2,FALSE)</f>
        <v>USA</v>
      </c>
      <c r="M1640" t="s">
        <v>18</v>
      </c>
      <c r="N1640">
        <v>15</v>
      </c>
      <c r="O1640" s="27">
        <f>IFERROR(E1640/IFERROR(VLOOKUP(tblSalaries[[#This Row],[Country]],Table3[],3,0),""),"Missing PPP adjusted information")</f>
        <v>40000</v>
      </c>
    </row>
    <row r="1641" spans="2:15" ht="15" customHeight="1" x14ac:dyDescent="0.25">
      <c r="B1641" t="s">
        <v>3184</v>
      </c>
      <c r="C1641" s="1">
        <v>41058.050324074073</v>
      </c>
      <c r="D1641" s="4">
        <v>90000</v>
      </c>
      <c r="E1641">
        <v>90000</v>
      </c>
      <c r="F1641" t="s">
        <v>6</v>
      </c>
      <c r="G1641">
        <f>tblSalaries[[#This Row],[clean Salary (in local currency)]]*VLOOKUP(tblSalaries[[#This Row],[Currency]],tblXrate[],2,FALSE)</f>
        <v>90000</v>
      </c>
      <c r="H1641" t="s">
        <v>72</v>
      </c>
      <c r="I1641" t="s">
        <v>72</v>
      </c>
      <c r="J1641" t="s">
        <v>20</v>
      </c>
      <c r="K1641" t="s">
        <v>15</v>
      </c>
      <c r="L1641" t="str">
        <f>VLOOKUP(tblSalaries[[#This Row],[Where do you work]],tblCountries[[Actual]:[Mapping]],2,FALSE)</f>
        <v>USA</v>
      </c>
      <c r="M1641" t="s">
        <v>9</v>
      </c>
      <c r="N1641">
        <v>30</v>
      </c>
      <c r="O1641" s="27">
        <f>IFERROR(E1641/IFERROR(VLOOKUP(tblSalaries[[#This Row],[Country]],Table3[],3,0),""),"Missing PPP adjusted information")</f>
        <v>90000</v>
      </c>
    </row>
    <row r="1642" spans="2:15" ht="15" customHeight="1" x14ac:dyDescent="0.25">
      <c r="B1642" t="s">
        <v>3189</v>
      </c>
      <c r="C1642" s="1">
        <v>41058.072256944448</v>
      </c>
      <c r="D1642" s="4">
        <v>100000</v>
      </c>
      <c r="E1642">
        <v>100000</v>
      </c>
      <c r="F1642" t="s">
        <v>6</v>
      </c>
      <c r="G1642">
        <f>tblSalaries[[#This Row],[clean Salary (in local currency)]]*VLOOKUP(tblSalaries[[#This Row],[Currency]],tblXrate[],2,FALSE)</f>
        <v>100000</v>
      </c>
      <c r="H1642" t="s">
        <v>638</v>
      </c>
      <c r="I1642" t="s">
        <v>638</v>
      </c>
      <c r="J1642" t="s">
        <v>52</v>
      </c>
      <c r="K1642" t="s">
        <v>15</v>
      </c>
      <c r="L1642" t="str">
        <f>VLOOKUP(tblSalaries[[#This Row],[Where do you work]],tblCountries[[Actual]:[Mapping]],2,FALSE)</f>
        <v>USA</v>
      </c>
      <c r="M1642" t="s">
        <v>9</v>
      </c>
      <c r="N1642">
        <v>11</v>
      </c>
      <c r="O1642" s="27">
        <f>IFERROR(E1642/IFERROR(VLOOKUP(tblSalaries[[#This Row],[Country]],Table3[],3,0),""),"Missing PPP adjusted information")</f>
        <v>100000</v>
      </c>
    </row>
    <row r="1643" spans="2:15" ht="15" customHeight="1" x14ac:dyDescent="0.25">
      <c r="B1643" t="s">
        <v>3206</v>
      </c>
      <c r="C1643" s="1">
        <v>41058.184050925927</v>
      </c>
      <c r="D1643" s="4">
        <v>56000</v>
      </c>
      <c r="E1643">
        <v>56000</v>
      </c>
      <c r="F1643" t="s">
        <v>6</v>
      </c>
      <c r="G1643">
        <f>tblSalaries[[#This Row],[clean Salary (in local currency)]]*VLOOKUP(tblSalaries[[#This Row],[Currency]],tblXrate[],2,FALSE)</f>
        <v>56000</v>
      </c>
      <c r="H1643" t="s">
        <v>310</v>
      </c>
      <c r="I1643" t="s">
        <v>310</v>
      </c>
      <c r="J1643" t="s">
        <v>310</v>
      </c>
      <c r="K1643" t="s">
        <v>15</v>
      </c>
      <c r="L1643" t="str">
        <f>VLOOKUP(tblSalaries[[#This Row],[Where do you work]],tblCountries[[Actual]:[Mapping]],2,FALSE)</f>
        <v>USA</v>
      </c>
      <c r="M1643" t="s">
        <v>9</v>
      </c>
      <c r="N1643">
        <v>1</v>
      </c>
      <c r="O1643" s="27">
        <f>IFERROR(E1643/IFERROR(VLOOKUP(tblSalaries[[#This Row],[Country]],Table3[],3,0),""),"Missing PPP adjusted information")</f>
        <v>56000</v>
      </c>
    </row>
    <row r="1644" spans="2:15" ht="15" customHeight="1" x14ac:dyDescent="0.25">
      <c r="B1644" t="s">
        <v>3210</v>
      </c>
      <c r="C1644" s="1">
        <v>41058.214548611111</v>
      </c>
      <c r="D1644" s="4" t="s">
        <v>1387</v>
      </c>
      <c r="E1644">
        <v>85000</v>
      </c>
      <c r="F1644" t="s">
        <v>6</v>
      </c>
      <c r="G1644">
        <f>tblSalaries[[#This Row],[clean Salary (in local currency)]]*VLOOKUP(tblSalaries[[#This Row],[Currency]],tblXrate[],2,FALSE)</f>
        <v>85000</v>
      </c>
      <c r="H1644" t="s">
        <v>1388</v>
      </c>
      <c r="I1644" t="s">
        <v>1388</v>
      </c>
      <c r="J1644" t="s">
        <v>20</v>
      </c>
      <c r="K1644" t="s">
        <v>15</v>
      </c>
      <c r="L1644" t="str">
        <f>VLOOKUP(tblSalaries[[#This Row],[Where do you work]],tblCountries[[Actual]:[Mapping]],2,FALSE)</f>
        <v>USA</v>
      </c>
      <c r="M1644" t="s">
        <v>9</v>
      </c>
      <c r="N1644">
        <v>5</v>
      </c>
      <c r="O1644" s="27">
        <f>IFERROR(E1644/IFERROR(VLOOKUP(tblSalaries[[#This Row],[Country]],Table3[],3,0),""),"Missing PPP adjusted information")</f>
        <v>85000</v>
      </c>
    </row>
    <row r="1645" spans="2:15" ht="15" customHeight="1" x14ac:dyDescent="0.25">
      <c r="B1645" t="s">
        <v>3212</v>
      </c>
      <c r="C1645" s="1">
        <v>41058.223368055558</v>
      </c>
      <c r="D1645" s="4">
        <v>55000</v>
      </c>
      <c r="E1645">
        <v>55000</v>
      </c>
      <c r="F1645" t="s">
        <v>6</v>
      </c>
      <c r="G1645">
        <f>tblSalaries[[#This Row],[clean Salary (in local currency)]]*VLOOKUP(tblSalaries[[#This Row],[Currency]],tblXrate[],2,FALSE)</f>
        <v>55000</v>
      </c>
      <c r="H1645" t="s">
        <v>1231</v>
      </c>
      <c r="I1645" t="s">
        <v>1231</v>
      </c>
      <c r="J1645" t="s">
        <v>20</v>
      </c>
      <c r="K1645" t="s">
        <v>15</v>
      </c>
      <c r="L1645" t="str">
        <f>VLOOKUP(tblSalaries[[#This Row],[Where do you work]],tblCountries[[Actual]:[Mapping]],2,FALSE)</f>
        <v>USA</v>
      </c>
      <c r="M1645" t="s">
        <v>25</v>
      </c>
      <c r="N1645">
        <v>7</v>
      </c>
      <c r="O1645" s="27">
        <f>IFERROR(E1645/IFERROR(VLOOKUP(tblSalaries[[#This Row],[Country]],Table3[],3,0),""),"Missing PPP adjusted information")</f>
        <v>55000</v>
      </c>
    </row>
    <row r="1646" spans="2:15" ht="15" customHeight="1" x14ac:dyDescent="0.25">
      <c r="B1646" t="s">
        <v>3215</v>
      </c>
      <c r="C1646" s="1">
        <v>41058.255694444444</v>
      </c>
      <c r="D1646" s="4">
        <v>50846</v>
      </c>
      <c r="E1646">
        <v>50846</v>
      </c>
      <c r="F1646" t="s">
        <v>6</v>
      </c>
      <c r="G1646">
        <f>tblSalaries[[#This Row],[clean Salary (in local currency)]]*VLOOKUP(tblSalaries[[#This Row],[Currency]],tblXrate[],2,FALSE)</f>
        <v>50846</v>
      </c>
      <c r="H1646" t="s">
        <v>1393</v>
      </c>
      <c r="I1646" t="s">
        <v>1393</v>
      </c>
      <c r="J1646" t="s">
        <v>20</v>
      </c>
      <c r="K1646" t="s">
        <v>15</v>
      </c>
      <c r="L1646" t="str">
        <f>VLOOKUP(tblSalaries[[#This Row],[Where do you work]],tblCountries[[Actual]:[Mapping]],2,FALSE)</f>
        <v>USA</v>
      </c>
      <c r="M1646" t="s">
        <v>9</v>
      </c>
      <c r="N1646">
        <v>25</v>
      </c>
      <c r="O1646" s="27">
        <f>IFERROR(E1646/IFERROR(VLOOKUP(tblSalaries[[#This Row],[Country]],Table3[],3,0),""),"Missing PPP adjusted information")</f>
        <v>50846</v>
      </c>
    </row>
    <row r="1647" spans="2:15" ht="15" customHeight="1" x14ac:dyDescent="0.25">
      <c r="B1647" t="s">
        <v>3216</v>
      </c>
      <c r="C1647" s="1">
        <v>41058.267083333332</v>
      </c>
      <c r="D1647" s="4">
        <v>63000</v>
      </c>
      <c r="E1647">
        <v>63000</v>
      </c>
      <c r="F1647" t="s">
        <v>6</v>
      </c>
      <c r="G1647">
        <f>tblSalaries[[#This Row],[clean Salary (in local currency)]]*VLOOKUP(tblSalaries[[#This Row],[Currency]],tblXrate[],2,FALSE)</f>
        <v>63000</v>
      </c>
      <c r="H1647" t="s">
        <v>257</v>
      </c>
      <c r="I1647" t="s">
        <v>257</v>
      </c>
      <c r="J1647" t="s">
        <v>310</v>
      </c>
      <c r="K1647" t="s">
        <v>15</v>
      </c>
      <c r="L1647" t="str">
        <f>VLOOKUP(tblSalaries[[#This Row],[Where do you work]],tblCountries[[Actual]:[Mapping]],2,FALSE)</f>
        <v>USA</v>
      </c>
      <c r="M1647" t="s">
        <v>13</v>
      </c>
      <c r="N1647">
        <v>16</v>
      </c>
      <c r="O1647" s="27">
        <f>IFERROR(E1647/IFERROR(VLOOKUP(tblSalaries[[#This Row],[Country]],Table3[],3,0),""),"Missing PPP adjusted information")</f>
        <v>63000</v>
      </c>
    </row>
    <row r="1648" spans="2:15" ht="15" customHeight="1" x14ac:dyDescent="0.25">
      <c r="B1648" t="s">
        <v>3220</v>
      </c>
      <c r="C1648" s="1">
        <v>41058.324259259258</v>
      </c>
      <c r="D1648" s="4">
        <v>70000</v>
      </c>
      <c r="E1648">
        <v>70000</v>
      </c>
      <c r="F1648" t="s">
        <v>6</v>
      </c>
      <c r="G1648">
        <f>tblSalaries[[#This Row],[clean Salary (in local currency)]]*VLOOKUP(tblSalaries[[#This Row],[Currency]],tblXrate[],2,FALSE)</f>
        <v>70000</v>
      </c>
      <c r="H1648" t="s">
        <v>1397</v>
      </c>
      <c r="I1648" t="s">
        <v>1397</v>
      </c>
      <c r="J1648" t="s">
        <v>20</v>
      </c>
      <c r="K1648" t="s">
        <v>15</v>
      </c>
      <c r="L1648" t="str">
        <f>VLOOKUP(tblSalaries[[#This Row],[Where do you work]],tblCountries[[Actual]:[Mapping]],2,FALSE)</f>
        <v>USA</v>
      </c>
      <c r="M1648" t="s">
        <v>25</v>
      </c>
      <c r="N1648">
        <v>6</v>
      </c>
      <c r="O1648" s="27">
        <f>IFERROR(E1648/IFERROR(VLOOKUP(tblSalaries[[#This Row],[Country]],Table3[],3,0),""),"Missing PPP adjusted information")</f>
        <v>70000</v>
      </c>
    </row>
    <row r="1649" spans="2:15" ht="15" customHeight="1" x14ac:dyDescent="0.25">
      <c r="B1649" t="s">
        <v>3227</v>
      </c>
      <c r="C1649" s="1">
        <v>41058.366527777776</v>
      </c>
      <c r="D1649" s="4">
        <v>40000</v>
      </c>
      <c r="E1649">
        <v>40000</v>
      </c>
      <c r="F1649" t="s">
        <v>6</v>
      </c>
      <c r="G1649">
        <f>tblSalaries[[#This Row],[clean Salary (in local currency)]]*VLOOKUP(tblSalaries[[#This Row],[Currency]],tblXrate[],2,FALSE)</f>
        <v>40000</v>
      </c>
      <c r="H1649" t="s">
        <v>1405</v>
      </c>
      <c r="I1649" t="s">
        <v>1405</v>
      </c>
      <c r="J1649" t="s">
        <v>52</v>
      </c>
      <c r="K1649" t="s">
        <v>15</v>
      </c>
      <c r="L1649" t="str">
        <f>VLOOKUP(tblSalaries[[#This Row],[Where do you work]],tblCountries[[Actual]:[Mapping]],2,FALSE)</f>
        <v>USA</v>
      </c>
      <c r="M1649" t="s">
        <v>18</v>
      </c>
      <c r="N1649">
        <v>18</v>
      </c>
      <c r="O1649" s="27">
        <f>IFERROR(E1649/IFERROR(VLOOKUP(tblSalaries[[#This Row],[Country]],Table3[],3,0),""),"Missing PPP adjusted information")</f>
        <v>40000</v>
      </c>
    </row>
    <row r="1650" spans="2:15" ht="15" customHeight="1" x14ac:dyDescent="0.25">
      <c r="B1650" t="s">
        <v>3228</v>
      </c>
      <c r="C1650" s="1">
        <v>41058.374780092592</v>
      </c>
      <c r="D1650" s="4">
        <v>107000</v>
      </c>
      <c r="E1650">
        <v>107000</v>
      </c>
      <c r="F1650" t="s">
        <v>6</v>
      </c>
      <c r="G1650">
        <f>tblSalaries[[#This Row],[clean Salary (in local currency)]]*VLOOKUP(tblSalaries[[#This Row],[Currency]],tblXrate[],2,FALSE)</f>
        <v>107000</v>
      </c>
      <c r="H1650" t="s">
        <v>1406</v>
      </c>
      <c r="I1650" t="s">
        <v>1406</v>
      </c>
      <c r="J1650" t="s">
        <v>310</v>
      </c>
      <c r="K1650" t="s">
        <v>15</v>
      </c>
      <c r="L1650" t="str">
        <f>VLOOKUP(tblSalaries[[#This Row],[Where do you work]],tblCountries[[Actual]:[Mapping]],2,FALSE)</f>
        <v>USA</v>
      </c>
      <c r="M1650" t="s">
        <v>9</v>
      </c>
      <c r="N1650">
        <v>12</v>
      </c>
      <c r="O1650" s="27">
        <f>IFERROR(E1650/IFERROR(VLOOKUP(tblSalaries[[#This Row],[Country]],Table3[],3,0),""),"Missing PPP adjusted information")</f>
        <v>107000</v>
      </c>
    </row>
    <row r="1651" spans="2:15" ht="15" customHeight="1" x14ac:dyDescent="0.25">
      <c r="B1651" t="s">
        <v>3229</v>
      </c>
      <c r="C1651" s="1">
        <v>41058.385520833333</v>
      </c>
      <c r="D1651" s="4">
        <v>82000</v>
      </c>
      <c r="E1651">
        <v>82000</v>
      </c>
      <c r="F1651" t="s">
        <v>6</v>
      </c>
      <c r="G1651">
        <f>tblSalaries[[#This Row],[clean Salary (in local currency)]]*VLOOKUP(tblSalaries[[#This Row],[Currency]],tblXrate[],2,FALSE)</f>
        <v>82000</v>
      </c>
      <c r="H1651" t="s">
        <v>1407</v>
      </c>
      <c r="I1651" t="s">
        <v>1407</v>
      </c>
      <c r="J1651" t="s">
        <v>52</v>
      </c>
      <c r="K1651" t="s">
        <v>15</v>
      </c>
      <c r="L1651" t="str">
        <f>VLOOKUP(tblSalaries[[#This Row],[Where do you work]],tblCountries[[Actual]:[Mapping]],2,FALSE)</f>
        <v>USA</v>
      </c>
      <c r="M1651" t="s">
        <v>9</v>
      </c>
      <c r="N1651">
        <v>10</v>
      </c>
      <c r="O1651" s="27">
        <f>IFERROR(E1651/IFERROR(VLOOKUP(tblSalaries[[#This Row],[Country]],Table3[],3,0),""),"Missing PPP adjusted information")</f>
        <v>82000</v>
      </c>
    </row>
    <row r="1652" spans="2:15" ht="15" customHeight="1" x14ac:dyDescent="0.25">
      <c r="B1652" t="s">
        <v>3232</v>
      </c>
      <c r="C1652" s="1">
        <v>41058.401550925926</v>
      </c>
      <c r="D1652" s="4">
        <v>69000</v>
      </c>
      <c r="E1652">
        <v>69000</v>
      </c>
      <c r="F1652" t="s">
        <v>6</v>
      </c>
      <c r="G1652">
        <f>tblSalaries[[#This Row],[clean Salary (in local currency)]]*VLOOKUP(tblSalaries[[#This Row],[Currency]],tblXrate[],2,FALSE)</f>
        <v>69000</v>
      </c>
      <c r="H1652" t="s">
        <v>1411</v>
      </c>
      <c r="I1652" t="s">
        <v>4490</v>
      </c>
      <c r="J1652" t="s">
        <v>487</v>
      </c>
      <c r="K1652" t="s">
        <v>15</v>
      </c>
      <c r="L1652" t="str">
        <f>VLOOKUP(tblSalaries[[#This Row],[Where do you work]],tblCountries[[Actual]:[Mapping]],2,FALSE)</f>
        <v>USA</v>
      </c>
      <c r="M1652" t="s">
        <v>9</v>
      </c>
      <c r="N1652">
        <v>20</v>
      </c>
      <c r="O1652" s="27">
        <f>IFERROR(E1652/IFERROR(VLOOKUP(tblSalaries[[#This Row],[Country]],Table3[],3,0),""),"Missing PPP adjusted information")</f>
        <v>69000</v>
      </c>
    </row>
    <row r="1653" spans="2:15" ht="15" customHeight="1" x14ac:dyDescent="0.25">
      <c r="B1653" t="s">
        <v>3235</v>
      </c>
      <c r="C1653" s="1">
        <v>41058.422465277778</v>
      </c>
      <c r="D1653" s="4">
        <v>70000</v>
      </c>
      <c r="E1653">
        <v>70000</v>
      </c>
      <c r="F1653" t="s">
        <v>6</v>
      </c>
      <c r="G1653">
        <f>tblSalaries[[#This Row],[clean Salary (in local currency)]]*VLOOKUP(tblSalaries[[#This Row],[Currency]],tblXrate[],2,FALSE)</f>
        <v>70000</v>
      </c>
      <c r="H1653" t="s">
        <v>201</v>
      </c>
      <c r="I1653" t="s">
        <v>201</v>
      </c>
      <c r="J1653" t="s">
        <v>52</v>
      </c>
      <c r="K1653" t="s">
        <v>15</v>
      </c>
      <c r="L1653" t="str">
        <f>VLOOKUP(tblSalaries[[#This Row],[Where do you work]],tblCountries[[Actual]:[Mapping]],2,FALSE)</f>
        <v>USA</v>
      </c>
      <c r="M1653" t="s">
        <v>9</v>
      </c>
      <c r="N1653">
        <v>8</v>
      </c>
      <c r="O1653" s="27">
        <f>IFERROR(E1653/IFERROR(VLOOKUP(tblSalaries[[#This Row],[Country]],Table3[],3,0),""),"Missing PPP adjusted information")</f>
        <v>70000</v>
      </c>
    </row>
    <row r="1654" spans="2:15" ht="15" customHeight="1" x14ac:dyDescent="0.25">
      <c r="B1654" t="s">
        <v>3236</v>
      </c>
      <c r="C1654" s="1">
        <v>41058.423344907409</v>
      </c>
      <c r="D1654" s="4">
        <v>45000</v>
      </c>
      <c r="E1654">
        <v>45000</v>
      </c>
      <c r="F1654" t="s">
        <v>6</v>
      </c>
      <c r="G1654">
        <f>tblSalaries[[#This Row],[clean Salary (in local currency)]]*VLOOKUP(tblSalaries[[#This Row],[Currency]],tblXrate[],2,FALSE)</f>
        <v>45000</v>
      </c>
      <c r="H1654" t="s">
        <v>1414</v>
      </c>
      <c r="I1654" t="s">
        <v>1414</v>
      </c>
      <c r="J1654" t="s">
        <v>20</v>
      </c>
      <c r="K1654" t="s">
        <v>15</v>
      </c>
      <c r="L1654" t="str">
        <f>VLOOKUP(tblSalaries[[#This Row],[Where do you work]],tblCountries[[Actual]:[Mapping]],2,FALSE)</f>
        <v>USA</v>
      </c>
      <c r="M1654" t="s">
        <v>9</v>
      </c>
      <c r="N1654">
        <v>7</v>
      </c>
      <c r="O1654" s="27">
        <f>IFERROR(E1654/IFERROR(VLOOKUP(tblSalaries[[#This Row],[Country]],Table3[],3,0),""),"Missing PPP adjusted information")</f>
        <v>45000</v>
      </c>
    </row>
    <row r="1655" spans="2:15" ht="15" customHeight="1" x14ac:dyDescent="0.25">
      <c r="B1655" t="s">
        <v>3242</v>
      </c>
      <c r="C1655" s="1">
        <v>41058.45244212963</v>
      </c>
      <c r="D1655" s="4">
        <v>50000</v>
      </c>
      <c r="E1655">
        <v>50000</v>
      </c>
      <c r="F1655" t="s">
        <v>6</v>
      </c>
      <c r="G1655">
        <f>tblSalaries[[#This Row],[clean Salary (in local currency)]]*VLOOKUP(tblSalaries[[#This Row],[Currency]],tblXrate[],2,FALSE)</f>
        <v>50000</v>
      </c>
      <c r="H1655" t="s">
        <v>153</v>
      </c>
      <c r="I1655" t="s">
        <v>153</v>
      </c>
      <c r="J1655" t="s">
        <v>20</v>
      </c>
      <c r="K1655" t="s">
        <v>15</v>
      </c>
      <c r="L1655" t="str">
        <f>VLOOKUP(tblSalaries[[#This Row],[Where do you work]],tblCountries[[Actual]:[Mapping]],2,FALSE)</f>
        <v>USA</v>
      </c>
      <c r="M1655" t="s">
        <v>9</v>
      </c>
      <c r="N1655">
        <v>3</v>
      </c>
      <c r="O1655" s="27">
        <f>IFERROR(E1655/IFERROR(VLOOKUP(tblSalaries[[#This Row],[Country]],Table3[],3,0),""),"Missing PPP adjusted information")</f>
        <v>50000</v>
      </c>
    </row>
    <row r="1656" spans="2:15" ht="15" customHeight="1" x14ac:dyDescent="0.25">
      <c r="B1656" t="s">
        <v>3246</v>
      </c>
      <c r="C1656" s="1">
        <v>41058.494155092594</v>
      </c>
      <c r="D1656" s="4">
        <v>192000</v>
      </c>
      <c r="E1656">
        <v>192000</v>
      </c>
      <c r="F1656" t="s">
        <v>6</v>
      </c>
      <c r="G1656">
        <f>tblSalaries[[#This Row],[clean Salary (in local currency)]]*VLOOKUP(tblSalaries[[#This Row],[Currency]],tblXrate[],2,FALSE)</f>
        <v>192000</v>
      </c>
      <c r="H1656" t="s">
        <v>1426</v>
      </c>
      <c r="I1656" t="s">
        <v>1426</v>
      </c>
      <c r="J1656" t="s">
        <v>3983</v>
      </c>
      <c r="K1656" t="s">
        <v>15</v>
      </c>
      <c r="L1656" t="str">
        <f>VLOOKUP(tblSalaries[[#This Row],[Where do you work]],tblCountries[[Actual]:[Mapping]],2,FALSE)</f>
        <v>USA</v>
      </c>
      <c r="M1656" t="s">
        <v>13</v>
      </c>
      <c r="N1656">
        <v>27</v>
      </c>
      <c r="O1656" s="27">
        <f>IFERROR(E1656/IFERROR(VLOOKUP(tblSalaries[[#This Row],[Country]],Table3[],3,0),""),"Missing PPP adjusted information")</f>
        <v>192000</v>
      </c>
    </row>
    <row r="1657" spans="2:15" ht="15" customHeight="1" x14ac:dyDescent="0.25">
      <c r="B1657" t="s">
        <v>3247</v>
      </c>
      <c r="C1657" s="1">
        <v>41058.509745370371</v>
      </c>
      <c r="D1657" s="4">
        <v>54000</v>
      </c>
      <c r="E1657">
        <v>54000</v>
      </c>
      <c r="F1657" t="s">
        <v>6</v>
      </c>
      <c r="G1657">
        <f>tblSalaries[[#This Row],[clean Salary (in local currency)]]*VLOOKUP(tblSalaries[[#This Row],[Currency]],tblXrate[],2,FALSE)</f>
        <v>54000</v>
      </c>
      <c r="H1657" t="s">
        <v>1427</v>
      </c>
      <c r="I1657" t="s">
        <v>1427</v>
      </c>
      <c r="J1657" t="s">
        <v>20</v>
      </c>
      <c r="K1657" t="s">
        <v>15</v>
      </c>
      <c r="L1657" t="str">
        <f>VLOOKUP(tblSalaries[[#This Row],[Where do you work]],tblCountries[[Actual]:[Mapping]],2,FALSE)</f>
        <v>USA</v>
      </c>
      <c r="M1657" t="s">
        <v>13</v>
      </c>
      <c r="N1657">
        <v>6</v>
      </c>
      <c r="O1657" s="27">
        <f>IFERROR(E1657/IFERROR(VLOOKUP(tblSalaries[[#This Row],[Country]],Table3[],3,0),""),"Missing PPP adjusted information")</f>
        <v>54000</v>
      </c>
    </row>
    <row r="1658" spans="2:15" ht="15" customHeight="1" x14ac:dyDescent="0.25">
      <c r="B1658" t="s">
        <v>3255</v>
      </c>
      <c r="C1658" s="1">
        <v>41058.55228009259</v>
      </c>
      <c r="D1658" s="4">
        <v>140000</v>
      </c>
      <c r="E1658">
        <v>140000</v>
      </c>
      <c r="F1658" t="s">
        <v>6</v>
      </c>
      <c r="G1658">
        <f>tblSalaries[[#This Row],[clean Salary (in local currency)]]*VLOOKUP(tblSalaries[[#This Row],[Currency]],tblXrate[],2,FALSE)</f>
        <v>140000</v>
      </c>
      <c r="H1658" t="s">
        <v>89</v>
      </c>
      <c r="I1658" t="s">
        <v>89</v>
      </c>
      <c r="J1658" t="s">
        <v>310</v>
      </c>
      <c r="K1658" t="s">
        <v>15</v>
      </c>
      <c r="L1658" t="str">
        <f>VLOOKUP(tblSalaries[[#This Row],[Where do you work]],tblCountries[[Actual]:[Mapping]],2,FALSE)</f>
        <v>USA</v>
      </c>
      <c r="M1658" t="s">
        <v>9</v>
      </c>
      <c r="N1658">
        <v>12</v>
      </c>
      <c r="O1658" s="27">
        <f>IFERROR(E1658/IFERROR(VLOOKUP(tblSalaries[[#This Row],[Country]],Table3[],3,0),""),"Missing PPP adjusted information")</f>
        <v>140000</v>
      </c>
    </row>
    <row r="1659" spans="2:15" ht="15" customHeight="1" x14ac:dyDescent="0.25">
      <c r="B1659" t="s">
        <v>3261</v>
      </c>
      <c r="C1659" s="1">
        <v>41058.579155092593</v>
      </c>
      <c r="D1659" s="4">
        <v>80000</v>
      </c>
      <c r="E1659">
        <v>80000</v>
      </c>
      <c r="F1659" t="s">
        <v>6</v>
      </c>
      <c r="G1659">
        <f>tblSalaries[[#This Row],[clean Salary (in local currency)]]*VLOOKUP(tblSalaries[[#This Row],[Currency]],tblXrate[],2,FALSE)</f>
        <v>80000</v>
      </c>
      <c r="H1659" t="s">
        <v>52</v>
      </c>
      <c r="I1659" t="s">
        <v>52</v>
      </c>
      <c r="J1659" t="s">
        <v>52</v>
      </c>
      <c r="K1659" t="s">
        <v>15</v>
      </c>
      <c r="L1659" t="str">
        <f>VLOOKUP(tblSalaries[[#This Row],[Where do you work]],tblCountries[[Actual]:[Mapping]],2,FALSE)</f>
        <v>USA</v>
      </c>
      <c r="M1659" t="s">
        <v>25</v>
      </c>
      <c r="N1659">
        <v>6</v>
      </c>
      <c r="O1659" s="27">
        <f>IFERROR(E1659/IFERROR(VLOOKUP(tblSalaries[[#This Row],[Country]],Table3[],3,0),""),"Missing PPP adjusted information")</f>
        <v>80000</v>
      </c>
    </row>
    <row r="1660" spans="2:15" ht="15" customHeight="1" x14ac:dyDescent="0.25">
      <c r="B1660" t="s">
        <v>3303</v>
      </c>
      <c r="C1660" s="1">
        <v>41058.741712962961</v>
      </c>
      <c r="D1660" s="4">
        <v>49500</v>
      </c>
      <c r="E1660">
        <v>49500</v>
      </c>
      <c r="F1660" t="s">
        <v>6</v>
      </c>
      <c r="G1660">
        <f>tblSalaries[[#This Row],[clean Salary (in local currency)]]*VLOOKUP(tblSalaries[[#This Row],[Currency]],tblXrate[],2,FALSE)</f>
        <v>49500</v>
      </c>
      <c r="H1660" t="s">
        <v>118</v>
      </c>
      <c r="I1660" t="s">
        <v>4429</v>
      </c>
      <c r="J1660" t="s">
        <v>20</v>
      </c>
      <c r="K1660" t="s">
        <v>15</v>
      </c>
      <c r="L1660" t="str">
        <f>VLOOKUP(tblSalaries[[#This Row],[Where do you work]],tblCountries[[Actual]:[Mapping]],2,FALSE)</f>
        <v>USA</v>
      </c>
      <c r="M1660" t="s">
        <v>9</v>
      </c>
      <c r="N1660">
        <v>4.5</v>
      </c>
      <c r="O1660" s="27">
        <f>IFERROR(E1660/IFERROR(VLOOKUP(tblSalaries[[#This Row],[Country]],Table3[],3,0),""),"Missing PPP adjusted information")</f>
        <v>49500</v>
      </c>
    </row>
    <row r="1661" spans="2:15" ht="15" customHeight="1" x14ac:dyDescent="0.25">
      <c r="B1661" t="s">
        <v>3309</v>
      </c>
      <c r="C1661" s="1">
        <v>41058.773009259261</v>
      </c>
      <c r="D1661" s="4">
        <v>80000</v>
      </c>
      <c r="E1661">
        <v>80000</v>
      </c>
      <c r="F1661" t="s">
        <v>6</v>
      </c>
      <c r="G1661">
        <f>tblSalaries[[#This Row],[clean Salary (in local currency)]]*VLOOKUP(tblSalaries[[#This Row],[Currency]],tblXrate[],2,FALSE)</f>
        <v>80000</v>
      </c>
      <c r="H1661" t="s">
        <v>1242</v>
      </c>
      <c r="I1661" t="s">
        <v>1242</v>
      </c>
      <c r="J1661" t="s">
        <v>20</v>
      </c>
      <c r="K1661" t="s">
        <v>15</v>
      </c>
      <c r="L1661" t="str">
        <f>VLOOKUP(tblSalaries[[#This Row],[Where do you work]],tblCountries[[Actual]:[Mapping]],2,FALSE)</f>
        <v>USA</v>
      </c>
      <c r="M1661" t="s">
        <v>25</v>
      </c>
      <c r="N1661">
        <v>14</v>
      </c>
      <c r="O1661" s="27">
        <f>IFERROR(E1661/IFERROR(VLOOKUP(tblSalaries[[#This Row],[Country]],Table3[],3,0),""),"Missing PPP adjusted information")</f>
        <v>80000</v>
      </c>
    </row>
    <row r="1662" spans="2:15" ht="15" customHeight="1" x14ac:dyDescent="0.25">
      <c r="B1662" t="s">
        <v>3312</v>
      </c>
      <c r="C1662" s="1">
        <v>41058.776979166665</v>
      </c>
      <c r="D1662" s="4">
        <v>125000</v>
      </c>
      <c r="E1662">
        <v>125000</v>
      </c>
      <c r="F1662" t="s">
        <v>6</v>
      </c>
      <c r="G1662">
        <f>tblSalaries[[#This Row],[clean Salary (in local currency)]]*VLOOKUP(tblSalaries[[#This Row],[Currency]],tblXrate[],2,FALSE)</f>
        <v>125000</v>
      </c>
      <c r="H1662" t="s">
        <v>1503</v>
      </c>
      <c r="I1662" t="s">
        <v>4491</v>
      </c>
      <c r="J1662" t="s">
        <v>52</v>
      </c>
      <c r="K1662" t="s">
        <v>15</v>
      </c>
      <c r="L1662" t="str">
        <f>VLOOKUP(tblSalaries[[#This Row],[Where do you work]],tblCountries[[Actual]:[Mapping]],2,FALSE)</f>
        <v>USA</v>
      </c>
      <c r="M1662" t="s">
        <v>9</v>
      </c>
      <c r="N1662">
        <v>2</v>
      </c>
      <c r="O1662" s="27">
        <f>IFERROR(E1662/IFERROR(VLOOKUP(tblSalaries[[#This Row],[Country]],Table3[],3,0),""),"Missing PPP adjusted information")</f>
        <v>125000</v>
      </c>
    </row>
    <row r="1663" spans="2:15" ht="15" customHeight="1" x14ac:dyDescent="0.25">
      <c r="B1663" t="s">
        <v>3314</v>
      </c>
      <c r="C1663" s="1">
        <v>41058.788425925923</v>
      </c>
      <c r="D1663" s="4">
        <v>105000</v>
      </c>
      <c r="E1663">
        <v>105000</v>
      </c>
      <c r="F1663" t="s">
        <v>6</v>
      </c>
      <c r="G1663">
        <f>tblSalaries[[#This Row],[clean Salary (in local currency)]]*VLOOKUP(tblSalaries[[#This Row],[Currency]],tblXrate[],2,FALSE)</f>
        <v>105000</v>
      </c>
      <c r="H1663" t="s">
        <v>1505</v>
      </c>
      <c r="I1663" t="s">
        <v>4492</v>
      </c>
      <c r="J1663" t="s">
        <v>3983</v>
      </c>
      <c r="K1663" t="s">
        <v>15</v>
      </c>
      <c r="L1663" t="str">
        <f>VLOOKUP(tblSalaries[[#This Row],[Where do you work]],tblCountries[[Actual]:[Mapping]],2,FALSE)</f>
        <v>USA</v>
      </c>
      <c r="M1663" t="s">
        <v>25</v>
      </c>
      <c r="N1663">
        <v>15</v>
      </c>
      <c r="O1663" s="27">
        <f>IFERROR(E1663/IFERROR(VLOOKUP(tblSalaries[[#This Row],[Country]],Table3[],3,0),""),"Missing PPP adjusted information")</f>
        <v>105000</v>
      </c>
    </row>
    <row r="1664" spans="2:15" ht="15" customHeight="1" x14ac:dyDescent="0.25">
      <c r="B1664" t="s">
        <v>3316</v>
      </c>
      <c r="C1664" s="1">
        <v>41058.792916666665</v>
      </c>
      <c r="D1664" s="4">
        <v>75000</v>
      </c>
      <c r="E1664">
        <v>75000</v>
      </c>
      <c r="F1664" t="s">
        <v>6</v>
      </c>
      <c r="G1664">
        <f>tblSalaries[[#This Row],[clean Salary (in local currency)]]*VLOOKUP(tblSalaries[[#This Row],[Currency]],tblXrate[],2,FALSE)</f>
        <v>75000</v>
      </c>
      <c r="H1664" t="s">
        <v>14</v>
      </c>
      <c r="I1664" t="s">
        <v>14</v>
      </c>
      <c r="J1664" t="s">
        <v>20</v>
      </c>
      <c r="K1664" t="s">
        <v>15</v>
      </c>
      <c r="L1664" t="str">
        <f>VLOOKUP(tblSalaries[[#This Row],[Where do you work]],tblCountries[[Actual]:[Mapping]],2,FALSE)</f>
        <v>USA</v>
      </c>
      <c r="M1664" t="s">
        <v>9</v>
      </c>
      <c r="N1664">
        <v>7</v>
      </c>
      <c r="O1664" s="27">
        <f>IFERROR(E1664/IFERROR(VLOOKUP(tblSalaries[[#This Row],[Country]],Table3[],3,0),""),"Missing PPP adjusted information")</f>
        <v>75000</v>
      </c>
    </row>
    <row r="1665" spans="2:15" ht="15" customHeight="1" x14ac:dyDescent="0.25">
      <c r="B1665" t="s">
        <v>3318</v>
      </c>
      <c r="C1665" s="1">
        <v>41058.797650462962</v>
      </c>
      <c r="D1665" s="4">
        <v>110000</v>
      </c>
      <c r="E1665">
        <v>110000</v>
      </c>
      <c r="F1665" t="s">
        <v>6</v>
      </c>
      <c r="G1665">
        <f>tblSalaries[[#This Row],[clean Salary (in local currency)]]*VLOOKUP(tblSalaries[[#This Row],[Currency]],tblXrate[],2,FALSE)</f>
        <v>110000</v>
      </c>
      <c r="H1665" t="s">
        <v>1509</v>
      </c>
      <c r="I1665" t="s">
        <v>1509</v>
      </c>
      <c r="J1665" t="s">
        <v>20</v>
      </c>
      <c r="K1665" t="s">
        <v>15</v>
      </c>
      <c r="L1665" t="str">
        <f>VLOOKUP(tblSalaries[[#This Row],[Where do you work]],tblCountries[[Actual]:[Mapping]],2,FALSE)</f>
        <v>USA</v>
      </c>
      <c r="M1665" t="s">
        <v>25</v>
      </c>
      <c r="N1665">
        <v>10</v>
      </c>
      <c r="O1665" s="27">
        <f>IFERROR(E1665/IFERROR(VLOOKUP(tblSalaries[[#This Row],[Country]],Table3[],3,0),""),"Missing PPP adjusted information")</f>
        <v>110000</v>
      </c>
    </row>
    <row r="1666" spans="2:15" ht="15" customHeight="1" x14ac:dyDescent="0.25">
      <c r="B1666" t="s">
        <v>3321</v>
      </c>
      <c r="C1666" s="1">
        <v>41058.800219907411</v>
      </c>
      <c r="D1666" s="4">
        <v>125000</v>
      </c>
      <c r="E1666">
        <v>125000</v>
      </c>
      <c r="F1666" t="s">
        <v>6</v>
      </c>
      <c r="G1666">
        <f>tblSalaries[[#This Row],[clean Salary (in local currency)]]*VLOOKUP(tblSalaries[[#This Row],[Currency]],tblXrate[],2,FALSE)</f>
        <v>125000</v>
      </c>
      <c r="H1666" t="s">
        <v>638</v>
      </c>
      <c r="I1666" t="s">
        <v>638</v>
      </c>
      <c r="J1666" t="s">
        <v>52</v>
      </c>
      <c r="K1666" t="s">
        <v>15</v>
      </c>
      <c r="L1666" t="str">
        <f>VLOOKUP(tblSalaries[[#This Row],[Where do you work]],tblCountries[[Actual]:[Mapping]],2,FALSE)</f>
        <v>USA</v>
      </c>
      <c r="M1666" t="s">
        <v>9</v>
      </c>
      <c r="N1666">
        <v>25</v>
      </c>
      <c r="O1666" s="27">
        <f>IFERROR(E1666/IFERROR(VLOOKUP(tblSalaries[[#This Row],[Country]],Table3[],3,0),""),"Missing PPP adjusted information")</f>
        <v>125000</v>
      </c>
    </row>
    <row r="1667" spans="2:15" ht="15" customHeight="1" x14ac:dyDescent="0.25">
      <c r="B1667" t="s">
        <v>3322</v>
      </c>
      <c r="C1667" s="1">
        <v>41058.808009259257</v>
      </c>
      <c r="D1667" s="4">
        <v>60000</v>
      </c>
      <c r="E1667">
        <v>60000</v>
      </c>
      <c r="F1667" t="s">
        <v>6</v>
      </c>
      <c r="G1667">
        <f>tblSalaries[[#This Row],[clean Salary (in local currency)]]*VLOOKUP(tblSalaries[[#This Row],[Currency]],tblXrate[],2,FALSE)</f>
        <v>60000</v>
      </c>
      <c r="H1667" t="s">
        <v>1514</v>
      </c>
      <c r="I1667" t="s">
        <v>1514</v>
      </c>
      <c r="J1667" t="s">
        <v>20</v>
      </c>
      <c r="K1667" t="s">
        <v>15</v>
      </c>
      <c r="L1667" t="str">
        <f>VLOOKUP(tblSalaries[[#This Row],[Where do you work]],tblCountries[[Actual]:[Mapping]],2,FALSE)</f>
        <v>USA</v>
      </c>
      <c r="M1667" t="s">
        <v>13</v>
      </c>
      <c r="N1667">
        <v>12</v>
      </c>
      <c r="O1667" s="27">
        <f>IFERROR(E1667/IFERROR(VLOOKUP(tblSalaries[[#This Row],[Country]],Table3[],3,0),""),"Missing PPP adjusted information")</f>
        <v>60000</v>
      </c>
    </row>
    <row r="1668" spans="2:15" ht="15" customHeight="1" x14ac:dyDescent="0.25">
      <c r="B1668" t="s">
        <v>3326</v>
      </c>
      <c r="C1668" s="1">
        <v>41058.824513888889</v>
      </c>
      <c r="D1668" s="4">
        <v>57500</v>
      </c>
      <c r="E1668">
        <v>57500</v>
      </c>
      <c r="F1668" t="s">
        <v>6</v>
      </c>
      <c r="G1668">
        <f>tblSalaries[[#This Row],[clean Salary (in local currency)]]*VLOOKUP(tblSalaries[[#This Row],[Currency]],tblXrate[],2,FALSE)</f>
        <v>57500</v>
      </c>
      <c r="H1668" t="s">
        <v>1520</v>
      </c>
      <c r="I1668" t="s">
        <v>1520</v>
      </c>
      <c r="J1668" t="s">
        <v>52</v>
      </c>
      <c r="K1668" t="s">
        <v>15</v>
      </c>
      <c r="L1668" t="str">
        <f>VLOOKUP(tblSalaries[[#This Row],[Where do you work]],tblCountries[[Actual]:[Mapping]],2,FALSE)</f>
        <v>USA</v>
      </c>
      <c r="M1668" t="s">
        <v>9</v>
      </c>
      <c r="N1668">
        <v>30</v>
      </c>
      <c r="O1668" s="27">
        <f>IFERROR(E1668/IFERROR(VLOOKUP(tblSalaries[[#This Row],[Country]],Table3[],3,0),""),"Missing PPP adjusted information")</f>
        <v>57500</v>
      </c>
    </row>
    <row r="1669" spans="2:15" ht="15" customHeight="1" x14ac:dyDescent="0.25">
      <c r="B1669" t="s">
        <v>3328</v>
      </c>
      <c r="C1669" s="1">
        <v>41058.828182870369</v>
      </c>
      <c r="D1669" s="4" t="s">
        <v>1521</v>
      </c>
      <c r="E1669">
        <v>80000</v>
      </c>
      <c r="F1669" t="s">
        <v>6</v>
      </c>
      <c r="G1669">
        <f>tblSalaries[[#This Row],[clean Salary (in local currency)]]*VLOOKUP(tblSalaries[[#This Row],[Currency]],tblXrate[],2,FALSE)</f>
        <v>80000</v>
      </c>
      <c r="H1669" t="s">
        <v>1522</v>
      </c>
      <c r="I1669" t="s">
        <v>4493</v>
      </c>
      <c r="J1669" t="s">
        <v>52</v>
      </c>
      <c r="K1669" t="s">
        <v>15</v>
      </c>
      <c r="L1669" t="str">
        <f>VLOOKUP(tblSalaries[[#This Row],[Where do you work]],tblCountries[[Actual]:[Mapping]],2,FALSE)</f>
        <v>USA</v>
      </c>
      <c r="M1669" t="s">
        <v>9</v>
      </c>
      <c r="N1669">
        <v>10</v>
      </c>
      <c r="O1669" s="27">
        <f>IFERROR(E1669/IFERROR(VLOOKUP(tblSalaries[[#This Row],[Country]],Table3[],3,0),""),"Missing PPP adjusted information")</f>
        <v>80000</v>
      </c>
    </row>
    <row r="1670" spans="2:15" ht="15" customHeight="1" x14ac:dyDescent="0.25">
      <c r="B1670" t="s">
        <v>3330</v>
      </c>
      <c r="C1670" s="1">
        <v>41058.835497685184</v>
      </c>
      <c r="D1670" s="4">
        <v>33000</v>
      </c>
      <c r="E1670">
        <v>33000</v>
      </c>
      <c r="F1670" t="s">
        <v>6</v>
      </c>
      <c r="G1670">
        <f>tblSalaries[[#This Row],[clean Salary (in local currency)]]*VLOOKUP(tblSalaries[[#This Row],[Currency]],tblXrate[],2,FALSE)</f>
        <v>33000</v>
      </c>
      <c r="H1670" t="s">
        <v>1523</v>
      </c>
      <c r="I1670" t="s">
        <v>1523</v>
      </c>
      <c r="J1670" t="s">
        <v>487</v>
      </c>
      <c r="K1670" t="s">
        <v>15</v>
      </c>
      <c r="L1670" t="str">
        <f>VLOOKUP(tblSalaries[[#This Row],[Where do you work]],tblCountries[[Actual]:[Mapping]],2,FALSE)</f>
        <v>USA</v>
      </c>
      <c r="M1670" t="s">
        <v>9</v>
      </c>
      <c r="N1670">
        <v>3</v>
      </c>
      <c r="O1670" s="27">
        <f>IFERROR(E1670/IFERROR(VLOOKUP(tblSalaries[[#This Row],[Country]],Table3[],3,0),""),"Missing PPP adjusted information")</f>
        <v>33000</v>
      </c>
    </row>
    <row r="1671" spans="2:15" ht="15" customHeight="1" x14ac:dyDescent="0.25">
      <c r="B1671" t="s">
        <v>3331</v>
      </c>
      <c r="C1671" s="1">
        <v>41058.84746527778</v>
      </c>
      <c r="D1671" s="4" t="s">
        <v>1524</v>
      </c>
      <c r="E1671">
        <v>100000</v>
      </c>
      <c r="F1671" t="s">
        <v>6</v>
      </c>
      <c r="G1671">
        <f>tblSalaries[[#This Row],[clean Salary (in local currency)]]*VLOOKUP(tblSalaries[[#This Row],[Currency]],tblXrate[],2,FALSE)</f>
        <v>100000</v>
      </c>
      <c r="H1671" t="s">
        <v>424</v>
      </c>
      <c r="I1671" t="s">
        <v>424</v>
      </c>
      <c r="J1671" t="s">
        <v>20</v>
      </c>
      <c r="K1671" t="s">
        <v>15</v>
      </c>
      <c r="L1671" t="str">
        <f>VLOOKUP(tblSalaries[[#This Row],[Where do you work]],tblCountries[[Actual]:[Mapping]],2,FALSE)</f>
        <v>USA</v>
      </c>
      <c r="M1671" t="s">
        <v>9</v>
      </c>
      <c r="N1671">
        <v>1</v>
      </c>
      <c r="O1671" s="27">
        <f>IFERROR(E1671/IFERROR(VLOOKUP(tblSalaries[[#This Row],[Country]],Table3[],3,0),""),"Missing PPP adjusted information")</f>
        <v>100000</v>
      </c>
    </row>
    <row r="1672" spans="2:15" ht="15" customHeight="1" x14ac:dyDescent="0.25">
      <c r="B1672" t="s">
        <v>3332</v>
      </c>
      <c r="C1672" s="1">
        <v>41058.861250000002</v>
      </c>
      <c r="D1672" s="4" t="s">
        <v>1525</v>
      </c>
      <c r="E1672">
        <v>60000</v>
      </c>
      <c r="F1672" t="s">
        <v>6</v>
      </c>
      <c r="G1672">
        <f>tblSalaries[[#This Row],[clean Salary (in local currency)]]*VLOOKUP(tblSalaries[[#This Row],[Currency]],tblXrate[],2,FALSE)</f>
        <v>60000</v>
      </c>
      <c r="H1672" t="s">
        <v>204</v>
      </c>
      <c r="I1672" t="s">
        <v>201</v>
      </c>
      <c r="J1672" t="s">
        <v>52</v>
      </c>
      <c r="K1672" t="s">
        <v>15</v>
      </c>
      <c r="L1672" t="str">
        <f>VLOOKUP(tblSalaries[[#This Row],[Where do you work]],tblCountries[[Actual]:[Mapping]],2,FALSE)</f>
        <v>USA</v>
      </c>
      <c r="M1672" t="s">
        <v>18</v>
      </c>
      <c r="N1672">
        <v>20</v>
      </c>
      <c r="O1672" s="27">
        <f>IFERROR(E1672/IFERROR(VLOOKUP(tblSalaries[[#This Row],[Country]],Table3[],3,0),""),"Missing PPP adjusted information")</f>
        <v>60000</v>
      </c>
    </row>
    <row r="1673" spans="2:15" ht="15" customHeight="1" x14ac:dyDescent="0.25">
      <c r="B1673" t="s">
        <v>3333</v>
      </c>
      <c r="C1673" s="1">
        <v>41058.870636574073</v>
      </c>
      <c r="D1673" s="4">
        <v>95000</v>
      </c>
      <c r="E1673">
        <v>95000</v>
      </c>
      <c r="F1673" t="s">
        <v>6</v>
      </c>
      <c r="G1673">
        <f>tblSalaries[[#This Row],[clean Salary (in local currency)]]*VLOOKUP(tblSalaries[[#This Row],[Currency]],tblXrate[],2,FALSE)</f>
        <v>95000</v>
      </c>
      <c r="H1673" t="s">
        <v>649</v>
      </c>
      <c r="I1673" t="s">
        <v>649</v>
      </c>
      <c r="J1673" t="s">
        <v>20</v>
      </c>
      <c r="K1673" t="s">
        <v>15</v>
      </c>
      <c r="L1673" t="str">
        <f>VLOOKUP(tblSalaries[[#This Row],[Where do you work]],tblCountries[[Actual]:[Mapping]],2,FALSE)</f>
        <v>USA</v>
      </c>
      <c r="M1673" t="s">
        <v>18</v>
      </c>
      <c r="N1673">
        <v>7</v>
      </c>
      <c r="O1673" s="27">
        <f>IFERROR(E1673/IFERROR(VLOOKUP(tblSalaries[[#This Row],[Country]],Table3[],3,0),""),"Missing PPP adjusted information")</f>
        <v>95000</v>
      </c>
    </row>
    <row r="1674" spans="2:15" ht="15" customHeight="1" x14ac:dyDescent="0.25">
      <c r="B1674" t="s">
        <v>3334</v>
      </c>
      <c r="C1674" s="1">
        <v>41058.880173611113</v>
      </c>
      <c r="D1674" s="4">
        <v>24000</v>
      </c>
      <c r="E1674">
        <v>24000</v>
      </c>
      <c r="F1674" t="s">
        <v>6</v>
      </c>
      <c r="G1674">
        <f>tblSalaries[[#This Row],[clean Salary (in local currency)]]*VLOOKUP(tblSalaries[[#This Row],[Currency]],tblXrate[],2,FALSE)</f>
        <v>24000</v>
      </c>
      <c r="H1674" t="s">
        <v>1526</v>
      </c>
      <c r="I1674" t="s">
        <v>4494</v>
      </c>
      <c r="J1674" t="s">
        <v>20</v>
      </c>
      <c r="K1674" t="s">
        <v>15</v>
      </c>
      <c r="L1674" t="str">
        <f>VLOOKUP(tblSalaries[[#This Row],[Where do you work]],tblCountries[[Actual]:[Mapping]],2,FALSE)</f>
        <v>USA</v>
      </c>
      <c r="M1674" t="s">
        <v>25</v>
      </c>
      <c r="N1674">
        <v>33</v>
      </c>
      <c r="O1674" s="27">
        <f>IFERROR(E1674/IFERROR(VLOOKUP(tblSalaries[[#This Row],[Country]],Table3[],3,0),""),"Missing PPP adjusted information")</f>
        <v>24000</v>
      </c>
    </row>
    <row r="1675" spans="2:15" ht="15" customHeight="1" x14ac:dyDescent="0.25">
      <c r="B1675" t="s">
        <v>3335</v>
      </c>
      <c r="C1675" s="1">
        <v>41058.887106481481</v>
      </c>
      <c r="D1675" s="4">
        <v>50000</v>
      </c>
      <c r="E1675">
        <v>50000</v>
      </c>
      <c r="F1675" t="s">
        <v>6</v>
      </c>
      <c r="G1675">
        <f>tblSalaries[[#This Row],[clean Salary (in local currency)]]*VLOOKUP(tblSalaries[[#This Row],[Currency]],tblXrate[],2,FALSE)</f>
        <v>50000</v>
      </c>
      <c r="H1675" t="s">
        <v>1527</v>
      </c>
      <c r="I1675" t="s">
        <v>1527</v>
      </c>
      <c r="J1675" t="s">
        <v>279</v>
      </c>
      <c r="K1675" t="s">
        <v>15</v>
      </c>
      <c r="L1675" t="str">
        <f>VLOOKUP(tblSalaries[[#This Row],[Where do you work]],tblCountries[[Actual]:[Mapping]],2,FALSE)</f>
        <v>USA</v>
      </c>
      <c r="M1675" t="s">
        <v>9</v>
      </c>
      <c r="N1675">
        <v>0.5</v>
      </c>
      <c r="O1675" s="27">
        <f>IFERROR(E1675/IFERROR(VLOOKUP(tblSalaries[[#This Row],[Country]],Table3[],3,0),""),"Missing PPP adjusted information")</f>
        <v>50000</v>
      </c>
    </row>
    <row r="1676" spans="2:15" ht="15" customHeight="1" x14ac:dyDescent="0.25">
      <c r="B1676" t="s">
        <v>3336</v>
      </c>
      <c r="C1676" s="1">
        <v>41058.892395833333</v>
      </c>
      <c r="D1676" s="4">
        <v>103000</v>
      </c>
      <c r="E1676">
        <v>103000</v>
      </c>
      <c r="F1676" t="s">
        <v>6</v>
      </c>
      <c r="G1676">
        <f>tblSalaries[[#This Row],[clean Salary (in local currency)]]*VLOOKUP(tblSalaries[[#This Row],[Currency]],tblXrate[],2,FALSE)</f>
        <v>103000</v>
      </c>
      <c r="H1676" t="s">
        <v>487</v>
      </c>
      <c r="I1676" t="s">
        <v>487</v>
      </c>
      <c r="J1676" t="s">
        <v>487</v>
      </c>
      <c r="K1676" t="s">
        <v>15</v>
      </c>
      <c r="L1676" t="str">
        <f>VLOOKUP(tblSalaries[[#This Row],[Where do you work]],tblCountries[[Actual]:[Mapping]],2,FALSE)</f>
        <v>USA</v>
      </c>
      <c r="M1676" t="s">
        <v>9</v>
      </c>
      <c r="N1676">
        <v>22</v>
      </c>
      <c r="O1676" s="27">
        <f>IFERROR(E1676/IFERROR(VLOOKUP(tblSalaries[[#This Row],[Country]],Table3[],3,0),""),"Missing PPP adjusted information")</f>
        <v>103000</v>
      </c>
    </row>
    <row r="1677" spans="2:15" ht="15" customHeight="1" x14ac:dyDescent="0.25">
      <c r="B1677" t="s">
        <v>3337</v>
      </c>
      <c r="C1677" s="1">
        <v>41058.894016203703</v>
      </c>
      <c r="D1677" s="4">
        <v>36000</v>
      </c>
      <c r="E1677">
        <v>36000</v>
      </c>
      <c r="F1677" t="s">
        <v>6</v>
      </c>
      <c r="G1677">
        <f>tblSalaries[[#This Row],[clean Salary (in local currency)]]*VLOOKUP(tblSalaries[[#This Row],[Currency]],tblXrate[],2,FALSE)</f>
        <v>36000</v>
      </c>
      <c r="H1677" t="s">
        <v>1135</v>
      </c>
      <c r="I1677" t="s">
        <v>1135</v>
      </c>
      <c r="J1677" t="s">
        <v>67</v>
      </c>
      <c r="K1677" t="s">
        <v>15</v>
      </c>
      <c r="L1677" t="str">
        <f>VLOOKUP(tblSalaries[[#This Row],[Where do you work]],tblCountries[[Actual]:[Mapping]],2,FALSE)</f>
        <v>USA</v>
      </c>
      <c r="M1677" t="s">
        <v>13</v>
      </c>
      <c r="N1677">
        <v>8</v>
      </c>
      <c r="O1677" s="27">
        <f>IFERROR(E1677/IFERROR(VLOOKUP(tblSalaries[[#This Row],[Country]],Table3[],3,0),""),"Missing PPP adjusted information")</f>
        <v>36000</v>
      </c>
    </row>
    <row r="1678" spans="2:15" ht="15" customHeight="1" x14ac:dyDescent="0.25">
      <c r="B1678" t="s">
        <v>3338</v>
      </c>
      <c r="C1678" s="1">
        <v>41058.894525462965</v>
      </c>
      <c r="D1678" s="4">
        <v>85000</v>
      </c>
      <c r="E1678">
        <v>85000</v>
      </c>
      <c r="F1678" t="s">
        <v>6</v>
      </c>
      <c r="G1678">
        <f>tblSalaries[[#This Row],[clean Salary (in local currency)]]*VLOOKUP(tblSalaries[[#This Row],[Currency]],tblXrate[],2,FALSE)</f>
        <v>85000</v>
      </c>
      <c r="H1678" t="s">
        <v>72</v>
      </c>
      <c r="I1678" t="s">
        <v>72</v>
      </c>
      <c r="J1678" t="s">
        <v>20</v>
      </c>
      <c r="K1678" t="s">
        <v>15</v>
      </c>
      <c r="L1678" t="str">
        <f>VLOOKUP(tblSalaries[[#This Row],[Where do you work]],tblCountries[[Actual]:[Mapping]],2,FALSE)</f>
        <v>USA</v>
      </c>
      <c r="M1678" t="s">
        <v>9</v>
      </c>
      <c r="N1678">
        <v>17</v>
      </c>
      <c r="O1678" s="27">
        <f>IFERROR(E1678/IFERROR(VLOOKUP(tblSalaries[[#This Row],[Country]],Table3[],3,0),""),"Missing PPP adjusted information")</f>
        <v>85000</v>
      </c>
    </row>
    <row r="1679" spans="2:15" ht="15" customHeight="1" x14ac:dyDescent="0.25">
      <c r="B1679" t="s">
        <v>3341</v>
      </c>
      <c r="C1679" s="1">
        <v>41058.901504629626</v>
      </c>
      <c r="D1679" s="4">
        <v>85000</v>
      </c>
      <c r="E1679">
        <v>85000</v>
      </c>
      <c r="F1679" t="s">
        <v>6</v>
      </c>
      <c r="G1679">
        <f>tblSalaries[[#This Row],[clean Salary (in local currency)]]*VLOOKUP(tblSalaries[[#This Row],[Currency]],tblXrate[],2,FALSE)</f>
        <v>85000</v>
      </c>
      <c r="H1679" t="s">
        <v>1531</v>
      </c>
      <c r="I1679" t="s">
        <v>4495</v>
      </c>
      <c r="J1679" t="s">
        <v>279</v>
      </c>
      <c r="K1679" t="s">
        <v>15</v>
      </c>
      <c r="L1679" t="str">
        <f>VLOOKUP(tblSalaries[[#This Row],[Where do you work]],tblCountries[[Actual]:[Mapping]],2,FALSE)</f>
        <v>USA</v>
      </c>
      <c r="M1679" t="s">
        <v>18</v>
      </c>
      <c r="N1679">
        <v>25</v>
      </c>
      <c r="O1679" s="27">
        <f>IFERROR(E1679/IFERROR(VLOOKUP(tblSalaries[[#This Row],[Country]],Table3[],3,0),""),"Missing PPP adjusted information")</f>
        <v>85000</v>
      </c>
    </row>
    <row r="1680" spans="2:15" ht="15" customHeight="1" x14ac:dyDescent="0.25">
      <c r="B1680" t="s">
        <v>3342</v>
      </c>
      <c r="C1680" s="1">
        <v>41058.904675925929</v>
      </c>
      <c r="D1680" s="4">
        <v>120000</v>
      </c>
      <c r="E1680">
        <v>120000</v>
      </c>
      <c r="F1680" t="s">
        <v>6</v>
      </c>
      <c r="G1680">
        <f>tblSalaries[[#This Row],[clean Salary (in local currency)]]*VLOOKUP(tblSalaries[[#This Row],[Currency]],tblXrate[],2,FALSE)</f>
        <v>120000</v>
      </c>
      <c r="H1680" t="s">
        <v>638</v>
      </c>
      <c r="I1680" t="s">
        <v>638</v>
      </c>
      <c r="J1680" t="s">
        <v>52</v>
      </c>
      <c r="K1680" t="s">
        <v>15</v>
      </c>
      <c r="L1680" t="str">
        <f>VLOOKUP(tblSalaries[[#This Row],[Where do you work]],tblCountries[[Actual]:[Mapping]],2,FALSE)</f>
        <v>USA</v>
      </c>
      <c r="M1680" t="s">
        <v>18</v>
      </c>
      <c r="N1680">
        <v>5</v>
      </c>
      <c r="O1680" s="27">
        <f>IFERROR(E1680/IFERROR(VLOOKUP(tblSalaries[[#This Row],[Country]],Table3[],3,0),""),"Missing PPP adjusted information")</f>
        <v>120000</v>
      </c>
    </row>
    <row r="1681" spans="2:15" ht="15" customHeight="1" x14ac:dyDescent="0.25">
      <c r="B1681" t="s">
        <v>3343</v>
      </c>
      <c r="C1681" s="1">
        <v>41058.905555555553</v>
      </c>
      <c r="D1681" s="4">
        <v>69960</v>
      </c>
      <c r="E1681">
        <v>69960</v>
      </c>
      <c r="F1681" t="s">
        <v>6</v>
      </c>
      <c r="G1681">
        <f>tblSalaries[[#This Row],[clean Salary (in local currency)]]*VLOOKUP(tblSalaries[[#This Row],[Currency]],tblXrate[],2,FALSE)</f>
        <v>69960</v>
      </c>
      <c r="H1681" t="s">
        <v>1532</v>
      </c>
      <c r="I1681" t="s">
        <v>1532</v>
      </c>
      <c r="J1681" t="s">
        <v>279</v>
      </c>
      <c r="K1681" t="s">
        <v>15</v>
      </c>
      <c r="L1681" t="str">
        <f>VLOOKUP(tblSalaries[[#This Row],[Where do you work]],tblCountries[[Actual]:[Mapping]],2,FALSE)</f>
        <v>USA</v>
      </c>
      <c r="M1681" t="s">
        <v>18</v>
      </c>
      <c r="N1681">
        <v>22</v>
      </c>
      <c r="O1681" s="27">
        <f>IFERROR(E1681/IFERROR(VLOOKUP(tblSalaries[[#This Row],[Country]],Table3[],3,0),""),"Missing PPP adjusted information")</f>
        <v>69960</v>
      </c>
    </row>
    <row r="1682" spans="2:15" ht="15" customHeight="1" x14ac:dyDescent="0.25">
      <c r="B1682" t="s">
        <v>3344</v>
      </c>
      <c r="C1682" s="1">
        <v>41058.907268518517</v>
      </c>
      <c r="D1682" s="4" t="s">
        <v>1533</v>
      </c>
      <c r="E1682">
        <v>97000</v>
      </c>
      <c r="F1682" t="s">
        <v>6</v>
      </c>
      <c r="G1682">
        <f>tblSalaries[[#This Row],[clean Salary (in local currency)]]*VLOOKUP(tblSalaries[[#This Row],[Currency]],tblXrate[],2,FALSE)</f>
        <v>97000</v>
      </c>
      <c r="H1682" t="s">
        <v>1534</v>
      </c>
      <c r="I1682" t="s">
        <v>4496</v>
      </c>
      <c r="J1682" t="s">
        <v>52</v>
      </c>
      <c r="K1682" t="s">
        <v>15</v>
      </c>
      <c r="L1682" t="str">
        <f>VLOOKUP(tblSalaries[[#This Row],[Where do you work]],tblCountries[[Actual]:[Mapping]],2,FALSE)</f>
        <v>USA</v>
      </c>
      <c r="M1682" t="s">
        <v>9</v>
      </c>
      <c r="N1682">
        <v>14</v>
      </c>
      <c r="O1682" s="27">
        <f>IFERROR(E1682/IFERROR(VLOOKUP(tblSalaries[[#This Row],[Country]],Table3[],3,0),""),"Missing PPP adjusted information")</f>
        <v>97000</v>
      </c>
    </row>
    <row r="1683" spans="2:15" ht="15" customHeight="1" x14ac:dyDescent="0.25">
      <c r="B1683" t="s">
        <v>3348</v>
      </c>
      <c r="C1683" s="1">
        <v>41058.912881944445</v>
      </c>
      <c r="D1683" s="4">
        <v>62000</v>
      </c>
      <c r="E1683">
        <v>62000</v>
      </c>
      <c r="F1683" t="s">
        <v>6</v>
      </c>
      <c r="G1683">
        <f>tblSalaries[[#This Row],[clean Salary (in local currency)]]*VLOOKUP(tblSalaries[[#This Row],[Currency]],tblXrate[],2,FALSE)</f>
        <v>62000</v>
      </c>
      <c r="H1683" t="s">
        <v>1538</v>
      </c>
      <c r="I1683" t="s">
        <v>1538</v>
      </c>
      <c r="J1683" t="s">
        <v>67</v>
      </c>
      <c r="K1683" t="s">
        <v>15</v>
      </c>
      <c r="L1683" t="str">
        <f>VLOOKUP(tblSalaries[[#This Row],[Where do you work]],tblCountries[[Actual]:[Mapping]],2,FALSE)</f>
        <v>USA</v>
      </c>
      <c r="M1683" t="s">
        <v>13</v>
      </c>
      <c r="N1683">
        <v>25</v>
      </c>
      <c r="O1683" s="27">
        <f>IFERROR(E1683/IFERROR(VLOOKUP(tblSalaries[[#This Row],[Country]],Table3[],3,0),""),"Missing PPP adjusted information")</f>
        <v>62000</v>
      </c>
    </row>
    <row r="1684" spans="2:15" ht="15" customHeight="1" x14ac:dyDescent="0.25">
      <c r="B1684" t="s">
        <v>3349</v>
      </c>
      <c r="C1684" s="1">
        <v>41058.916377314818</v>
      </c>
      <c r="D1684" s="4">
        <v>44000</v>
      </c>
      <c r="E1684">
        <v>44000</v>
      </c>
      <c r="F1684" t="s">
        <v>6</v>
      </c>
      <c r="G1684">
        <f>tblSalaries[[#This Row],[clean Salary (in local currency)]]*VLOOKUP(tblSalaries[[#This Row],[Currency]],tblXrate[],2,FALSE)</f>
        <v>44000</v>
      </c>
      <c r="H1684" t="s">
        <v>1539</v>
      </c>
      <c r="I1684" t="s">
        <v>4497</v>
      </c>
      <c r="J1684" t="s">
        <v>279</v>
      </c>
      <c r="K1684" t="s">
        <v>15</v>
      </c>
      <c r="L1684" t="str">
        <f>VLOOKUP(tblSalaries[[#This Row],[Where do you work]],tblCountries[[Actual]:[Mapping]],2,FALSE)</f>
        <v>USA</v>
      </c>
      <c r="M1684" t="s">
        <v>9</v>
      </c>
      <c r="N1684">
        <v>15</v>
      </c>
      <c r="O1684" s="27">
        <f>IFERROR(E1684/IFERROR(VLOOKUP(tblSalaries[[#This Row],[Country]],Table3[],3,0),""),"Missing PPP adjusted information")</f>
        <v>44000</v>
      </c>
    </row>
    <row r="1685" spans="2:15" ht="15" customHeight="1" x14ac:dyDescent="0.25">
      <c r="B1685" t="s">
        <v>3350</v>
      </c>
      <c r="C1685" s="1">
        <v>41058.918414351851</v>
      </c>
      <c r="D1685" s="4">
        <v>150000</v>
      </c>
      <c r="E1685">
        <v>150000</v>
      </c>
      <c r="F1685" t="s">
        <v>6</v>
      </c>
      <c r="G1685">
        <f>tblSalaries[[#This Row],[clean Salary (in local currency)]]*VLOOKUP(tblSalaries[[#This Row],[Currency]],tblXrate[],2,FALSE)</f>
        <v>150000</v>
      </c>
      <c r="H1685" t="s">
        <v>1540</v>
      </c>
      <c r="I1685" t="s">
        <v>4498</v>
      </c>
      <c r="J1685" t="s">
        <v>52</v>
      </c>
      <c r="K1685" t="s">
        <v>15</v>
      </c>
      <c r="L1685" t="str">
        <f>VLOOKUP(tblSalaries[[#This Row],[Where do you work]],tblCountries[[Actual]:[Mapping]],2,FALSE)</f>
        <v>USA</v>
      </c>
      <c r="M1685" t="s">
        <v>18</v>
      </c>
      <c r="N1685">
        <v>30</v>
      </c>
      <c r="O1685" s="27">
        <f>IFERROR(E1685/IFERROR(VLOOKUP(tblSalaries[[#This Row],[Country]],Table3[],3,0),""),"Missing PPP adjusted information")</f>
        <v>150000</v>
      </c>
    </row>
    <row r="1686" spans="2:15" ht="15" customHeight="1" x14ac:dyDescent="0.25">
      <c r="B1686" t="s">
        <v>3352</v>
      </c>
      <c r="C1686" s="1">
        <v>41058.925787037035</v>
      </c>
      <c r="D1686" s="4">
        <v>73500</v>
      </c>
      <c r="E1686">
        <v>73500</v>
      </c>
      <c r="F1686" t="s">
        <v>6</v>
      </c>
      <c r="G1686">
        <f>tblSalaries[[#This Row],[clean Salary (in local currency)]]*VLOOKUP(tblSalaries[[#This Row],[Currency]],tblXrate[],2,FALSE)</f>
        <v>73500</v>
      </c>
      <c r="H1686" t="s">
        <v>1542</v>
      </c>
      <c r="I1686" t="s">
        <v>1542</v>
      </c>
      <c r="J1686" t="s">
        <v>20</v>
      </c>
      <c r="K1686" t="s">
        <v>15</v>
      </c>
      <c r="L1686" t="str">
        <f>VLOOKUP(tblSalaries[[#This Row],[Where do you work]],tblCountries[[Actual]:[Mapping]],2,FALSE)</f>
        <v>USA</v>
      </c>
      <c r="M1686" t="s">
        <v>13</v>
      </c>
      <c r="N1686">
        <v>6</v>
      </c>
      <c r="O1686" s="27">
        <f>IFERROR(E1686/IFERROR(VLOOKUP(tblSalaries[[#This Row],[Country]],Table3[],3,0),""),"Missing PPP adjusted information")</f>
        <v>73500</v>
      </c>
    </row>
    <row r="1687" spans="2:15" ht="15" customHeight="1" x14ac:dyDescent="0.25">
      <c r="B1687" t="s">
        <v>3353</v>
      </c>
      <c r="C1687" s="1">
        <v>41058.926608796297</v>
      </c>
      <c r="D1687" s="4">
        <v>77500</v>
      </c>
      <c r="E1687">
        <v>77500</v>
      </c>
      <c r="F1687" t="s">
        <v>6</v>
      </c>
      <c r="G1687">
        <f>tblSalaries[[#This Row],[clean Salary (in local currency)]]*VLOOKUP(tblSalaries[[#This Row],[Currency]],tblXrate[],2,FALSE)</f>
        <v>77500</v>
      </c>
      <c r="H1687" t="s">
        <v>266</v>
      </c>
      <c r="I1687" t="s">
        <v>266</v>
      </c>
      <c r="J1687" t="s">
        <v>20</v>
      </c>
      <c r="K1687" t="s">
        <v>15</v>
      </c>
      <c r="L1687" t="str">
        <f>VLOOKUP(tblSalaries[[#This Row],[Where do you work]],tblCountries[[Actual]:[Mapping]],2,FALSE)</f>
        <v>USA</v>
      </c>
      <c r="M1687" t="s">
        <v>9</v>
      </c>
      <c r="N1687">
        <v>7</v>
      </c>
      <c r="O1687" s="27">
        <f>IFERROR(E1687/IFERROR(VLOOKUP(tblSalaries[[#This Row],[Country]],Table3[],3,0),""),"Missing PPP adjusted information")</f>
        <v>77500</v>
      </c>
    </row>
    <row r="1688" spans="2:15" ht="15" customHeight="1" x14ac:dyDescent="0.25">
      <c r="B1688" t="s">
        <v>3354</v>
      </c>
      <c r="C1688" s="1">
        <v>41058.929722222223</v>
      </c>
      <c r="D1688" s="4">
        <v>60800</v>
      </c>
      <c r="E1688">
        <v>60800</v>
      </c>
      <c r="F1688" t="s">
        <v>6</v>
      </c>
      <c r="G1688">
        <f>tblSalaries[[#This Row],[clean Salary (in local currency)]]*VLOOKUP(tblSalaries[[#This Row],[Currency]],tblXrate[],2,FALSE)</f>
        <v>60800</v>
      </c>
      <c r="H1688" t="s">
        <v>1543</v>
      </c>
      <c r="I1688" t="s">
        <v>1543</v>
      </c>
      <c r="J1688" t="s">
        <v>20</v>
      </c>
      <c r="K1688" t="s">
        <v>15</v>
      </c>
      <c r="L1688" t="str">
        <f>VLOOKUP(tblSalaries[[#This Row],[Where do you work]],tblCountries[[Actual]:[Mapping]],2,FALSE)</f>
        <v>USA</v>
      </c>
      <c r="M1688" t="s">
        <v>13</v>
      </c>
      <c r="N1688">
        <v>10</v>
      </c>
      <c r="O1688" s="27">
        <f>IFERROR(E1688/IFERROR(VLOOKUP(tblSalaries[[#This Row],[Country]],Table3[],3,0),""),"Missing PPP adjusted information")</f>
        <v>60800</v>
      </c>
    </row>
    <row r="1689" spans="2:15" ht="15" customHeight="1" x14ac:dyDescent="0.25">
      <c r="B1689" t="s">
        <v>3355</v>
      </c>
      <c r="C1689" s="1">
        <v>41058.933657407404</v>
      </c>
      <c r="D1689" s="4">
        <v>136000</v>
      </c>
      <c r="E1689">
        <v>136000</v>
      </c>
      <c r="F1689" t="s">
        <v>6</v>
      </c>
      <c r="G1689">
        <f>tblSalaries[[#This Row],[clean Salary (in local currency)]]*VLOOKUP(tblSalaries[[#This Row],[Currency]],tblXrate[],2,FALSE)</f>
        <v>136000</v>
      </c>
      <c r="H1689" t="s">
        <v>1544</v>
      </c>
      <c r="I1689" t="s">
        <v>4499</v>
      </c>
      <c r="J1689" t="s">
        <v>52</v>
      </c>
      <c r="K1689" t="s">
        <v>15</v>
      </c>
      <c r="L1689" t="str">
        <f>VLOOKUP(tblSalaries[[#This Row],[Where do you work]],tblCountries[[Actual]:[Mapping]],2,FALSE)</f>
        <v>USA</v>
      </c>
      <c r="M1689" t="s">
        <v>9</v>
      </c>
      <c r="N1689">
        <v>10</v>
      </c>
      <c r="O1689" s="27">
        <f>IFERROR(E1689/IFERROR(VLOOKUP(tblSalaries[[#This Row],[Country]],Table3[],3,0),""),"Missing PPP adjusted information")</f>
        <v>136000</v>
      </c>
    </row>
    <row r="1690" spans="2:15" ht="15" customHeight="1" x14ac:dyDescent="0.25">
      <c r="B1690" t="s">
        <v>3357</v>
      </c>
      <c r="C1690" s="1">
        <v>41058.941168981481</v>
      </c>
      <c r="D1690" s="4">
        <v>95000</v>
      </c>
      <c r="E1690">
        <v>95000</v>
      </c>
      <c r="F1690" t="s">
        <v>6</v>
      </c>
      <c r="G1690">
        <f>tblSalaries[[#This Row],[clean Salary (in local currency)]]*VLOOKUP(tblSalaries[[#This Row],[Currency]],tblXrate[],2,FALSE)</f>
        <v>95000</v>
      </c>
      <c r="H1690" t="s">
        <v>1546</v>
      </c>
      <c r="I1690" t="s">
        <v>1546</v>
      </c>
      <c r="J1690" t="s">
        <v>279</v>
      </c>
      <c r="K1690" t="s">
        <v>15</v>
      </c>
      <c r="L1690" t="str">
        <f>VLOOKUP(tblSalaries[[#This Row],[Where do you work]],tblCountries[[Actual]:[Mapping]],2,FALSE)</f>
        <v>USA</v>
      </c>
      <c r="M1690" t="s">
        <v>9</v>
      </c>
      <c r="N1690">
        <v>14</v>
      </c>
      <c r="O1690" s="27">
        <f>IFERROR(E1690/IFERROR(VLOOKUP(tblSalaries[[#This Row],[Country]],Table3[],3,0),""),"Missing PPP adjusted information")</f>
        <v>95000</v>
      </c>
    </row>
    <row r="1691" spans="2:15" ht="15" customHeight="1" x14ac:dyDescent="0.25">
      <c r="B1691" t="s">
        <v>3358</v>
      </c>
      <c r="C1691" s="1">
        <v>41058.949421296296</v>
      </c>
      <c r="D1691" s="4">
        <v>130000</v>
      </c>
      <c r="E1691">
        <v>130000</v>
      </c>
      <c r="F1691" t="s">
        <v>6</v>
      </c>
      <c r="G1691">
        <f>tblSalaries[[#This Row],[clean Salary (in local currency)]]*VLOOKUP(tblSalaries[[#This Row],[Currency]],tblXrate[],2,FALSE)</f>
        <v>130000</v>
      </c>
      <c r="H1691" t="s">
        <v>52</v>
      </c>
      <c r="I1691" t="s">
        <v>52</v>
      </c>
      <c r="J1691" t="s">
        <v>52</v>
      </c>
      <c r="K1691" t="s">
        <v>15</v>
      </c>
      <c r="L1691" t="str">
        <f>VLOOKUP(tblSalaries[[#This Row],[Where do you work]],tblCountries[[Actual]:[Mapping]],2,FALSE)</f>
        <v>USA</v>
      </c>
      <c r="M1691" t="s">
        <v>25</v>
      </c>
      <c r="N1691">
        <v>25</v>
      </c>
      <c r="O1691" s="27">
        <f>IFERROR(E1691/IFERROR(VLOOKUP(tblSalaries[[#This Row],[Country]],Table3[],3,0),""),"Missing PPP adjusted information")</f>
        <v>130000</v>
      </c>
    </row>
    <row r="1692" spans="2:15" ht="15" customHeight="1" x14ac:dyDescent="0.25">
      <c r="B1692" t="s">
        <v>3359</v>
      </c>
      <c r="C1692" s="1">
        <v>41058.951574074075</v>
      </c>
      <c r="D1692" s="4">
        <v>65000</v>
      </c>
      <c r="E1692">
        <v>65000</v>
      </c>
      <c r="F1692" t="s">
        <v>6</v>
      </c>
      <c r="G1692">
        <f>tblSalaries[[#This Row],[clean Salary (in local currency)]]*VLOOKUP(tblSalaries[[#This Row],[Currency]],tblXrate[],2,FALSE)</f>
        <v>65000</v>
      </c>
      <c r="H1692" t="s">
        <v>1547</v>
      </c>
      <c r="I1692" t="s">
        <v>4500</v>
      </c>
      <c r="J1692" t="s">
        <v>20</v>
      </c>
      <c r="K1692" t="s">
        <v>15</v>
      </c>
      <c r="L1692" t="str">
        <f>VLOOKUP(tblSalaries[[#This Row],[Where do you work]],tblCountries[[Actual]:[Mapping]],2,FALSE)</f>
        <v>USA</v>
      </c>
      <c r="M1692" t="s">
        <v>18</v>
      </c>
      <c r="N1692">
        <v>10</v>
      </c>
      <c r="O1692" s="27">
        <f>IFERROR(E1692/IFERROR(VLOOKUP(tblSalaries[[#This Row],[Country]],Table3[],3,0),""),"Missing PPP adjusted information")</f>
        <v>65000</v>
      </c>
    </row>
    <row r="1693" spans="2:15" ht="15" customHeight="1" x14ac:dyDescent="0.25">
      <c r="B1693" t="s">
        <v>3360</v>
      </c>
      <c r="C1693" s="1">
        <v>41058.951620370368</v>
      </c>
      <c r="D1693" s="4">
        <v>80000</v>
      </c>
      <c r="E1693">
        <v>80000</v>
      </c>
      <c r="F1693" t="s">
        <v>6</v>
      </c>
      <c r="G1693">
        <f>tblSalaries[[#This Row],[clean Salary (in local currency)]]*VLOOKUP(tblSalaries[[#This Row],[Currency]],tblXrate[],2,FALSE)</f>
        <v>80000</v>
      </c>
      <c r="H1693" t="s">
        <v>1548</v>
      </c>
      <c r="I1693" t="s">
        <v>1548</v>
      </c>
      <c r="J1693" t="s">
        <v>356</v>
      </c>
      <c r="K1693" t="s">
        <v>15</v>
      </c>
      <c r="L1693" t="str">
        <f>VLOOKUP(tblSalaries[[#This Row],[Where do you work]],tblCountries[[Actual]:[Mapping]],2,FALSE)</f>
        <v>USA</v>
      </c>
      <c r="M1693" t="s">
        <v>18</v>
      </c>
      <c r="N1693">
        <v>8</v>
      </c>
      <c r="O1693" s="27">
        <f>IFERROR(E1693/IFERROR(VLOOKUP(tblSalaries[[#This Row],[Country]],Table3[],3,0),""),"Missing PPP adjusted information")</f>
        <v>80000</v>
      </c>
    </row>
    <row r="1694" spans="2:15" ht="15" customHeight="1" x14ac:dyDescent="0.25">
      <c r="B1694" t="s">
        <v>3361</v>
      </c>
      <c r="C1694" s="1">
        <v>41058.955833333333</v>
      </c>
      <c r="D1694" s="4" t="s">
        <v>1549</v>
      </c>
      <c r="E1694">
        <v>37000</v>
      </c>
      <c r="F1694" t="s">
        <v>6</v>
      </c>
      <c r="G1694">
        <f>tblSalaries[[#This Row],[clean Salary (in local currency)]]*VLOOKUP(tblSalaries[[#This Row],[Currency]],tblXrate[],2,FALSE)</f>
        <v>37000</v>
      </c>
      <c r="H1694" t="s">
        <v>1550</v>
      </c>
      <c r="I1694" t="s">
        <v>1550</v>
      </c>
      <c r="J1694" t="s">
        <v>3981</v>
      </c>
      <c r="K1694" t="s">
        <v>15</v>
      </c>
      <c r="L1694" t="str">
        <f>VLOOKUP(tblSalaries[[#This Row],[Where do you work]],tblCountries[[Actual]:[Mapping]],2,FALSE)</f>
        <v>USA</v>
      </c>
      <c r="M1694" t="s">
        <v>18</v>
      </c>
      <c r="N1694">
        <v>30</v>
      </c>
      <c r="O1694" s="27">
        <f>IFERROR(E1694/IFERROR(VLOOKUP(tblSalaries[[#This Row],[Country]],Table3[],3,0),""),"Missing PPP adjusted information")</f>
        <v>37000</v>
      </c>
    </row>
    <row r="1695" spans="2:15" ht="15" customHeight="1" x14ac:dyDescent="0.25">
      <c r="B1695" t="s">
        <v>3362</v>
      </c>
      <c r="C1695" s="1">
        <v>41058.962500000001</v>
      </c>
      <c r="D1695" s="4">
        <v>40000</v>
      </c>
      <c r="E1695">
        <v>40000</v>
      </c>
      <c r="F1695" t="s">
        <v>6</v>
      </c>
      <c r="G1695">
        <f>tblSalaries[[#This Row],[clean Salary (in local currency)]]*VLOOKUP(tblSalaries[[#This Row],[Currency]],tblXrate[],2,FALSE)</f>
        <v>40000</v>
      </c>
      <c r="H1695" t="s">
        <v>1551</v>
      </c>
      <c r="I1695" t="s">
        <v>1551</v>
      </c>
      <c r="J1695" t="s">
        <v>52</v>
      </c>
      <c r="K1695" t="s">
        <v>15</v>
      </c>
      <c r="L1695" t="str">
        <f>VLOOKUP(tblSalaries[[#This Row],[Where do you work]],tblCountries[[Actual]:[Mapping]],2,FALSE)</f>
        <v>USA</v>
      </c>
      <c r="M1695" t="s">
        <v>25</v>
      </c>
      <c r="N1695">
        <v>8</v>
      </c>
      <c r="O1695" s="27">
        <f>IFERROR(E1695/IFERROR(VLOOKUP(tblSalaries[[#This Row],[Country]],Table3[],3,0),""),"Missing PPP adjusted information")</f>
        <v>40000</v>
      </c>
    </row>
    <row r="1696" spans="2:15" ht="15" customHeight="1" x14ac:dyDescent="0.25">
      <c r="B1696" t="s">
        <v>3363</v>
      </c>
      <c r="C1696" s="1">
        <v>41058.964409722219</v>
      </c>
      <c r="D1696" s="4">
        <v>49000</v>
      </c>
      <c r="E1696">
        <v>49000</v>
      </c>
      <c r="F1696" t="s">
        <v>6</v>
      </c>
      <c r="G1696">
        <f>tblSalaries[[#This Row],[clean Salary (in local currency)]]*VLOOKUP(tblSalaries[[#This Row],[Currency]],tblXrate[],2,FALSE)</f>
        <v>49000</v>
      </c>
      <c r="H1696" t="s">
        <v>200</v>
      </c>
      <c r="I1696" t="s">
        <v>200</v>
      </c>
      <c r="J1696" t="s">
        <v>20</v>
      </c>
      <c r="K1696" t="s">
        <v>15</v>
      </c>
      <c r="L1696" t="str">
        <f>VLOOKUP(tblSalaries[[#This Row],[Where do you work]],tblCountries[[Actual]:[Mapping]],2,FALSE)</f>
        <v>USA</v>
      </c>
      <c r="M1696" t="s">
        <v>9</v>
      </c>
      <c r="N1696">
        <v>10</v>
      </c>
      <c r="O1696" s="27">
        <f>IFERROR(E1696/IFERROR(VLOOKUP(tblSalaries[[#This Row],[Country]],Table3[],3,0),""),"Missing PPP adjusted information")</f>
        <v>49000</v>
      </c>
    </row>
    <row r="1697" spans="2:15" ht="15" customHeight="1" x14ac:dyDescent="0.25">
      <c r="B1697" t="s">
        <v>3364</v>
      </c>
      <c r="C1697" s="1">
        <v>41058.964918981481</v>
      </c>
      <c r="D1697" s="4">
        <v>65000</v>
      </c>
      <c r="E1697">
        <v>65000</v>
      </c>
      <c r="F1697" t="s">
        <v>6</v>
      </c>
      <c r="G1697">
        <f>tblSalaries[[#This Row],[clean Salary (in local currency)]]*VLOOKUP(tblSalaries[[#This Row],[Currency]],tblXrate[],2,FALSE)</f>
        <v>65000</v>
      </c>
      <c r="H1697" t="s">
        <v>153</v>
      </c>
      <c r="I1697" t="s">
        <v>153</v>
      </c>
      <c r="J1697" t="s">
        <v>20</v>
      </c>
      <c r="K1697" t="s">
        <v>15</v>
      </c>
      <c r="L1697" t="str">
        <f>VLOOKUP(tblSalaries[[#This Row],[Where do you work]],tblCountries[[Actual]:[Mapping]],2,FALSE)</f>
        <v>USA</v>
      </c>
      <c r="M1697" t="s">
        <v>13</v>
      </c>
      <c r="N1697">
        <v>14</v>
      </c>
      <c r="O1697" s="27">
        <f>IFERROR(E1697/IFERROR(VLOOKUP(tblSalaries[[#This Row],[Country]],Table3[],3,0),""),"Missing PPP adjusted information")</f>
        <v>65000</v>
      </c>
    </row>
    <row r="1698" spans="2:15" ht="15" customHeight="1" x14ac:dyDescent="0.25">
      <c r="B1698" t="s">
        <v>3365</v>
      </c>
      <c r="C1698" s="1">
        <v>41058.967731481483</v>
      </c>
      <c r="D1698" s="4">
        <v>55000</v>
      </c>
      <c r="E1698">
        <v>55000</v>
      </c>
      <c r="F1698" t="s">
        <v>6</v>
      </c>
      <c r="G1698">
        <f>tblSalaries[[#This Row],[clean Salary (in local currency)]]*VLOOKUP(tblSalaries[[#This Row],[Currency]],tblXrate[],2,FALSE)</f>
        <v>55000</v>
      </c>
      <c r="H1698" t="s">
        <v>1552</v>
      </c>
      <c r="I1698" t="s">
        <v>1552</v>
      </c>
      <c r="J1698" t="s">
        <v>20</v>
      </c>
      <c r="K1698" t="s">
        <v>15</v>
      </c>
      <c r="L1698" t="str">
        <f>VLOOKUP(tblSalaries[[#This Row],[Where do you work]],tblCountries[[Actual]:[Mapping]],2,FALSE)</f>
        <v>USA</v>
      </c>
      <c r="M1698" t="s">
        <v>13</v>
      </c>
      <c r="N1698">
        <v>1</v>
      </c>
      <c r="O1698" s="27">
        <f>IFERROR(E1698/IFERROR(VLOOKUP(tblSalaries[[#This Row],[Country]],Table3[],3,0),""),"Missing PPP adjusted information")</f>
        <v>55000</v>
      </c>
    </row>
    <row r="1699" spans="2:15" ht="15" customHeight="1" x14ac:dyDescent="0.25">
      <c r="B1699" t="s">
        <v>3366</v>
      </c>
      <c r="C1699" s="1">
        <v>41058.972696759258</v>
      </c>
      <c r="D1699" s="4">
        <v>40000</v>
      </c>
      <c r="E1699">
        <v>40000</v>
      </c>
      <c r="F1699" t="s">
        <v>6</v>
      </c>
      <c r="G1699">
        <f>tblSalaries[[#This Row],[clean Salary (in local currency)]]*VLOOKUP(tblSalaries[[#This Row],[Currency]],tblXrate[],2,FALSE)</f>
        <v>40000</v>
      </c>
      <c r="H1699" t="s">
        <v>1553</v>
      </c>
      <c r="I1699" t="s">
        <v>1553</v>
      </c>
      <c r="J1699" t="s">
        <v>52</v>
      </c>
      <c r="K1699" t="s">
        <v>15</v>
      </c>
      <c r="L1699" t="str">
        <f>VLOOKUP(tblSalaries[[#This Row],[Where do you work]],tblCountries[[Actual]:[Mapping]],2,FALSE)</f>
        <v>USA</v>
      </c>
      <c r="M1699" t="s">
        <v>9</v>
      </c>
      <c r="N1699">
        <v>1</v>
      </c>
      <c r="O1699" s="27">
        <f>IFERROR(E1699/IFERROR(VLOOKUP(tblSalaries[[#This Row],[Country]],Table3[],3,0),""),"Missing PPP adjusted information")</f>
        <v>40000</v>
      </c>
    </row>
    <row r="1700" spans="2:15" ht="15" customHeight="1" x14ac:dyDescent="0.25">
      <c r="B1700" t="s">
        <v>3367</v>
      </c>
      <c r="C1700" s="1">
        <v>41058.97320601852</v>
      </c>
      <c r="D1700" s="4">
        <v>60000</v>
      </c>
      <c r="E1700">
        <v>60000</v>
      </c>
      <c r="F1700" t="s">
        <v>6</v>
      </c>
      <c r="G1700">
        <f>tblSalaries[[#This Row],[clean Salary (in local currency)]]*VLOOKUP(tblSalaries[[#This Row],[Currency]],tblXrate[],2,FALSE)</f>
        <v>60000</v>
      </c>
      <c r="H1700" t="s">
        <v>42</v>
      </c>
      <c r="I1700" t="s">
        <v>207</v>
      </c>
      <c r="J1700" t="s">
        <v>20</v>
      </c>
      <c r="K1700" t="s">
        <v>15</v>
      </c>
      <c r="L1700" t="str">
        <f>VLOOKUP(tblSalaries[[#This Row],[Where do you work]],tblCountries[[Actual]:[Mapping]],2,FALSE)</f>
        <v>USA</v>
      </c>
      <c r="M1700" t="s">
        <v>9</v>
      </c>
      <c r="N1700">
        <v>15</v>
      </c>
      <c r="O1700" s="27">
        <f>IFERROR(E1700/IFERROR(VLOOKUP(tblSalaries[[#This Row],[Country]],Table3[],3,0),""),"Missing PPP adjusted information")</f>
        <v>60000</v>
      </c>
    </row>
    <row r="1701" spans="2:15" ht="15" customHeight="1" x14ac:dyDescent="0.25">
      <c r="B1701" t="s">
        <v>3369</v>
      </c>
      <c r="C1701" s="1">
        <v>41058.985567129632</v>
      </c>
      <c r="D1701" s="4">
        <v>150000</v>
      </c>
      <c r="E1701">
        <v>150000</v>
      </c>
      <c r="F1701" t="s">
        <v>6</v>
      </c>
      <c r="G1701">
        <f>tblSalaries[[#This Row],[clean Salary (in local currency)]]*VLOOKUP(tblSalaries[[#This Row],[Currency]],tblXrate[],2,FALSE)</f>
        <v>150000</v>
      </c>
      <c r="H1701" t="s">
        <v>72</v>
      </c>
      <c r="I1701" t="s">
        <v>72</v>
      </c>
      <c r="J1701" t="s">
        <v>20</v>
      </c>
      <c r="K1701" t="s">
        <v>15</v>
      </c>
      <c r="L1701" t="str">
        <f>VLOOKUP(tblSalaries[[#This Row],[Where do you work]],tblCountries[[Actual]:[Mapping]],2,FALSE)</f>
        <v>USA</v>
      </c>
      <c r="M1701" t="s">
        <v>18</v>
      </c>
      <c r="N1701">
        <v>30</v>
      </c>
      <c r="O1701" s="27">
        <f>IFERROR(E1701/IFERROR(VLOOKUP(tblSalaries[[#This Row],[Country]],Table3[],3,0),""),"Missing PPP adjusted information")</f>
        <v>150000</v>
      </c>
    </row>
    <row r="1702" spans="2:15" ht="15" customHeight="1" x14ac:dyDescent="0.25">
      <c r="B1702" t="s">
        <v>3370</v>
      </c>
      <c r="C1702" s="1">
        <v>41058.989189814813</v>
      </c>
      <c r="D1702" s="4">
        <v>88000</v>
      </c>
      <c r="E1702">
        <v>88000</v>
      </c>
      <c r="F1702" t="s">
        <v>6</v>
      </c>
      <c r="G1702">
        <f>tblSalaries[[#This Row],[clean Salary (in local currency)]]*VLOOKUP(tblSalaries[[#This Row],[Currency]],tblXrate[],2,FALSE)</f>
        <v>88000</v>
      </c>
      <c r="H1702" t="s">
        <v>1556</v>
      </c>
      <c r="I1702" t="s">
        <v>1556</v>
      </c>
      <c r="J1702" t="s">
        <v>52</v>
      </c>
      <c r="K1702" t="s">
        <v>15</v>
      </c>
      <c r="L1702" t="str">
        <f>VLOOKUP(tblSalaries[[#This Row],[Where do you work]],tblCountries[[Actual]:[Mapping]],2,FALSE)</f>
        <v>USA</v>
      </c>
      <c r="M1702" t="s">
        <v>9</v>
      </c>
      <c r="N1702">
        <v>21</v>
      </c>
      <c r="O1702" s="27">
        <f>IFERROR(E1702/IFERROR(VLOOKUP(tblSalaries[[#This Row],[Country]],Table3[],3,0),""),"Missing PPP adjusted information")</f>
        <v>88000</v>
      </c>
    </row>
    <row r="1703" spans="2:15" ht="15" customHeight="1" x14ac:dyDescent="0.25">
      <c r="B1703" t="s">
        <v>3371</v>
      </c>
      <c r="C1703" s="1">
        <v>41059.001481481479</v>
      </c>
      <c r="D1703" s="4">
        <v>64500</v>
      </c>
      <c r="E1703">
        <v>64500</v>
      </c>
      <c r="F1703" t="s">
        <v>6</v>
      </c>
      <c r="G1703">
        <f>tblSalaries[[#This Row],[clean Salary (in local currency)]]*VLOOKUP(tblSalaries[[#This Row],[Currency]],tblXrate[],2,FALSE)</f>
        <v>64500</v>
      </c>
      <c r="H1703" t="s">
        <v>1557</v>
      </c>
      <c r="I1703" t="s">
        <v>1557</v>
      </c>
      <c r="J1703" t="s">
        <v>20</v>
      </c>
      <c r="K1703" t="s">
        <v>15</v>
      </c>
      <c r="L1703" t="str">
        <f>VLOOKUP(tblSalaries[[#This Row],[Where do you work]],tblCountries[[Actual]:[Mapping]],2,FALSE)</f>
        <v>USA</v>
      </c>
      <c r="M1703" t="s">
        <v>9</v>
      </c>
      <c r="N1703">
        <v>13</v>
      </c>
      <c r="O1703" s="27">
        <f>IFERROR(E1703/IFERROR(VLOOKUP(tblSalaries[[#This Row],[Country]],Table3[],3,0),""),"Missing PPP adjusted information")</f>
        <v>64500</v>
      </c>
    </row>
    <row r="1704" spans="2:15" ht="15" customHeight="1" x14ac:dyDescent="0.25">
      <c r="B1704" t="s">
        <v>3373</v>
      </c>
      <c r="C1704" s="1">
        <v>41059.015601851854</v>
      </c>
      <c r="D1704" s="4">
        <v>50000</v>
      </c>
      <c r="E1704">
        <v>50000</v>
      </c>
      <c r="F1704" t="s">
        <v>6</v>
      </c>
      <c r="G1704">
        <f>tblSalaries[[#This Row],[clean Salary (in local currency)]]*VLOOKUP(tblSalaries[[#This Row],[Currency]],tblXrate[],2,FALSE)</f>
        <v>50000</v>
      </c>
      <c r="H1704" t="s">
        <v>1560</v>
      </c>
      <c r="I1704" t="s">
        <v>1560</v>
      </c>
      <c r="J1704" t="s">
        <v>310</v>
      </c>
      <c r="K1704" t="s">
        <v>15</v>
      </c>
      <c r="L1704" t="str">
        <f>VLOOKUP(tblSalaries[[#This Row],[Where do you work]],tblCountries[[Actual]:[Mapping]],2,FALSE)</f>
        <v>USA</v>
      </c>
      <c r="M1704" t="s">
        <v>9</v>
      </c>
      <c r="N1704">
        <v>15</v>
      </c>
      <c r="O1704" s="27">
        <f>IFERROR(E1704/IFERROR(VLOOKUP(tblSalaries[[#This Row],[Country]],Table3[],3,0),""),"Missing PPP adjusted information")</f>
        <v>50000</v>
      </c>
    </row>
    <row r="1705" spans="2:15" ht="15" customHeight="1" x14ac:dyDescent="0.25">
      <c r="B1705" t="s">
        <v>3374</v>
      </c>
      <c r="C1705" s="1">
        <v>41059.017858796295</v>
      </c>
      <c r="D1705" s="4">
        <v>120000</v>
      </c>
      <c r="E1705">
        <v>120000</v>
      </c>
      <c r="F1705" t="s">
        <v>6</v>
      </c>
      <c r="G1705">
        <f>tblSalaries[[#This Row],[clean Salary (in local currency)]]*VLOOKUP(tblSalaries[[#This Row],[Currency]],tblXrate[],2,FALSE)</f>
        <v>120000</v>
      </c>
      <c r="H1705" t="s">
        <v>638</v>
      </c>
      <c r="I1705" t="s">
        <v>638</v>
      </c>
      <c r="J1705" t="s">
        <v>52</v>
      </c>
      <c r="K1705" t="s">
        <v>15</v>
      </c>
      <c r="L1705" t="str">
        <f>VLOOKUP(tblSalaries[[#This Row],[Where do you work]],tblCountries[[Actual]:[Mapping]],2,FALSE)</f>
        <v>USA</v>
      </c>
      <c r="M1705" t="s">
        <v>18</v>
      </c>
      <c r="N1705">
        <v>10</v>
      </c>
      <c r="O1705" s="27">
        <f>IFERROR(E1705/IFERROR(VLOOKUP(tblSalaries[[#This Row],[Country]],Table3[],3,0),""),"Missing PPP adjusted information")</f>
        <v>120000</v>
      </c>
    </row>
    <row r="1706" spans="2:15" ht="15" customHeight="1" x14ac:dyDescent="0.25">
      <c r="B1706" t="s">
        <v>3375</v>
      </c>
      <c r="C1706" s="1">
        <v>41059.024224537039</v>
      </c>
      <c r="D1706" s="4">
        <v>107000</v>
      </c>
      <c r="E1706">
        <v>107000</v>
      </c>
      <c r="F1706" t="s">
        <v>6</v>
      </c>
      <c r="G1706">
        <f>tblSalaries[[#This Row],[clean Salary (in local currency)]]*VLOOKUP(tblSalaries[[#This Row],[Currency]],tblXrate[],2,FALSE)</f>
        <v>107000</v>
      </c>
      <c r="H1706" t="s">
        <v>1561</v>
      </c>
      <c r="I1706" t="s">
        <v>1561</v>
      </c>
      <c r="J1706" t="s">
        <v>52</v>
      </c>
      <c r="K1706" t="s">
        <v>15</v>
      </c>
      <c r="L1706" t="str">
        <f>VLOOKUP(tblSalaries[[#This Row],[Where do you work]],tblCountries[[Actual]:[Mapping]],2,FALSE)</f>
        <v>USA</v>
      </c>
      <c r="M1706" t="s">
        <v>13</v>
      </c>
      <c r="N1706">
        <v>29</v>
      </c>
      <c r="O1706" s="27">
        <f>IFERROR(E1706/IFERROR(VLOOKUP(tblSalaries[[#This Row],[Country]],Table3[],3,0),""),"Missing PPP adjusted information")</f>
        <v>107000</v>
      </c>
    </row>
    <row r="1707" spans="2:15" ht="15" customHeight="1" x14ac:dyDescent="0.25">
      <c r="B1707" t="s">
        <v>3376</v>
      </c>
      <c r="C1707" s="1">
        <v>41059.029745370368</v>
      </c>
      <c r="D1707" s="4">
        <v>40000</v>
      </c>
      <c r="E1707">
        <v>40000</v>
      </c>
      <c r="F1707" t="s">
        <v>6</v>
      </c>
      <c r="G1707">
        <f>tblSalaries[[#This Row],[clean Salary (in local currency)]]*VLOOKUP(tblSalaries[[#This Row],[Currency]],tblXrate[],2,FALSE)</f>
        <v>40000</v>
      </c>
      <c r="H1707" t="s">
        <v>617</v>
      </c>
      <c r="I1707" t="s">
        <v>617</v>
      </c>
      <c r="J1707" t="s">
        <v>20</v>
      </c>
      <c r="K1707" t="s">
        <v>15</v>
      </c>
      <c r="L1707" t="str">
        <f>VLOOKUP(tblSalaries[[#This Row],[Where do you work]],tblCountries[[Actual]:[Mapping]],2,FALSE)</f>
        <v>USA</v>
      </c>
      <c r="M1707" t="s">
        <v>18</v>
      </c>
      <c r="N1707">
        <v>6</v>
      </c>
      <c r="O1707" s="27">
        <f>IFERROR(E1707/IFERROR(VLOOKUP(tblSalaries[[#This Row],[Country]],Table3[],3,0),""),"Missing PPP adjusted information")</f>
        <v>40000</v>
      </c>
    </row>
    <row r="1708" spans="2:15" ht="15" customHeight="1" x14ac:dyDescent="0.25">
      <c r="B1708" t="s">
        <v>3377</v>
      </c>
      <c r="C1708" s="1">
        <v>41059.034756944442</v>
      </c>
      <c r="D1708" s="4">
        <v>81000</v>
      </c>
      <c r="E1708">
        <v>81000</v>
      </c>
      <c r="F1708" t="s">
        <v>6</v>
      </c>
      <c r="G1708">
        <f>tblSalaries[[#This Row],[clean Salary (in local currency)]]*VLOOKUP(tblSalaries[[#This Row],[Currency]],tblXrate[],2,FALSE)</f>
        <v>81000</v>
      </c>
      <c r="H1708" t="s">
        <v>1562</v>
      </c>
      <c r="I1708" t="s">
        <v>4501</v>
      </c>
      <c r="J1708" t="s">
        <v>52</v>
      </c>
      <c r="K1708" t="s">
        <v>15</v>
      </c>
      <c r="L1708" t="str">
        <f>VLOOKUP(tblSalaries[[#This Row],[Where do you work]],tblCountries[[Actual]:[Mapping]],2,FALSE)</f>
        <v>USA</v>
      </c>
      <c r="M1708" t="s">
        <v>25</v>
      </c>
      <c r="N1708">
        <v>12</v>
      </c>
      <c r="O1708" s="27">
        <f>IFERROR(E1708/IFERROR(VLOOKUP(tblSalaries[[#This Row],[Country]],Table3[],3,0),""),"Missing PPP adjusted information")</f>
        <v>81000</v>
      </c>
    </row>
    <row r="1709" spans="2:15" ht="15" customHeight="1" x14ac:dyDescent="0.25">
      <c r="B1709" t="s">
        <v>3378</v>
      </c>
      <c r="C1709" s="1">
        <v>41059.045439814814</v>
      </c>
      <c r="D1709" s="4">
        <v>45000</v>
      </c>
      <c r="E1709">
        <v>45000</v>
      </c>
      <c r="F1709" t="s">
        <v>6</v>
      </c>
      <c r="G1709">
        <f>tblSalaries[[#This Row],[clean Salary (in local currency)]]*VLOOKUP(tblSalaries[[#This Row],[Currency]],tblXrate[],2,FALSE)</f>
        <v>45000</v>
      </c>
      <c r="H1709" t="s">
        <v>1563</v>
      </c>
      <c r="I1709" t="s">
        <v>1563</v>
      </c>
      <c r="J1709" t="s">
        <v>67</v>
      </c>
      <c r="K1709" t="s">
        <v>15</v>
      </c>
      <c r="L1709" t="str">
        <f>VLOOKUP(tblSalaries[[#This Row],[Where do you work]],tblCountries[[Actual]:[Mapping]],2,FALSE)</f>
        <v>USA</v>
      </c>
      <c r="M1709" t="s">
        <v>9</v>
      </c>
      <c r="N1709">
        <v>20</v>
      </c>
      <c r="O1709" s="27">
        <f>IFERROR(E1709/IFERROR(VLOOKUP(tblSalaries[[#This Row],[Country]],Table3[],3,0),""),"Missing PPP adjusted information")</f>
        <v>45000</v>
      </c>
    </row>
    <row r="1710" spans="2:15" ht="15" customHeight="1" x14ac:dyDescent="0.25">
      <c r="B1710" t="s">
        <v>3379</v>
      </c>
      <c r="C1710" s="1">
        <v>41059.050046296295</v>
      </c>
      <c r="D1710" s="4">
        <v>49000</v>
      </c>
      <c r="E1710">
        <v>49000</v>
      </c>
      <c r="F1710" t="s">
        <v>6</v>
      </c>
      <c r="G1710">
        <f>tblSalaries[[#This Row],[clean Salary (in local currency)]]*VLOOKUP(tblSalaries[[#This Row],[Currency]],tblXrate[],2,FALSE)</f>
        <v>49000</v>
      </c>
      <c r="H1710" t="s">
        <v>1564</v>
      </c>
      <c r="I1710" t="s">
        <v>1564</v>
      </c>
      <c r="J1710" t="s">
        <v>67</v>
      </c>
      <c r="K1710" t="s">
        <v>15</v>
      </c>
      <c r="L1710" t="str">
        <f>VLOOKUP(tblSalaries[[#This Row],[Where do you work]],tblCountries[[Actual]:[Mapping]],2,FALSE)</f>
        <v>USA</v>
      </c>
      <c r="M1710" t="s">
        <v>9</v>
      </c>
      <c r="N1710">
        <v>5</v>
      </c>
      <c r="O1710" s="27">
        <f>IFERROR(E1710/IFERROR(VLOOKUP(tblSalaries[[#This Row],[Country]],Table3[],3,0),""),"Missing PPP adjusted information")</f>
        <v>49000</v>
      </c>
    </row>
    <row r="1711" spans="2:15" ht="15" customHeight="1" x14ac:dyDescent="0.25">
      <c r="B1711" t="s">
        <v>3381</v>
      </c>
      <c r="C1711" s="1">
        <v>41059.052453703705</v>
      </c>
      <c r="D1711" s="4">
        <v>72000</v>
      </c>
      <c r="E1711">
        <v>72000</v>
      </c>
      <c r="F1711" t="s">
        <v>6</v>
      </c>
      <c r="G1711">
        <f>tblSalaries[[#This Row],[clean Salary (in local currency)]]*VLOOKUP(tblSalaries[[#This Row],[Currency]],tblXrate[],2,FALSE)</f>
        <v>72000</v>
      </c>
      <c r="H1711" t="s">
        <v>52</v>
      </c>
      <c r="I1711" t="s">
        <v>52</v>
      </c>
      <c r="J1711" t="s">
        <v>52</v>
      </c>
      <c r="K1711" t="s">
        <v>15</v>
      </c>
      <c r="L1711" t="str">
        <f>VLOOKUP(tblSalaries[[#This Row],[Where do you work]],tblCountries[[Actual]:[Mapping]],2,FALSE)</f>
        <v>USA</v>
      </c>
      <c r="M1711" t="s">
        <v>25</v>
      </c>
      <c r="N1711">
        <v>20</v>
      </c>
      <c r="O1711" s="27">
        <f>IFERROR(E1711/IFERROR(VLOOKUP(tblSalaries[[#This Row],[Country]],Table3[],3,0),""),"Missing PPP adjusted information")</f>
        <v>72000</v>
      </c>
    </row>
    <row r="1712" spans="2:15" ht="15" customHeight="1" x14ac:dyDescent="0.25">
      <c r="B1712" t="s">
        <v>3382</v>
      </c>
      <c r="C1712" s="1">
        <v>41059.059224537035</v>
      </c>
      <c r="D1712" s="4">
        <v>50000</v>
      </c>
      <c r="E1712">
        <v>50000</v>
      </c>
      <c r="F1712" t="s">
        <v>6</v>
      </c>
      <c r="G1712">
        <f>tblSalaries[[#This Row],[clean Salary (in local currency)]]*VLOOKUP(tblSalaries[[#This Row],[Currency]],tblXrate[],2,FALSE)</f>
        <v>50000</v>
      </c>
      <c r="H1712" t="s">
        <v>1567</v>
      </c>
      <c r="I1712" t="s">
        <v>1567</v>
      </c>
      <c r="J1712" t="s">
        <v>20</v>
      </c>
      <c r="K1712" t="s">
        <v>15</v>
      </c>
      <c r="L1712" t="str">
        <f>VLOOKUP(tblSalaries[[#This Row],[Where do you work]],tblCountries[[Actual]:[Mapping]],2,FALSE)</f>
        <v>USA</v>
      </c>
      <c r="M1712" t="s">
        <v>9</v>
      </c>
      <c r="N1712">
        <v>7</v>
      </c>
      <c r="O1712" s="27">
        <f>IFERROR(E1712/IFERROR(VLOOKUP(tblSalaries[[#This Row],[Country]],Table3[],3,0),""),"Missing PPP adjusted information")</f>
        <v>50000</v>
      </c>
    </row>
    <row r="1713" spans="2:15" ht="15" customHeight="1" x14ac:dyDescent="0.25">
      <c r="B1713" t="s">
        <v>3383</v>
      </c>
      <c r="C1713" s="1">
        <v>41059.059328703705</v>
      </c>
      <c r="D1713" s="4">
        <v>57678.400000000001</v>
      </c>
      <c r="E1713">
        <v>57678</v>
      </c>
      <c r="F1713" t="s">
        <v>6</v>
      </c>
      <c r="G1713">
        <f>tblSalaries[[#This Row],[clean Salary (in local currency)]]*VLOOKUP(tblSalaries[[#This Row],[Currency]],tblXrate[],2,FALSE)</f>
        <v>57678</v>
      </c>
      <c r="H1713" t="s">
        <v>14</v>
      </c>
      <c r="I1713" t="s">
        <v>14</v>
      </c>
      <c r="J1713" t="s">
        <v>20</v>
      </c>
      <c r="K1713" t="s">
        <v>15</v>
      </c>
      <c r="L1713" t="str">
        <f>VLOOKUP(tblSalaries[[#This Row],[Where do you work]],tblCountries[[Actual]:[Mapping]],2,FALSE)</f>
        <v>USA</v>
      </c>
      <c r="M1713" t="s">
        <v>9</v>
      </c>
      <c r="N1713">
        <v>2</v>
      </c>
      <c r="O1713" s="27">
        <f>IFERROR(E1713/IFERROR(VLOOKUP(tblSalaries[[#This Row],[Country]],Table3[],3,0),""),"Missing PPP adjusted information")</f>
        <v>57678</v>
      </c>
    </row>
    <row r="1714" spans="2:15" ht="15" customHeight="1" x14ac:dyDescent="0.25">
      <c r="B1714" t="s">
        <v>3384</v>
      </c>
      <c r="C1714" s="1">
        <v>41059.062395833331</v>
      </c>
      <c r="D1714" s="4">
        <v>80442</v>
      </c>
      <c r="E1714">
        <v>80442</v>
      </c>
      <c r="F1714" t="s">
        <v>6</v>
      </c>
      <c r="G1714">
        <f>tblSalaries[[#This Row],[clean Salary (in local currency)]]*VLOOKUP(tblSalaries[[#This Row],[Currency]],tblXrate[],2,FALSE)</f>
        <v>80442</v>
      </c>
      <c r="H1714" t="s">
        <v>1568</v>
      </c>
      <c r="I1714" t="s">
        <v>1568</v>
      </c>
      <c r="J1714" t="s">
        <v>20</v>
      </c>
      <c r="K1714" t="s">
        <v>15</v>
      </c>
      <c r="L1714" t="str">
        <f>VLOOKUP(tblSalaries[[#This Row],[Where do you work]],tblCountries[[Actual]:[Mapping]],2,FALSE)</f>
        <v>USA</v>
      </c>
      <c r="M1714" t="s">
        <v>9</v>
      </c>
      <c r="N1714">
        <v>16</v>
      </c>
      <c r="O1714" s="27">
        <f>IFERROR(E1714/IFERROR(VLOOKUP(tblSalaries[[#This Row],[Country]],Table3[],3,0),""),"Missing PPP adjusted information")</f>
        <v>80442</v>
      </c>
    </row>
    <row r="1715" spans="2:15" ht="15" customHeight="1" x14ac:dyDescent="0.25">
      <c r="B1715" t="s">
        <v>3385</v>
      </c>
      <c r="C1715" s="1">
        <v>41059.075208333335</v>
      </c>
      <c r="D1715" s="4">
        <v>75000</v>
      </c>
      <c r="E1715">
        <v>75000</v>
      </c>
      <c r="F1715" t="s">
        <v>6</v>
      </c>
      <c r="G1715">
        <f>tblSalaries[[#This Row],[clean Salary (in local currency)]]*VLOOKUP(tblSalaries[[#This Row],[Currency]],tblXrate[],2,FALSE)</f>
        <v>75000</v>
      </c>
      <c r="H1715" t="s">
        <v>1569</v>
      </c>
      <c r="I1715" t="s">
        <v>4502</v>
      </c>
      <c r="J1715" t="s">
        <v>52</v>
      </c>
      <c r="K1715" t="s">
        <v>15</v>
      </c>
      <c r="L1715" t="str">
        <f>VLOOKUP(tblSalaries[[#This Row],[Where do you work]],tblCountries[[Actual]:[Mapping]],2,FALSE)</f>
        <v>USA</v>
      </c>
      <c r="M1715" t="s">
        <v>25</v>
      </c>
      <c r="N1715">
        <v>9</v>
      </c>
      <c r="O1715" s="27">
        <f>IFERROR(E1715/IFERROR(VLOOKUP(tblSalaries[[#This Row],[Country]],Table3[],3,0),""),"Missing PPP adjusted information")</f>
        <v>75000</v>
      </c>
    </row>
    <row r="1716" spans="2:15" ht="15" customHeight="1" x14ac:dyDescent="0.25">
      <c r="B1716" t="s">
        <v>3386</v>
      </c>
      <c r="C1716" s="1">
        <v>41059.078159722223</v>
      </c>
      <c r="D1716" s="4">
        <v>61000</v>
      </c>
      <c r="E1716">
        <v>61000</v>
      </c>
      <c r="F1716" t="s">
        <v>6</v>
      </c>
      <c r="G1716">
        <f>tblSalaries[[#This Row],[clean Salary (in local currency)]]*VLOOKUP(tblSalaries[[#This Row],[Currency]],tblXrate[],2,FALSE)</f>
        <v>61000</v>
      </c>
      <c r="H1716" t="s">
        <v>1570</v>
      </c>
      <c r="I1716" t="s">
        <v>1570</v>
      </c>
      <c r="J1716" t="s">
        <v>20</v>
      </c>
      <c r="K1716" t="s">
        <v>15</v>
      </c>
      <c r="L1716" t="str">
        <f>VLOOKUP(tblSalaries[[#This Row],[Where do you work]],tblCountries[[Actual]:[Mapping]],2,FALSE)</f>
        <v>USA</v>
      </c>
      <c r="M1716" t="s">
        <v>9</v>
      </c>
      <c r="N1716">
        <v>12</v>
      </c>
      <c r="O1716" s="27">
        <f>IFERROR(E1716/IFERROR(VLOOKUP(tblSalaries[[#This Row],[Country]],Table3[],3,0),""),"Missing PPP adjusted information")</f>
        <v>61000</v>
      </c>
    </row>
    <row r="1717" spans="2:15" ht="15" customHeight="1" x14ac:dyDescent="0.25">
      <c r="B1717" t="s">
        <v>3387</v>
      </c>
      <c r="C1717" s="1">
        <v>41059.081921296296</v>
      </c>
      <c r="D1717" s="4">
        <v>77000</v>
      </c>
      <c r="E1717">
        <v>77000</v>
      </c>
      <c r="F1717" t="s">
        <v>6</v>
      </c>
      <c r="G1717">
        <f>tblSalaries[[#This Row],[clean Salary (in local currency)]]*VLOOKUP(tblSalaries[[#This Row],[Currency]],tblXrate[],2,FALSE)</f>
        <v>77000</v>
      </c>
      <c r="H1717" t="s">
        <v>1571</v>
      </c>
      <c r="I1717" t="s">
        <v>1571</v>
      </c>
      <c r="J1717" t="s">
        <v>279</v>
      </c>
      <c r="K1717" t="s">
        <v>15</v>
      </c>
      <c r="L1717" t="str">
        <f>VLOOKUP(tblSalaries[[#This Row],[Where do you work]],tblCountries[[Actual]:[Mapping]],2,FALSE)</f>
        <v>USA</v>
      </c>
      <c r="M1717" t="s">
        <v>9</v>
      </c>
      <c r="N1717">
        <v>10</v>
      </c>
      <c r="O1717" s="27">
        <f>IFERROR(E1717/IFERROR(VLOOKUP(tblSalaries[[#This Row],[Country]],Table3[],3,0),""),"Missing PPP adjusted information")</f>
        <v>77000</v>
      </c>
    </row>
    <row r="1718" spans="2:15" ht="15" customHeight="1" x14ac:dyDescent="0.25">
      <c r="B1718" t="s">
        <v>3388</v>
      </c>
      <c r="C1718" s="1">
        <v>41059.095856481479</v>
      </c>
      <c r="D1718" s="4" t="s">
        <v>1572</v>
      </c>
      <c r="E1718">
        <v>92000</v>
      </c>
      <c r="F1718" t="s">
        <v>6</v>
      </c>
      <c r="G1718">
        <f>tblSalaries[[#This Row],[clean Salary (in local currency)]]*VLOOKUP(tblSalaries[[#This Row],[Currency]],tblXrate[],2,FALSE)</f>
        <v>92000</v>
      </c>
      <c r="H1718" t="s">
        <v>487</v>
      </c>
      <c r="I1718" t="s">
        <v>487</v>
      </c>
      <c r="J1718" t="s">
        <v>487</v>
      </c>
      <c r="K1718" t="s">
        <v>15</v>
      </c>
      <c r="L1718" t="str">
        <f>VLOOKUP(tblSalaries[[#This Row],[Where do you work]],tblCountries[[Actual]:[Mapping]],2,FALSE)</f>
        <v>USA</v>
      </c>
      <c r="M1718" t="s">
        <v>18</v>
      </c>
      <c r="N1718">
        <v>9</v>
      </c>
      <c r="O1718" s="27">
        <f>IFERROR(E1718/IFERROR(VLOOKUP(tblSalaries[[#This Row],[Country]],Table3[],3,0),""),"Missing PPP adjusted information")</f>
        <v>92000</v>
      </c>
    </row>
    <row r="1719" spans="2:15" ht="15" customHeight="1" x14ac:dyDescent="0.25">
      <c r="B1719" t="s">
        <v>3389</v>
      </c>
      <c r="C1719" s="1">
        <v>41059.096180555556</v>
      </c>
      <c r="D1719" s="4">
        <v>72000</v>
      </c>
      <c r="E1719">
        <v>72000</v>
      </c>
      <c r="F1719" t="s">
        <v>6</v>
      </c>
      <c r="G1719">
        <f>tblSalaries[[#This Row],[clean Salary (in local currency)]]*VLOOKUP(tblSalaries[[#This Row],[Currency]],tblXrate[],2,FALSE)</f>
        <v>72000</v>
      </c>
      <c r="H1719" t="s">
        <v>1573</v>
      </c>
      <c r="I1719" t="s">
        <v>4503</v>
      </c>
      <c r="J1719" t="s">
        <v>20</v>
      </c>
      <c r="K1719" t="s">
        <v>15</v>
      </c>
      <c r="L1719" t="str">
        <f>VLOOKUP(tblSalaries[[#This Row],[Where do you work]],tblCountries[[Actual]:[Mapping]],2,FALSE)</f>
        <v>USA</v>
      </c>
      <c r="M1719" t="s">
        <v>13</v>
      </c>
      <c r="N1719">
        <v>10</v>
      </c>
      <c r="O1719" s="27">
        <f>IFERROR(E1719/IFERROR(VLOOKUP(tblSalaries[[#This Row],[Country]],Table3[],3,0),""),"Missing PPP adjusted information")</f>
        <v>72000</v>
      </c>
    </row>
    <row r="1720" spans="2:15" ht="15" customHeight="1" x14ac:dyDescent="0.25">
      <c r="B1720" t="s">
        <v>3391</v>
      </c>
      <c r="C1720" s="1">
        <v>41059.099293981482</v>
      </c>
      <c r="D1720" s="4">
        <v>111000</v>
      </c>
      <c r="E1720">
        <v>111000</v>
      </c>
      <c r="F1720" t="s">
        <v>6</v>
      </c>
      <c r="G1720">
        <f>tblSalaries[[#This Row],[clean Salary (in local currency)]]*VLOOKUP(tblSalaries[[#This Row],[Currency]],tblXrate[],2,FALSE)</f>
        <v>111000</v>
      </c>
      <c r="H1720" t="s">
        <v>1574</v>
      </c>
      <c r="I1720" t="s">
        <v>1574</v>
      </c>
      <c r="J1720" t="s">
        <v>52</v>
      </c>
      <c r="K1720" t="s">
        <v>15</v>
      </c>
      <c r="L1720" t="str">
        <f>VLOOKUP(tblSalaries[[#This Row],[Where do you work]],tblCountries[[Actual]:[Mapping]],2,FALSE)</f>
        <v>USA</v>
      </c>
      <c r="M1720" t="s">
        <v>18</v>
      </c>
      <c r="N1720">
        <v>10</v>
      </c>
      <c r="O1720" s="27">
        <f>IFERROR(E1720/IFERROR(VLOOKUP(tblSalaries[[#This Row],[Country]],Table3[],3,0),""),"Missing PPP adjusted information")</f>
        <v>111000</v>
      </c>
    </row>
    <row r="1721" spans="2:15" ht="15" customHeight="1" x14ac:dyDescent="0.25">
      <c r="B1721" t="s">
        <v>3392</v>
      </c>
      <c r="C1721" s="1">
        <v>41059.105752314812</v>
      </c>
      <c r="D1721" s="4">
        <v>80000</v>
      </c>
      <c r="E1721">
        <v>80000</v>
      </c>
      <c r="F1721" t="s">
        <v>6</v>
      </c>
      <c r="G1721">
        <f>tblSalaries[[#This Row],[clean Salary (in local currency)]]*VLOOKUP(tblSalaries[[#This Row],[Currency]],tblXrate[],2,FALSE)</f>
        <v>80000</v>
      </c>
      <c r="H1721" t="s">
        <v>1575</v>
      </c>
      <c r="I1721" t="s">
        <v>4504</v>
      </c>
      <c r="J1721" t="s">
        <v>20</v>
      </c>
      <c r="K1721" t="s">
        <v>15</v>
      </c>
      <c r="L1721" t="str">
        <f>VLOOKUP(tblSalaries[[#This Row],[Where do you work]],tblCountries[[Actual]:[Mapping]],2,FALSE)</f>
        <v>USA</v>
      </c>
      <c r="M1721" t="s">
        <v>9</v>
      </c>
      <c r="N1721">
        <v>20</v>
      </c>
      <c r="O1721" s="27">
        <f>IFERROR(E1721/IFERROR(VLOOKUP(tblSalaries[[#This Row],[Country]],Table3[],3,0),""),"Missing PPP adjusted information")</f>
        <v>80000</v>
      </c>
    </row>
    <row r="1722" spans="2:15" ht="15" customHeight="1" x14ac:dyDescent="0.25">
      <c r="B1722" t="s">
        <v>3395</v>
      </c>
      <c r="C1722" s="1">
        <v>41059.139085648145</v>
      </c>
      <c r="D1722" s="4" t="s">
        <v>1578</v>
      </c>
      <c r="E1722">
        <v>24000</v>
      </c>
      <c r="F1722" t="s">
        <v>6</v>
      </c>
      <c r="G1722">
        <f>tblSalaries[[#This Row],[clean Salary (in local currency)]]*VLOOKUP(tblSalaries[[#This Row],[Currency]],tblXrate[],2,FALSE)</f>
        <v>24000</v>
      </c>
      <c r="H1722" t="s">
        <v>1579</v>
      </c>
      <c r="I1722" t="s">
        <v>4505</v>
      </c>
      <c r="J1722" t="s">
        <v>487</v>
      </c>
      <c r="K1722" t="s">
        <v>15</v>
      </c>
      <c r="L1722" t="str">
        <f>VLOOKUP(tblSalaries[[#This Row],[Where do you work]],tblCountries[[Actual]:[Mapping]],2,FALSE)</f>
        <v>USA</v>
      </c>
      <c r="M1722" t="s">
        <v>25</v>
      </c>
      <c r="N1722">
        <v>2</v>
      </c>
      <c r="O1722" s="27">
        <f>IFERROR(E1722/IFERROR(VLOOKUP(tblSalaries[[#This Row],[Country]],Table3[],3,0),""),"Missing PPP adjusted information")</f>
        <v>24000</v>
      </c>
    </row>
    <row r="1723" spans="2:15" ht="15" customHeight="1" x14ac:dyDescent="0.25">
      <c r="B1723" t="s">
        <v>3396</v>
      </c>
      <c r="C1723" s="1">
        <v>41059.17627314815</v>
      </c>
      <c r="D1723" s="4">
        <v>61000</v>
      </c>
      <c r="E1723">
        <v>61000</v>
      </c>
      <c r="F1723" t="s">
        <v>6</v>
      </c>
      <c r="G1723">
        <f>tblSalaries[[#This Row],[clean Salary (in local currency)]]*VLOOKUP(tblSalaries[[#This Row],[Currency]],tblXrate[],2,FALSE)</f>
        <v>61000</v>
      </c>
      <c r="H1723" t="s">
        <v>1580</v>
      </c>
      <c r="I1723" t="s">
        <v>486</v>
      </c>
      <c r="J1723" t="s">
        <v>52</v>
      </c>
      <c r="K1723" t="s">
        <v>15</v>
      </c>
      <c r="L1723" t="str">
        <f>VLOOKUP(tblSalaries[[#This Row],[Where do you work]],tblCountries[[Actual]:[Mapping]],2,FALSE)</f>
        <v>USA</v>
      </c>
      <c r="M1723" t="s">
        <v>18</v>
      </c>
      <c r="N1723">
        <v>25</v>
      </c>
      <c r="O1723" s="27">
        <f>IFERROR(E1723/IFERROR(VLOOKUP(tblSalaries[[#This Row],[Country]],Table3[],3,0),""),"Missing PPP adjusted information")</f>
        <v>61000</v>
      </c>
    </row>
    <row r="1724" spans="2:15" ht="15" customHeight="1" x14ac:dyDescent="0.25">
      <c r="B1724" t="s">
        <v>3399</v>
      </c>
      <c r="C1724" s="1">
        <v>41059.424525462964</v>
      </c>
      <c r="D1724" s="4">
        <v>96230</v>
      </c>
      <c r="E1724">
        <v>96230</v>
      </c>
      <c r="F1724" t="s">
        <v>6</v>
      </c>
      <c r="G1724">
        <f>tblSalaries[[#This Row],[clean Salary (in local currency)]]*VLOOKUP(tblSalaries[[#This Row],[Currency]],tblXrate[],2,FALSE)</f>
        <v>96230</v>
      </c>
      <c r="H1724" t="s">
        <v>1583</v>
      </c>
      <c r="I1724" t="s">
        <v>1583</v>
      </c>
      <c r="J1724" t="s">
        <v>52</v>
      </c>
      <c r="K1724" t="s">
        <v>15</v>
      </c>
      <c r="L1724" t="str">
        <f>VLOOKUP(tblSalaries[[#This Row],[Where do you work]],tblCountries[[Actual]:[Mapping]],2,FALSE)</f>
        <v>USA</v>
      </c>
      <c r="M1724" t="s">
        <v>9</v>
      </c>
      <c r="N1724">
        <v>18</v>
      </c>
      <c r="O1724" s="27">
        <f>IFERROR(E1724/IFERROR(VLOOKUP(tblSalaries[[#This Row],[Country]],Table3[],3,0),""),"Missing PPP adjusted information")</f>
        <v>96230</v>
      </c>
    </row>
    <row r="1725" spans="2:15" ht="15" customHeight="1" x14ac:dyDescent="0.25">
      <c r="B1725" t="s">
        <v>3400</v>
      </c>
      <c r="C1725" s="1">
        <v>41059.444722222222</v>
      </c>
      <c r="D1725" s="4">
        <v>75000</v>
      </c>
      <c r="E1725">
        <v>75000</v>
      </c>
      <c r="F1725" t="s">
        <v>6</v>
      </c>
      <c r="G1725">
        <f>tblSalaries[[#This Row],[clean Salary (in local currency)]]*VLOOKUP(tblSalaries[[#This Row],[Currency]],tblXrate[],2,FALSE)</f>
        <v>75000</v>
      </c>
      <c r="H1725" t="s">
        <v>207</v>
      </c>
      <c r="I1725" t="s">
        <v>207</v>
      </c>
      <c r="J1725" t="s">
        <v>20</v>
      </c>
      <c r="K1725" t="s">
        <v>15</v>
      </c>
      <c r="L1725" t="str">
        <f>VLOOKUP(tblSalaries[[#This Row],[Where do you work]],tblCountries[[Actual]:[Mapping]],2,FALSE)</f>
        <v>USA</v>
      </c>
      <c r="M1725" t="s">
        <v>18</v>
      </c>
      <c r="N1725">
        <v>1.5</v>
      </c>
      <c r="O1725" s="27">
        <f>IFERROR(E1725/IFERROR(VLOOKUP(tblSalaries[[#This Row],[Country]],Table3[],3,0),""),"Missing PPP adjusted information")</f>
        <v>75000</v>
      </c>
    </row>
    <row r="1726" spans="2:15" ht="15" customHeight="1" x14ac:dyDescent="0.25">
      <c r="B1726" t="s">
        <v>3401</v>
      </c>
      <c r="C1726" s="1">
        <v>41059.456689814811</v>
      </c>
      <c r="D1726" s="4">
        <v>8500</v>
      </c>
      <c r="E1726">
        <v>102000</v>
      </c>
      <c r="F1726" t="s">
        <v>6</v>
      </c>
      <c r="G1726">
        <f>tblSalaries[[#This Row],[clean Salary (in local currency)]]*VLOOKUP(tblSalaries[[#This Row],[Currency]],tblXrate[],2,FALSE)</f>
        <v>102000</v>
      </c>
      <c r="H1726" t="s">
        <v>108</v>
      </c>
      <c r="I1726" t="s">
        <v>108</v>
      </c>
      <c r="J1726" t="s">
        <v>20</v>
      </c>
      <c r="K1726" t="s">
        <v>15</v>
      </c>
      <c r="L1726" t="str">
        <f>VLOOKUP(tblSalaries[[#This Row],[Where do you work]],tblCountries[[Actual]:[Mapping]],2,FALSE)</f>
        <v>USA</v>
      </c>
      <c r="M1726" t="s">
        <v>9</v>
      </c>
      <c r="N1726">
        <v>5</v>
      </c>
      <c r="O1726" s="27">
        <f>IFERROR(E1726/IFERROR(VLOOKUP(tblSalaries[[#This Row],[Country]],Table3[],3,0),""),"Missing PPP adjusted information")</f>
        <v>102000</v>
      </c>
    </row>
    <row r="1727" spans="2:15" ht="15" customHeight="1" x14ac:dyDescent="0.25">
      <c r="B1727" t="s">
        <v>3405</v>
      </c>
      <c r="C1727" s="1">
        <v>41059.508773148147</v>
      </c>
      <c r="D1727" s="4">
        <v>67000</v>
      </c>
      <c r="E1727">
        <v>67000</v>
      </c>
      <c r="F1727" t="s">
        <v>6</v>
      </c>
      <c r="G1727">
        <f>tblSalaries[[#This Row],[clean Salary (in local currency)]]*VLOOKUP(tblSalaries[[#This Row],[Currency]],tblXrate[],2,FALSE)</f>
        <v>67000</v>
      </c>
      <c r="H1727" t="s">
        <v>1586</v>
      </c>
      <c r="I1727" t="s">
        <v>4506</v>
      </c>
      <c r="J1727" t="s">
        <v>52</v>
      </c>
      <c r="K1727" t="s">
        <v>15</v>
      </c>
      <c r="L1727" t="str">
        <f>VLOOKUP(tblSalaries[[#This Row],[Where do you work]],tblCountries[[Actual]:[Mapping]],2,FALSE)</f>
        <v>USA</v>
      </c>
      <c r="M1727" t="s">
        <v>18</v>
      </c>
      <c r="N1727">
        <v>20</v>
      </c>
      <c r="O1727" s="27">
        <f>IFERROR(E1727/IFERROR(VLOOKUP(tblSalaries[[#This Row],[Country]],Table3[],3,0),""),"Missing PPP adjusted information")</f>
        <v>67000</v>
      </c>
    </row>
    <row r="1728" spans="2:15" ht="15" customHeight="1" x14ac:dyDescent="0.25">
      <c r="B1728" t="s">
        <v>3415</v>
      </c>
      <c r="C1728" s="1">
        <v>41059.570613425924</v>
      </c>
      <c r="D1728" s="4">
        <v>60000</v>
      </c>
      <c r="E1728">
        <v>60000</v>
      </c>
      <c r="F1728" t="s">
        <v>6</v>
      </c>
      <c r="G1728">
        <f>tblSalaries[[#This Row],[clean Salary (in local currency)]]*VLOOKUP(tblSalaries[[#This Row],[Currency]],tblXrate[],2,FALSE)</f>
        <v>60000</v>
      </c>
      <c r="H1728" t="s">
        <v>1592</v>
      </c>
      <c r="I1728" t="s">
        <v>1592</v>
      </c>
      <c r="J1728" t="s">
        <v>52</v>
      </c>
      <c r="K1728" t="s">
        <v>15</v>
      </c>
      <c r="L1728" t="str">
        <f>VLOOKUP(tblSalaries[[#This Row],[Where do you work]],tblCountries[[Actual]:[Mapping]],2,FALSE)</f>
        <v>USA</v>
      </c>
      <c r="M1728" t="s">
        <v>18</v>
      </c>
      <c r="N1728">
        <v>4</v>
      </c>
      <c r="O1728" s="27">
        <f>IFERROR(E1728/IFERROR(VLOOKUP(tblSalaries[[#This Row],[Country]],Table3[],3,0),""),"Missing PPP adjusted information")</f>
        <v>60000</v>
      </c>
    </row>
    <row r="1729" spans="2:15" ht="15" customHeight="1" x14ac:dyDescent="0.25">
      <c r="B1729" t="s">
        <v>3436</v>
      </c>
      <c r="C1729" s="1">
        <v>41059.76116898148</v>
      </c>
      <c r="D1729" s="4">
        <v>42000</v>
      </c>
      <c r="E1729">
        <v>42000</v>
      </c>
      <c r="F1729" t="s">
        <v>6</v>
      </c>
      <c r="G1729">
        <f>tblSalaries[[#This Row],[clean Salary (in local currency)]]*VLOOKUP(tblSalaries[[#This Row],[Currency]],tblXrate[],2,FALSE)</f>
        <v>42000</v>
      </c>
      <c r="H1729" t="s">
        <v>1621</v>
      </c>
      <c r="I1729" t="s">
        <v>1621</v>
      </c>
      <c r="J1729" t="s">
        <v>20</v>
      </c>
      <c r="K1729" t="s">
        <v>15</v>
      </c>
      <c r="L1729" t="str">
        <f>VLOOKUP(tblSalaries[[#This Row],[Where do you work]],tblCountries[[Actual]:[Mapping]],2,FALSE)</f>
        <v>USA</v>
      </c>
      <c r="M1729" t="s">
        <v>13</v>
      </c>
      <c r="N1729">
        <v>2</v>
      </c>
      <c r="O1729" s="27">
        <f>IFERROR(E1729/IFERROR(VLOOKUP(tblSalaries[[#This Row],[Country]],Table3[],3,0),""),"Missing PPP adjusted information")</f>
        <v>42000</v>
      </c>
    </row>
    <row r="1730" spans="2:15" ht="15" customHeight="1" x14ac:dyDescent="0.25">
      <c r="B1730" t="s">
        <v>3439</v>
      </c>
      <c r="C1730" s="1">
        <v>41059.792592592596</v>
      </c>
      <c r="D1730" s="4">
        <v>85000</v>
      </c>
      <c r="E1730">
        <v>85000</v>
      </c>
      <c r="F1730" t="s">
        <v>6</v>
      </c>
      <c r="G1730">
        <f>tblSalaries[[#This Row],[clean Salary (in local currency)]]*VLOOKUP(tblSalaries[[#This Row],[Currency]],tblXrate[],2,FALSE)</f>
        <v>85000</v>
      </c>
      <c r="H1730" t="s">
        <v>1625</v>
      </c>
      <c r="I1730" t="s">
        <v>1680</v>
      </c>
      <c r="J1730" t="s">
        <v>20</v>
      </c>
      <c r="K1730" t="s">
        <v>15</v>
      </c>
      <c r="L1730" t="str">
        <f>VLOOKUP(tblSalaries[[#This Row],[Where do you work]],tblCountries[[Actual]:[Mapping]],2,FALSE)</f>
        <v>USA</v>
      </c>
      <c r="M1730" t="s">
        <v>9</v>
      </c>
      <c r="N1730">
        <v>9</v>
      </c>
      <c r="O1730" s="27">
        <f>IFERROR(E1730/IFERROR(VLOOKUP(tblSalaries[[#This Row],[Country]],Table3[],3,0),""),"Missing PPP adjusted information")</f>
        <v>85000</v>
      </c>
    </row>
    <row r="1731" spans="2:15" ht="15" customHeight="1" x14ac:dyDescent="0.25">
      <c r="B1731" t="s">
        <v>3440</v>
      </c>
      <c r="C1731" s="1">
        <v>41059.794953703706</v>
      </c>
      <c r="D1731" s="4">
        <v>109000</v>
      </c>
      <c r="E1731">
        <v>109000</v>
      </c>
      <c r="F1731" t="s">
        <v>6</v>
      </c>
      <c r="G1731">
        <f>tblSalaries[[#This Row],[clean Salary (in local currency)]]*VLOOKUP(tblSalaries[[#This Row],[Currency]],tblXrate[],2,FALSE)</f>
        <v>109000</v>
      </c>
      <c r="H1731" t="s">
        <v>1626</v>
      </c>
      <c r="I1731" t="s">
        <v>1626</v>
      </c>
      <c r="J1731" t="s">
        <v>52</v>
      </c>
      <c r="K1731" t="s">
        <v>15</v>
      </c>
      <c r="L1731" t="str">
        <f>VLOOKUP(tblSalaries[[#This Row],[Where do you work]],tblCountries[[Actual]:[Mapping]],2,FALSE)</f>
        <v>USA</v>
      </c>
      <c r="M1731" t="s">
        <v>9</v>
      </c>
      <c r="N1731">
        <v>15</v>
      </c>
      <c r="O1731" s="27">
        <f>IFERROR(E1731/IFERROR(VLOOKUP(tblSalaries[[#This Row],[Country]],Table3[],3,0),""),"Missing PPP adjusted information")</f>
        <v>109000</v>
      </c>
    </row>
    <row r="1732" spans="2:15" ht="15" customHeight="1" x14ac:dyDescent="0.25">
      <c r="B1732" t="s">
        <v>3442</v>
      </c>
      <c r="C1732" s="1">
        <v>41059.821412037039</v>
      </c>
      <c r="D1732" s="4">
        <v>77000</v>
      </c>
      <c r="E1732">
        <v>77000</v>
      </c>
      <c r="F1732" t="s">
        <v>6</v>
      </c>
      <c r="G1732">
        <f>tblSalaries[[#This Row],[clean Salary (in local currency)]]*VLOOKUP(tblSalaries[[#This Row],[Currency]],tblXrate[],2,FALSE)</f>
        <v>77000</v>
      </c>
      <c r="H1732" t="s">
        <v>1628</v>
      </c>
      <c r="I1732" t="s">
        <v>1628</v>
      </c>
      <c r="J1732" t="s">
        <v>279</v>
      </c>
      <c r="K1732" t="s">
        <v>15</v>
      </c>
      <c r="L1732" t="str">
        <f>VLOOKUP(tblSalaries[[#This Row],[Where do you work]],tblCountries[[Actual]:[Mapping]],2,FALSE)</f>
        <v>USA</v>
      </c>
      <c r="M1732" t="s">
        <v>18</v>
      </c>
      <c r="N1732">
        <v>13</v>
      </c>
      <c r="O1732" s="27">
        <f>IFERROR(E1732/IFERROR(VLOOKUP(tblSalaries[[#This Row],[Country]],Table3[],3,0),""),"Missing PPP adjusted information")</f>
        <v>77000</v>
      </c>
    </row>
    <row r="1733" spans="2:15" ht="15" customHeight="1" x14ac:dyDescent="0.25">
      <c r="B1733" t="s">
        <v>3444</v>
      </c>
      <c r="C1733" s="1">
        <v>41059.847118055557</v>
      </c>
      <c r="D1733" s="4">
        <v>64000</v>
      </c>
      <c r="E1733">
        <v>64000</v>
      </c>
      <c r="F1733" t="s">
        <v>6</v>
      </c>
      <c r="G1733">
        <f>tblSalaries[[#This Row],[clean Salary (in local currency)]]*VLOOKUP(tblSalaries[[#This Row],[Currency]],tblXrate[],2,FALSE)</f>
        <v>64000</v>
      </c>
      <c r="H1733" t="s">
        <v>562</v>
      </c>
      <c r="I1733" t="s">
        <v>562</v>
      </c>
      <c r="J1733" t="s">
        <v>52</v>
      </c>
      <c r="K1733" t="s">
        <v>15</v>
      </c>
      <c r="L1733" t="str">
        <f>VLOOKUP(tblSalaries[[#This Row],[Where do you work]],tblCountries[[Actual]:[Mapping]],2,FALSE)</f>
        <v>USA</v>
      </c>
      <c r="M1733" t="s">
        <v>18</v>
      </c>
      <c r="N1733">
        <v>12</v>
      </c>
      <c r="O1733" s="27">
        <f>IFERROR(E1733/IFERROR(VLOOKUP(tblSalaries[[#This Row],[Country]],Table3[],3,0),""),"Missing PPP adjusted information")</f>
        <v>64000</v>
      </c>
    </row>
    <row r="1734" spans="2:15" ht="15" customHeight="1" x14ac:dyDescent="0.25">
      <c r="B1734" t="s">
        <v>3446</v>
      </c>
      <c r="C1734" s="1">
        <v>41059.861631944441</v>
      </c>
      <c r="D1734" s="4">
        <v>76000</v>
      </c>
      <c r="E1734">
        <v>76000</v>
      </c>
      <c r="F1734" t="s">
        <v>6</v>
      </c>
      <c r="G1734">
        <f>tblSalaries[[#This Row],[clean Salary (in local currency)]]*VLOOKUP(tblSalaries[[#This Row],[Currency]],tblXrate[],2,FALSE)</f>
        <v>76000</v>
      </c>
      <c r="H1734" t="s">
        <v>683</v>
      </c>
      <c r="I1734" t="s">
        <v>683</v>
      </c>
      <c r="J1734" t="s">
        <v>20</v>
      </c>
      <c r="K1734" t="s">
        <v>15</v>
      </c>
      <c r="L1734" t="str">
        <f>VLOOKUP(tblSalaries[[#This Row],[Where do you work]],tblCountries[[Actual]:[Mapping]],2,FALSE)</f>
        <v>USA</v>
      </c>
      <c r="M1734" t="s">
        <v>13</v>
      </c>
      <c r="N1734">
        <v>10</v>
      </c>
      <c r="O1734" s="27">
        <f>IFERROR(E1734/IFERROR(VLOOKUP(tblSalaries[[#This Row],[Country]],Table3[],3,0),""),"Missing PPP adjusted information")</f>
        <v>76000</v>
      </c>
    </row>
    <row r="1735" spans="2:15" ht="15" customHeight="1" x14ac:dyDescent="0.25">
      <c r="B1735" t="s">
        <v>3452</v>
      </c>
      <c r="C1735" s="1">
        <v>41059.888553240744</v>
      </c>
      <c r="D1735" s="4">
        <v>45000</v>
      </c>
      <c r="E1735">
        <v>45000</v>
      </c>
      <c r="F1735" t="s">
        <v>6</v>
      </c>
      <c r="G1735">
        <f>tblSalaries[[#This Row],[clean Salary (in local currency)]]*VLOOKUP(tblSalaries[[#This Row],[Currency]],tblXrate[],2,FALSE)</f>
        <v>45000</v>
      </c>
      <c r="H1735" t="s">
        <v>1135</v>
      </c>
      <c r="I1735" t="s">
        <v>1135</v>
      </c>
      <c r="J1735" t="s">
        <v>67</v>
      </c>
      <c r="K1735" t="s">
        <v>15</v>
      </c>
      <c r="L1735" t="str">
        <f>VLOOKUP(tblSalaries[[#This Row],[Where do you work]],tblCountries[[Actual]:[Mapping]],2,FALSE)</f>
        <v>USA</v>
      </c>
      <c r="M1735" t="s">
        <v>18</v>
      </c>
      <c r="N1735">
        <v>10</v>
      </c>
      <c r="O1735" s="27">
        <f>IFERROR(E1735/IFERROR(VLOOKUP(tblSalaries[[#This Row],[Country]],Table3[],3,0),""),"Missing PPP adjusted information")</f>
        <v>45000</v>
      </c>
    </row>
    <row r="1736" spans="2:15" ht="15" customHeight="1" x14ac:dyDescent="0.25">
      <c r="B1736" t="s">
        <v>3457</v>
      </c>
      <c r="C1736" s="1">
        <v>41059.938599537039</v>
      </c>
      <c r="D1736" s="4" t="s">
        <v>1639</v>
      </c>
      <c r="E1736">
        <v>61000</v>
      </c>
      <c r="F1736" t="s">
        <v>6</v>
      </c>
      <c r="G1736">
        <f>tblSalaries[[#This Row],[clean Salary (in local currency)]]*VLOOKUP(tblSalaries[[#This Row],[Currency]],tblXrate[],2,FALSE)</f>
        <v>61000</v>
      </c>
      <c r="H1736" t="s">
        <v>14</v>
      </c>
      <c r="I1736" t="s">
        <v>14</v>
      </c>
      <c r="J1736" t="s">
        <v>20</v>
      </c>
      <c r="K1736" t="s">
        <v>15</v>
      </c>
      <c r="L1736" t="str">
        <f>VLOOKUP(tblSalaries[[#This Row],[Where do you work]],tblCountries[[Actual]:[Mapping]],2,FALSE)</f>
        <v>USA</v>
      </c>
      <c r="M1736" t="s">
        <v>9</v>
      </c>
      <c r="N1736">
        <v>5</v>
      </c>
      <c r="O1736" s="27">
        <f>IFERROR(E1736/IFERROR(VLOOKUP(tblSalaries[[#This Row],[Country]],Table3[],3,0),""),"Missing PPP adjusted information")</f>
        <v>61000</v>
      </c>
    </row>
    <row r="1737" spans="2:15" ht="15" customHeight="1" x14ac:dyDescent="0.25">
      <c r="B1737" t="s">
        <v>3458</v>
      </c>
      <c r="C1737" s="1">
        <v>41059.939131944448</v>
      </c>
      <c r="D1737" s="4">
        <v>66000</v>
      </c>
      <c r="E1737">
        <v>66000</v>
      </c>
      <c r="F1737" t="s">
        <v>6</v>
      </c>
      <c r="G1737">
        <f>tblSalaries[[#This Row],[clean Salary (in local currency)]]*VLOOKUP(tblSalaries[[#This Row],[Currency]],tblXrate[],2,FALSE)</f>
        <v>66000</v>
      </c>
      <c r="H1737" t="s">
        <v>1640</v>
      </c>
      <c r="I1737" t="s">
        <v>4507</v>
      </c>
      <c r="J1737" t="s">
        <v>20</v>
      </c>
      <c r="K1737" t="s">
        <v>15</v>
      </c>
      <c r="L1737" t="str">
        <f>VLOOKUP(tblSalaries[[#This Row],[Where do you work]],tblCountries[[Actual]:[Mapping]],2,FALSE)</f>
        <v>USA</v>
      </c>
      <c r="M1737" t="s">
        <v>9</v>
      </c>
      <c r="N1737">
        <v>2</v>
      </c>
      <c r="O1737" s="27">
        <f>IFERROR(E1737/IFERROR(VLOOKUP(tblSalaries[[#This Row],[Country]],Table3[],3,0),""),"Missing PPP adjusted information")</f>
        <v>66000</v>
      </c>
    </row>
    <row r="1738" spans="2:15" ht="15" customHeight="1" x14ac:dyDescent="0.25">
      <c r="B1738" t="s">
        <v>3460</v>
      </c>
      <c r="C1738" s="1">
        <v>41059.959583333337</v>
      </c>
      <c r="D1738" s="4">
        <v>55000</v>
      </c>
      <c r="E1738">
        <v>55000</v>
      </c>
      <c r="F1738" t="s">
        <v>6</v>
      </c>
      <c r="G1738">
        <f>tblSalaries[[#This Row],[clean Salary (in local currency)]]*VLOOKUP(tblSalaries[[#This Row],[Currency]],tblXrate[],2,FALSE)</f>
        <v>55000</v>
      </c>
      <c r="H1738" t="s">
        <v>1642</v>
      </c>
      <c r="I1738" t="s">
        <v>1642</v>
      </c>
      <c r="J1738" t="s">
        <v>52</v>
      </c>
      <c r="K1738" t="s">
        <v>15</v>
      </c>
      <c r="L1738" t="str">
        <f>VLOOKUP(tblSalaries[[#This Row],[Where do you work]],tblCountries[[Actual]:[Mapping]],2,FALSE)</f>
        <v>USA</v>
      </c>
      <c r="M1738" t="s">
        <v>18</v>
      </c>
      <c r="N1738">
        <v>14</v>
      </c>
      <c r="O1738" s="27">
        <f>IFERROR(E1738/IFERROR(VLOOKUP(tblSalaries[[#This Row],[Country]],Table3[],3,0),""),"Missing PPP adjusted information")</f>
        <v>55000</v>
      </c>
    </row>
    <row r="1739" spans="2:15" ht="15" customHeight="1" x14ac:dyDescent="0.25">
      <c r="B1739" t="s">
        <v>3461</v>
      </c>
      <c r="C1739" s="1">
        <v>41059.976388888892</v>
      </c>
      <c r="D1739" s="4">
        <v>32000</v>
      </c>
      <c r="E1739">
        <v>32000</v>
      </c>
      <c r="F1739" t="s">
        <v>6</v>
      </c>
      <c r="G1739">
        <f>tblSalaries[[#This Row],[clean Salary (in local currency)]]*VLOOKUP(tblSalaries[[#This Row],[Currency]],tblXrate[],2,FALSE)</f>
        <v>32000</v>
      </c>
      <c r="H1739" t="s">
        <v>1643</v>
      </c>
      <c r="I1739" t="s">
        <v>1643</v>
      </c>
      <c r="J1739" t="s">
        <v>3981</v>
      </c>
      <c r="K1739" t="s">
        <v>15</v>
      </c>
      <c r="L1739" t="str">
        <f>VLOOKUP(tblSalaries[[#This Row],[Where do you work]],tblCountries[[Actual]:[Mapping]],2,FALSE)</f>
        <v>USA</v>
      </c>
      <c r="M1739" t="s">
        <v>9</v>
      </c>
      <c r="N1739">
        <v>10</v>
      </c>
      <c r="O1739" s="27">
        <f>IFERROR(E1739/IFERROR(VLOOKUP(tblSalaries[[#This Row],[Country]],Table3[],3,0),""),"Missing PPP adjusted information")</f>
        <v>32000</v>
      </c>
    </row>
    <row r="1740" spans="2:15" ht="15" customHeight="1" x14ac:dyDescent="0.25">
      <c r="B1740" t="s">
        <v>3467</v>
      </c>
      <c r="C1740" s="1">
        <v>41060.053657407407</v>
      </c>
      <c r="D1740" s="4">
        <v>74300</v>
      </c>
      <c r="E1740">
        <v>74300</v>
      </c>
      <c r="F1740" t="s">
        <v>6</v>
      </c>
      <c r="G1740">
        <f>tblSalaries[[#This Row],[clean Salary (in local currency)]]*VLOOKUP(tblSalaries[[#This Row],[Currency]],tblXrate[],2,FALSE)</f>
        <v>74300</v>
      </c>
      <c r="H1740" t="s">
        <v>1651</v>
      </c>
      <c r="I1740" t="s">
        <v>1651</v>
      </c>
      <c r="J1740" t="s">
        <v>20</v>
      </c>
      <c r="K1740" t="s">
        <v>15</v>
      </c>
      <c r="L1740" t="str">
        <f>VLOOKUP(tblSalaries[[#This Row],[Where do you work]],tblCountries[[Actual]:[Mapping]],2,FALSE)</f>
        <v>USA</v>
      </c>
      <c r="M1740" t="s">
        <v>9</v>
      </c>
      <c r="N1740">
        <v>3</v>
      </c>
      <c r="O1740" s="27">
        <f>IFERROR(E1740/IFERROR(VLOOKUP(tblSalaries[[#This Row],[Country]],Table3[],3,0),""),"Missing PPP adjusted information")</f>
        <v>74300</v>
      </c>
    </row>
    <row r="1741" spans="2:15" ht="15" customHeight="1" x14ac:dyDescent="0.25">
      <c r="B1741" t="s">
        <v>3470</v>
      </c>
      <c r="C1741" s="1">
        <v>41060.076689814814</v>
      </c>
      <c r="D1741" s="4">
        <v>95000</v>
      </c>
      <c r="E1741">
        <v>95000</v>
      </c>
      <c r="F1741" t="s">
        <v>6</v>
      </c>
      <c r="G1741">
        <f>tblSalaries[[#This Row],[clean Salary (in local currency)]]*VLOOKUP(tblSalaries[[#This Row],[Currency]],tblXrate[],2,FALSE)</f>
        <v>95000</v>
      </c>
      <c r="H1741" t="s">
        <v>266</v>
      </c>
      <c r="I1741" t="s">
        <v>266</v>
      </c>
      <c r="J1741" t="s">
        <v>20</v>
      </c>
      <c r="K1741" t="s">
        <v>15</v>
      </c>
      <c r="L1741" t="str">
        <f>VLOOKUP(tblSalaries[[#This Row],[Where do you work]],tblCountries[[Actual]:[Mapping]],2,FALSE)</f>
        <v>USA</v>
      </c>
      <c r="M1741" t="s">
        <v>9</v>
      </c>
      <c r="N1741">
        <v>15</v>
      </c>
      <c r="O1741" s="27">
        <f>IFERROR(E1741/IFERROR(VLOOKUP(tblSalaries[[#This Row],[Country]],Table3[],3,0),""),"Missing PPP adjusted information")</f>
        <v>95000</v>
      </c>
    </row>
    <row r="1742" spans="2:15" ht="15" customHeight="1" x14ac:dyDescent="0.25">
      <c r="B1742" t="s">
        <v>3471</v>
      </c>
      <c r="C1742" s="1">
        <v>41060.100428240738</v>
      </c>
      <c r="D1742" s="4">
        <v>64300</v>
      </c>
      <c r="E1742">
        <v>64300</v>
      </c>
      <c r="F1742" t="s">
        <v>6</v>
      </c>
      <c r="G1742">
        <f>tblSalaries[[#This Row],[clean Salary (in local currency)]]*VLOOKUP(tblSalaries[[#This Row],[Currency]],tblXrate[],2,FALSE)</f>
        <v>64300</v>
      </c>
      <c r="H1742" t="s">
        <v>1654</v>
      </c>
      <c r="I1742" t="s">
        <v>1654</v>
      </c>
      <c r="J1742" t="s">
        <v>310</v>
      </c>
      <c r="K1742" t="s">
        <v>15</v>
      </c>
      <c r="L1742" t="str">
        <f>VLOOKUP(tblSalaries[[#This Row],[Where do you work]],tblCountries[[Actual]:[Mapping]],2,FALSE)</f>
        <v>USA</v>
      </c>
      <c r="M1742" t="s">
        <v>9</v>
      </c>
      <c r="N1742">
        <v>15</v>
      </c>
      <c r="O1742" s="27">
        <f>IFERROR(E1742/IFERROR(VLOOKUP(tblSalaries[[#This Row],[Country]],Table3[],3,0),""),"Missing PPP adjusted information")</f>
        <v>64300</v>
      </c>
    </row>
    <row r="1743" spans="2:15" ht="15" customHeight="1" x14ac:dyDescent="0.25">
      <c r="B1743" t="s">
        <v>3472</v>
      </c>
      <c r="C1743" s="1">
        <v>41060.109131944446</v>
      </c>
      <c r="D1743" s="4">
        <v>250000</v>
      </c>
      <c r="E1743">
        <v>250000</v>
      </c>
      <c r="F1743" t="s">
        <v>6</v>
      </c>
      <c r="G1743">
        <f>tblSalaries[[#This Row],[clean Salary (in local currency)]]*VLOOKUP(tblSalaries[[#This Row],[Currency]],tblXrate[],2,FALSE)</f>
        <v>250000</v>
      </c>
      <c r="H1743" t="s">
        <v>83</v>
      </c>
      <c r="I1743" t="s">
        <v>356</v>
      </c>
      <c r="J1743" t="s">
        <v>356</v>
      </c>
      <c r="K1743" t="s">
        <v>15</v>
      </c>
      <c r="L1743" t="str">
        <f>VLOOKUP(tblSalaries[[#This Row],[Where do you work]],tblCountries[[Actual]:[Mapping]],2,FALSE)</f>
        <v>USA</v>
      </c>
      <c r="M1743" t="s">
        <v>13</v>
      </c>
      <c r="N1743">
        <v>20</v>
      </c>
      <c r="O1743" s="27">
        <f>IFERROR(E1743/IFERROR(VLOOKUP(tblSalaries[[#This Row],[Country]],Table3[],3,0),""),"Missing PPP adjusted information")</f>
        <v>250000</v>
      </c>
    </row>
    <row r="1744" spans="2:15" ht="15" customHeight="1" x14ac:dyDescent="0.25">
      <c r="B1744" t="s">
        <v>3473</v>
      </c>
      <c r="C1744" s="1">
        <v>41060.129965277774</v>
      </c>
      <c r="D1744" s="4">
        <v>89000</v>
      </c>
      <c r="E1744">
        <v>89000</v>
      </c>
      <c r="F1744" t="s">
        <v>6</v>
      </c>
      <c r="G1744">
        <f>tblSalaries[[#This Row],[clean Salary (in local currency)]]*VLOOKUP(tblSalaries[[#This Row],[Currency]],tblXrate[],2,FALSE)</f>
        <v>89000</v>
      </c>
      <c r="H1744" t="s">
        <v>638</v>
      </c>
      <c r="I1744" t="s">
        <v>638</v>
      </c>
      <c r="J1744" t="s">
        <v>52</v>
      </c>
      <c r="K1744" t="s">
        <v>15</v>
      </c>
      <c r="L1744" t="str">
        <f>VLOOKUP(tblSalaries[[#This Row],[Where do you work]],tblCountries[[Actual]:[Mapping]],2,FALSE)</f>
        <v>USA</v>
      </c>
      <c r="M1744" t="s">
        <v>18</v>
      </c>
      <c r="N1744">
        <v>10</v>
      </c>
      <c r="O1744" s="27">
        <f>IFERROR(E1744/IFERROR(VLOOKUP(tblSalaries[[#This Row],[Country]],Table3[],3,0),""),"Missing PPP adjusted information")</f>
        <v>89000</v>
      </c>
    </row>
    <row r="1745" spans="2:15" ht="15" customHeight="1" x14ac:dyDescent="0.25">
      <c r="B1745" t="s">
        <v>3474</v>
      </c>
      <c r="C1745" s="1">
        <v>41060.175219907411</v>
      </c>
      <c r="D1745" s="4">
        <v>75000</v>
      </c>
      <c r="E1745">
        <v>75000</v>
      </c>
      <c r="F1745" t="s">
        <v>6</v>
      </c>
      <c r="G1745">
        <f>tblSalaries[[#This Row],[clean Salary (in local currency)]]*VLOOKUP(tblSalaries[[#This Row],[Currency]],tblXrate[],2,FALSE)</f>
        <v>75000</v>
      </c>
      <c r="H1745" t="s">
        <v>14</v>
      </c>
      <c r="I1745" t="s">
        <v>14</v>
      </c>
      <c r="J1745" t="s">
        <v>20</v>
      </c>
      <c r="K1745" t="s">
        <v>15</v>
      </c>
      <c r="L1745" t="str">
        <f>VLOOKUP(tblSalaries[[#This Row],[Where do you work]],tblCountries[[Actual]:[Mapping]],2,FALSE)</f>
        <v>USA</v>
      </c>
      <c r="M1745" t="s">
        <v>13</v>
      </c>
      <c r="N1745">
        <v>1.5</v>
      </c>
      <c r="O1745" s="27">
        <f>IFERROR(E1745/IFERROR(VLOOKUP(tblSalaries[[#This Row],[Country]],Table3[],3,0),""),"Missing PPP adjusted information")</f>
        <v>75000</v>
      </c>
    </row>
    <row r="1746" spans="2:15" ht="15" customHeight="1" x14ac:dyDescent="0.25">
      <c r="B1746" t="s">
        <v>3475</v>
      </c>
      <c r="C1746" s="1">
        <v>41060.210405092592</v>
      </c>
      <c r="D1746" s="4">
        <v>45000</v>
      </c>
      <c r="E1746">
        <v>45000</v>
      </c>
      <c r="F1746" t="s">
        <v>6</v>
      </c>
      <c r="G1746">
        <f>tblSalaries[[#This Row],[clean Salary (in local currency)]]*VLOOKUP(tblSalaries[[#This Row],[Currency]],tblXrate[],2,FALSE)</f>
        <v>45000</v>
      </c>
      <c r="H1746" t="s">
        <v>1655</v>
      </c>
      <c r="I1746" t="s">
        <v>1655</v>
      </c>
      <c r="J1746" t="s">
        <v>20</v>
      </c>
      <c r="K1746" t="s">
        <v>15</v>
      </c>
      <c r="L1746" t="str">
        <f>VLOOKUP(tblSalaries[[#This Row],[Where do you work]],tblCountries[[Actual]:[Mapping]],2,FALSE)</f>
        <v>USA</v>
      </c>
      <c r="M1746" t="s">
        <v>13</v>
      </c>
      <c r="N1746">
        <v>5</v>
      </c>
      <c r="O1746" s="27">
        <f>IFERROR(E1746/IFERROR(VLOOKUP(tblSalaries[[#This Row],[Country]],Table3[],3,0),""),"Missing PPP adjusted information")</f>
        <v>45000</v>
      </c>
    </row>
    <row r="1747" spans="2:15" ht="15" customHeight="1" x14ac:dyDescent="0.25">
      <c r="B1747" t="s">
        <v>3476</v>
      </c>
      <c r="C1747" s="1">
        <v>41060.224976851852</v>
      </c>
      <c r="D1747" s="4">
        <v>127500</v>
      </c>
      <c r="E1747">
        <v>127500</v>
      </c>
      <c r="F1747" t="s">
        <v>6</v>
      </c>
      <c r="G1747">
        <f>tblSalaries[[#This Row],[clean Salary (in local currency)]]*VLOOKUP(tblSalaries[[#This Row],[Currency]],tblXrate[],2,FALSE)</f>
        <v>127500</v>
      </c>
      <c r="H1747" t="s">
        <v>1656</v>
      </c>
      <c r="I1747" t="s">
        <v>4508</v>
      </c>
      <c r="J1747" t="s">
        <v>3983</v>
      </c>
      <c r="K1747" t="s">
        <v>15</v>
      </c>
      <c r="L1747" t="str">
        <f>VLOOKUP(tblSalaries[[#This Row],[Where do you work]],tblCountries[[Actual]:[Mapping]],2,FALSE)</f>
        <v>USA</v>
      </c>
      <c r="M1747" t="s">
        <v>13</v>
      </c>
      <c r="N1747">
        <v>22</v>
      </c>
      <c r="O1747" s="27">
        <f>IFERROR(E1747/IFERROR(VLOOKUP(tblSalaries[[#This Row],[Country]],Table3[],3,0),""),"Missing PPP adjusted information")</f>
        <v>127500</v>
      </c>
    </row>
    <row r="1748" spans="2:15" ht="15" customHeight="1" x14ac:dyDescent="0.25">
      <c r="B1748" t="s">
        <v>3477</v>
      </c>
      <c r="C1748" s="1">
        <v>41060.230486111112</v>
      </c>
      <c r="D1748" s="4">
        <v>170000</v>
      </c>
      <c r="E1748">
        <v>170000</v>
      </c>
      <c r="F1748" t="s">
        <v>6</v>
      </c>
      <c r="G1748">
        <f>tblSalaries[[#This Row],[clean Salary (in local currency)]]*VLOOKUP(tblSalaries[[#This Row],[Currency]],tblXrate[],2,FALSE)</f>
        <v>170000</v>
      </c>
      <c r="H1748" t="s">
        <v>29</v>
      </c>
      <c r="I1748" t="s">
        <v>4136</v>
      </c>
      <c r="J1748" t="s">
        <v>3983</v>
      </c>
      <c r="K1748" t="s">
        <v>15</v>
      </c>
      <c r="L1748" t="str">
        <f>VLOOKUP(tblSalaries[[#This Row],[Where do you work]],tblCountries[[Actual]:[Mapping]],2,FALSE)</f>
        <v>USA</v>
      </c>
      <c r="M1748" t="s">
        <v>18</v>
      </c>
      <c r="N1748">
        <v>18</v>
      </c>
      <c r="O1748" s="27">
        <f>IFERROR(E1748/IFERROR(VLOOKUP(tblSalaries[[#This Row],[Country]],Table3[],3,0),""),"Missing PPP adjusted information")</f>
        <v>170000</v>
      </c>
    </row>
    <row r="1749" spans="2:15" ht="15" customHeight="1" x14ac:dyDescent="0.25">
      <c r="B1749" t="s">
        <v>3479</v>
      </c>
      <c r="C1749" s="1">
        <v>41060.259513888886</v>
      </c>
      <c r="D1749" s="4">
        <v>62000</v>
      </c>
      <c r="E1749">
        <v>62000</v>
      </c>
      <c r="F1749" t="s">
        <v>6</v>
      </c>
      <c r="G1749">
        <f>tblSalaries[[#This Row],[clean Salary (in local currency)]]*VLOOKUP(tblSalaries[[#This Row],[Currency]],tblXrate[],2,FALSE)</f>
        <v>62000</v>
      </c>
      <c r="H1749" t="s">
        <v>1658</v>
      </c>
      <c r="I1749" t="s">
        <v>4509</v>
      </c>
      <c r="J1749" t="s">
        <v>20</v>
      </c>
      <c r="K1749" t="s">
        <v>15</v>
      </c>
      <c r="L1749" t="str">
        <f>VLOOKUP(tblSalaries[[#This Row],[Where do you work]],tblCountries[[Actual]:[Mapping]],2,FALSE)</f>
        <v>USA</v>
      </c>
      <c r="M1749" t="s">
        <v>13</v>
      </c>
      <c r="N1749">
        <v>27</v>
      </c>
      <c r="O1749" s="27">
        <f>IFERROR(E1749/IFERROR(VLOOKUP(tblSalaries[[#This Row],[Country]],Table3[],3,0),""),"Missing PPP adjusted information")</f>
        <v>62000</v>
      </c>
    </row>
    <row r="1750" spans="2:15" ht="15" customHeight="1" x14ac:dyDescent="0.25">
      <c r="B1750" t="s">
        <v>3480</v>
      </c>
      <c r="C1750" s="1">
        <v>41060.266076388885</v>
      </c>
      <c r="D1750" s="4">
        <v>22000</v>
      </c>
      <c r="E1750">
        <v>22000</v>
      </c>
      <c r="F1750" t="s">
        <v>6</v>
      </c>
      <c r="G1750">
        <f>tblSalaries[[#This Row],[clean Salary (in local currency)]]*VLOOKUP(tblSalaries[[#This Row],[Currency]],tblXrate[],2,FALSE)</f>
        <v>22000</v>
      </c>
      <c r="H1750" t="s">
        <v>1659</v>
      </c>
      <c r="I1750" t="s">
        <v>1659</v>
      </c>
      <c r="J1750" t="s">
        <v>52</v>
      </c>
      <c r="K1750" t="s">
        <v>15</v>
      </c>
      <c r="L1750" t="str">
        <f>VLOOKUP(tblSalaries[[#This Row],[Where do you work]],tblCountries[[Actual]:[Mapping]],2,FALSE)</f>
        <v>USA</v>
      </c>
      <c r="M1750" t="s">
        <v>9</v>
      </c>
      <c r="N1750">
        <v>3</v>
      </c>
      <c r="O1750" s="27">
        <f>IFERROR(E1750/IFERROR(VLOOKUP(tblSalaries[[#This Row],[Country]],Table3[],3,0),""),"Missing PPP adjusted information")</f>
        <v>22000</v>
      </c>
    </row>
    <row r="1751" spans="2:15" ht="15" customHeight="1" x14ac:dyDescent="0.25">
      <c r="B1751" t="s">
        <v>3481</v>
      </c>
      <c r="C1751" s="1">
        <v>41060.266608796293</v>
      </c>
      <c r="D1751" s="4">
        <v>45000</v>
      </c>
      <c r="E1751">
        <v>45000</v>
      </c>
      <c r="F1751" t="s">
        <v>6</v>
      </c>
      <c r="G1751">
        <f>tblSalaries[[#This Row],[clean Salary (in local currency)]]*VLOOKUP(tblSalaries[[#This Row],[Currency]],tblXrate[],2,FALSE)</f>
        <v>45000</v>
      </c>
      <c r="H1751" t="s">
        <v>207</v>
      </c>
      <c r="I1751" t="s">
        <v>207</v>
      </c>
      <c r="J1751" t="s">
        <v>20</v>
      </c>
      <c r="K1751" t="s">
        <v>15</v>
      </c>
      <c r="L1751" t="str">
        <f>VLOOKUP(tblSalaries[[#This Row],[Where do you work]],tblCountries[[Actual]:[Mapping]],2,FALSE)</f>
        <v>USA</v>
      </c>
      <c r="M1751" t="s">
        <v>9</v>
      </c>
      <c r="N1751">
        <v>8</v>
      </c>
      <c r="O1751" s="27">
        <f>IFERROR(E1751/IFERROR(VLOOKUP(tblSalaries[[#This Row],[Country]],Table3[],3,0),""),"Missing PPP adjusted information")</f>
        <v>45000</v>
      </c>
    </row>
    <row r="1752" spans="2:15" ht="15" customHeight="1" x14ac:dyDescent="0.25">
      <c r="B1752" t="s">
        <v>3482</v>
      </c>
      <c r="C1752" s="1">
        <v>41060.303888888891</v>
      </c>
      <c r="D1752" s="4">
        <v>145000</v>
      </c>
      <c r="E1752">
        <v>145000</v>
      </c>
      <c r="F1752" t="s">
        <v>6</v>
      </c>
      <c r="G1752">
        <f>tblSalaries[[#This Row],[clean Salary (in local currency)]]*VLOOKUP(tblSalaries[[#This Row],[Currency]],tblXrate[],2,FALSE)</f>
        <v>145000</v>
      </c>
      <c r="H1752" t="s">
        <v>612</v>
      </c>
      <c r="I1752" t="s">
        <v>612</v>
      </c>
      <c r="J1752" t="s">
        <v>20</v>
      </c>
      <c r="K1752" t="s">
        <v>15</v>
      </c>
      <c r="L1752" t="str">
        <f>VLOOKUP(tblSalaries[[#This Row],[Where do you work]],tblCountries[[Actual]:[Mapping]],2,FALSE)</f>
        <v>USA</v>
      </c>
      <c r="M1752" t="s">
        <v>9</v>
      </c>
      <c r="N1752">
        <v>6</v>
      </c>
      <c r="O1752" s="27">
        <f>IFERROR(E1752/IFERROR(VLOOKUP(tblSalaries[[#This Row],[Country]],Table3[],3,0),""),"Missing PPP adjusted information")</f>
        <v>145000</v>
      </c>
    </row>
    <row r="1753" spans="2:15" ht="15" customHeight="1" x14ac:dyDescent="0.25">
      <c r="B1753" t="s">
        <v>3483</v>
      </c>
      <c r="C1753" s="1">
        <v>41060.347256944442</v>
      </c>
      <c r="D1753" s="4">
        <v>89000</v>
      </c>
      <c r="E1753">
        <v>89000</v>
      </c>
      <c r="F1753" t="s">
        <v>6</v>
      </c>
      <c r="G1753">
        <f>tblSalaries[[#This Row],[clean Salary (in local currency)]]*VLOOKUP(tblSalaries[[#This Row],[Currency]],tblXrate[],2,FALSE)</f>
        <v>89000</v>
      </c>
      <c r="H1753" t="s">
        <v>1278</v>
      </c>
      <c r="I1753" t="s">
        <v>4487</v>
      </c>
      <c r="J1753" t="s">
        <v>20</v>
      </c>
      <c r="K1753" t="s">
        <v>15</v>
      </c>
      <c r="L1753" t="str">
        <f>VLOOKUP(tblSalaries[[#This Row],[Where do you work]],tblCountries[[Actual]:[Mapping]],2,FALSE)</f>
        <v>USA</v>
      </c>
      <c r="M1753" t="s">
        <v>13</v>
      </c>
      <c r="N1753">
        <v>14</v>
      </c>
      <c r="O1753" s="27">
        <f>IFERROR(E1753/IFERROR(VLOOKUP(tblSalaries[[#This Row],[Country]],Table3[],3,0),""),"Missing PPP adjusted information")</f>
        <v>89000</v>
      </c>
    </row>
    <row r="1754" spans="2:15" ht="15" customHeight="1" x14ac:dyDescent="0.25">
      <c r="B1754" t="s">
        <v>3484</v>
      </c>
      <c r="C1754" s="1">
        <v>41060.394502314812</v>
      </c>
      <c r="D1754" s="4">
        <v>38000</v>
      </c>
      <c r="E1754">
        <v>38000</v>
      </c>
      <c r="F1754" t="s">
        <v>6</v>
      </c>
      <c r="G1754">
        <f>tblSalaries[[#This Row],[clean Salary (in local currency)]]*VLOOKUP(tblSalaries[[#This Row],[Currency]],tblXrate[],2,FALSE)</f>
        <v>38000</v>
      </c>
      <c r="H1754" t="s">
        <v>310</v>
      </c>
      <c r="I1754" t="s">
        <v>310</v>
      </c>
      <c r="J1754" t="s">
        <v>310</v>
      </c>
      <c r="K1754" t="s">
        <v>15</v>
      </c>
      <c r="L1754" t="str">
        <f>VLOOKUP(tblSalaries[[#This Row],[Where do you work]],tblCountries[[Actual]:[Mapping]],2,FALSE)</f>
        <v>USA</v>
      </c>
      <c r="M1754" t="s">
        <v>9</v>
      </c>
      <c r="N1754">
        <v>11</v>
      </c>
      <c r="O1754" s="27">
        <f>IFERROR(E1754/IFERROR(VLOOKUP(tblSalaries[[#This Row],[Country]],Table3[],3,0),""),"Missing PPP adjusted information")</f>
        <v>38000</v>
      </c>
    </row>
    <row r="1755" spans="2:15" ht="15" customHeight="1" x14ac:dyDescent="0.25">
      <c r="B1755" t="s">
        <v>3488</v>
      </c>
      <c r="C1755" s="1">
        <v>41060.442800925928</v>
      </c>
      <c r="D1755" s="4">
        <v>105000</v>
      </c>
      <c r="E1755">
        <v>105000</v>
      </c>
      <c r="F1755" t="s">
        <v>6</v>
      </c>
      <c r="G1755">
        <f>tblSalaries[[#This Row],[clean Salary (in local currency)]]*VLOOKUP(tblSalaries[[#This Row],[Currency]],tblXrate[],2,FALSE)</f>
        <v>105000</v>
      </c>
      <c r="H1755" t="s">
        <v>1663</v>
      </c>
      <c r="I1755" t="s">
        <v>1663</v>
      </c>
      <c r="J1755" t="s">
        <v>52</v>
      </c>
      <c r="K1755" t="s">
        <v>15</v>
      </c>
      <c r="L1755" t="str">
        <f>VLOOKUP(tblSalaries[[#This Row],[Where do you work]],tblCountries[[Actual]:[Mapping]],2,FALSE)</f>
        <v>USA</v>
      </c>
      <c r="M1755" t="s">
        <v>25</v>
      </c>
      <c r="N1755">
        <v>30</v>
      </c>
      <c r="O1755" s="27">
        <f>IFERROR(E1755/IFERROR(VLOOKUP(tblSalaries[[#This Row],[Country]],Table3[],3,0),""),"Missing PPP adjusted information")</f>
        <v>105000</v>
      </c>
    </row>
    <row r="1756" spans="2:15" ht="15" customHeight="1" x14ac:dyDescent="0.25">
      <c r="B1756" t="s">
        <v>3507</v>
      </c>
      <c r="C1756" s="1">
        <v>41060.879687499997</v>
      </c>
      <c r="D1756" s="4">
        <v>70970</v>
      </c>
      <c r="E1756">
        <v>70970</v>
      </c>
      <c r="F1756" t="s">
        <v>6</v>
      </c>
      <c r="G1756">
        <f>tblSalaries[[#This Row],[clean Salary (in local currency)]]*VLOOKUP(tblSalaries[[#This Row],[Currency]],tblXrate[],2,FALSE)</f>
        <v>70970</v>
      </c>
      <c r="H1756" t="s">
        <v>1689</v>
      </c>
      <c r="I1756" t="s">
        <v>1689</v>
      </c>
      <c r="J1756" t="s">
        <v>20</v>
      </c>
      <c r="K1756" t="s">
        <v>15</v>
      </c>
      <c r="L1756" t="str">
        <f>VLOOKUP(tblSalaries[[#This Row],[Where do you work]],tblCountries[[Actual]:[Mapping]],2,FALSE)</f>
        <v>USA</v>
      </c>
      <c r="M1756" t="s">
        <v>9</v>
      </c>
      <c r="N1756">
        <v>17</v>
      </c>
      <c r="O1756" s="27">
        <f>IFERROR(E1756/IFERROR(VLOOKUP(tblSalaries[[#This Row],[Country]],Table3[],3,0),""),"Missing PPP adjusted information")</f>
        <v>70970</v>
      </c>
    </row>
    <row r="1757" spans="2:15" ht="15" customHeight="1" x14ac:dyDescent="0.25">
      <c r="B1757" t="s">
        <v>3511</v>
      </c>
      <c r="C1757" s="1">
        <v>41060.920173611114</v>
      </c>
      <c r="D1757" s="4">
        <v>125000</v>
      </c>
      <c r="E1757">
        <v>125000</v>
      </c>
      <c r="F1757" t="s">
        <v>6</v>
      </c>
      <c r="G1757">
        <f>tblSalaries[[#This Row],[clean Salary (in local currency)]]*VLOOKUP(tblSalaries[[#This Row],[Currency]],tblXrate[],2,FALSE)</f>
        <v>125000</v>
      </c>
      <c r="H1757" t="s">
        <v>356</v>
      </c>
      <c r="I1757" t="s">
        <v>356</v>
      </c>
      <c r="J1757" t="s">
        <v>356</v>
      </c>
      <c r="K1757" t="s">
        <v>15</v>
      </c>
      <c r="L1757" t="str">
        <f>VLOOKUP(tblSalaries[[#This Row],[Where do you work]],tblCountries[[Actual]:[Mapping]],2,FALSE)</f>
        <v>USA</v>
      </c>
      <c r="M1757" t="s">
        <v>13</v>
      </c>
      <c r="N1757">
        <v>8</v>
      </c>
      <c r="O1757" s="27">
        <f>IFERROR(E1757/IFERROR(VLOOKUP(tblSalaries[[#This Row],[Country]],Table3[],3,0),""),"Missing PPP adjusted information")</f>
        <v>125000</v>
      </c>
    </row>
    <row r="1758" spans="2:15" ht="15" customHeight="1" x14ac:dyDescent="0.25">
      <c r="B1758" t="s">
        <v>3513</v>
      </c>
      <c r="C1758" s="1">
        <v>41060.95579861111</v>
      </c>
      <c r="D1758" s="4" t="s">
        <v>1694</v>
      </c>
      <c r="E1758">
        <v>59000</v>
      </c>
      <c r="F1758" t="s">
        <v>6</v>
      </c>
      <c r="G1758">
        <f>tblSalaries[[#This Row],[clean Salary (in local currency)]]*VLOOKUP(tblSalaries[[#This Row],[Currency]],tblXrate[],2,FALSE)</f>
        <v>59000</v>
      </c>
      <c r="H1758" t="s">
        <v>1695</v>
      </c>
      <c r="I1758" t="s">
        <v>1695</v>
      </c>
      <c r="J1758" t="s">
        <v>52</v>
      </c>
      <c r="K1758" t="s">
        <v>15</v>
      </c>
      <c r="L1758" t="str">
        <f>VLOOKUP(tblSalaries[[#This Row],[Where do you work]],tblCountries[[Actual]:[Mapping]],2,FALSE)</f>
        <v>USA</v>
      </c>
      <c r="M1758" t="s">
        <v>9</v>
      </c>
      <c r="N1758">
        <v>15</v>
      </c>
      <c r="O1758" s="27">
        <f>IFERROR(E1758/IFERROR(VLOOKUP(tblSalaries[[#This Row],[Country]],Table3[],3,0),""),"Missing PPP adjusted information")</f>
        <v>59000</v>
      </c>
    </row>
    <row r="1759" spans="2:15" ht="15" customHeight="1" x14ac:dyDescent="0.25">
      <c r="B1759" t="s">
        <v>3514</v>
      </c>
      <c r="C1759" s="1">
        <v>41060.96402777778</v>
      </c>
      <c r="D1759" s="4">
        <v>71500</v>
      </c>
      <c r="E1759">
        <v>71500</v>
      </c>
      <c r="F1759" t="s">
        <v>6</v>
      </c>
      <c r="G1759">
        <f>tblSalaries[[#This Row],[clean Salary (in local currency)]]*VLOOKUP(tblSalaries[[#This Row],[Currency]],tblXrate[],2,FALSE)</f>
        <v>71500</v>
      </c>
      <c r="H1759" t="s">
        <v>1696</v>
      </c>
      <c r="I1759" t="s">
        <v>1696</v>
      </c>
      <c r="J1759" t="s">
        <v>20</v>
      </c>
      <c r="K1759" t="s">
        <v>15</v>
      </c>
      <c r="L1759" t="str">
        <f>VLOOKUP(tblSalaries[[#This Row],[Where do you work]],tblCountries[[Actual]:[Mapping]],2,FALSE)</f>
        <v>USA</v>
      </c>
      <c r="M1759" t="s">
        <v>9</v>
      </c>
      <c r="N1759">
        <v>5</v>
      </c>
      <c r="O1759" s="27">
        <f>IFERROR(E1759/IFERROR(VLOOKUP(tblSalaries[[#This Row],[Country]],Table3[],3,0),""),"Missing PPP adjusted information")</f>
        <v>71500</v>
      </c>
    </row>
    <row r="1760" spans="2:15" ht="15" customHeight="1" x14ac:dyDescent="0.25">
      <c r="B1760" t="s">
        <v>3517</v>
      </c>
      <c r="C1760" s="1">
        <v>41060.992083333331</v>
      </c>
      <c r="D1760" s="4" t="s">
        <v>1700</v>
      </c>
      <c r="E1760">
        <v>90000</v>
      </c>
      <c r="F1760" t="s">
        <v>6</v>
      </c>
      <c r="G1760">
        <f>tblSalaries[[#This Row],[clean Salary (in local currency)]]*VLOOKUP(tblSalaries[[#This Row],[Currency]],tblXrate[],2,FALSE)</f>
        <v>90000</v>
      </c>
      <c r="H1760" t="s">
        <v>1701</v>
      </c>
      <c r="I1760" t="s">
        <v>1701</v>
      </c>
      <c r="J1760" t="s">
        <v>52</v>
      </c>
      <c r="K1760" t="s">
        <v>15</v>
      </c>
      <c r="L1760" t="str">
        <f>VLOOKUP(tblSalaries[[#This Row],[Where do you work]],tblCountries[[Actual]:[Mapping]],2,FALSE)</f>
        <v>USA</v>
      </c>
      <c r="M1760" t="s">
        <v>9</v>
      </c>
      <c r="N1760">
        <v>25</v>
      </c>
      <c r="O1760" s="27">
        <f>IFERROR(E1760/IFERROR(VLOOKUP(tblSalaries[[#This Row],[Country]],Table3[],3,0),""),"Missing PPP adjusted information")</f>
        <v>90000</v>
      </c>
    </row>
    <row r="1761" spans="2:15" ht="15" customHeight="1" x14ac:dyDescent="0.25">
      <c r="B1761" t="s">
        <v>3519</v>
      </c>
      <c r="C1761" s="1">
        <v>41061.01290509259</v>
      </c>
      <c r="D1761" s="4" t="s">
        <v>1703</v>
      </c>
      <c r="E1761">
        <v>40000</v>
      </c>
      <c r="F1761" t="s">
        <v>6</v>
      </c>
      <c r="G1761">
        <f>tblSalaries[[#This Row],[clean Salary (in local currency)]]*VLOOKUP(tblSalaries[[#This Row],[Currency]],tblXrate[],2,FALSE)</f>
        <v>40000</v>
      </c>
      <c r="H1761" t="s">
        <v>1704</v>
      </c>
      <c r="I1761" t="s">
        <v>4510</v>
      </c>
      <c r="J1761" t="s">
        <v>20</v>
      </c>
      <c r="K1761" t="s">
        <v>15</v>
      </c>
      <c r="L1761" t="str">
        <f>VLOOKUP(tblSalaries[[#This Row],[Where do you work]],tblCountries[[Actual]:[Mapping]],2,FALSE)</f>
        <v>USA</v>
      </c>
      <c r="M1761" t="s">
        <v>9</v>
      </c>
      <c r="N1761">
        <v>8</v>
      </c>
      <c r="O1761" s="27">
        <f>IFERROR(E1761/IFERROR(VLOOKUP(tblSalaries[[#This Row],[Country]],Table3[],3,0),""),"Missing PPP adjusted information")</f>
        <v>40000</v>
      </c>
    </row>
    <row r="1762" spans="2:15" ht="15" customHeight="1" x14ac:dyDescent="0.25">
      <c r="B1762" t="s">
        <v>3521</v>
      </c>
      <c r="C1762" s="1">
        <v>41061.061828703707</v>
      </c>
      <c r="D1762" s="4">
        <v>46325</v>
      </c>
      <c r="E1762">
        <v>46325</v>
      </c>
      <c r="F1762" t="s">
        <v>6</v>
      </c>
      <c r="G1762">
        <f>tblSalaries[[#This Row],[clean Salary (in local currency)]]*VLOOKUP(tblSalaries[[#This Row],[Currency]],tblXrate[],2,FALSE)</f>
        <v>46325</v>
      </c>
      <c r="H1762" t="s">
        <v>1706</v>
      </c>
      <c r="I1762" t="s">
        <v>4511</v>
      </c>
      <c r="J1762" t="s">
        <v>487</v>
      </c>
      <c r="K1762" t="s">
        <v>15</v>
      </c>
      <c r="L1762" t="str">
        <f>VLOOKUP(tblSalaries[[#This Row],[Where do you work]],tblCountries[[Actual]:[Mapping]],2,FALSE)</f>
        <v>USA</v>
      </c>
      <c r="M1762" t="s">
        <v>9</v>
      </c>
      <c r="N1762">
        <v>1</v>
      </c>
      <c r="O1762" s="27">
        <f>IFERROR(E1762/IFERROR(VLOOKUP(tblSalaries[[#This Row],[Country]],Table3[],3,0),""),"Missing PPP adjusted information")</f>
        <v>46325</v>
      </c>
    </row>
    <row r="1763" spans="2:15" ht="15" customHeight="1" x14ac:dyDescent="0.25">
      <c r="B1763" t="s">
        <v>3522</v>
      </c>
      <c r="C1763" s="1">
        <v>41061.074803240743</v>
      </c>
      <c r="D1763" s="4">
        <v>15000</v>
      </c>
      <c r="E1763">
        <v>15000</v>
      </c>
      <c r="F1763" t="s">
        <v>6</v>
      </c>
      <c r="G1763">
        <f>tblSalaries[[#This Row],[clean Salary (in local currency)]]*VLOOKUP(tblSalaries[[#This Row],[Currency]],tblXrate[],2,FALSE)</f>
        <v>15000</v>
      </c>
      <c r="H1763" t="s">
        <v>948</v>
      </c>
      <c r="I1763" t="s">
        <v>948</v>
      </c>
      <c r="J1763" t="s">
        <v>20</v>
      </c>
      <c r="K1763" t="s">
        <v>15</v>
      </c>
      <c r="L1763" t="str">
        <f>VLOOKUP(tblSalaries[[#This Row],[Where do you work]],tblCountries[[Actual]:[Mapping]],2,FALSE)</f>
        <v>USA</v>
      </c>
      <c r="M1763" t="s">
        <v>13</v>
      </c>
      <c r="N1763">
        <v>8</v>
      </c>
      <c r="O1763" s="27">
        <f>IFERROR(E1763/IFERROR(VLOOKUP(tblSalaries[[#This Row],[Country]],Table3[],3,0),""),"Missing PPP adjusted information")</f>
        <v>15000</v>
      </c>
    </row>
    <row r="1764" spans="2:15" ht="15" customHeight="1" x14ac:dyDescent="0.25">
      <c r="B1764" t="s">
        <v>3523</v>
      </c>
      <c r="C1764" s="1">
        <v>41061.106273148151</v>
      </c>
      <c r="D1764" s="4">
        <v>31200</v>
      </c>
      <c r="E1764">
        <v>31200</v>
      </c>
      <c r="F1764" t="s">
        <v>6</v>
      </c>
      <c r="G1764">
        <f>tblSalaries[[#This Row],[clean Salary (in local currency)]]*VLOOKUP(tblSalaries[[#This Row],[Currency]],tblXrate[],2,FALSE)</f>
        <v>31200</v>
      </c>
      <c r="H1764" t="s">
        <v>153</v>
      </c>
      <c r="I1764" t="s">
        <v>153</v>
      </c>
      <c r="J1764" t="s">
        <v>20</v>
      </c>
      <c r="K1764" t="s">
        <v>15</v>
      </c>
      <c r="L1764" t="str">
        <f>VLOOKUP(tblSalaries[[#This Row],[Where do you work]],tblCountries[[Actual]:[Mapping]],2,FALSE)</f>
        <v>USA</v>
      </c>
      <c r="M1764" t="s">
        <v>9</v>
      </c>
      <c r="N1764">
        <v>15</v>
      </c>
      <c r="O1764" s="27">
        <f>IFERROR(E1764/IFERROR(VLOOKUP(tblSalaries[[#This Row],[Country]],Table3[],3,0),""),"Missing PPP adjusted information")</f>
        <v>31200</v>
      </c>
    </row>
    <row r="1765" spans="2:15" ht="15" customHeight="1" x14ac:dyDescent="0.25">
      <c r="B1765" t="s">
        <v>3527</v>
      </c>
      <c r="C1765" s="1">
        <v>41061.174212962964</v>
      </c>
      <c r="D1765" s="4">
        <v>41000</v>
      </c>
      <c r="E1765">
        <v>41000</v>
      </c>
      <c r="F1765" t="s">
        <v>6</v>
      </c>
      <c r="G1765">
        <f>tblSalaries[[#This Row],[clean Salary (in local currency)]]*VLOOKUP(tblSalaries[[#This Row],[Currency]],tblXrate[],2,FALSE)</f>
        <v>41000</v>
      </c>
      <c r="H1765" t="s">
        <v>1171</v>
      </c>
      <c r="I1765" t="s">
        <v>1171</v>
      </c>
      <c r="J1765" t="s">
        <v>356</v>
      </c>
      <c r="K1765" t="s">
        <v>15</v>
      </c>
      <c r="L1765" t="str">
        <f>VLOOKUP(tblSalaries[[#This Row],[Where do you work]],tblCountries[[Actual]:[Mapping]],2,FALSE)</f>
        <v>USA</v>
      </c>
      <c r="M1765" t="s">
        <v>9</v>
      </c>
      <c r="N1765">
        <v>10</v>
      </c>
      <c r="O1765" s="27">
        <f>IFERROR(E1765/IFERROR(VLOOKUP(tblSalaries[[#This Row],[Country]],Table3[],3,0),""),"Missing PPP adjusted information")</f>
        <v>41000</v>
      </c>
    </row>
    <row r="1766" spans="2:15" ht="15" customHeight="1" x14ac:dyDescent="0.25">
      <c r="B1766" t="s">
        <v>3533</v>
      </c>
      <c r="C1766" s="1">
        <v>41061.262025462966</v>
      </c>
      <c r="D1766" s="4">
        <v>50000</v>
      </c>
      <c r="E1766">
        <v>50000</v>
      </c>
      <c r="F1766" t="s">
        <v>6</v>
      </c>
      <c r="G1766">
        <f>tblSalaries[[#This Row],[clean Salary (in local currency)]]*VLOOKUP(tblSalaries[[#This Row],[Currency]],tblXrate[],2,FALSE)</f>
        <v>50000</v>
      </c>
      <c r="H1766" t="s">
        <v>1358</v>
      </c>
      <c r="I1766" t="s">
        <v>1358</v>
      </c>
      <c r="J1766" t="s">
        <v>310</v>
      </c>
      <c r="K1766" t="s">
        <v>15</v>
      </c>
      <c r="L1766" t="str">
        <f>VLOOKUP(tblSalaries[[#This Row],[Where do you work]],tblCountries[[Actual]:[Mapping]],2,FALSE)</f>
        <v>USA</v>
      </c>
      <c r="M1766" t="s">
        <v>9</v>
      </c>
      <c r="N1766">
        <v>15</v>
      </c>
      <c r="O1766" s="27">
        <f>IFERROR(E1766/IFERROR(VLOOKUP(tblSalaries[[#This Row],[Country]],Table3[],3,0),""),"Missing PPP adjusted information")</f>
        <v>50000</v>
      </c>
    </row>
    <row r="1767" spans="2:15" ht="15" customHeight="1" x14ac:dyDescent="0.25">
      <c r="B1767" t="s">
        <v>3535</v>
      </c>
      <c r="C1767" s="1">
        <v>41061.287407407406</v>
      </c>
      <c r="D1767" s="4">
        <v>85000</v>
      </c>
      <c r="E1767">
        <v>85000</v>
      </c>
      <c r="F1767" t="s">
        <v>6</v>
      </c>
      <c r="G1767">
        <f>tblSalaries[[#This Row],[clean Salary (in local currency)]]*VLOOKUP(tblSalaries[[#This Row],[Currency]],tblXrate[],2,FALSE)</f>
        <v>85000</v>
      </c>
      <c r="H1767" t="s">
        <v>1719</v>
      </c>
      <c r="I1767" t="s">
        <v>1719</v>
      </c>
      <c r="J1767" t="s">
        <v>3981</v>
      </c>
      <c r="K1767" t="s">
        <v>15</v>
      </c>
      <c r="L1767" t="str">
        <f>VLOOKUP(tblSalaries[[#This Row],[Where do you work]],tblCountries[[Actual]:[Mapping]],2,FALSE)</f>
        <v>USA</v>
      </c>
      <c r="M1767" t="s">
        <v>9</v>
      </c>
      <c r="N1767">
        <v>10</v>
      </c>
      <c r="O1767" s="27">
        <f>IFERROR(E1767/IFERROR(VLOOKUP(tblSalaries[[#This Row],[Country]],Table3[],3,0),""),"Missing PPP adjusted information")</f>
        <v>85000</v>
      </c>
    </row>
    <row r="1768" spans="2:15" ht="15" customHeight="1" x14ac:dyDescent="0.25">
      <c r="B1768" t="s">
        <v>3541</v>
      </c>
      <c r="C1768" s="1">
        <v>41061.543958333335</v>
      </c>
      <c r="D1768" s="4">
        <v>44000</v>
      </c>
      <c r="E1768">
        <v>44000</v>
      </c>
      <c r="F1768" t="s">
        <v>6</v>
      </c>
      <c r="G1768">
        <f>tblSalaries[[#This Row],[clean Salary (in local currency)]]*VLOOKUP(tblSalaries[[#This Row],[Currency]],tblXrate[],2,FALSE)</f>
        <v>44000</v>
      </c>
      <c r="H1768" t="s">
        <v>1724</v>
      </c>
      <c r="I1768" t="s">
        <v>1724</v>
      </c>
      <c r="J1768" t="s">
        <v>20</v>
      </c>
      <c r="K1768" t="s">
        <v>15</v>
      </c>
      <c r="L1768" t="str">
        <f>VLOOKUP(tblSalaries[[#This Row],[Where do you work]],tblCountries[[Actual]:[Mapping]],2,FALSE)</f>
        <v>USA</v>
      </c>
      <c r="M1768" t="s">
        <v>9</v>
      </c>
      <c r="N1768">
        <v>3.5</v>
      </c>
      <c r="O1768" s="27">
        <f>IFERROR(E1768/IFERROR(VLOOKUP(tblSalaries[[#This Row],[Country]],Table3[],3,0),""),"Missing PPP adjusted information")</f>
        <v>44000</v>
      </c>
    </row>
    <row r="1769" spans="2:15" ht="15" customHeight="1" x14ac:dyDescent="0.25">
      <c r="B1769" t="s">
        <v>3545</v>
      </c>
      <c r="C1769" s="1">
        <v>41061.652314814812</v>
      </c>
      <c r="D1769" s="4" t="s">
        <v>1728</v>
      </c>
      <c r="E1769">
        <v>52000</v>
      </c>
      <c r="F1769" t="s">
        <v>6</v>
      </c>
      <c r="G1769">
        <f>tblSalaries[[#This Row],[clean Salary (in local currency)]]*VLOOKUP(tblSalaries[[#This Row],[Currency]],tblXrate[],2,FALSE)</f>
        <v>52000</v>
      </c>
      <c r="H1769" t="s">
        <v>522</v>
      </c>
      <c r="I1769" t="s">
        <v>522</v>
      </c>
      <c r="J1769" t="s">
        <v>20</v>
      </c>
      <c r="K1769" t="s">
        <v>15</v>
      </c>
      <c r="L1769" t="str">
        <f>VLOOKUP(tblSalaries[[#This Row],[Where do you work]],tblCountries[[Actual]:[Mapping]],2,FALSE)</f>
        <v>USA</v>
      </c>
      <c r="M1769" t="s">
        <v>13</v>
      </c>
      <c r="N1769">
        <v>5</v>
      </c>
      <c r="O1769" s="27">
        <f>IFERROR(E1769/IFERROR(VLOOKUP(tblSalaries[[#This Row],[Country]],Table3[],3,0),""),"Missing PPP adjusted information")</f>
        <v>52000</v>
      </c>
    </row>
    <row r="1770" spans="2:15" ht="15" customHeight="1" x14ac:dyDescent="0.25">
      <c r="B1770" t="s">
        <v>3554</v>
      </c>
      <c r="C1770" s="1">
        <v>41061.8596412037</v>
      </c>
      <c r="D1770" s="4">
        <v>50000</v>
      </c>
      <c r="E1770">
        <v>50000</v>
      </c>
      <c r="F1770" t="s">
        <v>6</v>
      </c>
      <c r="G1770">
        <f>tblSalaries[[#This Row],[clean Salary (in local currency)]]*VLOOKUP(tblSalaries[[#This Row],[Currency]],tblXrate[],2,FALSE)</f>
        <v>50000</v>
      </c>
      <c r="H1770" t="s">
        <v>480</v>
      </c>
      <c r="I1770" t="s">
        <v>480</v>
      </c>
      <c r="J1770" t="s">
        <v>20</v>
      </c>
      <c r="K1770" t="s">
        <v>15</v>
      </c>
      <c r="L1770" t="str">
        <f>VLOOKUP(tblSalaries[[#This Row],[Where do you work]],tblCountries[[Actual]:[Mapping]],2,FALSE)</f>
        <v>USA</v>
      </c>
      <c r="M1770" t="s">
        <v>13</v>
      </c>
      <c r="N1770">
        <v>2</v>
      </c>
      <c r="O1770" s="27">
        <f>IFERROR(E1770/IFERROR(VLOOKUP(tblSalaries[[#This Row],[Country]],Table3[],3,0),""),"Missing PPP adjusted information")</f>
        <v>50000</v>
      </c>
    </row>
    <row r="1771" spans="2:15" ht="15" customHeight="1" x14ac:dyDescent="0.25">
      <c r="B1771" t="s">
        <v>3556</v>
      </c>
      <c r="C1771" s="1">
        <v>41061.87023148148</v>
      </c>
      <c r="D1771" s="4">
        <v>50000</v>
      </c>
      <c r="E1771">
        <v>50000</v>
      </c>
      <c r="F1771" t="s">
        <v>6</v>
      </c>
      <c r="G1771">
        <f>tblSalaries[[#This Row],[clean Salary (in local currency)]]*VLOOKUP(tblSalaries[[#This Row],[Currency]],tblXrate[],2,FALSE)</f>
        <v>50000</v>
      </c>
      <c r="H1771" t="s">
        <v>1736</v>
      </c>
      <c r="I1771" t="s">
        <v>1736</v>
      </c>
      <c r="J1771" t="s">
        <v>20</v>
      </c>
      <c r="K1771" t="s">
        <v>15</v>
      </c>
      <c r="L1771" t="str">
        <f>VLOOKUP(tblSalaries[[#This Row],[Where do you work]],tblCountries[[Actual]:[Mapping]],2,FALSE)</f>
        <v>USA</v>
      </c>
      <c r="M1771" t="s">
        <v>13</v>
      </c>
      <c r="N1771">
        <v>12</v>
      </c>
      <c r="O1771" s="27">
        <f>IFERROR(E1771/IFERROR(VLOOKUP(tblSalaries[[#This Row],[Country]],Table3[],3,0),""),"Missing PPP adjusted information")</f>
        <v>50000</v>
      </c>
    </row>
    <row r="1772" spans="2:15" ht="15" customHeight="1" x14ac:dyDescent="0.25">
      <c r="B1772" t="s">
        <v>3561</v>
      </c>
      <c r="C1772" s="1">
        <v>41062.100451388891</v>
      </c>
      <c r="D1772" s="4">
        <v>55000</v>
      </c>
      <c r="E1772">
        <v>55000</v>
      </c>
      <c r="F1772" t="s">
        <v>6</v>
      </c>
      <c r="G1772">
        <f>tblSalaries[[#This Row],[clean Salary (in local currency)]]*VLOOKUP(tblSalaries[[#This Row],[Currency]],tblXrate[],2,FALSE)</f>
        <v>55000</v>
      </c>
      <c r="H1772" t="s">
        <v>207</v>
      </c>
      <c r="I1772" t="s">
        <v>207</v>
      </c>
      <c r="J1772" t="s">
        <v>20</v>
      </c>
      <c r="K1772" t="s">
        <v>15</v>
      </c>
      <c r="L1772" t="str">
        <f>VLOOKUP(tblSalaries[[#This Row],[Where do you work]],tblCountries[[Actual]:[Mapping]],2,FALSE)</f>
        <v>USA</v>
      </c>
      <c r="M1772" t="s">
        <v>9</v>
      </c>
      <c r="N1772">
        <v>2</v>
      </c>
      <c r="O1772" s="27">
        <f>IFERROR(E1772/IFERROR(VLOOKUP(tblSalaries[[#This Row],[Country]],Table3[],3,0),""),"Missing PPP adjusted information")</f>
        <v>55000</v>
      </c>
    </row>
    <row r="1773" spans="2:15" ht="15" customHeight="1" x14ac:dyDescent="0.25">
      <c r="B1773" t="s">
        <v>3562</v>
      </c>
      <c r="C1773" s="1">
        <v>41062.103125000001</v>
      </c>
      <c r="D1773" s="4">
        <v>38000</v>
      </c>
      <c r="E1773">
        <v>38000</v>
      </c>
      <c r="F1773" t="s">
        <v>6</v>
      </c>
      <c r="G1773">
        <f>tblSalaries[[#This Row],[clean Salary (in local currency)]]*VLOOKUP(tblSalaries[[#This Row],[Currency]],tblXrate[],2,FALSE)</f>
        <v>38000</v>
      </c>
      <c r="H1773" t="s">
        <v>207</v>
      </c>
      <c r="I1773" t="s">
        <v>207</v>
      </c>
      <c r="J1773" t="s">
        <v>20</v>
      </c>
      <c r="K1773" t="s">
        <v>15</v>
      </c>
      <c r="L1773" t="str">
        <f>VLOOKUP(tblSalaries[[#This Row],[Where do you work]],tblCountries[[Actual]:[Mapping]],2,FALSE)</f>
        <v>USA</v>
      </c>
      <c r="M1773" t="s">
        <v>13</v>
      </c>
      <c r="N1773">
        <v>1</v>
      </c>
      <c r="O1773" s="27">
        <f>IFERROR(E1773/IFERROR(VLOOKUP(tblSalaries[[#This Row],[Country]],Table3[],3,0),""),"Missing PPP adjusted information")</f>
        <v>38000</v>
      </c>
    </row>
    <row r="1774" spans="2:15" ht="15" customHeight="1" x14ac:dyDescent="0.25">
      <c r="B1774" t="s">
        <v>3564</v>
      </c>
      <c r="C1774" s="1">
        <v>41062.134687500002</v>
      </c>
      <c r="D1774" s="4">
        <v>35500</v>
      </c>
      <c r="E1774">
        <v>35500</v>
      </c>
      <c r="F1774" t="s">
        <v>6</v>
      </c>
      <c r="G1774">
        <f>tblSalaries[[#This Row],[clean Salary (in local currency)]]*VLOOKUP(tblSalaries[[#This Row],[Currency]],tblXrate[],2,FALSE)</f>
        <v>35500</v>
      </c>
      <c r="H1774" t="s">
        <v>1738</v>
      </c>
      <c r="I1774" t="s">
        <v>4512</v>
      </c>
      <c r="J1774" t="s">
        <v>20</v>
      </c>
      <c r="K1774" t="s">
        <v>15</v>
      </c>
      <c r="L1774" t="str">
        <f>VLOOKUP(tblSalaries[[#This Row],[Where do you work]],tblCountries[[Actual]:[Mapping]],2,FALSE)</f>
        <v>USA</v>
      </c>
      <c r="M1774" t="s">
        <v>9</v>
      </c>
      <c r="N1774">
        <v>20</v>
      </c>
      <c r="O1774" s="27">
        <f>IFERROR(E1774/IFERROR(VLOOKUP(tblSalaries[[#This Row],[Country]],Table3[],3,0),""),"Missing PPP adjusted information")</f>
        <v>35500</v>
      </c>
    </row>
    <row r="1775" spans="2:15" ht="15" customHeight="1" x14ac:dyDescent="0.25">
      <c r="B1775" t="s">
        <v>3565</v>
      </c>
      <c r="C1775" s="1">
        <v>41062.141076388885</v>
      </c>
      <c r="D1775" s="4">
        <v>62000</v>
      </c>
      <c r="E1775">
        <v>62000</v>
      </c>
      <c r="F1775" t="s">
        <v>6</v>
      </c>
      <c r="G1775">
        <f>tblSalaries[[#This Row],[clean Salary (in local currency)]]*VLOOKUP(tblSalaries[[#This Row],[Currency]],tblXrate[],2,FALSE)</f>
        <v>62000</v>
      </c>
      <c r="H1775" t="s">
        <v>14</v>
      </c>
      <c r="I1775" t="s">
        <v>14</v>
      </c>
      <c r="J1775" t="s">
        <v>20</v>
      </c>
      <c r="K1775" t="s">
        <v>15</v>
      </c>
      <c r="L1775" t="str">
        <f>VLOOKUP(tblSalaries[[#This Row],[Where do you work]],tblCountries[[Actual]:[Mapping]],2,FALSE)</f>
        <v>USA</v>
      </c>
      <c r="M1775" t="s">
        <v>18</v>
      </c>
      <c r="N1775">
        <v>5</v>
      </c>
      <c r="O1775" s="27">
        <f>IFERROR(E1775/IFERROR(VLOOKUP(tblSalaries[[#This Row],[Country]],Table3[],3,0),""),"Missing PPP adjusted information")</f>
        <v>62000</v>
      </c>
    </row>
    <row r="1776" spans="2:15" ht="15" customHeight="1" x14ac:dyDescent="0.25">
      <c r="B1776" t="s">
        <v>3567</v>
      </c>
      <c r="C1776" s="1">
        <v>41062.201180555552</v>
      </c>
      <c r="D1776" s="4">
        <v>60000</v>
      </c>
      <c r="E1776">
        <v>60000</v>
      </c>
      <c r="F1776" t="s">
        <v>6</v>
      </c>
      <c r="G1776">
        <f>tblSalaries[[#This Row],[clean Salary (in local currency)]]*VLOOKUP(tblSalaries[[#This Row],[Currency]],tblXrate[],2,FALSE)</f>
        <v>60000</v>
      </c>
      <c r="H1776" t="s">
        <v>153</v>
      </c>
      <c r="I1776" t="s">
        <v>153</v>
      </c>
      <c r="J1776" t="s">
        <v>20</v>
      </c>
      <c r="K1776" t="s">
        <v>15</v>
      </c>
      <c r="L1776" t="str">
        <f>VLOOKUP(tblSalaries[[#This Row],[Where do you work]],tblCountries[[Actual]:[Mapping]],2,FALSE)</f>
        <v>USA</v>
      </c>
      <c r="M1776" t="s">
        <v>18</v>
      </c>
      <c r="N1776">
        <v>1</v>
      </c>
      <c r="O1776" s="27">
        <f>IFERROR(E1776/IFERROR(VLOOKUP(tblSalaries[[#This Row],[Country]],Table3[],3,0),""),"Missing PPP adjusted information")</f>
        <v>60000</v>
      </c>
    </row>
    <row r="1777" spans="2:15" ht="15" customHeight="1" x14ac:dyDescent="0.25">
      <c r="B1777" t="s">
        <v>3568</v>
      </c>
      <c r="C1777" s="1">
        <v>41062.265104166669</v>
      </c>
      <c r="D1777" s="4">
        <v>32884.800000000003</v>
      </c>
      <c r="E1777">
        <v>32884</v>
      </c>
      <c r="F1777" t="s">
        <v>6</v>
      </c>
      <c r="G1777">
        <f>tblSalaries[[#This Row],[clean Salary (in local currency)]]*VLOOKUP(tblSalaries[[#This Row],[Currency]],tblXrate[],2,FALSE)</f>
        <v>32884</v>
      </c>
      <c r="H1777" t="s">
        <v>263</v>
      </c>
      <c r="I1777" t="s">
        <v>263</v>
      </c>
      <c r="J1777" t="s">
        <v>20</v>
      </c>
      <c r="K1777" t="s">
        <v>15</v>
      </c>
      <c r="L1777" t="str">
        <f>VLOOKUP(tblSalaries[[#This Row],[Where do you work]],tblCountries[[Actual]:[Mapping]],2,FALSE)</f>
        <v>USA</v>
      </c>
      <c r="M1777" t="s">
        <v>13</v>
      </c>
      <c r="N1777">
        <v>10</v>
      </c>
      <c r="O1777" s="27">
        <f>IFERROR(E1777/IFERROR(VLOOKUP(tblSalaries[[#This Row],[Country]],Table3[],3,0),""),"Missing PPP adjusted information")</f>
        <v>32884</v>
      </c>
    </row>
    <row r="1778" spans="2:15" ht="15" customHeight="1" x14ac:dyDescent="0.25">
      <c r="B1778" t="s">
        <v>3569</v>
      </c>
      <c r="C1778" s="1">
        <v>41062.271770833337</v>
      </c>
      <c r="D1778" s="4" t="s">
        <v>1740</v>
      </c>
      <c r="E1778">
        <v>42000</v>
      </c>
      <c r="F1778" t="s">
        <v>6</v>
      </c>
      <c r="G1778">
        <f>tblSalaries[[#This Row],[clean Salary (in local currency)]]*VLOOKUP(tblSalaries[[#This Row],[Currency]],tblXrate[],2,FALSE)</f>
        <v>42000</v>
      </c>
      <c r="H1778" t="s">
        <v>1741</v>
      </c>
      <c r="I1778" t="s">
        <v>4513</v>
      </c>
      <c r="J1778" t="s">
        <v>20</v>
      </c>
      <c r="K1778" t="s">
        <v>15</v>
      </c>
      <c r="L1778" t="str">
        <f>VLOOKUP(tblSalaries[[#This Row],[Where do you work]],tblCountries[[Actual]:[Mapping]],2,FALSE)</f>
        <v>USA</v>
      </c>
      <c r="M1778" t="s">
        <v>9</v>
      </c>
      <c r="N1778">
        <v>2</v>
      </c>
      <c r="O1778" s="27">
        <f>IFERROR(E1778/IFERROR(VLOOKUP(tblSalaries[[#This Row],[Country]],Table3[],3,0),""),"Missing PPP adjusted information")</f>
        <v>42000</v>
      </c>
    </row>
    <row r="1779" spans="2:15" ht="15" customHeight="1" x14ac:dyDescent="0.25">
      <c r="B1779" t="s">
        <v>3570</v>
      </c>
      <c r="C1779" s="1">
        <v>41062.280150462961</v>
      </c>
      <c r="D1779" s="4">
        <v>68000</v>
      </c>
      <c r="E1779">
        <v>68000</v>
      </c>
      <c r="F1779" t="s">
        <v>6</v>
      </c>
      <c r="G1779">
        <f>tblSalaries[[#This Row],[clean Salary (in local currency)]]*VLOOKUP(tblSalaries[[#This Row],[Currency]],tblXrate[],2,FALSE)</f>
        <v>68000</v>
      </c>
      <c r="H1779" t="s">
        <v>411</v>
      </c>
      <c r="I1779" t="s">
        <v>411</v>
      </c>
      <c r="J1779" t="s">
        <v>20</v>
      </c>
      <c r="K1779" t="s">
        <v>15</v>
      </c>
      <c r="L1779" t="str">
        <f>VLOOKUP(tblSalaries[[#This Row],[Where do you work]],tblCountries[[Actual]:[Mapping]],2,FALSE)</f>
        <v>USA</v>
      </c>
      <c r="M1779" t="s">
        <v>9</v>
      </c>
      <c r="N1779">
        <v>12</v>
      </c>
      <c r="O1779" s="27">
        <f>IFERROR(E1779/IFERROR(VLOOKUP(tblSalaries[[#This Row],[Country]],Table3[],3,0),""),"Missing PPP adjusted information")</f>
        <v>68000</v>
      </c>
    </row>
    <row r="1780" spans="2:15" ht="15" customHeight="1" x14ac:dyDescent="0.25">
      <c r="B1780" t="s">
        <v>3571</v>
      </c>
      <c r="C1780" s="1">
        <v>41062.320856481485</v>
      </c>
      <c r="D1780" s="4">
        <v>85000</v>
      </c>
      <c r="E1780">
        <v>85000</v>
      </c>
      <c r="F1780" t="s">
        <v>6</v>
      </c>
      <c r="G1780">
        <f>tblSalaries[[#This Row],[clean Salary (in local currency)]]*VLOOKUP(tblSalaries[[#This Row],[Currency]],tblXrate[],2,FALSE)</f>
        <v>85000</v>
      </c>
      <c r="H1780" t="s">
        <v>89</v>
      </c>
      <c r="I1780" t="s">
        <v>89</v>
      </c>
      <c r="J1780" t="s">
        <v>310</v>
      </c>
      <c r="K1780" t="s">
        <v>15</v>
      </c>
      <c r="L1780" t="str">
        <f>VLOOKUP(tblSalaries[[#This Row],[Where do you work]],tblCountries[[Actual]:[Mapping]],2,FALSE)</f>
        <v>USA</v>
      </c>
      <c r="M1780" t="s">
        <v>18</v>
      </c>
      <c r="N1780">
        <v>8</v>
      </c>
      <c r="O1780" s="27">
        <f>IFERROR(E1780/IFERROR(VLOOKUP(tblSalaries[[#This Row],[Country]],Table3[],3,0),""),"Missing PPP adjusted information")</f>
        <v>85000</v>
      </c>
    </row>
    <row r="1781" spans="2:15" ht="15" customHeight="1" x14ac:dyDescent="0.25">
      <c r="B1781" t="s">
        <v>3576</v>
      </c>
      <c r="C1781" s="1">
        <v>41062.801793981482</v>
      </c>
      <c r="D1781" s="4">
        <v>140000</v>
      </c>
      <c r="E1781">
        <v>140000</v>
      </c>
      <c r="F1781" t="s">
        <v>6</v>
      </c>
      <c r="G1781">
        <f>tblSalaries[[#This Row],[clean Salary (in local currency)]]*VLOOKUP(tblSalaries[[#This Row],[Currency]],tblXrate[],2,FALSE)</f>
        <v>140000</v>
      </c>
      <c r="H1781" t="s">
        <v>1071</v>
      </c>
      <c r="I1781" t="s">
        <v>1788</v>
      </c>
      <c r="J1781" t="s">
        <v>52</v>
      </c>
      <c r="K1781" t="s">
        <v>15</v>
      </c>
      <c r="L1781" t="str">
        <f>VLOOKUP(tblSalaries[[#This Row],[Where do you work]],tblCountries[[Actual]:[Mapping]],2,FALSE)</f>
        <v>USA</v>
      </c>
      <c r="M1781" t="s">
        <v>9</v>
      </c>
      <c r="N1781">
        <v>12</v>
      </c>
      <c r="O1781" s="27">
        <f>IFERROR(E1781/IFERROR(VLOOKUP(tblSalaries[[#This Row],[Country]],Table3[],3,0),""),"Missing PPP adjusted information")</f>
        <v>140000</v>
      </c>
    </row>
    <row r="1782" spans="2:15" ht="15" customHeight="1" x14ac:dyDescent="0.25">
      <c r="B1782" t="s">
        <v>3580</v>
      </c>
      <c r="C1782" s="1">
        <v>41062.939953703702</v>
      </c>
      <c r="D1782" s="4">
        <v>55000</v>
      </c>
      <c r="E1782">
        <v>55000</v>
      </c>
      <c r="F1782" t="s">
        <v>6</v>
      </c>
      <c r="G1782">
        <f>tblSalaries[[#This Row],[clean Salary (in local currency)]]*VLOOKUP(tblSalaries[[#This Row],[Currency]],tblXrate[],2,FALSE)</f>
        <v>55000</v>
      </c>
      <c r="H1782" t="s">
        <v>411</v>
      </c>
      <c r="I1782" t="s">
        <v>411</v>
      </c>
      <c r="J1782" t="s">
        <v>20</v>
      </c>
      <c r="K1782" t="s">
        <v>15</v>
      </c>
      <c r="L1782" t="str">
        <f>VLOOKUP(tblSalaries[[#This Row],[Where do you work]],tblCountries[[Actual]:[Mapping]],2,FALSE)</f>
        <v>USA</v>
      </c>
      <c r="M1782" t="s">
        <v>9</v>
      </c>
      <c r="N1782">
        <v>1</v>
      </c>
      <c r="O1782" s="27">
        <f>IFERROR(E1782/IFERROR(VLOOKUP(tblSalaries[[#This Row],[Country]],Table3[],3,0),""),"Missing PPP adjusted information")</f>
        <v>55000</v>
      </c>
    </row>
    <row r="1783" spans="2:15" ht="15" customHeight="1" x14ac:dyDescent="0.25">
      <c r="B1783" t="s">
        <v>3592</v>
      </c>
      <c r="C1783" s="1">
        <v>41063.511284722219</v>
      </c>
      <c r="D1783" s="4">
        <v>54000</v>
      </c>
      <c r="E1783">
        <v>54000</v>
      </c>
      <c r="F1783" t="s">
        <v>6</v>
      </c>
      <c r="G1783">
        <f>tblSalaries[[#This Row],[clean Salary (in local currency)]]*VLOOKUP(tblSalaries[[#This Row],[Currency]],tblXrate[],2,FALSE)</f>
        <v>54000</v>
      </c>
      <c r="H1783" t="s">
        <v>1765</v>
      </c>
      <c r="I1783" t="s">
        <v>4514</v>
      </c>
      <c r="J1783" t="s">
        <v>3983</v>
      </c>
      <c r="K1783" t="s">
        <v>15</v>
      </c>
      <c r="L1783" t="str">
        <f>VLOOKUP(tblSalaries[[#This Row],[Where do you work]],tblCountries[[Actual]:[Mapping]],2,FALSE)</f>
        <v>USA</v>
      </c>
      <c r="M1783" t="s">
        <v>9</v>
      </c>
      <c r="N1783">
        <v>10</v>
      </c>
      <c r="O1783" s="27">
        <f>IFERROR(E1783/IFERROR(VLOOKUP(tblSalaries[[#This Row],[Country]],Table3[],3,0),""),"Missing PPP adjusted information")</f>
        <v>54000</v>
      </c>
    </row>
    <row r="1784" spans="2:15" ht="15" customHeight="1" x14ac:dyDescent="0.25">
      <c r="B1784" t="s">
        <v>3593</v>
      </c>
      <c r="C1784" s="1">
        <v>41063.518831018519</v>
      </c>
      <c r="D1784" s="4">
        <v>100000</v>
      </c>
      <c r="E1784">
        <v>100000</v>
      </c>
      <c r="F1784" t="s">
        <v>6</v>
      </c>
      <c r="G1784">
        <f>tblSalaries[[#This Row],[clean Salary (in local currency)]]*VLOOKUP(tblSalaries[[#This Row],[Currency]],tblXrate[],2,FALSE)</f>
        <v>100000</v>
      </c>
      <c r="H1784" t="s">
        <v>356</v>
      </c>
      <c r="I1784" t="s">
        <v>356</v>
      </c>
      <c r="J1784" t="s">
        <v>356</v>
      </c>
      <c r="K1784" t="s">
        <v>15</v>
      </c>
      <c r="L1784" t="str">
        <f>VLOOKUP(tblSalaries[[#This Row],[Where do you work]],tblCountries[[Actual]:[Mapping]],2,FALSE)</f>
        <v>USA</v>
      </c>
      <c r="M1784" t="s">
        <v>18</v>
      </c>
      <c r="N1784">
        <v>4</v>
      </c>
      <c r="O1784" s="27">
        <f>IFERROR(E1784/IFERROR(VLOOKUP(tblSalaries[[#This Row],[Country]],Table3[],3,0),""),"Missing PPP adjusted information")</f>
        <v>100000</v>
      </c>
    </row>
    <row r="1785" spans="2:15" ht="15" customHeight="1" x14ac:dyDescent="0.25">
      <c r="B1785" t="s">
        <v>3604</v>
      </c>
      <c r="C1785" s="1">
        <v>41064.188807870371</v>
      </c>
      <c r="D1785" s="4">
        <v>70000</v>
      </c>
      <c r="E1785">
        <v>70000</v>
      </c>
      <c r="F1785" t="s">
        <v>6</v>
      </c>
      <c r="G1785">
        <f>tblSalaries[[#This Row],[clean Salary (in local currency)]]*VLOOKUP(tblSalaries[[#This Row],[Currency]],tblXrate[],2,FALSE)</f>
        <v>70000</v>
      </c>
      <c r="H1785" t="s">
        <v>1773</v>
      </c>
      <c r="I1785" t="s">
        <v>266</v>
      </c>
      <c r="J1785" t="s">
        <v>20</v>
      </c>
      <c r="K1785" t="s">
        <v>15</v>
      </c>
      <c r="L1785" t="str">
        <f>VLOOKUP(tblSalaries[[#This Row],[Where do you work]],tblCountries[[Actual]:[Mapping]],2,FALSE)</f>
        <v>USA</v>
      </c>
      <c r="M1785" t="s">
        <v>9</v>
      </c>
      <c r="N1785">
        <v>9</v>
      </c>
      <c r="O1785" s="27">
        <f>IFERROR(E1785/IFERROR(VLOOKUP(tblSalaries[[#This Row],[Country]],Table3[],3,0),""),"Missing PPP adjusted information")</f>
        <v>70000</v>
      </c>
    </row>
    <row r="1786" spans="2:15" ht="15" customHeight="1" x14ac:dyDescent="0.25">
      <c r="B1786" t="s">
        <v>3605</v>
      </c>
      <c r="C1786" s="1">
        <v>41064.409537037034</v>
      </c>
      <c r="D1786" s="4">
        <v>155000</v>
      </c>
      <c r="E1786">
        <v>155000</v>
      </c>
      <c r="F1786" t="s">
        <v>6</v>
      </c>
      <c r="G1786">
        <f>tblSalaries[[#This Row],[clean Salary (in local currency)]]*VLOOKUP(tblSalaries[[#This Row],[Currency]],tblXrate[],2,FALSE)</f>
        <v>155000</v>
      </c>
      <c r="H1786" t="s">
        <v>1774</v>
      </c>
      <c r="I1786" t="s">
        <v>1774</v>
      </c>
      <c r="J1786" t="s">
        <v>52</v>
      </c>
      <c r="K1786" t="s">
        <v>15</v>
      </c>
      <c r="L1786" t="str">
        <f>VLOOKUP(tblSalaries[[#This Row],[Where do you work]],tblCountries[[Actual]:[Mapping]],2,FALSE)</f>
        <v>USA</v>
      </c>
      <c r="M1786" t="s">
        <v>25</v>
      </c>
      <c r="N1786">
        <v>14</v>
      </c>
      <c r="O1786" s="27">
        <f>IFERROR(E1786/IFERROR(VLOOKUP(tblSalaries[[#This Row],[Country]],Table3[],3,0),""),"Missing PPP adjusted information")</f>
        <v>155000</v>
      </c>
    </row>
    <row r="1787" spans="2:15" ht="15" customHeight="1" x14ac:dyDescent="0.25">
      <c r="B1787" t="s">
        <v>3606</v>
      </c>
      <c r="C1787" s="1">
        <v>41064.432951388888</v>
      </c>
      <c r="D1787" s="4">
        <v>225000</v>
      </c>
      <c r="E1787">
        <v>225000</v>
      </c>
      <c r="F1787" t="s">
        <v>6</v>
      </c>
      <c r="G1787">
        <f>tblSalaries[[#This Row],[clean Salary (in local currency)]]*VLOOKUP(tblSalaries[[#This Row],[Currency]],tblXrate[],2,FALSE)</f>
        <v>225000</v>
      </c>
      <c r="H1787" t="s">
        <v>1775</v>
      </c>
      <c r="I1787" t="s">
        <v>4515</v>
      </c>
      <c r="J1787" t="s">
        <v>3983</v>
      </c>
      <c r="K1787" t="s">
        <v>15</v>
      </c>
      <c r="L1787" t="str">
        <f>VLOOKUP(tblSalaries[[#This Row],[Where do you work]],tblCountries[[Actual]:[Mapping]],2,FALSE)</f>
        <v>USA</v>
      </c>
      <c r="M1787" t="s">
        <v>9</v>
      </c>
      <c r="N1787">
        <v>15</v>
      </c>
      <c r="O1787" s="27">
        <f>IFERROR(E1787/IFERROR(VLOOKUP(tblSalaries[[#This Row],[Country]],Table3[],3,0),""),"Missing PPP adjusted information")</f>
        <v>225000</v>
      </c>
    </row>
    <row r="1788" spans="2:15" ht="15" customHeight="1" x14ac:dyDescent="0.25">
      <c r="B1788" t="s">
        <v>3618</v>
      </c>
      <c r="C1788" s="1">
        <v>41064.958449074074</v>
      </c>
      <c r="D1788" s="4">
        <v>92000</v>
      </c>
      <c r="E1788">
        <v>92000</v>
      </c>
      <c r="F1788" t="s">
        <v>6</v>
      </c>
      <c r="G1788">
        <f>tblSalaries[[#This Row],[clean Salary (in local currency)]]*VLOOKUP(tblSalaries[[#This Row],[Currency]],tblXrate[],2,FALSE)</f>
        <v>92000</v>
      </c>
      <c r="H1788" t="s">
        <v>1787</v>
      </c>
      <c r="I1788" t="s">
        <v>4516</v>
      </c>
      <c r="J1788" t="s">
        <v>3981</v>
      </c>
      <c r="K1788" t="s">
        <v>15</v>
      </c>
      <c r="L1788" t="str">
        <f>VLOOKUP(tblSalaries[[#This Row],[Where do you work]],tblCountries[[Actual]:[Mapping]],2,FALSE)</f>
        <v>USA</v>
      </c>
      <c r="M1788" t="s">
        <v>18</v>
      </c>
      <c r="N1788">
        <v>12</v>
      </c>
      <c r="O1788" s="27">
        <f>IFERROR(E1788/IFERROR(VLOOKUP(tblSalaries[[#This Row],[Country]],Table3[],3,0),""),"Missing PPP adjusted information")</f>
        <v>92000</v>
      </c>
    </row>
    <row r="1789" spans="2:15" ht="15" customHeight="1" x14ac:dyDescent="0.25">
      <c r="B1789" t="s">
        <v>3619</v>
      </c>
      <c r="C1789" s="1">
        <v>41064.971307870372</v>
      </c>
      <c r="D1789" s="4">
        <v>85000</v>
      </c>
      <c r="E1789">
        <v>85000</v>
      </c>
      <c r="F1789" t="s">
        <v>6</v>
      </c>
      <c r="G1789">
        <f>tblSalaries[[#This Row],[clean Salary (in local currency)]]*VLOOKUP(tblSalaries[[#This Row],[Currency]],tblXrate[],2,FALSE)</f>
        <v>85000</v>
      </c>
      <c r="H1789" t="s">
        <v>1788</v>
      </c>
      <c r="I1789" t="s">
        <v>1788</v>
      </c>
      <c r="J1789" t="s">
        <v>52</v>
      </c>
      <c r="K1789" t="s">
        <v>15</v>
      </c>
      <c r="L1789" t="str">
        <f>VLOOKUP(tblSalaries[[#This Row],[Where do you work]],tblCountries[[Actual]:[Mapping]],2,FALSE)</f>
        <v>USA</v>
      </c>
      <c r="M1789" t="s">
        <v>13</v>
      </c>
      <c r="N1789">
        <v>10</v>
      </c>
      <c r="O1789" s="27">
        <f>IFERROR(E1789/IFERROR(VLOOKUP(tblSalaries[[#This Row],[Country]],Table3[],3,0),""),"Missing PPP adjusted information")</f>
        <v>85000</v>
      </c>
    </row>
    <row r="1790" spans="2:15" ht="15" customHeight="1" x14ac:dyDescent="0.25">
      <c r="B1790" t="s">
        <v>3622</v>
      </c>
      <c r="C1790" s="1">
        <v>41064.987349537034</v>
      </c>
      <c r="D1790" s="4">
        <v>49000</v>
      </c>
      <c r="E1790">
        <v>49000</v>
      </c>
      <c r="F1790" t="s">
        <v>6</v>
      </c>
      <c r="G1790">
        <f>tblSalaries[[#This Row],[clean Salary (in local currency)]]*VLOOKUP(tblSalaries[[#This Row],[Currency]],tblXrate[],2,FALSE)</f>
        <v>49000</v>
      </c>
      <c r="H1790" t="s">
        <v>1794</v>
      </c>
      <c r="I1790" t="s">
        <v>1794</v>
      </c>
      <c r="J1790" t="s">
        <v>20</v>
      </c>
      <c r="K1790" t="s">
        <v>15</v>
      </c>
      <c r="L1790" t="str">
        <f>VLOOKUP(tblSalaries[[#This Row],[Where do you work]],tblCountries[[Actual]:[Mapping]],2,FALSE)</f>
        <v>USA</v>
      </c>
      <c r="M1790" t="s">
        <v>18</v>
      </c>
      <c r="N1790">
        <v>3</v>
      </c>
      <c r="O1790" s="27">
        <f>IFERROR(E1790/IFERROR(VLOOKUP(tblSalaries[[#This Row],[Country]],Table3[],3,0),""),"Missing PPP adjusted information")</f>
        <v>49000</v>
      </c>
    </row>
    <row r="1791" spans="2:15" ht="15" customHeight="1" x14ac:dyDescent="0.25">
      <c r="B1791" t="s">
        <v>3623</v>
      </c>
      <c r="C1791" s="1">
        <v>41065.015439814815</v>
      </c>
      <c r="D1791" s="4">
        <v>59000</v>
      </c>
      <c r="E1791">
        <v>59000</v>
      </c>
      <c r="F1791" t="s">
        <v>6</v>
      </c>
      <c r="G1791">
        <f>tblSalaries[[#This Row],[clean Salary (in local currency)]]*VLOOKUP(tblSalaries[[#This Row],[Currency]],tblXrate[],2,FALSE)</f>
        <v>59000</v>
      </c>
      <c r="H1791" t="s">
        <v>1795</v>
      </c>
      <c r="I1791" t="s">
        <v>1795</v>
      </c>
      <c r="J1791" t="s">
        <v>52</v>
      </c>
      <c r="K1791" t="s">
        <v>15</v>
      </c>
      <c r="L1791" t="str">
        <f>VLOOKUP(tblSalaries[[#This Row],[Where do you work]],tblCountries[[Actual]:[Mapping]],2,FALSE)</f>
        <v>USA</v>
      </c>
      <c r="M1791" t="s">
        <v>25</v>
      </c>
      <c r="N1791">
        <v>3</v>
      </c>
      <c r="O1791" s="27">
        <f>IFERROR(E1791/IFERROR(VLOOKUP(tblSalaries[[#This Row],[Country]],Table3[],3,0),""),"Missing PPP adjusted information")</f>
        <v>59000</v>
      </c>
    </row>
    <row r="1792" spans="2:15" ht="15" customHeight="1" x14ac:dyDescent="0.25">
      <c r="B1792" t="s">
        <v>3624</v>
      </c>
      <c r="C1792" s="1">
        <v>41065.085972222223</v>
      </c>
      <c r="D1792" s="4">
        <v>55000</v>
      </c>
      <c r="E1792">
        <v>55000</v>
      </c>
      <c r="F1792" t="s">
        <v>6</v>
      </c>
      <c r="G1792">
        <f>tblSalaries[[#This Row],[clean Salary (in local currency)]]*VLOOKUP(tblSalaries[[#This Row],[Currency]],tblXrate[],2,FALSE)</f>
        <v>55000</v>
      </c>
      <c r="H1792" t="s">
        <v>1796</v>
      </c>
      <c r="I1792" t="s">
        <v>1796</v>
      </c>
      <c r="J1792" t="s">
        <v>20</v>
      </c>
      <c r="K1792" t="s">
        <v>15</v>
      </c>
      <c r="L1792" t="str">
        <f>VLOOKUP(tblSalaries[[#This Row],[Where do you work]],tblCountries[[Actual]:[Mapping]],2,FALSE)</f>
        <v>USA</v>
      </c>
      <c r="M1792" t="s">
        <v>9</v>
      </c>
      <c r="N1792">
        <v>15</v>
      </c>
      <c r="O1792" s="27">
        <f>IFERROR(E1792/IFERROR(VLOOKUP(tblSalaries[[#This Row],[Country]],Table3[],3,0),""),"Missing PPP adjusted information")</f>
        <v>55000</v>
      </c>
    </row>
    <row r="1793" spans="2:15" ht="15" customHeight="1" x14ac:dyDescent="0.25">
      <c r="B1793" t="s">
        <v>3625</v>
      </c>
      <c r="C1793" s="1">
        <v>41065.097928240742</v>
      </c>
      <c r="D1793" s="4">
        <v>75000</v>
      </c>
      <c r="E1793">
        <v>75000</v>
      </c>
      <c r="F1793" t="s">
        <v>6</v>
      </c>
      <c r="G1793">
        <f>tblSalaries[[#This Row],[clean Salary (in local currency)]]*VLOOKUP(tblSalaries[[#This Row],[Currency]],tblXrate[],2,FALSE)</f>
        <v>75000</v>
      </c>
      <c r="H1793" t="s">
        <v>310</v>
      </c>
      <c r="I1793" t="s">
        <v>310</v>
      </c>
      <c r="J1793" t="s">
        <v>310</v>
      </c>
      <c r="K1793" t="s">
        <v>15</v>
      </c>
      <c r="L1793" t="str">
        <f>VLOOKUP(tblSalaries[[#This Row],[Where do you work]],tblCountries[[Actual]:[Mapping]],2,FALSE)</f>
        <v>USA</v>
      </c>
      <c r="M1793" t="s">
        <v>9</v>
      </c>
      <c r="N1793">
        <v>10</v>
      </c>
      <c r="O1793" s="27">
        <f>IFERROR(E1793/IFERROR(VLOOKUP(tblSalaries[[#This Row],[Country]],Table3[],3,0),""),"Missing PPP adjusted information")</f>
        <v>75000</v>
      </c>
    </row>
    <row r="1794" spans="2:15" ht="15" customHeight="1" x14ac:dyDescent="0.25">
      <c r="B1794" t="s">
        <v>3628</v>
      </c>
      <c r="C1794" s="1">
        <v>41065.170937499999</v>
      </c>
      <c r="D1794" s="4">
        <v>80000</v>
      </c>
      <c r="E1794">
        <v>80000</v>
      </c>
      <c r="F1794" t="s">
        <v>6</v>
      </c>
      <c r="G1794">
        <f>tblSalaries[[#This Row],[clean Salary (in local currency)]]*VLOOKUP(tblSalaries[[#This Row],[Currency]],tblXrate[],2,FALSE)</f>
        <v>80000</v>
      </c>
      <c r="H1794" t="s">
        <v>1799</v>
      </c>
      <c r="I1794" t="s">
        <v>1799</v>
      </c>
      <c r="J1794" t="s">
        <v>67</v>
      </c>
      <c r="K1794" t="s">
        <v>15</v>
      </c>
      <c r="L1794" t="str">
        <f>VLOOKUP(tblSalaries[[#This Row],[Where do you work]],tblCountries[[Actual]:[Mapping]],2,FALSE)</f>
        <v>USA</v>
      </c>
      <c r="M1794" t="s">
        <v>18</v>
      </c>
      <c r="N1794">
        <v>2</v>
      </c>
      <c r="O1794" s="27">
        <f>IFERROR(E1794/IFERROR(VLOOKUP(tblSalaries[[#This Row],[Country]],Table3[],3,0),""),"Missing PPP adjusted information")</f>
        <v>80000</v>
      </c>
    </row>
    <row r="1795" spans="2:15" ht="15" customHeight="1" x14ac:dyDescent="0.25">
      <c r="B1795" t="s">
        <v>3629</v>
      </c>
      <c r="C1795" s="1">
        <v>41065.210462962961</v>
      </c>
      <c r="D1795" s="4">
        <v>1000</v>
      </c>
      <c r="E1795">
        <v>12000</v>
      </c>
      <c r="F1795" t="s">
        <v>6</v>
      </c>
      <c r="G1795">
        <f>tblSalaries[[#This Row],[clean Salary (in local currency)]]*VLOOKUP(tblSalaries[[#This Row],[Currency]],tblXrate[],2,FALSE)</f>
        <v>12000</v>
      </c>
      <c r="H1795" t="s">
        <v>1800</v>
      </c>
      <c r="I1795" t="s">
        <v>1800</v>
      </c>
      <c r="J1795" t="s">
        <v>20</v>
      </c>
      <c r="K1795" t="s">
        <v>15</v>
      </c>
      <c r="L1795" t="str">
        <f>VLOOKUP(tblSalaries[[#This Row],[Where do you work]],tblCountries[[Actual]:[Mapping]],2,FALSE)</f>
        <v>USA</v>
      </c>
      <c r="M1795" t="s">
        <v>18</v>
      </c>
      <c r="N1795">
        <v>1</v>
      </c>
      <c r="O1795" s="27">
        <f>IFERROR(E1795/IFERROR(VLOOKUP(tblSalaries[[#This Row],[Country]],Table3[],3,0),""),"Missing PPP adjusted information")</f>
        <v>12000</v>
      </c>
    </row>
    <row r="1796" spans="2:15" ht="15" customHeight="1" x14ac:dyDescent="0.25">
      <c r="B1796" t="s">
        <v>3630</v>
      </c>
      <c r="C1796" s="1">
        <v>41065.210648148146</v>
      </c>
      <c r="D1796" s="4">
        <v>48500</v>
      </c>
      <c r="E1796">
        <v>48500</v>
      </c>
      <c r="F1796" t="s">
        <v>6</v>
      </c>
      <c r="G1796">
        <f>tblSalaries[[#This Row],[clean Salary (in local currency)]]*VLOOKUP(tblSalaries[[#This Row],[Currency]],tblXrate[],2,FALSE)</f>
        <v>48500</v>
      </c>
      <c r="H1796" t="s">
        <v>1801</v>
      </c>
      <c r="I1796" t="s">
        <v>1801</v>
      </c>
      <c r="J1796" t="s">
        <v>20</v>
      </c>
      <c r="K1796" t="s">
        <v>15</v>
      </c>
      <c r="L1796" t="str">
        <f>VLOOKUP(tblSalaries[[#This Row],[Where do you work]],tblCountries[[Actual]:[Mapping]],2,FALSE)</f>
        <v>USA</v>
      </c>
      <c r="M1796" t="s">
        <v>9</v>
      </c>
      <c r="N1796">
        <v>6</v>
      </c>
      <c r="O1796" s="27">
        <f>IFERROR(E1796/IFERROR(VLOOKUP(tblSalaries[[#This Row],[Country]],Table3[],3,0),""),"Missing PPP adjusted information")</f>
        <v>48500</v>
      </c>
    </row>
    <row r="1797" spans="2:15" ht="15" customHeight="1" x14ac:dyDescent="0.25">
      <c r="B1797" t="s">
        <v>3637</v>
      </c>
      <c r="C1797" s="1">
        <v>41065.801435185182</v>
      </c>
      <c r="D1797" s="4">
        <v>62000</v>
      </c>
      <c r="E1797">
        <v>62000</v>
      </c>
      <c r="F1797" t="s">
        <v>6</v>
      </c>
      <c r="G1797">
        <f>tblSalaries[[#This Row],[clean Salary (in local currency)]]*VLOOKUP(tblSalaries[[#This Row],[Currency]],tblXrate[],2,FALSE)</f>
        <v>62000</v>
      </c>
      <c r="H1797" t="s">
        <v>19</v>
      </c>
      <c r="I1797" t="s">
        <v>19</v>
      </c>
      <c r="J1797" t="s">
        <v>279</v>
      </c>
      <c r="K1797" t="s">
        <v>15</v>
      </c>
      <c r="L1797" t="str">
        <f>VLOOKUP(tblSalaries[[#This Row],[Where do you work]],tblCountries[[Actual]:[Mapping]],2,FALSE)</f>
        <v>USA</v>
      </c>
      <c r="M1797" t="s">
        <v>18</v>
      </c>
      <c r="N1797">
        <v>12</v>
      </c>
      <c r="O1797" s="27">
        <f>IFERROR(E1797/IFERROR(VLOOKUP(tblSalaries[[#This Row],[Country]],Table3[],3,0),""),"Missing PPP adjusted information")</f>
        <v>62000</v>
      </c>
    </row>
    <row r="1798" spans="2:15" ht="15" customHeight="1" x14ac:dyDescent="0.25">
      <c r="B1798" t="s">
        <v>3641</v>
      </c>
      <c r="C1798" s="1">
        <v>41065.863437499997</v>
      </c>
      <c r="D1798" s="4">
        <v>90000</v>
      </c>
      <c r="E1798">
        <v>90000</v>
      </c>
      <c r="F1798" t="s">
        <v>6</v>
      </c>
      <c r="G1798">
        <f>tblSalaries[[#This Row],[clean Salary (in local currency)]]*VLOOKUP(tblSalaries[[#This Row],[Currency]],tblXrate[],2,FALSE)</f>
        <v>90000</v>
      </c>
      <c r="H1798" t="s">
        <v>1809</v>
      </c>
      <c r="I1798" t="s">
        <v>4517</v>
      </c>
      <c r="J1798" t="s">
        <v>20</v>
      </c>
      <c r="K1798" t="s">
        <v>15</v>
      </c>
      <c r="L1798" t="str">
        <f>VLOOKUP(tblSalaries[[#This Row],[Where do you work]],tblCountries[[Actual]:[Mapping]],2,FALSE)</f>
        <v>USA</v>
      </c>
      <c r="M1798" t="s">
        <v>18</v>
      </c>
      <c r="N1798">
        <v>8</v>
      </c>
      <c r="O1798" s="27">
        <f>IFERROR(E1798/IFERROR(VLOOKUP(tblSalaries[[#This Row],[Country]],Table3[],3,0),""),"Missing PPP adjusted information")</f>
        <v>90000</v>
      </c>
    </row>
    <row r="1799" spans="2:15" ht="15" customHeight="1" x14ac:dyDescent="0.25">
      <c r="B1799" t="s">
        <v>3643</v>
      </c>
      <c r="C1799" s="1">
        <v>41065.898460648146</v>
      </c>
      <c r="D1799" s="4">
        <v>85000</v>
      </c>
      <c r="E1799">
        <v>85000</v>
      </c>
      <c r="F1799" t="s">
        <v>6</v>
      </c>
      <c r="G1799">
        <f>tblSalaries[[#This Row],[clean Salary (in local currency)]]*VLOOKUP(tblSalaries[[#This Row],[Currency]],tblXrate[],2,FALSE)</f>
        <v>85000</v>
      </c>
      <c r="H1799" t="s">
        <v>14</v>
      </c>
      <c r="I1799" t="s">
        <v>14</v>
      </c>
      <c r="J1799" t="s">
        <v>20</v>
      </c>
      <c r="K1799" t="s">
        <v>15</v>
      </c>
      <c r="L1799" t="str">
        <f>VLOOKUP(tblSalaries[[#This Row],[Where do you work]],tblCountries[[Actual]:[Mapping]],2,FALSE)</f>
        <v>USA</v>
      </c>
      <c r="M1799" t="s">
        <v>9</v>
      </c>
      <c r="N1799">
        <v>12</v>
      </c>
      <c r="O1799" s="27">
        <f>IFERROR(E1799/IFERROR(VLOOKUP(tblSalaries[[#This Row],[Country]],Table3[],3,0),""),"Missing PPP adjusted information")</f>
        <v>85000</v>
      </c>
    </row>
    <row r="1800" spans="2:15" ht="15" customHeight="1" x14ac:dyDescent="0.25">
      <c r="B1800" t="s">
        <v>3645</v>
      </c>
      <c r="C1800" s="1">
        <v>41065.916435185187</v>
      </c>
      <c r="D1800" s="4">
        <v>65000</v>
      </c>
      <c r="E1800">
        <v>65000</v>
      </c>
      <c r="F1800" t="s">
        <v>6</v>
      </c>
      <c r="G1800">
        <f>tblSalaries[[#This Row],[clean Salary (in local currency)]]*VLOOKUP(tblSalaries[[#This Row],[Currency]],tblXrate[],2,FALSE)</f>
        <v>65000</v>
      </c>
      <c r="H1800" t="s">
        <v>207</v>
      </c>
      <c r="I1800" t="s">
        <v>207</v>
      </c>
      <c r="J1800" t="s">
        <v>20</v>
      </c>
      <c r="K1800" t="s">
        <v>15</v>
      </c>
      <c r="L1800" t="str">
        <f>VLOOKUP(tblSalaries[[#This Row],[Where do you work]],tblCountries[[Actual]:[Mapping]],2,FALSE)</f>
        <v>USA</v>
      </c>
      <c r="M1800" t="s">
        <v>9</v>
      </c>
      <c r="N1800">
        <v>8</v>
      </c>
      <c r="O1800" s="27">
        <f>IFERROR(E1800/IFERROR(VLOOKUP(tblSalaries[[#This Row],[Country]],Table3[],3,0),""),"Missing PPP adjusted information")</f>
        <v>65000</v>
      </c>
    </row>
    <row r="1801" spans="2:15" ht="15" customHeight="1" x14ac:dyDescent="0.25">
      <c r="B1801" t="s">
        <v>3646</v>
      </c>
      <c r="C1801" s="1">
        <v>41065.920254629629</v>
      </c>
      <c r="D1801" s="4">
        <v>75000</v>
      </c>
      <c r="E1801">
        <v>75000</v>
      </c>
      <c r="F1801" t="s">
        <v>6</v>
      </c>
      <c r="G1801">
        <f>tblSalaries[[#This Row],[clean Salary (in local currency)]]*VLOOKUP(tblSalaries[[#This Row],[Currency]],tblXrate[],2,FALSE)</f>
        <v>75000</v>
      </c>
      <c r="H1801" t="s">
        <v>1813</v>
      </c>
      <c r="I1801" t="s">
        <v>4518</v>
      </c>
      <c r="J1801" t="s">
        <v>3983</v>
      </c>
      <c r="K1801" t="s">
        <v>15</v>
      </c>
      <c r="L1801" t="str">
        <f>VLOOKUP(tblSalaries[[#This Row],[Where do you work]],tblCountries[[Actual]:[Mapping]],2,FALSE)</f>
        <v>USA</v>
      </c>
      <c r="M1801" t="s">
        <v>18</v>
      </c>
      <c r="N1801">
        <v>3</v>
      </c>
      <c r="O1801" s="27">
        <f>IFERROR(E1801/IFERROR(VLOOKUP(tblSalaries[[#This Row],[Country]],Table3[],3,0),""),"Missing PPP adjusted information")</f>
        <v>75000</v>
      </c>
    </row>
    <row r="1802" spans="2:15" ht="15" customHeight="1" x14ac:dyDescent="0.25">
      <c r="B1802" t="s">
        <v>3647</v>
      </c>
      <c r="C1802" s="1">
        <v>41065.947534722225</v>
      </c>
      <c r="D1802" s="4">
        <v>92000</v>
      </c>
      <c r="E1802">
        <v>92000</v>
      </c>
      <c r="F1802" t="s">
        <v>6</v>
      </c>
      <c r="G1802">
        <f>tblSalaries[[#This Row],[clean Salary (in local currency)]]*VLOOKUP(tblSalaries[[#This Row],[Currency]],tblXrate[],2,FALSE)</f>
        <v>92000</v>
      </c>
      <c r="H1802" t="s">
        <v>1814</v>
      </c>
      <c r="I1802" t="s">
        <v>1814</v>
      </c>
      <c r="J1802" t="s">
        <v>20</v>
      </c>
      <c r="K1802" t="s">
        <v>15</v>
      </c>
      <c r="L1802" t="str">
        <f>VLOOKUP(tblSalaries[[#This Row],[Where do you work]],tblCountries[[Actual]:[Mapping]],2,FALSE)</f>
        <v>USA</v>
      </c>
      <c r="M1802" t="s">
        <v>9</v>
      </c>
      <c r="N1802">
        <v>9</v>
      </c>
      <c r="O1802" s="27">
        <f>IFERROR(E1802/IFERROR(VLOOKUP(tblSalaries[[#This Row],[Country]],Table3[],3,0),""),"Missing PPP adjusted information")</f>
        <v>92000</v>
      </c>
    </row>
    <row r="1803" spans="2:15" ht="15" customHeight="1" x14ac:dyDescent="0.25">
      <c r="B1803" t="s">
        <v>3650</v>
      </c>
      <c r="C1803" s="1">
        <v>41066.034201388888</v>
      </c>
      <c r="D1803" s="4">
        <v>45000</v>
      </c>
      <c r="E1803">
        <v>45000</v>
      </c>
      <c r="F1803" t="s">
        <v>6</v>
      </c>
      <c r="G1803">
        <f>tblSalaries[[#This Row],[clean Salary (in local currency)]]*VLOOKUP(tblSalaries[[#This Row],[Currency]],tblXrate[],2,FALSE)</f>
        <v>45000</v>
      </c>
      <c r="H1803" t="s">
        <v>1816</v>
      </c>
      <c r="I1803" t="s">
        <v>1816</v>
      </c>
      <c r="J1803" t="s">
        <v>20</v>
      </c>
      <c r="K1803" t="s">
        <v>15</v>
      </c>
      <c r="L1803" t="str">
        <f>VLOOKUP(tblSalaries[[#This Row],[Where do you work]],tblCountries[[Actual]:[Mapping]],2,FALSE)</f>
        <v>USA</v>
      </c>
      <c r="M1803" t="s">
        <v>18</v>
      </c>
      <c r="N1803">
        <v>4</v>
      </c>
      <c r="O1803" s="27">
        <f>IFERROR(E1803/IFERROR(VLOOKUP(tblSalaries[[#This Row],[Country]],Table3[],3,0),""),"Missing PPP adjusted information")</f>
        <v>45000</v>
      </c>
    </row>
    <row r="1804" spans="2:15" ht="15" customHeight="1" x14ac:dyDescent="0.25">
      <c r="B1804" t="s">
        <v>3654</v>
      </c>
      <c r="C1804" s="1">
        <v>41066.091643518521</v>
      </c>
      <c r="D1804" s="4" t="s">
        <v>1821</v>
      </c>
      <c r="E1804">
        <v>60000</v>
      </c>
      <c r="F1804" t="s">
        <v>6</v>
      </c>
      <c r="G1804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20</v>
      </c>
      <c r="K1804" t="s">
        <v>15</v>
      </c>
      <c r="L1804" t="str">
        <f>VLOOKUP(tblSalaries[[#This Row],[Where do you work]],tblCountries[[Actual]:[Mapping]],2,FALSE)</f>
        <v>USA</v>
      </c>
      <c r="M1804" t="s">
        <v>13</v>
      </c>
      <c r="N1804">
        <v>1</v>
      </c>
      <c r="O1804" s="27">
        <f>IFERROR(E1804/IFERROR(VLOOKUP(tblSalaries[[#This Row],[Country]],Table3[],3,0),""),"Missing PPP adjusted information")</f>
        <v>60000</v>
      </c>
    </row>
    <row r="1805" spans="2:15" ht="15" customHeight="1" x14ac:dyDescent="0.25">
      <c r="B1805" t="s">
        <v>3655</v>
      </c>
      <c r="C1805" s="1">
        <v>41066.095300925925</v>
      </c>
      <c r="D1805" s="4">
        <v>65000</v>
      </c>
      <c r="E1805">
        <v>65000</v>
      </c>
      <c r="F1805" t="s">
        <v>6</v>
      </c>
      <c r="G1805">
        <f>tblSalaries[[#This Row],[clean Salary (in local currency)]]*VLOOKUP(tblSalaries[[#This Row],[Currency]],tblXrate[],2,FALSE)</f>
        <v>65000</v>
      </c>
      <c r="H1805" t="s">
        <v>1822</v>
      </c>
      <c r="I1805" t="s">
        <v>1822</v>
      </c>
      <c r="J1805" t="s">
        <v>20</v>
      </c>
      <c r="K1805" t="s">
        <v>15</v>
      </c>
      <c r="L1805" t="str">
        <f>VLOOKUP(tblSalaries[[#This Row],[Where do you work]],tblCountries[[Actual]:[Mapping]],2,FALSE)</f>
        <v>USA</v>
      </c>
      <c r="M1805" t="s">
        <v>13</v>
      </c>
      <c r="N1805">
        <v>4</v>
      </c>
      <c r="O1805" s="27">
        <f>IFERROR(E1805/IFERROR(VLOOKUP(tblSalaries[[#This Row],[Country]],Table3[],3,0),""),"Missing PPP adjusted information")</f>
        <v>65000</v>
      </c>
    </row>
    <row r="1806" spans="2:15" ht="15" customHeight="1" x14ac:dyDescent="0.25">
      <c r="B1806" t="s">
        <v>3656</v>
      </c>
      <c r="C1806" s="1">
        <v>41066.135370370372</v>
      </c>
      <c r="D1806" s="4">
        <v>73000</v>
      </c>
      <c r="E1806">
        <v>73000</v>
      </c>
      <c r="F1806" t="s">
        <v>6</v>
      </c>
      <c r="G1806">
        <f>tblSalaries[[#This Row],[clean Salary (in local currency)]]*VLOOKUP(tblSalaries[[#This Row],[Currency]],tblXrate[],2,FALSE)</f>
        <v>73000</v>
      </c>
      <c r="H1806" t="s">
        <v>1823</v>
      </c>
      <c r="I1806" t="s">
        <v>4519</v>
      </c>
      <c r="J1806" t="s">
        <v>52</v>
      </c>
      <c r="K1806" t="s">
        <v>15</v>
      </c>
      <c r="L1806" t="str">
        <f>VLOOKUP(tblSalaries[[#This Row],[Where do you work]],tblCountries[[Actual]:[Mapping]],2,FALSE)</f>
        <v>USA</v>
      </c>
      <c r="M1806" t="s">
        <v>18</v>
      </c>
      <c r="N1806">
        <v>6</v>
      </c>
      <c r="O1806" s="27">
        <f>IFERROR(E1806/IFERROR(VLOOKUP(tblSalaries[[#This Row],[Country]],Table3[],3,0),""),"Missing PPP adjusted information")</f>
        <v>73000</v>
      </c>
    </row>
    <row r="1807" spans="2:15" ht="15" customHeight="1" x14ac:dyDescent="0.25">
      <c r="B1807" t="s">
        <v>3657</v>
      </c>
      <c r="C1807" s="1">
        <v>41066.167268518519</v>
      </c>
      <c r="D1807" s="4">
        <v>54000</v>
      </c>
      <c r="E1807">
        <v>54000</v>
      </c>
      <c r="F1807" t="s">
        <v>6</v>
      </c>
      <c r="G1807">
        <f>tblSalaries[[#This Row],[clean Salary (in local currency)]]*VLOOKUP(tblSalaries[[#This Row],[Currency]],tblXrate[],2,FALSE)</f>
        <v>54000</v>
      </c>
      <c r="H1807" t="s">
        <v>309</v>
      </c>
      <c r="I1807" t="s">
        <v>309</v>
      </c>
      <c r="J1807" t="s">
        <v>20</v>
      </c>
      <c r="K1807" t="s">
        <v>15</v>
      </c>
      <c r="L1807" t="str">
        <f>VLOOKUP(tblSalaries[[#This Row],[Where do you work]],tblCountries[[Actual]:[Mapping]],2,FALSE)</f>
        <v>USA</v>
      </c>
      <c r="M1807" t="s">
        <v>13</v>
      </c>
      <c r="N1807">
        <v>6</v>
      </c>
      <c r="O1807" s="27">
        <f>IFERROR(E1807/IFERROR(VLOOKUP(tblSalaries[[#This Row],[Country]],Table3[],3,0),""),"Missing PPP adjusted information")</f>
        <v>54000</v>
      </c>
    </row>
    <row r="1808" spans="2:15" ht="15" customHeight="1" x14ac:dyDescent="0.25">
      <c r="B1808" t="s">
        <v>3658</v>
      </c>
      <c r="C1808" s="1">
        <v>41066.245127314818</v>
      </c>
      <c r="D1808" s="4">
        <v>81000</v>
      </c>
      <c r="E1808">
        <v>81000</v>
      </c>
      <c r="F1808" t="s">
        <v>6</v>
      </c>
      <c r="G1808">
        <f>tblSalaries[[#This Row],[clean Salary (in local currency)]]*VLOOKUP(tblSalaries[[#This Row],[Currency]],tblXrate[],2,FALSE)</f>
        <v>81000</v>
      </c>
      <c r="H1808" t="s">
        <v>1824</v>
      </c>
      <c r="I1808" t="s">
        <v>1824</v>
      </c>
      <c r="J1808" t="s">
        <v>20</v>
      </c>
      <c r="K1808" t="s">
        <v>15</v>
      </c>
      <c r="L1808" t="str">
        <f>VLOOKUP(tblSalaries[[#This Row],[Where do you work]],tblCountries[[Actual]:[Mapping]],2,FALSE)</f>
        <v>USA</v>
      </c>
      <c r="M1808" t="s">
        <v>9</v>
      </c>
      <c r="N1808">
        <v>6</v>
      </c>
      <c r="O1808" s="27">
        <f>IFERROR(E1808/IFERROR(VLOOKUP(tblSalaries[[#This Row],[Country]],Table3[],3,0),""),"Missing PPP adjusted information")</f>
        <v>81000</v>
      </c>
    </row>
    <row r="1809" spans="2:15" ht="15" customHeight="1" x14ac:dyDescent="0.25">
      <c r="B1809" t="s">
        <v>3659</v>
      </c>
      <c r="C1809" s="1">
        <v>41066.311666666668</v>
      </c>
      <c r="D1809" s="4">
        <v>10000</v>
      </c>
      <c r="E1809">
        <v>10000</v>
      </c>
      <c r="F1809" t="s">
        <v>6</v>
      </c>
      <c r="G1809">
        <f>tblSalaries[[#This Row],[clean Salary (in local currency)]]*VLOOKUP(tblSalaries[[#This Row],[Currency]],tblXrate[],2,FALSE)</f>
        <v>10000</v>
      </c>
      <c r="H1809" t="s">
        <v>1825</v>
      </c>
      <c r="I1809" t="s">
        <v>4520</v>
      </c>
      <c r="J1809" t="s">
        <v>20</v>
      </c>
      <c r="K1809" t="s">
        <v>15</v>
      </c>
      <c r="L1809" t="str">
        <f>VLOOKUP(tblSalaries[[#This Row],[Where do you work]],tblCountries[[Actual]:[Mapping]],2,FALSE)</f>
        <v>USA</v>
      </c>
      <c r="M1809" t="s">
        <v>9</v>
      </c>
      <c r="N1809">
        <v>2</v>
      </c>
      <c r="O1809" s="27">
        <f>IFERROR(E1809/IFERROR(VLOOKUP(tblSalaries[[#This Row],[Country]],Table3[],3,0),""),"Missing PPP adjusted information")</f>
        <v>10000</v>
      </c>
    </row>
    <row r="1810" spans="2:15" ht="15" customHeight="1" x14ac:dyDescent="0.25">
      <c r="B1810" t="s">
        <v>3660</v>
      </c>
      <c r="C1810" s="1">
        <v>41066.351342592592</v>
      </c>
      <c r="D1810" s="4">
        <v>42000</v>
      </c>
      <c r="E1810">
        <v>42000</v>
      </c>
      <c r="F1810" t="s">
        <v>6</v>
      </c>
      <c r="G1810">
        <f>tblSalaries[[#This Row],[clean Salary (in local currency)]]*VLOOKUP(tblSalaries[[#This Row],[Currency]],tblXrate[],2,FALSE)</f>
        <v>42000</v>
      </c>
      <c r="H1810" t="s">
        <v>1358</v>
      </c>
      <c r="I1810" t="s">
        <v>1358</v>
      </c>
      <c r="J1810" t="s">
        <v>310</v>
      </c>
      <c r="K1810" t="s">
        <v>15</v>
      </c>
      <c r="L1810" t="str">
        <f>VLOOKUP(tblSalaries[[#This Row],[Where do you work]],tblCountries[[Actual]:[Mapping]],2,FALSE)</f>
        <v>USA</v>
      </c>
      <c r="M1810" t="s">
        <v>9</v>
      </c>
      <c r="N1810">
        <v>1</v>
      </c>
      <c r="O1810" s="27">
        <f>IFERROR(E1810/IFERROR(VLOOKUP(tblSalaries[[#This Row],[Country]],Table3[],3,0),""),"Missing PPP adjusted information")</f>
        <v>42000</v>
      </c>
    </row>
    <row r="1811" spans="2:15" ht="15" customHeight="1" x14ac:dyDescent="0.25">
      <c r="B1811" t="s">
        <v>3686</v>
      </c>
      <c r="C1811" s="1">
        <v>41067.981516203705</v>
      </c>
      <c r="D1811" s="4">
        <v>45000</v>
      </c>
      <c r="E1811">
        <v>45000</v>
      </c>
      <c r="F1811" t="s">
        <v>6</v>
      </c>
      <c r="G1811">
        <f>tblSalaries[[#This Row],[clean Salary (in local currency)]]*VLOOKUP(tblSalaries[[#This Row],[Currency]],tblXrate[],2,FALSE)</f>
        <v>45000</v>
      </c>
      <c r="H1811" t="s">
        <v>1847</v>
      </c>
      <c r="I1811" t="s">
        <v>1847</v>
      </c>
      <c r="J1811" t="s">
        <v>20</v>
      </c>
      <c r="K1811" t="s">
        <v>15</v>
      </c>
      <c r="L1811" t="str">
        <f>VLOOKUP(tblSalaries[[#This Row],[Where do you work]],tblCountries[[Actual]:[Mapping]],2,FALSE)</f>
        <v>USA</v>
      </c>
      <c r="M1811" t="s">
        <v>13</v>
      </c>
      <c r="N1811">
        <v>2</v>
      </c>
      <c r="O1811" s="27">
        <f>IFERROR(E1811/IFERROR(VLOOKUP(tblSalaries[[#This Row],[Country]],Table3[],3,0),""),"Missing PPP adjusted information")</f>
        <v>45000</v>
      </c>
    </row>
    <row r="1812" spans="2:15" ht="15" customHeight="1" x14ac:dyDescent="0.25">
      <c r="B1812" t="s">
        <v>3687</v>
      </c>
      <c r="C1812" s="1">
        <v>41067.992002314815</v>
      </c>
      <c r="D1812" s="4">
        <v>36000</v>
      </c>
      <c r="E1812">
        <v>36000</v>
      </c>
      <c r="F1812" t="s">
        <v>6</v>
      </c>
      <c r="G1812">
        <f>tblSalaries[[#This Row],[clean Salary (in local currency)]]*VLOOKUP(tblSalaries[[#This Row],[Currency]],tblXrate[],2,FALSE)</f>
        <v>36000</v>
      </c>
      <c r="H1812" t="s">
        <v>566</v>
      </c>
      <c r="I1812" t="s">
        <v>1033</v>
      </c>
      <c r="J1812" t="s">
        <v>20</v>
      </c>
      <c r="K1812" t="s">
        <v>15</v>
      </c>
      <c r="L1812" t="str">
        <f>VLOOKUP(tblSalaries[[#This Row],[Where do you work]],tblCountries[[Actual]:[Mapping]],2,FALSE)</f>
        <v>USA</v>
      </c>
      <c r="M1812" t="s">
        <v>9</v>
      </c>
      <c r="N1812">
        <v>4</v>
      </c>
      <c r="O1812" s="27">
        <f>IFERROR(E1812/IFERROR(VLOOKUP(tblSalaries[[#This Row],[Country]],Table3[],3,0),""),"Missing PPP adjusted information")</f>
        <v>36000</v>
      </c>
    </row>
    <row r="1813" spans="2:15" ht="15" customHeight="1" x14ac:dyDescent="0.25">
      <c r="B1813" t="s">
        <v>3688</v>
      </c>
      <c r="C1813" s="1">
        <v>41068.001261574071</v>
      </c>
      <c r="D1813" s="4">
        <v>68000</v>
      </c>
      <c r="E1813">
        <v>68000</v>
      </c>
      <c r="F1813" t="s">
        <v>6</v>
      </c>
      <c r="G1813">
        <f>tblSalaries[[#This Row],[clean Salary (in local currency)]]*VLOOKUP(tblSalaries[[#This Row],[Currency]],tblXrate[],2,FALSE)</f>
        <v>68000</v>
      </c>
      <c r="H1813" t="s">
        <v>1848</v>
      </c>
      <c r="I1813" t="s">
        <v>1848</v>
      </c>
      <c r="J1813" t="s">
        <v>20</v>
      </c>
      <c r="K1813" t="s">
        <v>15</v>
      </c>
      <c r="L1813" t="str">
        <f>VLOOKUP(tblSalaries[[#This Row],[Where do you work]],tblCountries[[Actual]:[Mapping]],2,FALSE)</f>
        <v>USA</v>
      </c>
      <c r="M1813" t="s">
        <v>9</v>
      </c>
      <c r="N1813">
        <v>2.5</v>
      </c>
      <c r="O1813" s="27">
        <f>IFERROR(E1813/IFERROR(VLOOKUP(tblSalaries[[#This Row],[Country]],Table3[],3,0),""),"Missing PPP adjusted information")</f>
        <v>68000</v>
      </c>
    </row>
    <row r="1814" spans="2:15" ht="15" customHeight="1" x14ac:dyDescent="0.25">
      <c r="B1814" t="s">
        <v>3689</v>
      </c>
      <c r="C1814" s="1">
        <v>41068.014849537038</v>
      </c>
      <c r="D1814" s="4">
        <v>75000</v>
      </c>
      <c r="E1814">
        <v>75000</v>
      </c>
      <c r="F1814" t="s">
        <v>6</v>
      </c>
      <c r="G1814">
        <f>tblSalaries[[#This Row],[clean Salary (in local currency)]]*VLOOKUP(tblSalaries[[#This Row],[Currency]],tblXrate[],2,FALSE)</f>
        <v>75000</v>
      </c>
      <c r="H1814" t="s">
        <v>424</v>
      </c>
      <c r="I1814" t="s">
        <v>424</v>
      </c>
      <c r="J1814" t="s">
        <v>20</v>
      </c>
      <c r="K1814" t="s">
        <v>15</v>
      </c>
      <c r="L1814" t="str">
        <f>VLOOKUP(tblSalaries[[#This Row],[Where do you work]],tblCountries[[Actual]:[Mapping]],2,FALSE)</f>
        <v>USA</v>
      </c>
      <c r="M1814" t="s">
        <v>13</v>
      </c>
      <c r="N1814">
        <v>5</v>
      </c>
      <c r="O1814" s="27">
        <f>IFERROR(E1814/IFERROR(VLOOKUP(tblSalaries[[#This Row],[Country]],Table3[],3,0),""),"Missing PPP adjusted information")</f>
        <v>75000</v>
      </c>
    </row>
    <row r="1815" spans="2:15" ht="15" customHeight="1" x14ac:dyDescent="0.25">
      <c r="B1815" t="s">
        <v>3690</v>
      </c>
      <c r="C1815" s="1">
        <v>41068.102233796293</v>
      </c>
      <c r="D1815" s="4">
        <v>88000</v>
      </c>
      <c r="E1815">
        <v>88000</v>
      </c>
      <c r="F1815" t="s">
        <v>6</v>
      </c>
      <c r="G1815">
        <f>tblSalaries[[#This Row],[clean Salary (in local currency)]]*VLOOKUP(tblSalaries[[#This Row],[Currency]],tblXrate[],2,FALSE)</f>
        <v>88000</v>
      </c>
      <c r="H1815" t="s">
        <v>1849</v>
      </c>
      <c r="I1815" t="s">
        <v>1849</v>
      </c>
      <c r="J1815" t="s">
        <v>20</v>
      </c>
      <c r="K1815" t="s">
        <v>15</v>
      </c>
      <c r="L1815" t="str">
        <f>VLOOKUP(tblSalaries[[#This Row],[Where do you work]],tblCountries[[Actual]:[Mapping]],2,FALSE)</f>
        <v>USA</v>
      </c>
      <c r="M1815" t="s">
        <v>13</v>
      </c>
      <c r="N1815">
        <v>10</v>
      </c>
      <c r="O1815" s="27">
        <f>IFERROR(E1815/IFERROR(VLOOKUP(tblSalaries[[#This Row],[Country]],Table3[],3,0),""),"Missing PPP adjusted information")</f>
        <v>88000</v>
      </c>
    </row>
    <row r="1816" spans="2:15" ht="15" customHeight="1" x14ac:dyDescent="0.25">
      <c r="B1816" t="s">
        <v>3692</v>
      </c>
      <c r="C1816" s="1">
        <v>41068.141203703701</v>
      </c>
      <c r="D1816" s="4">
        <v>69000</v>
      </c>
      <c r="E1816">
        <v>69000</v>
      </c>
      <c r="F1816" t="s">
        <v>6</v>
      </c>
      <c r="G1816">
        <f>tblSalaries[[#This Row],[clean Salary (in local currency)]]*VLOOKUP(tblSalaries[[#This Row],[Currency]],tblXrate[],2,FALSE)</f>
        <v>69000</v>
      </c>
      <c r="H1816" t="s">
        <v>1852</v>
      </c>
      <c r="I1816" t="s">
        <v>4521</v>
      </c>
      <c r="J1816" t="s">
        <v>20</v>
      </c>
      <c r="K1816" t="s">
        <v>15</v>
      </c>
      <c r="L1816" t="str">
        <f>VLOOKUP(tblSalaries[[#This Row],[Where do you work]],tblCountries[[Actual]:[Mapping]],2,FALSE)</f>
        <v>USA</v>
      </c>
      <c r="M1816" t="s">
        <v>13</v>
      </c>
      <c r="N1816">
        <v>15</v>
      </c>
      <c r="O1816" s="27">
        <f>IFERROR(E1816/IFERROR(VLOOKUP(tblSalaries[[#This Row],[Country]],Table3[],3,0),""),"Missing PPP adjusted information")</f>
        <v>69000</v>
      </c>
    </row>
    <row r="1817" spans="2:15" ht="15" customHeight="1" x14ac:dyDescent="0.25">
      <c r="B1817" t="s">
        <v>3693</v>
      </c>
      <c r="C1817" s="1">
        <v>41068.149201388886</v>
      </c>
      <c r="D1817" s="4">
        <v>30000</v>
      </c>
      <c r="E1817">
        <v>30000</v>
      </c>
      <c r="F1817" t="s">
        <v>6</v>
      </c>
      <c r="G1817">
        <f>tblSalaries[[#This Row],[clean Salary (in local currency)]]*VLOOKUP(tblSalaries[[#This Row],[Currency]],tblXrate[],2,FALSE)</f>
        <v>30000</v>
      </c>
      <c r="H1817" t="s">
        <v>1247</v>
      </c>
      <c r="I1817" t="s">
        <v>1247</v>
      </c>
      <c r="J1817" t="s">
        <v>52</v>
      </c>
      <c r="K1817" t="s">
        <v>15</v>
      </c>
      <c r="L1817" t="str">
        <f>VLOOKUP(tblSalaries[[#This Row],[Where do you work]],tblCountries[[Actual]:[Mapping]],2,FALSE)</f>
        <v>USA</v>
      </c>
      <c r="M1817" t="s">
        <v>9</v>
      </c>
      <c r="N1817">
        <v>1</v>
      </c>
      <c r="O1817" s="27">
        <f>IFERROR(E1817/IFERROR(VLOOKUP(tblSalaries[[#This Row],[Country]],Table3[],3,0),""),"Missing PPP adjusted information")</f>
        <v>30000</v>
      </c>
    </row>
    <row r="1818" spans="2:15" ht="15" customHeight="1" x14ac:dyDescent="0.25">
      <c r="B1818" t="s">
        <v>3694</v>
      </c>
      <c r="C1818" s="1">
        <v>41068.202604166669</v>
      </c>
      <c r="D1818" s="4">
        <v>80000</v>
      </c>
      <c r="E1818">
        <v>80000</v>
      </c>
      <c r="F1818" t="s">
        <v>6</v>
      </c>
      <c r="G1818">
        <f>tblSalaries[[#This Row],[clean Salary (in local currency)]]*VLOOKUP(tblSalaries[[#This Row],[Currency]],tblXrate[],2,FALSE)</f>
        <v>80000</v>
      </c>
      <c r="H1818" t="s">
        <v>1853</v>
      </c>
      <c r="I1818" t="s">
        <v>1853</v>
      </c>
      <c r="J1818" t="s">
        <v>52</v>
      </c>
      <c r="K1818" t="s">
        <v>15</v>
      </c>
      <c r="L1818" t="str">
        <f>VLOOKUP(tblSalaries[[#This Row],[Where do you work]],tblCountries[[Actual]:[Mapping]],2,FALSE)</f>
        <v>USA</v>
      </c>
      <c r="M1818" t="s">
        <v>9</v>
      </c>
      <c r="N1818">
        <v>7</v>
      </c>
      <c r="O1818" s="27">
        <f>IFERROR(E1818/IFERROR(VLOOKUP(tblSalaries[[#This Row],[Country]],Table3[],3,0),""),"Missing PPP adjusted information")</f>
        <v>80000</v>
      </c>
    </row>
    <row r="1819" spans="2:15" ht="15" customHeight="1" x14ac:dyDescent="0.25">
      <c r="B1819" t="s">
        <v>3695</v>
      </c>
      <c r="C1819" s="1">
        <v>41068.279537037037</v>
      </c>
      <c r="D1819" s="4">
        <v>75000</v>
      </c>
      <c r="E1819">
        <v>75000</v>
      </c>
      <c r="F1819" t="s">
        <v>6</v>
      </c>
      <c r="G1819">
        <f>tblSalaries[[#This Row],[clean Salary (in local currency)]]*VLOOKUP(tblSalaries[[#This Row],[Currency]],tblXrate[],2,FALSE)</f>
        <v>75000</v>
      </c>
      <c r="H1819" t="s">
        <v>961</v>
      </c>
      <c r="I1819" t="s">
        <v>191</v>
      </c>
      <c r="J1819" t="s">
        <v>310</v>
      </c>
      <c r="K1819" t="s">
        <v>15</v>
      </c>
      <c r="L1819" t="str">
        <f>VLOOKUP(tblSalaries[[#This Row],[Where do you work]],tblCountries[[Actual]:[Mapping]],2,FALSE)</f>
        <v>USA</v>
      </c>
      <c r="M1819" t="s">
        <v>13</v>
      </c>
      <c r="N1819">
        <v>1</v>
      </c>
      <c r="O1819" s="27">
        <f>IFERROR(E1819/IFERROR(VLOOKUP(tblSalaries[[#This Row],[Country]],Table3[],3,0),""),"Missing PPP adjusted information")</f>
        <v>75000</v>
      </c>
    </row>
    <row r="1820" spans="2:15" ht="15" customHeight="1" x14ac:dyDescent="0.25">
      <c r="B1820" t="s">
        <v>3697</v>
      </c>
      <c r="C1820" s="1">
        <v>41068.407627314817</v>
      </c>
      <c r="D1820" s="4">
        <v>85000</v>
      </c>
      <c r="E1820">
        <v>85000</v>
      </c>
      <c r="F1820" t="s">
        <v>6</v>
      </c>
      <c r="G1820">
        <f>tblSalaries[[#This Row],[clean Salary (in local currency)]]*VLOOKUP(tblSalaries[[#This Row],[Currency]],tblXrate[],2,FALSE)</f>
        <v>85000</v>
      </c>
      <c r="H1820" t="s">
        <v>191</v>
      </c>
      <c r="I1820" t="s">
        <v>191</v>
      </c>
      <c r="J1820" t="s">
        <v>310</v>
      </c>
      <c r="K1820" t="s">
        <v>15</v>
      </c>
      <c r="L1820" t="str">
        <f>VLOOKUP(tblSalaries[[#This Row],[Where do you work]],tblCountries[[Actual]:[Mapping]],2,FALSE)</f>
        <v>USA</v>
      </c>
      <c r="M1820" t="s">
        <v>9</v>
      </c>
      <c r="N1820">
        <v>20</v>
      </c>
      <c r="O1820" s="27">
        <f>IFERROR(E1820/IFERROR(VLOOKUP(tblSalaries[[#This Row],[Country]],Table3[],3,0),""),"Missing PPP adjusted information")</f>
        <v>85000</v>
      </c>
    </row>
    <row r="1821" spans="2:15" ht="15" customHeight="1" x14ac:dyDescent="0.25">
      <c r="B1821" t="s">
        <v>3700</v>
      </c>
      <c r="C1821" s="1">
        <v>41068.613252314812</v>
      </c>
      <c r="D1821" s="4">
        <v>60000</v>
      </c>
      <c r="E1821">
        <v>60000</v>
      </c>
      <c r="F1821" t="s">
        <v>6</v>
      </c>
      <c r="G1821">
        <f>tblSalaries[[#This Row],[clean Salary (in local currency)]]*VLOOKUP(tblSalaries[[#This Row],[Currency]],tblXrate[],2,FALSE)</f>
        <v>60000</v>
      </c>
      <c r="H1821" t="s">
        <v>1857</v>
      </c>
      <c r="I1821" t="s">
        <v>1857</v>
      </c>
      <c r="J1821" t="s">
        <v>52</v>
      </c>
      <c r="K1821" t="s">
        <v>15</v>
      </c>
      <c r="L1821" t="str">
        <f>VLOOKUP(tblSalaries[[#This Row],[Where do you work]],tblCountries[[Actual]:[Mapping]],2,FALSE)</f>
        <v>USA</v>
      </c>
      <c r="M1821" t="s">
        <v>13</v>
      </c>
      <c r="N1821">
        <v>2</v>
      </c>
      <c r="O1821" s="27">
        <f>IFERROR(E1821/IFERROR(VLOOKUP(tblSalaries[[#This Row],[Country]],Table3[],3,0),""),"Missing PPP adjusted information")</f>
        <v>60000</v>
      </c>
    </row>
    <row r="1822" spans="2:15" ht="15" customHeight="1" x14ac:dyDescent="0.25">
      <c r="B1822" t="s">
        <v>3701</v>
      </c>
      <c r="C1822" s="1">
        <v>41068.613657407404</v>
      </c>
      <c r="D1822" s="4">
        <v>60000</v>
      </c>
      <c r="E1822">
        <v>60000</v>
      </c>
      <c r="F1822" t="s">
        <v>6</v>
      </c>
      <c r="G1822">
        <f>tblSalaries[[#This Row],[clean Salary (in local currency)]]*VLOOKUP(tblSalaries[[#This Row],[Currency]],tblXrate[],2,FALSE)</f>
        <v>60000</v>
      </c>
      <c r="H1822" t="s">
        <v>1857</v>
      </c>
      <c r="I1822" t="s">
        <v>1857</v>
      </c>
      <c r="J1822" t="s">
        <v>52</v>
      </c>
      <c r="K1822" t="s">
        <v>15</v>
      </c>
      <c r="L1822" t="str">
        <f>VLOOKUP(tblSalaries[[#This Row],[Where do you work]],tblCountries[[Actual]:[Mapping]],2,FALSE)</f>
        <v>USA</v>
      </c>
      <c r="M1822" t="s">
        <v>13</v>
      </c>
      <c r="N1822">
        <v>2</v>
      </c>
      <c r="O1822" s="27">
        <f>IFERROR(E1822/IFERROR(VLOOKUP(tblSalaries[[#This Row],[Country]],Table3[],3,0),""),"Missing PPP adjusted information")</f>
        <v>60000</v>
      </c>
    </row>
    <row r="1823" spans="2:15" ht="15" customHeight="1" x14ac:dyDescent="0.25">
      <c r="B1823" t="s">
        <v>3708</v>
      </c>
      <c r="C1823" s="1">
        <v>41068.875289351854</v>
      </c>
      <c r="D1823" s="4">
        <v>67000</v>
      </c>
      <c r="E1823">
        <v>67000</v>
      </c>
      <c r="F1823" t="s">
        <v>6</v>
      </c>
      <c r="G1823">
        <f>tblSalaries[[#This Row],[clean Salary (in local currency)]]*VLOOKUP(tblSalaries[[#This Row],[Currency]],tblXrate[],2,FALSE)</f>
        <v>67000</v>
      </c>
      <c r="H1823" t="s">
        <v>52</v>
      </c>
      <c r="I1823" t="s">
        <v>52</v>
      </c>
      <c r="J1823" t="s">
        <v>52</v>
      </c>
      <c r="K1823" t="s">
        <v>15</v>
      </c>
      <c r="L1823" t="str">
        <f>VLOOKUP(tblSalaries[[#This Row],[Where do you work]],tblCountries[[Actual]:[Mapping]],2,FALSE)</f>
        <v>USA</v>
      </c>
      <c r="M1823" t="s">
        <v>9</v>
      </c>
      <c r="N1823">
        <v>16</v>
      </c>
      <c r="O1823" s="27">
        <f>IFERROR(E1823/IFERROR(VLOOKUP(tblSalaries[[#This Row],[Country]],Table3[],3,0),""),"Missing PPP adjusted information")</f>
        <v>67000</v>
      </c>
    </row>
    <row r="1824" spans="2:15" ht="15" customHeight="1" x14ac:dyDescent="0.25">
      <c r="B1824" t="s">
        <v>3709</v>
      </c>
      <c r="C1824" s="1">
        <v>41068.876944444448</v>
      </c>
      <c r="D1824" s="4">
        <v>30000</v>
      </c>
      <c r="E1824">
        <v>30000</v>
      </c>
      <c r="F1824" t="s">
        <v>6</v>
      </c>
      <c r="G1824">
        <f>tblSalaries[[#This Row],[clean Salary (in local currency)]]*VLOOKUP(tblSalaries[[#This Row],[Currency]],tblXrate[],2,FALSE)</f>
        <v>30000</v>
      </c>
      <c r="H1824" t="s">
        <v>1861</v>
      </c>
      <c r="I1824" t="s">
        <v>1861</v>
      </c>
      <c r="J1824" t="s">
        <v>20</v>
      </c>
      <c r="K1824" t="s">
        <v>15</v>
      </c>
      <c r="L1824" t="str">
        <f>VLOOKUP(tblSalaries[[#This Row],[Where do you work]],tblCountries[[Actual]:[Mapping]],2,FALSE)</f>
        <v>USA</v>
      </c>
      <c r="M1824" t="s">
        <v>18</v>
      </c>
      <c r="N1824">
        <v>4</v>
      </c>
      <c r="O1824" s="27">
        <f>IFERROR(E1824/IFERROR(VLOOKUP(tblSalaries[[#This Row],[Country]],Table3[],3,0),""),"Missing PPP adjusted information")</f>
        <v>30000</v>
      </c>
    </row>
    <row r="1825" spans="2:15" ht="15" customHeight="1" x14ac:dyDescent="0.25">
      <c r="B1825" t="s">
        <v>3711</v>
      </c>
      <c r="C1825" s="1">
        <v>41068.972638888888</v>
      </c>
      <c r="D1825" s="4">
        <v>71500</v>
      </c>
      <c r="E1825">
        <v>71500</v>
      </c>
      <c r="F1825" t="s">
        <v>6</v>
      </c>
      <c r="G1825">
        <f>tblSalaries[[#This Row],[clean Salary (in local currency)]]*VLOOKUP(tblSalaries[[#This Row],[Currency]],tblXrate[],2,FALSE)</f>
        <v>71500</v>
      </c>
      <c r="H1825" t="s">
        <v>1865</v>
      </c>
      <c r="I1825" t="s">
        <v>1865</v>
      </c>
      <c r="J1825" t="s">
        <v>52</v>
      </c>
      <c r="K1825" t="s">
        <v>15</v>
      </c>
      <c r="L1825" t="str">
        <f>VLOOKUP(tblSalaries[[#This Row],[Where do you work]],tblCountries[[Actual]:[Mapping]],2,FALSE)</f>
        <v>USA</v>
      </c>
      <c r="M1825" t="s">
        <v>13</v>
      </c>
      <c r="N1825">
        <v>11</v>
      </c>
      <c r="O1825" s="27">
        <f>IFERROR(E1825/IFERROR(VLOOKUP(tblSalaries[[#This Row],[Country]],Table3[],3,0),""),"Missing PPP adjusted information")</f>
        <v>71500</v>
      </c>
    </row>
    <row r="1826" spans="2:15" ht="15" customHeight="1" x14ac:dyDescent="0.25">
      <c r="B1826" t="s">
        <v>3712</v>
      </c>
      <c r="C1826" s="1">
        <v>41068.990405092591</v>
      </c>
      <c r="D1826" s="4">
        <v>67000</v>
      </c>
      <c r="E1826">
        <v>67000</v>
      </c>
      <c r="F1826" t="s">
        <v>6</v>
      </c>
      <c r="G1826">
        <f>tblSalaries[[#This Row],[clean Salary (in local currency)]]*VLOOKUP(tblSalaries[[#This Row],[Currency]],tblXrate[],2,FALSE)</f>
        <v>67000</v>
      </c>
      <c r="H1826" t="s">
        <v>52</v>
      </c>
      <c r="I1826" t="s">
        <v>52</v>
      </c>
      <c r="J1826" t="s">
        <v>52</v>
      </c>
      <c r="K1826" t="s">
        <v>15</v>
      </c>
      <c r="L1826" t="str">
        <f>VLOOKUP(tblSalaries[[#This Row],[Where do you work]],tblCountries[[Actual]:[Mapping]],2,FALSE)</f>
        <v>USA</v>
      </c>
      <c r="M1826" t="s">
        <v>186</v>
      </c>
      <c r="N1826">
        <v>6</v>
      </c>
      <c r="O1826" s="27">
        <f>IFERROR(E1826/IFERROR(VLOOKUP(tblSalaries[[#This Row],[Country]],Table3[],3,0),""),"Missing PPP adjusted information")</f>
        <v>67000</v>
      </c>
    </row>
    <row r="1827" spans="2:15" ht="15" customHeight="1" x14ac:dyDescent="0.25">
      <c r="B1827" t="s">
        <v>3713</v>
      </c>
      <c r="C1827" s="1">
        <v>41069.034108796295</v>
      </c>
      <c r="D1827" s="4">
        <v>40000</v>
      </c>
      <c r="E1827">
        <v>40000</v>
      </c>
      <c r="F1827" t="s">
        <v>6</v>
      </c>
      <c r="G1827">
        <f>tblSalaries[[#This Row],[clean Salary (in local currency)]]*VLOOKUP(tblSalaries[[#This Row],[Currency]],tblXrate[],2,FALSE)</f>
        <v>40000</v>
      </c>
      <c r="H1827" t="s">
        <v>202</v>
      </c>
      <c r="I1827" t="s">
        <v>202</v>
      </c>
      <c r="J1827" t="s">
        <v>20</v>
      </c>
      <c r="K1827" t="s">
        <v>15</v>
      </c>
      <c r="L1827" t="str">
        <f>VLOOKUP(tblSalaries[[#This Row],[Where do you work]],tblCountries[[Actual]:[Mapping]],2,FALSE)</f>
        <v>USA</v>
      </c>
      <c r="M1827" t="s">
        <v>9</v>
      </c>
      <c r="N1827">
        <v>5</v>
      </c>
      <c r="O1827" s="27">
        <f>IFERROR(E1827/IFERROR(VLOOKUP(tblSalaries[[#This Row],[Country]],Table3[],3,0),""),"Missing PPP adjusted information")</f>
        <v>40000</v>
      </c>
    </row>
    <row r="1828" spans="2:15" ht="15" customHeight="1" x14ac:dyDescent="0.25">
      <c r="B1828" t="s">
        <v>3714</v>
      </c>
      <c r="C1828" s="1">
        <v>41069.05259259259</v>
      </c>
      <c r="D1828" s="4">
        <v>65000</v>
      </c>
      <c r="E1828">
        <v>65000</v>
      </c>
      <c r="F1828" t="s">
        <v>6</v>
      </c>
      <c r="G1828">
        <f>tblSalaries[[#This Row],[clean Salary (in local currency)]]*VLOOKUP(tblSalaries[[#This Row],[Currency]],tblXrate[],2,FALSE)</f>
        <v>65000</v>
      </c>
      <c r="H1828" t="s">
        <v>1866</v>
      </c>
      <c r="I1828" t="s">
        <v>1866</v>
      </c>
      <c r="J1828" t="s">
        <v>52</v>
      </c>
      <c r="K1828" t="s">
        <v>15</v>
      </c>
      <c r="L1828" t="str">
        <f>VLOOKUP(tblSalaries[[#This Row],[Where do you work]],tblCountries[[Actual]:[Mapping]],2,FALSE)</f>
        <v>USA</v>
      </c>
      <c r="M1828" t="s">
        <v>9</v>
      </c>
      <c r="N1828">
        <v>2</v>
      </c>
      <c r="O1828" s="27">
        <f>IFERROR(E1828/IFERROR(VLOOKUP(tblSalaries[[#This Row],[Country]],Table3[],3,0),""),"Missing PPP adjusted information")</f>
        <v>65000</v>
      </c>
    </row>
    <row r="1829" spans="2:15" ht="15" customHeight="1" x14ac:dyDescent="0.25">
      <c r="B1829" t="s">
        <v>3715</v>
      </c>
      <c r="C1829" s="1">
        <v>41069.074652777781</v>
      </c>
      <c r="D1829" s="4">
        <v>72000</v>
      </c>
      <c r="E1829">
        <v>72000</v>
      </c>
      <c r="F1829" t="s">
        <v>6</v>
      </c>
      <c r="G1829">
        <f>tblSalaries[[#This Row],[clean Salary (in local currency)]]*VLOOKUP(tblSalaries[[#This Row],[Currency]],tblXrate[],2,FALSE)</f>
        <v>72000</v>
      </c>
      <c r="H1829" t="s">
        <v>356</v>
      </c>
      <c r="I1829" t="s">
        <v>356</v>
      </c>
      <c r="J1829" t="s">
        <v>356</v>
      </c>
      <c r="K1829" t="s">
        <v>15</v>
      </c>
      <c r="L1829" t="str">
        <f>VLOOKUP(tblSalaries[[#This Row],[Where do you work]],tblCountries[[Actual]:[Mapping]],2,FALSE)</f>
        <v>USA</v>
      </c>
      <c r="M1829" t="s">
        <v>18</v>
      </c>
      <c r="N1829">
        <v>13</v>
      </c>
      <c r="O1829" s="27">
        <f>IFERROR(E1829/IFERROR(VLOOKUP(tblSalaries[[#This Row],[Country]],Table3[],3,0),""),"Missing PPP adjusted information")</f>
        <v>72000</v>
      </c>
    </row>
    <row r="1830" spans="2:15" ht="15" customHeight="1" x14ac:dyDescent="0.25">
      <c r="B1830" t="s">
        <v>3716</v>
      </c>
      <c r="C1830" s="1">
        <v>41069.139062499999</v>
      </c>
      <c r="D1830" s="4">
        <v>52500</v>
      </c>
      <c r="E1830">
        <v>52500</v>
      </c>
      <c r="F1830" t="s">
        <v>6</v>
      </c>
      <c r="G1830">
        <f>tblSalaries[[#This Row],[clean Salary (in local currency)]]*VLOOKUP(tblSalaries[[#This Row],[Currency]],tblXrate[],2,FALSE)</f>
        <v>52500</v>
      </c>
      <c r="H1830" t="s">
        <v>1867</v>
      </c>
      <c r="I1830" t="s">
        <v>1867</v>
      </c>
      <c r="J1830" t="s">
        <v>52</v>
      </c>
      <c r="K1830" t="s">
        <v>15</v>
      </c>
      <c r="L1830" t="str">
        <f>VLOOKUP(tblSalaries[[#This Row],[Where do you work]],tblCountries[[Actual]:[Mapping]],2,FALSE)</f>
        <v>USA</v>
      </c>
      <c r="M1830" t="s">
        <v>13</v>
      </c>
      <c r="N1830">
        <v>3</v>
      </c>
      <c r="O1830" s="27">
        <f>IFERROR(E1830/IFERROR(VLOOKUP(tblSalaries[[#This Row],[Country]],Table3[],3,0),""),"Missing PPP adjusted information")</f>
        <v>52500</v>
      </c>
    </row>
    <row r="1831" spans="2:15" ht="15" customHeight="1" x14ac:dyDescent="0.25">
      <c r="B1831" t="s">
        <v>3721</v>
      </c>
      <c r="C1831" s="1">
        <v>41070.097280092596</v>
      </c>
      <c r="D1831" s="4">
        <v>85000</v>
      </c>
      <c r="E1831">
        <v>85000</v>
      </c>
      <c r="F1831" t="s">
        <v>6</v>
      </c>
      <c r="G1831">
        <f>tblSalaries[[#This Row],[clean Salary (in local currency)]]*VLOOKUP(tblSalaries[[#This Row],[Currency]],tblXrate[],2,FALSE)</f>
        <v>85000</v>
      </c>
      <c r="H1831" t="s">
        <v>1872</v>
      </c>
      <c r="I1831" t="s">
        <v>702</v>
      </c>
      <c r="J1831" t="s">
        <v>52</v>
      </c>
      <c r="K1831" t="s">
        <v>15</v>
      </c>
      <c r="L1831" t="str">
        <f>VLOOKUP(tblSalaries[[#This Row],[Where do you work]],tblCountries[[Actual]:[Mapping]],2,FALSE)</f>
        <v>USA</v>
      </c>
      <c r="M1831" t="s">
        <v>18</v>
      </c>
      <c r="N1831">
        <v>15</v>
      </c>
      <c r="O1831" s="27">
        <f>IFERROR(E1831/IFERROR(VLOOKUP(tblSalaries[[#This Row],[Country]],Table3[],3,0),""),"Missing PPP adjusted information")</f>
        <v>85000</v>
      </c>
    </row>
    <row r="1832" spans="2:15" ht="15" customHeight="1" x14ac:dyDescent="0.25">
      <c r="B1832" t="s">
        <v>3724</v>
      </c>
      <c r="C1832" s="1">
        <v>41070.522083333337</v>
      </c>
      <c r="D1832" s="4">
        <v>125000</v>
      </c>
      <c r="E1832">
        <v>125000</v>
      </c>
      <c r="F1832" t="s">
        <v>6</v>
      </c>
      <c r="G1832">
        <f>tblSalaries[[#This Row],[clean Salary (in local currency)]]*VLOOKUP(tblSalaries[[#This Row],[Currency]],tblXrate[],2,FALSE)</f>
        <v>125000</v>
      </c>
      <c r="H1832" t="s">
        <v>204</v>
      </c>
      <c r="I1832" t="s">
        <v>201</v>
      </c>
      <c r="J1832" t="s">
        <v>52</v>
      </c>
      <c r="K1832" t="s">
        <v>15</v>
      </c>
      <c r="L1832" t="str">
        <f>VLOOKUP(tblSalaries[[#This Row],[Where do you work]],tblCountries[[Actual]:[Mapping]],2,FALSE)</f>
        <v>USA</v>
      </c>
      <c r="M1832" t="s">
        <v>13</v>
      </c>
      <c r="N1832">
        <v>10</v>
      </c>
      <c r="O1832" s="27">
        <f>IFERROR(E1832/IFERROR(VLOOKUP(tblSalaries[[#This Row],[Country]],Table3[],3,0),""),"Missing PPP adjusted information")</f>
        <v>125000</v>
      </c>
    </row>
    <row r="1833" spans="2:15" ht="15" customHeight="1" x14ac:dyDescent="0.25">
      <c r="B1833" t="s">
        <v>3734</v>
      </c>
      <c r="C1833" s="1">
        <v>41071.419942129629</v>
      </c>
      <c r="D1833" s="4">
        <v>74461</v>
      </c>
      <c r="E1833">
        <v>74461</v>
      </c>
      <c r="F1833" t="s">
        <v>6</v>
      </c>
      <c r="G1833">
        <f>tblSalaries[[#This Row],[clean Salary (in local currency)]]*VLOOKUP(tblSalaries[[#This Row],[Currency]],tblXrate[],2,FALSE)</f>
        <v>74461</v>
      </c>
      <c r="H1833" t="s">
        <v>1883</v>
      </c>
      <c r="I1833" t="s">
        <v>4522</v>
      </c>
      <c r="J1833" t="s">
        <v>3982</v>
      </c>
      <c r="K1833" t="s">
        <v>15</v>
      </c>
      <c r="L1833" t="str">
        <f>VLOOKUP(tblSalaries[[#This Row],[Where do you work]],tblCountries[[Actual]:[Mapping]],2,FALSE)</f>
        <v>USA</v>
      </c>
      <c r="M1833" t="s">
        <v>25</v>
      </c>
      <c r="N1833">
        <v>9</v>
      </c>
      <c r="O1833" s="27">
        <f>IFERROR(E1833/IFERROR(VLOOKUP(tblSalaries[[#This Row],[Country]],Table3[],3,0),""),"Missing PPP adjusted information")</f>
        <v>74461</v>
      </c>
    </row>
    <row r="1834" spans="2:15" ht="15" customHeight="1" x14ac:dyDescent="0.25">
      <c r="B1834" t="s">
        <v>3740</v>
      </c>
      <c r="C1834" s="1">
        <v>41071.877500000002</v>
      </c>
      <c r="D1834" s="4">
        <v>40000</v>
      </c>
      <c r="E1834">
        <v>40000</v>
      </c>
      <c r="F1834" t="s">
        <v>6</v>
      </c>
      <c r="G1834">
        <f>tblSalaries[[#This Row],[clean Salary (in local currency)]]*VLOOKUP(tblSalaries[[#This Row],[Currency]],tblXrate[],2,FALSE)</f>
        <v>40000</v>
      </c>
      <c r="H1834" t="s">
        <v>806</v>
      </c>
      <c r="I1834" t="s">
        <v>806</v>
      </c>
      <c r="J1834" t="s">
        <v>20</v>
      </c>
      <c r="K1834" t="s">
        <v>15</v>
      </c>
      <c r="L1834" t="str">
        <f>VLOOKUP(tblSalaries[[#This Row],[Where do you work]],tblCountries[[Actual]:[Mapping]],2,FALSE)</f>
        <v>USA</v>
      </c>
      <c r="M1834" t="s">
        <v>18</v>
      </c>
      <c r="N1834">
        <v>2</v>
      </c>
      <c r="O1834" s="27">
        <f>IFERROR(E1834/IFERROR(VLOOKUP(tblSalaries[[#This Row],[Country]],Table3[],3,0),""),"Missing PPP adjusted information")</f>
        <v>40000</v>
      </c>
    </row>
    <row r="1835" spans="2:15" ht="15" customHeight="1" x14ac:dyDescent="0.25">
      <c r="B1835" t="s">
        <v>3742</v>
      </c>
      <c r="C1835" s="1">
        <v>41071.911273148151</v>
      </c>
      <c r="D1835" s="4">
        <v>56600</v>
      </c>
      <c r="E1835">
        <v>56600</v>
      </c>
      <c r="F1835" t="s">
        <v>6</v>
      </c>
      <c r="G1835">
        <f>tblSalaries[[#This Row],[clean Salary (in local currency)]]*VLOOKUP(tblSalaries[[#This Row],[Currency]],tblXrate[],2,FALSE)</f>
        <v>56600</v>
      </c>
      <c r="H1835" t="s">
        <v>1888</v>
      </c>
      <c r="I1835" t="s">
        <v>4523</v>
      </c>
      <c r="J1835" t="s">
        <v>52</v>
      </c>
      <c r="K1835" t="s">
        <v>15</v>
      </c>
      <c r="L1835" t="str">
        <f>VLOOKUP(tblSalaries[[#This Row],[Where do you work]],tblCountries[[Actual]:[Mapping]],2,FALSE)</f>
        <v>USA</v>
      </c>
      <c r="M1835" t="s">
        <v>9</v>
      </c>
      <c r="N1835">
        <v>12</v>
      </c>
      <c r="O1835" s="27">
        <f>IFERROR(E1835/IFERROR(VLOOKUP(tblSalaries[[#This Row],[Country]],Table3[],3,0),""),"Missing PPP adjusted information")</f>
        <v>56600</v>
      </c>
    </row>
    <row r="1836" spans="2:15" ht="15" customHeight="1" x14ac:dyDescent="0.25">
      <c r="B1836" t="s">
        <v>3745</v>
      </c>
      <c r="C1836" s="1">
        <v>41072.018136574072</v>
      </c>
      <c r="D1836" s="4">
        <v>100000</v>
      </c>
      <c r="E1836">
        <v>100000</v>
      </c>
      <c r="F1836" t="s">
        <v>6</v>
      </c>
      <c r="G1836">
        <f>tblSalaries[[#This Row],[clean Salary (in local currency)]]*VLOOKUP(tblSalaries[[#This Row],[Currency]],tblXrate[],2,FALSE)</f>
        <v>100000</v>
      </c>
      <c r="H1836" t="s">
        <v>256</v>
      </c>
      <c r="I1836" t="s">
        <v>20</v>
      </c>
      <c r="J1836" t="s">
        <v>20</v>
      </c>
      <c r="K1836" t="s">
        <v>15</v>
      </c>
      <c r="L1836" t="str">
        <f>VLOOKUP(tblSalaries[[#This Row],[Where do you work]],tblCountries[[Actual]:[Mapping]],2,FALSE)</f>
        <v>USA</v>
      </c>
      <c r="M1836" t="s">
        <v>13</v>
      </c>
      <c r="N1836">
        <v>12</v>
      </c>
      <c r="O1836" s="27">
        <f>IFERROR(E1836/IFERROR(VLOOKUP(tblSalaries[[#This Row],[Country]],Table3[],3,0),""),"Missing PPP adjusted information")</f>
        <v>100000</v>
      </c>
    </row>
    <row r="1837" spans="2:15" ht="15" customHeight="1" x14ac:dyDescent="0.25">
      <c r="B1837" t="s">
        <v>3748</v>
      </c>
      <c r="C1837" s="1">
        <v>41072.113391203704</v>
      </c>
      <c r="D1837" s="4" t="s">
        <v>1890</v>
      </c>
      <c r="E1837">
        <v>65000</v>
      </c>
      <c r="F1837" t="s">
        <v>6</v>
      </c>
      <c r="G1837">
        <f>tblSalaries[[#This Row],[clean Salary (in local currency)]]*VLOOKUP(tblSalaries[[#This Row],[Currency]],tblXrate[],2,FALSE)</f>
        <v>65000</v>
      </c>
      <c r="H1837" t="s">
        <v>1891</v>
      </c>
      <c r="I1837" t="s">
        <v>1891</v>
      </c>
      <c r="J1837" t="s">
        <v>20</v>
      </c>
      <c r="K1837" t="s">
        <v>15</v>
      </c>
      <c r="L1837" t="str">
        <f>VLOOKUP(tblSalaries[[#This Row],[Where do you work]],tblCountries[[Actual]:[Mapping]],2,FALSE)</f>
        <v>USA</v>
      </c>
      <c r="M1837" t="s">
        <v>9</v>
      </c>
      <c r="N1837">
        <v>14</v>
      </c>
      <c r="O1837" s="27">
        <f>IFERROR(E1837/IFERROR(VLOOKUP(tblSalaries[[#This Row],[Country]],Table3[],3,0),""),"Missing PPP adjusted information")</f>
        <v>65000</v>
      </c>
    </row>
    <row r="1838" spans="2:15" ht="15" customHeight="1" x14ac:dyDescent="0.25">
      <c r="B1838" t="s">
        <v>3749</v>
      </c>
      <c r="C1838" s="1">
        <v>41072.124490740738</v>
      </c>
      <c r="D1838" s="4">
        <v>65000</v>
      </c>
      <c r="E1838">
        <v>65000</v>
      </c>
      <c r="F1838" t="s">
        <v>6</v>
      </c>
      <c r="G1838">
        <f>tblSalaries[[#This Row],[clean Salary (in local currency)]]*VLOOKUP(tblSalaries[[#This Row],[Currency]],tblXrate[],2,FALSE)</f>
        <v>65000</v>
      </c>
      <c r="H1838" t="s">
        <v>153</v>
      </c>
      <c r="I1838" t="s">
        <v>153</v>
      </c>
      <c r="J1838" t="s">
        <v>20</v>
      </c>
      <c r="K1838" t="s">
        <v>15</v>
      </c>
      <c r="L1838" t="str">
        <f>VLOOKUP(tblSalaries[[#This Row],[Where do you work]],tblCountries[[Actual]:[Mapping]],2,FALSE)</f>
        <v>USA</v>
      </c>
      <c r="M1838" t="s">
        <v>18</v>
      </c>
      <c r="N1838">
        <v>10</v>
      </c>
      <c r="O1838" s="27">
        <f>IFERROR(E1838/IFERROR(VLOOKUP(tblSalaries[[#This Row],[Country]],Table3[],3,0),""),"Missing PPP adjusted information")</f>
        <v>65000</v>
      </c>
    </row>
    <row r="1839" spans="2:15" ht="15" customHeight="1" x14ac:dyDescent="0.25">
      <c r="B1839" t="s">
        <v>3750</v>
      </c>
      <c r="C1839" s="1">
        <v>41072.147534722222</v>
      </c>
      <c r="D1839" s="4">
        <v>65000</v>
      </c>
      <c r="E1839">
        <v>65000</v>
      </c>
      <c r="F1839" t="s">
        <v>6</v>
      </c>
      <c r="G1839">
        <f>tblSalaries[[#This Row],[clean Salary (in local currency)]]*VLOOKUP(tblSalaries[[#This Row],[Currency]],tblXrate[],2,FALSE)</f>
        <v>65000</v>
      </c>
      <c r="H1839" t="s">
        <v>296</v>
      </c>
      <c r="I1839" t="s">
        <v>296</v>
      </c>
      <c r="J1839" t="s">
        <v>487</v>
      </c>
      <c r="K1839" t="s">
        <v>15</v>
      </c>
      <c r="L1839" t="str">
        <f>VLOOKUP(tblSalaries[[#This Row],[Where do you work]],tblCountries[[Actual]:[Mapping]],2,FALSE)</f>
        <v>USA</v>
      </c>
      <c r="M1839" t="s">
        <v>18</v>
      </c>
      <c r="N1839">
        <v>13</v>
      </c>
      <c r="O1839" s="27">
        <f>IFERROR(E1839/IFERROR(VLOOKUP(tblSalaries[[#This Row],[Country]],Table3[],3,0),""),"Missing PPP adjusted information")</f>
        <v>65000</v>
      </c>
    </row>
    <row r="1840" spans="2:15" ht="15" customHeight="1" x14ac:dyDescent="0.25">
      <c r="B1840" t="s">
        <v>3752</v>
      </c>
      <c r="C1840" s="1">
        <v>41072.275138888886</v>
      </c>
      <c r="D1840" s="4">
        <v>63000</v>
      </c>
      <c r="E1840">
        <v>63000</v>
      </c>
      <c r="F1840" t="s">
        <v>6</v>
      </c>
      <c r="G1840">
        <f>tblSalaries[[#This Row],[clean Salary (in local currency)]]*VLOOKUP(tblSalaries[[#This Row],[Currency]],tblXrate[],2,FALSE)</f>
        <v>63000</v>
      </c>
      <c r="H1840" t="s">
        <v>108</v>
      </c>
      <c r="I1840" t="s">
        <v>108</v>
      </c>
      <c r="J1840" t="s">
        <v>20</v>
      </c>
      <c r="K1840" t="s">
        <v>15</v>
      </c>
      <c r="L1840" t="str">
        <f>VLOOKUP(tblSalaries[[#This Row],[Where do you work]],tblCountries[[Actual]:[Mapping]],2,FALSE)</f>
        <v>USA</v>
      </c>
      <c r="M1840" t="s">
        <v>13</v>
      </c>
      <c r="N1840">
        <v>10</v>
      </c>
      <c r="O1840" s="27">
        <f>IFERROR(E1840/IFERROR(VLOOKUP(tblSalaries[[#This Row],[Country]],Table3[],3,0),""),"Missing PPP adjusted information")</f>
        <v>63000</v>
      </c>
    </row>
    <row r="1841" spans="2:15" ht="15" customHeight="1" x14ac:dyDescent="0.25">
      <c r="B1841" t="s">
        <v>3753</v>
      </c>
      <c r="C1841" s="1">
        <v>41072.358506944445</v>
      </c>
      <c r="D1841" s="4">
        <v>87000</v>
      </c>
      <c r="E1841">
        <v>87000</v>
      </c>
      <c r="F1841" t="s">
        <v>6</v>
      </c>
      <c r="G1841">
        <f>tblSalaries[[#This Row],[clean Salary (in local currency)]]*VLOOKUP(tblSalaries[[#This Row],[Currency]],tblXrate[],2,FALSE)</f>
        <v>87000</v>
      </c>
      <c r="H1841" t="s">
        <v>1893</v>
      </c>
      <c r="I1841" t="s">
        <v>1893</v>
      </c>
      <c r="J1841" t="s">
        <v>3982</v>
      </c>
      <c r="K1841" t="s">
        <v>15</v>
      </c>
      <c r="L1841" t="str">
        <f>VLOOKUP(tblSalaries[[#This Row],[Where do you work]],tblCountries[[Actual]:[Mapping]],2,FALSE)</f>
        <v>USA</v>
      </c>
      <c r="M1841" t="s">
        <v>9</v>
      </c>
      <c r="N1841">
        <v>3</v>
      </c>
      <c r="O1841" s="27">
        <f>IFERROR(E1841/IFERROR(VLOOKUP(tblSalaries[[#This Row],[Country]],Table3[],3,0),""),"Missing PPP adjusted information")</f>
        <v>87000</v>
      </c>
    </row>
    <row r="1842" spans="2:15" ht="15" customHeight="1" x14ac:dyDescent="0.25">
      <c r="B1842" t="s">
        <v>3754</v>
      </c>
      <c r="C1842" s="1">
        <v>41072.365451388891</v>
      </c>
      <c r="D1842" s="4">
        <v>45000</v>
      </c>
      <c r="E1842">
        <v>45000</v>
      </c>
      <c r="F1842" t="s">
        <v>6</v>
      </c>
      <c r="G1842">
        <f>tblSalaries[[#This Row],[clean Salary (in local currency)]]*VLOOKUP(tblSalaries[[#This Row],[Currency]],tblXrate[],2,FALSE)</f>
        <v>45000</v>
      </c>
      <c r="H1842" t="s">
        <v>1894</v>
      </c>
      <c r="I1842" t="s">
        <v>4145</v>
      </c>
      <c r="J1842" t="s">
        <v>20</v>
      </c>
      <c r="K1842" t="s">
        <v>15</v>
      </c>
      <c r="L1842" t="str">
        <f>VLOOKUP(tblSalaries[[#This Row],[Where do you work]],tblCountries[[Actual]:[Mapping]],2,FALSE)</f>
        <v>USA</v>
      </c>
      <c r="M1842" t="s">
        <v>9</v>
      </c>
      <c r="N1842">
        <v>4</v>
      </c>
      <c r="O1842" s="27">
        <f>IFERROR(E1842/IFERROR(VLOOKUP(tblSalaries[[#This Row],[Country]],Table3[],3,0),""),"Missing PPP adjusted information")</f>
        <v>45000</v>
      </c>
    </row>
    <row r="1843" spans="2:15" ht="15" customHeight="1" x14ac:dyDescent="0.25">
      <c r="B1843" t="s">
        <v>3755</v>
      </c>
      <c r="C1843" s="1">
        <v>41072.510949074072</v>
      </c>
      <c r="D1843" s="4">
        <v>85000</v>
      </c>
      <c r="E1843">
        <v>85000</v>
      </c>
      <c r="F1843" t="s">
        <v>6</v>
      </c>
      <c r="G1843">
        <f>tblSalaries[[#This Row],[clean Salary (in local currency)]]*VLOOKUP(tblSalaries[[#This Row],[Currency]],tblXrate[],2,FALSE)</f>
        <v>85000</v>
      </c>
      <c r="H1843" t="s">
        <v>1895</v>
      </c>
      <c r="I1843" t="s">
        <v>1895</v>
      </c>
      <c r="J1843" t="s">
        <v>20</v>
      </c>
      <c r="K1843" t="s">
        <v>15</v>
      </c>
      <c r="L1843" t="str">
        <f>VLOOKUP(tblSalaries[[#This Row],[Where do you work]],tblCountries[[Actual]:[Mapping]],2,FALSE)</f>
        <v>USA</v>
      </c>
      <c r="M1843" t="s">
        <v>13</v>
      </c>
      <c r="N1843">
        <v>3</v>
      </c>
      <c r="O1843" s="27">
        <f>IFERROR(E1843/IFERROR(VLOOKUP(tblSalaries[[#This Row],[Country]],Table3[],3,0),""),"Missing PPP adjusted information")</f>
        <v>85000</v>
      </c>
    </row>
    <row r="1844" spans="2:15" ht="15" customHeight="1" x14ac:dyDescent="0.25">
      <c r="B1844" t="s">
        <v>3766</v>
      </c>
      <c r="C1844" s="1">
        <v>41073.016331018516</v>
      </c>
      <c r="D1844" s="4">
        <v>80000</v>
      </c>
      <c r="E1844">
        <v>80000</v>
      </c>
      <c r="F1844" t="s">
        <v>6</v>
      </c>
      <c r="G1844">
        <f>tblSalaries[[#This Row],[clean Salary (in local currency)]]*VLOOKUP(tblSalaries[[#This Row],[Currency]],tblXrate[],2,FALSE)</f>
        <v>80000</v>
      </c>
      <c r="H1844" t="s">
        <v>1903</v>
      </c>
      <c r="I1844" t="s">
        <v>1903</v>
      </c>
      <c r="J1844" t="s">
        <v>52</v>
      </c>
      <c r="K1844" t="s">
        <v>15</v>
      </c>
      <c r="L1844" t="str">
        <f>VLOOKUP(tblSalaries[[#This Row],[Where do you work]],tblCountries[[Actual]:[Mapping]],2,FALSE)</f>
        <v>USA</v>
      </c>
      <c r="M1844" t="s">
        <v>9</v>
      </c>
      <c r="N1844">
        <v>2</v>
      </c>
      <c r="O1844" s="27">
        <f>IFERROR(E1844/IFERROR(VLOOKUP(tblSalaries[[#This Row],[Country]],Table3[],3,0),""),"Missing PPP adjusted information")</f>
        <v>80000</v>
      </c>
    </row>
    <row r="1845" spans="2:15" ht="15" customHeight="1" x14ac:dyDescent="0.25">
      <c r="B1845" t="s">
        <v>3769</v>
      </c>
      <c r="C1845" s="1">
        <v>41073.080821759257</v>
      </c>
      <c r="D1845" s="4">
        <v>70000</v>
      </c>
      <c r="E1845">
        <v>70000</v>
      </c>
      <c r="F1845" t="s">
        <v>6</v>
      </c>
      <c r="G1845">
        <f>tblSalaries[[#This Row],[clean Salary (in local currency)]]*VLOOKUP(tblSalaries[[#This Row],[Currency]],tblXrate[],2,FALSE)</f>
        <v>70000</v>
      </c>
      <c r="H1845" t="s">
        <v>42</v>
      </c>
      <c r="I1845" t="s">
        <v>207</v>
      </c>
      <c r="J1845" t="s">
        <v>20</v>
      </c>
      <c r="K1845" t="s">
        <v>15</v>
      </c>
      <c r="L1845" t="str">
        <f>VLOOKUP(tblSalaries[[#This Row],[Where do you work]],tblCountries[[Actual]:[Mapping]],2,FALSE)</f>
        <v>USA</v>
      </c>
      <c r="M1845" t="s">
        <v>18</v>
      </c>
      <c r="N1845">
        <v>5</v>
      </c>
      <c r="O1845" s="27">
        <f>IFERROR(E1845/IFERROR(VLOOKUP(tblSalaries[[#This Row],[Country]],Table3[],3,0),""),"Missing PPP adjusted information")</f>
        <v>70000</v>
      </c>
    </row>
    <row r="1846" spans="2:15" ht="15" customHeight="1" x14ac:dyDescent="0.25">
      <c r="B1846" t="s">
        <v>3770</v>
      </c>
      <c r="C1846" s="1">
        <v>41073.141030092593</v>
      </c>
      <c r="D1846" s="4" t="s">
        <v>1906</v>
      </c>
      <c r="E1846">
        <v>214000</v>
      </c>
      <c r="F1846" t="s">
        <v>6</v>
      </c>
      <c r="G1846">
        <f>tblSalaries[[#This Row],[clean Salary (in local currency)]]*VLOOKUP(tblSalaries[[#This Row],[Currency]],tblXrate[],2,FALSE)</f>
        <v>214000</v>
      </c>
      <c r="H1846" t="s">
        <v>1907</v>
      </c>
      <c r="I1846" t="s">
        <v>1907</v>
      </c>
      <c r="J1846" t="s">
        <v>487</v>
      </c>
      <c r="K1846" t="s">
        <v>15</v>
      </c>
      <c r="L1846" t="str">
        <f>VLOOKUP(tblSalaries[[#This Row],[Where do you work]],tblCountries[[Actual]:[Mapping]],2,FALSE)</f>
        <v>USA</v>
      </c>
      <c r="M1846" t="s">
        <v>13</v>
      </c>
      <c r="N1846">
        <v>20</v>
      </c>
      <c r="O1846" s="27">
        <f>IFERROR(E1846/IFERROR(VLOOKUP(tblSalaries[[#This Row],[Country]],Table3[],3,0),""),"Missing PPP adjusted information")</f>
        <v>214000</v>
      </c>
    </row>
    <row r="1847" spans="2:15" ht="15" customHeight="1" x14ac:dyDescent="0.25">
      <c r="B1847" t="s">
        <v>3771</v>
      </c>
      <c r="C1847" s="1">
        <v>41073.158784722225</v>
      </c>
      <c r="D1847" s="4">
        <v>78000</v>
      </c>
      <c r="E1847">
        <v>78000</v>
      </c>
      <c r="F1847" t="s">
        <v>6</v>
      </c>
      <c r="G1847">
        <f>tblSalaries[[#This Row],[clean Salary (in local currency)]]*VLOOKUP(tblSalaries[[#This Row],[Currency]],tblXrate[],2,FALSE)</f>
        <v>78000</v>
      </c>
      <c r="H1847" t="s">
        <v>1908</v>
      </c>
      <c r="I1847" t="s">
        <v>1908</v>
      </c>
      <c r="J1847" t="s">
        <v>279</v>
      </c>
      <c r="K1847" t="s">
        <v>15</v>
      </c>
      <c r="L1847" t="str">
        <f>VLOOKUP(tblSalaries[[#This Row],[Where do you work]],tblCountries[[Actual]:[Mapping]],2,FALSE)</f>
        <v>USA</v>
      </c>
      <c r="M1847" t="s">
        <v>13</v>
      </c>
      <c r="N1847">
        <v>5</v>
      </c>
      <c r="O1847" s="27">
        <f>IFERROR(E1847/IFERROR(VLOOKUP(tblSalaries[[#This Row],[Country]],Table3[],3,0),""),"Missing PPP adjusted information")</f>
        <v>78000</v>
      </c>
    </row>
    <row r="1848" spans="2:15" ht="15" customHeight="1" x14ac:dyDescent="0.25">
      <c r="B1848" t="s">
        <v>3772</v>
      </c>
      <c r="C1848" s="1">
        <v>41073.194178240738</v>
      </c>
      <c r="D1848" s="4">
        <v>42307.199999999997</v>
      </c>
      <c r="E1848">
        <v>42307</v>
      </c>
      <c r="F1848" t="s">
        <v>6</v>
      </c>
      <c r="G1848">
        <f>tblSalaries[[#This Row],[clean Salary (in local currency)]]*VLOOKUP(tblSalaries[[#This Row],[Currency]],tblXrate[],2,FALSE)</f>
        <v>42307</v>
      </c>
      <c r="H1848" t="s">
        <v>1909</v>
      </c>
      <c r="I1848" t="s">
        <v>4524</v>
      </c>
      <c r="J1848" t="s">
        <v>20</v>
      </c>
      <c r="K1848" t="s">
        <v>15</v>
      </c>
      <c r="L1848" t="str">
        <f>VLOOKUP(tblSalaries[[#This Row],[Where do you work]],tblCountries[[Actual]:[Mapping]],2,FALSE)</f>
        <v>USA</v>
      </c>
      <c r="M1848" t="s">
        <v>18</v>
      </c>
      <c r="N1848">
        <v>25</v>
      </c>
      <c r="O1848" s="27">
        <f>IFERROR(E1848/IFERROR(VLOOKUP(tblSalaries[[#This Row],[Country]],Table3[],3,0),""),"Missing PPP adjusted information")</f>
        <v>42307</v>
      </c>
    </row>
    <row r="1849" spans="2:15" ht="15" customHeight="1" x14ac:dyDescent="0.25">
      <c r="B1849" t="s">
        <v>3773</v>
      </c>
      <c r="C1849" s="1">
        <v>41073.194479166668</v>
      </c>
      <c r="D1849" s="4">
        <v>33250</v>
      </c>
      <c r="E1849">
        <v>33250</v>
      </c>
      <c r="F1849" t="s">
        <v>6</v>
      </c>
      <c r="G1849">
        <f>tblSalaries[[#This Row],[clean Salary (in local currency)]]*VLOOKUP(tblSalaries[[#This Row],[Currency]],tblXrate[],2,FALSE)</f>
        <v>33250</v>
      </c>
      <c r="H1849" t="s">
        <v>1910</v>
      </c>
      <c r="I1849" t="s">
        <v>4525</v>
      </c>
      <c r="J1849" t="s">
        <v>52</v>
      </c>
      <c r="K1849" t="s">
        <v>15</v>
      </c>
      <c r="L1849" t="str">
        <f>VLOOKUP(tblSalaries[[#This Row],[Where do you work]],tblCountries[[Actual]:[Mapping]],2,FALSE)</f>
        <v>USA</v>
      </c>
      <c r="M1849" t="s">
        <v>13</v>
      </c>
      <c r="N1849">
        <v>20</v>
      </c>
      <c r="O1849" s="27">
        <f>IFERROR(E1849/IFERROR(VLOOKUP(tblSalaries[[#This Row],[Country]],Table3[],3,0),""),"Missing PPP adjusted information")</f>
        <v>33250</v>
      </c>
    </row>
    <row r="1850" spans="2:15" ht="15" customHeight="1" x14ac:dyDescent="0.25">
      <c r="B1850" t="s">
        <v>3775</v>
      </c>
      <c r="C1850" s="1">
        <v>41073.263472222221</v>
      </c>
      <c r="D1850" s="4">
        <v>120000</v>
      </c>
      <c r="E1850">
        <v>120000</v>
      </c>
      <c r="F1850" t="s">
        <v>6</v>
      </c>
      <c r="G1850">
        <f>tblSalaries[[#This Row],[clean Salary (in local currency)]]*VLOOKUP(tblSalaries[[#This Row],[Currency]],tblXrate[],2,FALSE)</f>
        <v>120000</v>
      </c>
      <c r="H1850" t="s">
        <v>1913</v>
      </c>
      <c r="I1850" t="s">
        <v>1913</v>
      </c>
      <c r="J1850" t="s">
        <v>310</v>
      </c>
      <c r="K1850" t="s">
        <v>15</v>
      </c>
      <c r="L1850" t="str">
        <f>VLOOKUP(tblSalaries[[#This Row],[Where do you work]],tblCountries[[Actual]:[Mapping]],2,FALSE)</f>
        <v>USA</v>
      </c>
      <c r="M1850" t="s">
        <v>9</v>
      </c>
      <c r="N1850">
        <v>20</v>
      </c>
      <c r="O1850" s="27">
        <f>IFERROR(E1850/IFERROR(VLOOKUP(tblSalaries[[#This Row],[Country]],Table3[],3,0),""),"Missing PPP adjusted information")</f>
        <v>120000</v>
      </c>
    </row>
    <row r="1851" spans="2:15" ht="15" customHeight="1" x14ac:dyDescent="0.25">
      <c r="B1851" t="s">
        <v>3784</v>
      </c>
      <c r="C1851" s="1">
        <v>41074.080011574071</v>
      </c>
      <c r="D1851" s="4">
        <v>60000</v>
      </c>
      <c r="E1851">
        <v>60000</v>
      </c>
      <c r="F1851" t="s">
        <v>6</v>
      </c>
      <c r="G1851">
        <f>tblSalaries[[#This Row],[clean Salary (in local currency)]]*VLOOKUP(tblSalaries[[#This Row],[Currency]],tblXrate[],2,FALSE)</f>
        <v>60000</v>
      </c>
      <c r="H1851" t="s">
        <v>207</v>
      </c>
      <c r="I1851" t="s">
        <v>207</v>
      </c>
      <c r="J1851" t="s">
        <v>20</v>
      </c>
      <c r="K1851" t="s">
        <v>15</v>
      </c>
      <c r="L1851" t="str">
        <f>VLOOKUP(tblSalaries[[#This Row],[Where do you work]],tblCountries[[Actual]:[Mapping]],2,FALSE)</f>
        <v>USA</v>
      </c>
      <c r="M1851" t="s">
        <v>9</v>
      </c>
      <c r="N1851">
        <v>15</v>
      </c>
      <c r="O1851" s="27">
        <f>IFERROR(E1851/IFERROR(VLOOKUP(tblSalaries[[#This Row],[Country]],Table3[],3,0),""),"Missing PPP adjusted information")</f>
        <v>60000</v>
      </c>
    </row>
    <row r="1852" spans="2:15" ht="15" customHeight="1" x14ac:dyDescent="0.25">
      <c r="B1852" t="s">
        <v>3785</v>
      </c>
      <c r="C1852" s="1">
        <v>41074.114386574074</v>
      </c>
      <c r="D1852" s="4">
        <v>57000</v>
      </c>
      <c r="E1852">
        <v>57000</v>
      </c>
      <c r="F1852" t="s">
        <v>6</v>
      </c>
      <c r="G1852">
        <f>tblSalaries[[#This Row],[clean Salary (in local currency)]]*VLOOKUP(tblSalaries[[#This Row],[Currency]],tblXrate[],2,FALSE)</f>
        <v>57000</v>
      </c>
      <c r="H1852" t="s">
        <v>1358</v>
      </c>
      <c r="I1852" t="s">
        <v>1358</v>
      </c>
      <c r="J1852" t="s">
        <v>310</v>
      </c>
      <c r="K1852" t="s">
        <v>15</v>
      </c>
      <c r="L1852" t="str">
        <f>VLOOKUP(tblSalaries[[#This Row],[Where do you work]],tblCountries[[Actual]:[Mapping]],2,FALSE)</f>
        <v>USA</v>
      </c>
      <c r="M1852" t="s">
        <v>9</v>
      </c>
      <c r="N1852">
        <v>9</v>
      </c>
      <c r="O1852" s="27">
        <f>IFERROR(E1852/IFERROR(VLOOKUP(tblSalaries[[#This Row],[Country]],Table3[],3,0),""),"Missing PPP adjusted information")</f>
        <v>57000</v>
      </c>
    </row>
    <row r="1853" spans="2:15" ht="15" customHeight="1" x14ac:dyDescent="0.25">
      <c r="B1853" t="s">
        <v>3786</v>
      </c>
      <c r="C1853" s="1">
        <v>41074.18236111111</v>
      </c>
      <c r="D1853" s="4">
        <v>40000</v>
      </c>
      <c r="E1853">
        <v>40000</v>
      </c>
      <c r="F1853" t="s">
        <v>6</v>
      </c>
      <c r="G1853">
        <f>tblSalaries[[#This Row],[clean Salary (in local currency)]]*VLOOKUP(tblSalaries[[#This Row],[Currency]],tblXrate[],2,FALSE)</f>
        <v>40000</v>
      </c>
      <c r="H1853" t="s">
        <v>1922</v>
      </c>
      <c r="I1853" t="s">
        <v>1922</v>
      </c>
      <c r="J1853" t="s">
        <v>20</v>
      </c>
      <c r="K1853" t="s">
        <v>15</v>
      </c>
      <c r="L1853" t="str">
        <f>VLOOKUP(tblSalaries[[#This Row],[Where do you work]],tblCountries[[Actual]:[Mapping]],2,FALSE)</f>
        <v>USA</v>
      </c>
      <c r="M1853" t="s">
        <v>18</v>
      </c>
      <c r="N1853">
        <v>0</v>
      </c>
      <c r="O1853" s="27">
        <f>IFERROR(E1853/IFERROR(VLOOKUP(tblSalaries[[#This Row],[Country]],Table3[],3,0),""),"Missing PPP adjusted information")</f>
        <v>40000</v>
      </c>
    </row>
    <row r="1854" spans="2:15" ht="15" customHeight="1" x14ac:dyDescent="0.25">
      <c r="B1854" t="s">
        <v>3787</v>
      </c>
      <c r="C1854" s="1">
        <v>41074.303252314814</v>
      </c>
      <c r="D1854" s="4">
        <v>80000</v>
      </c>
      <c r="E1854">
        <v>80000</v>
      </c>
      <c r="F1854" t="s">
        <v>6</v>
      </c>
      <c r="G1854">
        <f>tblSalaries[[#This Row],[clean Salary (in local currency)]]*VLOOKUP(tblSalaries[[#This Row],[Currency]],tblXrate[],2,FALSE)</f>
        <v>80000</v>
      </c>
      <c r="H1854" t="s">
        <v>1923</v>
      </c>
      <c r="I1854" t="s">
        <v>1923</v>
      </c>
      <c r="J1854" t="s">
        <v>487</v>
      </c>
      <c r="K1854" t="s">
        <v>15</v>
      </c>
      <c r="L1854" t="str">
        <f>VLOOKUP(tblSalaries[[#This Row],[Where do you work]],tblCountries[[Actual]:[Mapping]],2,FALSE)</f>
        <v>USA</v>
      </c>
      <c r="M1854" t="s">
        <v>9</v>
      </c>
      <c r="N1854">
        <v>9</v>
      </c>
      <c r="O1854" s="27">
        <f>IFERROR(E1854/IFERROR(VLOOKUP(tblSalaries[[#This Row],[Country]],Table3[],3,0),""),"Missing PPP adjusted information")</f>
        <v>80000</v>
      </c>
    </row>
    <row r="1855" spans="2:15" ht="15" customHeight="1" x14ac:dyDescent="0.25">
      <c r="B1855" t="s">
        <v>3788</v>
      </c>
      <c r="C1855" s="1">
        <v>41074.519097222219</v>
      </c>
      <c r="D1855" s="4">
        <v>118000</v>
      </c>
      <c r="E1855">
        <v>118000</v>
      </c>
      <c r="F1855" t="s">
        <v>6</v>
      </c>
      <c r="G1855">
        <f>tblSalaries[[#This Row],[clean Salary (in local currency)]]*VLOOKUP(tblSalaries[[#This Row],[Currency]],tblXrate[],2,FALSE)</f>
        <v>118000</v>
      </c>
      <c r="H1855" t="s">
        <v>1727</v>
      </c>
      <c r="I1855" t="s">
        <v>4279</v>
      </c>
      <c r="J1855" t="s">
        <v>3983</v>
      </c>
      <c r="K1855" t="s">
        <v>15</v>
      </c>
      <c r="L1855" t="str">
        <f>VLOOKUP(tblSalaries[[#This Row],[Where do you work]],tblCountries[[Actual]:[Mapping]],2,FALSE)</f>
        <v>USA</v>
      </c>
      <c r="M1855" t="s">
        <v>9</v>
      </c>
      <c r="N1855">
        <v>6</v>
      </c>
      <c r="O1855" s="27">
        <f>IFERROR(E1855/IFERROR(VLOOKUP(tblSalaries[[#This Row],[Country]],Table3[],3,0),""),"Missing PPP adjusted information")</f>
        <v>118000</v>
      </c>
    </row>
    <row r="1856" spans="2:15" ht="15" customHeight="1" x14ac:dyDescent="0.25">
      <c r="B1856" t="s">
        <v>3792</v>
      </c>
      <c r="C1856" s="1">
        <v>41075.024826388886</v>
      </c>
      <c r="D1856" s="4">
        <v>50000</v>
      </c>
      <c r="E1856">
        <v>50000</v>
      </c>
      <c r="F1856" t="s">
        <v>6</v>
      </c>
      <c r="G1856">
        <f>tblSalaries[[#This Row],[clean Salary (in local currency)]]*VLOOKUP(tblSalaries[[#This Row],[Currency]],tblXrate[],2,FALSE)</f>
        <v>50000</v>
      </c>
      <c r="H1856" t="s">
        <v>1926</v>
      </c>
      <c r="I1856" t="s">
        <v>1926</v>
      </c>
      <c r="J1856" t="s">
        <v>20</v>
      </c>
      <c r="K1856" t="s">
        <v>15</v>
      </c>
      <c r="L1856" t="str">
        <f>VLOOKUP(tblSalaries[[#This Row],[Where do you work]],tblCountries[[Actual]:[Mapping]],2,FALSE)</f>
        <v>USA</v>
      </c>
      <c r="M1856" t="s">
        <v>13</v>
      </c>
      <c r="N1856">
        <v>15</v>
      </c>
      <c r="O1856" s="27">
        <f>IFERROR(E1856/IFERROR(VLOOKUP(tblSalaries[[#This Row],[Country]],Table3[],3,0),""),"Missing PPP adjusted information")</f>
        <v>50000</v>
      </c>
    </row>
    <row r="1857" spans="2:15" ht="15" customHeight="1" x14ac:dyDescent="0.25">
      <c r="B1857" t="s">
        <v>3794</v>
      </c>
      <c r="C1857" s="1">
        <v>41075.043611111112</v>
      </c>
      <c r="D1857" s="4">
        <v>60000</v>
      </c>
      <c r="E1857">
        <v>60000</v>
      </c>
      <c r="F1857" t="s">
        <v>6</v>
      </c>
      <c r="G1857">
        <f>tblSalaries[[#This Row],[clean Salary (in local currency)]]*VLOOKUP(tblSalaries[[#This Row],[Currency]],tblXrate[],2,FALSE)</f>
        <v>60000</v>
      </c>
      <c r="H1857" t="s">
        <v>207</v>
      </c>
      <c r="I1857" t="s">
        <v>207</v>
      </c>
      <c r="J1857" t="s">
        <v>20</v>
      </c>
      <c r="K1857" t="s">
        <v>15</v>
      </c>
      <c r="L1857" t="str">
        <f>VLOOKUP(tblSalaries[[#This Row],[Where do you work]],tblCountries[[Actual]:[Mapping]],2,FALSE)</f>
        <v>USA</v>
      </c>
      <c r="M1857" t="s">
        <v>18</v>
      </c>
      <c r="N1857">
        <v>3</v>
      </c>
      <c r="O1857" s="27">
        <f>IFERROR(E1857/IFERROR(VLOOKUP(tblSalaries[[#This Row],[Country]],Table3[],3,0),""),"Missing PPP adjusted information")</f>
        <v>60000</v>
      </c>
    </row>
    <row r="1858" spans="2:15" ht="15" customHeight="1" x14ac:dyDescent="0.25">
      <c r="B1858" t="s">
        <v>3796</v>
      </c>
      <c r="C1858" s="1">
        <v>41075.10050925926</v>
      </c>
      <c r="D1858" s="4">
        <v>40000</v>
      </c>
      <c r="E1858">
        <v>40000</v>
      </c>
      <c r="F1858" t="s">
        <v>6</v>
      </c>
      <c r="G1858">
        <f>tblSalaries[[#This Row],[clean Salary (in local currency)]]*VLOOKUP(tblSalaries[[#This Row],[Currency]],tblXrate[],2,FALSE)</f>
        <v>40000</v>
      </c>
      <c r="H1858" t="s">
        <v>1927</v>
      </c>
      <c r="I1858" t="s">
        <v>1927</v>
      </c>
      <c r="J1858" t="s">
        <v>67</v>
      </c>
      <c r="K1858" t="s">
        <v>15</v>
      </c>
      <c r="L1858" t="str">
        <f>VLOOKUP(tblSalaries[[#This Row],[Where do you work]],tblCountries[[Actual]:[Mapping]],2,FALSE)</f>
        <v>USA</v>
      </c>
      <c r="M1858" t="s">
        <v>9</v>
      </c>
      <c r="N1858">
        <v>1</v>
      </c>
      <c r="O1858" s="27">
        <f>IFERROR(E1858/IFERROR(VLOOKUP(tblSalaries[[#This Row],[Country]],Table3[],3,0),""),"Missing PPP adjusted information")</f>
        <v>40000</v>
      </c>
    </row>
    <row r="1859" spans="2:15" ht="15" customHeight="1" x14ac:dyDescent="0.25">
      <c r="B1859" t="s">
        <v>3797</v>
      </c>
      <c r="C1859" s="1">
        <v>41075.10429398148</v>
      </c>
      <c r="D1859" s="4" t="s">
        <v>1928</v>
      </c>
      <c r="E1859">
        <v>85000</v>
      </c>
      <c r="F1859" t="s">
        <v>6</v>
      </c>
      <c r="G1859">
        <f>tblSalaries[[#This Row],[clean Salary (in local currency)]]*VLOOKUP(tblSalaries[[#This Row],[Currency]],tblXrate[],2,FALSE)</f>
        <v>85000</v>
      </c>
      <c r="H1859" t="s">
        <v>1929</v>
      </c>
      <c r="I1859" t="s">
        <v>1929</v>
      </c>
      <c r="J1859" t="s">
        <v>3983</v>
      </c>
      <c r="K1859" t="s">
        <v>15</v>
      </c>
      <c r="L1859" t="str">
        <f>VLOOKUP(tblSalaries[[#This Row],[Where do you work]],tblCountries[[Actual]:[Mapping]],2,FALSE)</f>
        <v>USA</v>
      </c>
      <c r="M1859" t="s">
        <v>18</v>
      </c>
      <c r="N1859">
        <v>15</v>
      </c>
      <c r="O1859" s="27">
        <f>IFERROR(E1859/IFERROR(VLOOKUP(tblSalaries[[#This Row],[Country]],Table3[],3,0),""),"Missing PPP adjusted information")</f>
        <v>85000</v>
      </c>
    </row>
    <row r="1860" spans="2:15" ht="15" customHeight="1" x14ac:dyDescent="0.25">
      <c r="B1860" t="s">
        <v>3800</v>
      </c>
      <c r="C1860" s="1">
        <v>41075.239236111112</v>
      </c>
      <c r="D1860" s="4">
        <v>29000</v>
      </c>
      <c r="E1860">
        <v>29000</v>
      </c>
      <c r="F1860" t="s">
        <v>6</v>
      </c>
      <c r="G1860">
        <f>tblSalaries[[#This Row],[clean Salary (in local currency)]]*VLOOKUP(tblSalaries[[#This Row],[Currency]],tblXrate[],2,FALSE)</f>
        <v>29000</v>
      </c>
      <c r="H1860" t="s">
        <v>1932</v>
      </c>
      <c r="I1860" t="s">
        <v>1932</v>
      </c>
      <c r="J1860" t="s">
        <v>279</v>
      </c>
      <c r="K1860" t="s">
        <v>15</v>
      </c>
      <c r="L1860" t="str">
        <f>VLOOKUP(tblSalaries[[#This Row],[Where do you work]],tblCountries[[Actual]:[Mapping]],2,FALSE)</f>
        <v>USA</v>
      </c>
      <c r="M1860" t="s">
        <v>13</v>
      </c>
      <c r="N1860">
        <v>1</v>
      </c>
      <c r="O1860" s="27">
        <f>IFERROR(E1860/IFERROR(VLOOKUP(tblSalaries[[#This Row],[Country]],Table3[],3,0),""),"Missing PPP adjusted information")</f>
        <v>29000</v>
      </c>
    </row>
    <row r="1861" spans="2:15" ht="15" customHeight="1" x14ac:dyDescent="0.25">
      <c r="B1861" t="s">
        <v>3801</v>
      </c>
      <c r="C1861" s="1">
        <v>41075.375092592592</v>
      </c>
      <c r="D1861" s="4">
        <v>48000</v>
      </c>
      <c r="E1861">
        <v>48000</v>
      </c>
      <c r="F1861" t="s">
        <v>6</v>
      </c>
      <c r="G1861">
        <f>tblSalaries[[#This Row],[clean Salary (in local currency)]]*VLOOKUP(tblSalaries[[#This Row],[Currency]],tblXrate[],2,FALSE)</f>
        <v>48000</v>
      </c>
      <c r="H1861" t="s">
        <v>310</v>
      </c>
      <c r="I1861" t="s">
        <v>310</v>
      </c>
      <c r="J1861" t="s">
        <v>310</v>
      </c>
      <c r="K1861" t="s">
        <v>15</v>
      </c>
      <c r="L1861" t="str">
        <f>VLOOKUP(tblSalaries[[#This Row],[Where do you work]],tblCountries[[Actual]:[Mapping]],2,FALSE)</f>
        <v>USA</v>
      </c>
      <c r="M1861" t="s">
        <v>9</v>
      </c>
      <c r="N1861">
        <v>1</v>
      </c>
      <c r="O1861" s="27">
        <f>IFERROR(E1861/IFERROR(VLOOKUP(tblSalaries[[#This Row],[Country]],Table3[],3,0),""),"Missing PPP adjusted information")</f>
        <v>48000</v>
      </c>
    </row>
    <row r="1862" spans="2:15" ht="15" customHeight="1" x14ac:dyDescent="0.25">
      <c r="B1862" t="s">
        <v>3802</v>
      </c>
      <c r="C1862" s="1">
        <v>41075.375960648147</v>
      </c>
      <c r="D1862" s="4">
        <v>48000</v>
      </c>
      <c r="E1862">
        <v>48000</v>
      </c>
      <c r="F1862" t="s">
        <v>6</v>
      </c>
      <c r="G1862">
        <f>tblSalaries[[#This Row],[clean Salary (in local currency)]]*VLOOKUP(tblSalaries[[#This Row],[Currency]],tblXrate[],2,FALSE)</f>
        <v>48000</v>
      </c>
      <c r="H1862" t="s">
        <v>310</v>
      </c>
      <c r="I1862" t="s">
        <v>310</v>
      </c>
      <c r="J1862" t="s">
        <v>310</v>
      </c>
      <c r="K1862" t="s">
        <v>15</v>
      </c>
      <c r="L1862" t="str">
        <f>VLOOKUP(tblSalaries[[#This Row],[Where do you work]],tblCountries[[Actual]:[Mapping]],2,FALSE)</f>
        <v>USA</v>
      </c>
      <c r="M1862" t="s">
        <v>9</v>
      </c>
      <c r="N1862">
        <v>1</v>
      </c>
      <c r="O1862" s="27">
        <f>IFERROR(E1862/IFERROR(VLOOKUP(tblSalaries[[#This Row],[Country]],Table3[],3,0),""),"Missing PPP adjusted information")</f>
        <v>48000</v>
      </c>
    </row>
    <row r="1863" spans="2:15" ht="15" customHeight="1" x14ac:dyDescent="0.25">
      <c r="B1863" t="s">
        <v>3809</v>
      </c>
      <c r="C1863" s="1">
        <v>41075.759166666663</v>
      </c>
      <c r="D1863" s="4">
        <v>112000</v>
      </c>
      <c r="E1863">
        <v>112000</v>
      </c>
      <c r="F1863" t="s">
        <v>6</v>
      </c>
      <c r="G1863">
        <f>tblSalaries[[#This Row],[clean Salary (in local currency)]]*VLOOKUP(tblSalaries[[#This Row],[Currency]],tblXrate[],2,FALSE)</f>
        <v>112000</v>
      </c>
      <c r="H1863" t="s">
        <v>631</v>
      </c>
      <c r="I1863" t="s">
        <v>52</v>
      </c>
      <c r="J1863" t="s">
        <v>52</v>
      </c>
      <c r="K1863" t="s">
        <v>15</v>
      </c>
      <c r="L1863" t="str">
        <f>VLOOKUP(tblSalaries[[#This Row],[Where do you work]],tblCountries[[Actual]:[Mapping]],2,FALSE)</f>
        <v>USA</v>
      </c>
      <c r="M1863" t="s">
        <v>18</v>
      </c>
      <c r="N1863">
        <v>8</v>
      </c>
      <c r="O1863" s="27">
        <f>IFERROR(E1863/IFERROR(VLOOKUP(tblSalaries[[#This Row],[Country]],Table3[],3,0),""),"Missing PPP adjusted information")</f>
        <v>112000</v>
      </c>
    </row>
    <row r="1864" spans="2:15" ht="15" customHeight="1" x14ac:dyDescent="0.25">
      <c r="B1864" t="s">
        <v>3813</v>
      </c>
      <c r="C1864" s="1">
        <v>41075.942187499997</v>
      </c>
      <c r="D1864" s="4">
        <v>72000</v>
      </c>
      <c r="E1864">
        <v>72000</v>
      </c>
      <c r="F1864" t="s">
        <v>6</v>
      </c>
      <c r="G1864">
        <f>tblSalaries[[#This Row],[clean Salary (in local currency)]]*VLOOKUP(tblSalaries[[#This Row],[Currency]],tblXrate[],2,FALSE)</f>
        <v>72000</v>
      </c>
      <c r="H1864" t="s">
        <v>1942</v>
      </c>
      <c r="I1864" t="s">
        <v>4526</v>
      </c>
      <c r="J1864" t="s">
        <v>52</v>
      </c>
      <c r="K1864" t="s">
        <v>15</v>
      </c>
      <c r="L1864" t="str">
        <f>VLOOKUP(tblSalaries[[#This Row],[Where do you work]],tblCountries[[Actual]:[Mapping]],2,FALSE)</f>
        <v>USA</v>
      </c>
      <c r="M1864" t="s">
        <v>9</v>
      </c>
      <c r="N1864">
        <v>10</v>
      </c>
      <c r="O1864" s="27">
        <f>IFERROR(E1864/IFERROR(VLOOKUP(tblSalaries[[#This Row],[Country]],Table3[],3,0),""),"Missing PPP adjusted information")</f>
        <v>72000</v>
      </c>
    </row>
    <row r="1865" spans="2:15" ht="15" customHeight="1" x14ac:dyDescent="0.25">
      <c r="B1865" t="s">
        <v>3814</v>
      </c>
      <c r="C1865" s="1">
        <v>41075.972916666666</v>
      </c>
      <c r="D1865" s="4">
        <v>60000</v>
      </c>
      <c r="E1865">
        <v>60000</v>
      </c>
      <c r="F1865" t="s">
        <v>6</v>
      </c>
      <c r="G1865">
        <f>tblSalaries[[#This Row],[clean Salary (in local currency)]]*VLOOKUP(tblSalaries[[#This Row],[Currency]],tblXrate[],2,FALSE)</f>
        <v>60000</v>
      </c>
      <c r="H1865" t="s">
        <v>1943</v>
      </c>
      <c r="I1865" t="s">
        <v>1943</v>
      </c>
      <c r="J1865" t="s">
        <v>20</v>
      </c>
      <c r="K1865" t="s">
        <v>15</v>
      </c>
      <c r="L1865" t="str">
        <f>VLOOKUP(tblSalaries[[#This Row],[Where do you work]],tblCountries[[Actual]:[Mapping]],2,FALSE)</f>
        <v>USA</v>
      </c>
      <c r="M1865" t="s">
        <v>13</v>
      </c>
      <c r="N1865">
        <v>10</v>
      </c>
      <c r="O1865" s="27">
        <f>IFERROR(E1865/IFERROR(VLOOKUP(tblSalaries[[#This Row],[Country]],Table3[],3,0),""),"Missing PPP adjusted information")</f>
        <v>60000</v>
      </c>
    </row>
    <row r="1866" spans="2:15" ht="15" customHeight="1" x14ac:dyDescent="0.25">
      <c r="B1866" t="s">
        <v>3815</v>
      </c>
      <c r="C1866" s="1">
        <v>41075.99318287037</v>
      </c>
      <c r="D1866" s="4">
        <v>67000</v>
      </c>
      <c r="E1866">
        <v>67000</v>
      </c>
      <c r="F1866" t="s">
        <v>6</v>
      </c>
      <c r="G1866">
        <f>tblSalaries[[#This Row],[clean Salary (in local currency)]]*VLOOKUP(tblSalaries[[#This Row],[Currency]],tblXrate[],2,FALSE)</f>
        <v>67000</v>
      </c>
      <c r="H1866" t="s">
        <v>1944</v>
      </c>
      <c r="I1866" t="s">
        <v>1944</v>
      </c>
      <c r="J1866" t="s">
        <v>20</v>
      </c>
      <c r="K1866" t="s">
        <v>15</v>
      </c>
      <c r="L1866" t="str">
        <f>VLOOKUP(tblSalaries[[#This Row],[Where do you work]],tblCountries[[Actual]:[Mapping]],2,FALSE)</f>
        <v>USA</v>
      </c>
      <c r="M1866" t="s">
        <v>9</v>
      </c>
      <c r="N1866">
        <v>6</v>
      </c>
      <c r="O1866" s="27">
        <f>IFERROR(E1866/IFERROR(VLOOKUP(tblSalaries[[#This Row],[Country]],Table3[],3,0),""),"Missing PPP adjusted information")</f>
        <v>67000</v>
      </c>
    </row>
    <row r="1867" spans="2:15" ht="15" customHeight="1" x14ac:dyDescent="0.25">
      <c r="B1867" t="s">
        <v>3816</v>
      </c>
      <c r="C1867" s="1">
        <v>41076.118622685186</v>
      </c>
      <c r="D1867" s="4">
        <v>54000</v>
      </c>
      <c r="E1867">
        <v>54000</v>
      </c>
      <c r="F1867" t="s">
        <v>6</v>
      </c>
      <c r="G1867">
        <f>tblSalaries[[#This Row],[clean Salary (in local currency)]]*VLOOKUP(tblSalaries[[#This Row],[Currency]],tblXrate[],2,FALSE)</f>
        <v>54000</v>
      </c>
      <c r="H1867" t="s">
        <v>1945</v>
      </c>
      <c r="I1867" t="s">
        <v>4527</v>
      </c>
      <c r="J1867" t="s">
        <v>20</v>
      </c>
      <c r="K1867" t="s">
        <v>15</v>
      </c>
      <c r="L1867" t="str">
        <f>VLOOKUP(tblSalaries[[#This Row],[Where do you work]],tblCountries[[Actual]:[Mapping]],2,FALSE)</f>
        <v>USA</v>
      </c>
      <c r="M1867" t="s">
        <v>9</v>
      </c>
      <c r="N1867">
        <v>18</v>
      </c>
      <c r="O1867" s="27">
        <f>IFERROR(E1867/IFERROR(VLOOKUP(tblSalaries[[#This Row],[Country]],Table3[],3,0),""),"Missing PPP adjusted information")</f>
        <v>54000</v>
      </c>
    </row>
    <row r="1868" spans="2:15" ht="15" customHeight="1" x14ac:dyDescent="0.25">
      <c r="B1868" t="s">
        <v>3818</v>
      </c>
      <c r="C1868" s="1">
        <v>41076.262418981481</v>
      </c>
      <c r="D1868" s="4">
        <v>63000</v>
      </c>
      <c r="E1868">
        <v>63000</v>
      </c>
      <c r="F1868" t="s">
        <v>6</v>
      </c>
      <c r="G1868">
        <f>tblSalaries[[#This Row],[clean Salary (in local currency)]]*VLOOKUP(tblSalaries[[#This Row],[Currency]],tblXrate[],2,FALSE)</f>
        <v>63000</v>
      </c>
      <c r="H1868" t="s">
        <v>1947</v>
      </c>
      <c r="I1868" t="s">
        <v>1947</v>
      </c>
      <c r="J1868" t="s">
        <v>20</v>
      </c>
      <c r="K1868" t="s">
        <v>15</v>
      </c>
      <c r="L1868" t="str">
        <f>VLOOKUP(tblSalaries[[#This Row],[Where do you work]],tblCountries[[Actual]:[Mapping]],2,FALSE)</f>
        <v>USA</v>
      </c>
      <c r="M1868" t="s">
        <v>9</v>
      </c>
      <c r="N1868">
        <v>6</v>
      </c>
      <c r="O1868" s="27">
        <f>IFERROR(E1868/IFERROR(VLOOKUP(tblSalaries[[#This Row],[Country]],Table3[],3,0),""),"Missing PPP adjusted information")</f>
        <v>63000</v>
      </c>
    </row>
    <row r="1869" spans="2:15" ht="15" customHeight="1" x14ac:dyDescent="0.25">
      <c r="B1869" t="s">
        <v>3819</v>
      </c>
      <c r="C1869" s="1">
        <v>41076.340960648151</v>
      </c>
      <c r="D1869" s="4" t="s">
        <v>423</v>
      </c>
      <c r="E1869">
        <v>63000</v>
      </c>
      <c r="F1869" t="s">
        <v>6</v>
      </c>
      <c r="G1869">
        <f>tblSalaries[[#This Row],[clean Salary (in local currency)]]*VLOOKUP(tblSalaries[[#This Row],[Currency]],tblXrate[],2,FALSE)</f>
        <v>63000</v>
      </c>
      <c r="H1869" t="s">
        <v>14</v>
      </c>
      <c r="I1869" t="s">
        <v>14</v>
      </c>
      <c r="J1869" t="s">
        <v>20</v>
      </c>
      <c r="K1869" t="s">
        <v>15</v>
      </c>
      <c r="L1869" t="str">
        <f>VLOOKUP(tblSalaries[[#This Row],[Where do you work]],tblCountries[[Actual]:[Mapping]],2,FALSE)</f>
        <v>USA</v>
      </c>
      <c r="M1869" t="s">
        <v>13</v>
      </c>
      <c r="N1869">
        <v>1</v>
      </c>
      <c r="O1869" s="27">
        <f>IFERROR(E1869/IFERROR(VLOOKUP(tblSalaries[[#This Row],[Country]],Table3[],3,0),""),"Missing PPP adjusted information")</f>
        <v>63000</v>
      </c>
    </row>
    <row r="1870" spans="2:15" ht="15" customHeight="1" x14ac:dyDescent="0.25">
      <c r="B1870" t="s">
        <v>3835</v>
      </c>
      <c r="C1870" s="1">
        <v>41078.260127314818</v>
      </c>
      <c r="D1870" s="4">
        <v>46000</v>
      </c>
      <c r="E1870">
        <v>46000</v>
      </c>
      <c r="F1870" t="s">
        <v>6</v>
      </c>
      <c r="G1870">
        <f>tblSalaries[[#This Row],[clean Salary (in local currency)]]*VLOOKUP(tblSalaries[[#This Row],[Currency]],tblXrate[],2,FALSE)</f>
        <v>46000</v>
      </c>
      <c r="H1870" t="s">
        <v>1961</v>
      </c>
      <c r="I1870" t="s">
        <v>4528</v>
      </c>
      <c r="J1870" t="s">
        <v>20</v>
      </c>
      <c r="K1870" t="s">
        <v>15</v>
      </c>
      <c r="L1870" t="str">
        <f>VLOOKUP(tblSalaries[[#This Row],[Where do you work]],tblCountries[[Actual]:[Mapping]],2,FALSE)</f>
        <v>USA</v>
      </c>
      <c r="M1870" t="s">
        <v>13</v>
      </c>
      <c r="N1870">
        <v>1</v>
      </c>
      <c r="O1870" s="27">
        <f>IFERROR(E1870/IFERROR(VLOOKUP(tblSalaries[[#This Row],[Country]],Table3[],3,0),""),"Missing PPP adjusted information")</f>
        <v>46000</v>
      </c>
    </row>
    <row r="1871" spans="2:15" ht="15" customHeight="1" x14ac:dyDescent="0.25">
      <c r="B1871" t="s">
        <v>3840</v>
      </c>
      <c r="C1871" s="1">
        <v>41079.016250000001</v>
      </c>
      <c r="D1871" s="4">
        <v>45000</v>
      </c>
      <c r="E1871">
        <v>45000</v>
      </c>
      <c r="F1871" t="s">
        <v>6</v>
      </c>
      <c r="G1871">
        <f>tblSalaries[[#This Row],[clean Salary (in local currency)]]*VLOOKUP(tblSalaries[[#This Row],[Currency]],tblXrate[],2,FALSE)</f>
        <v>45000</v>
      </c>
      <c r="H1871" t="s">
        <v>89</v>
      </c>
      <c r="I1871" t="s">
        <v>89</v>
      </c>
      <c r="J1871" t="s">
        <v>310</v>
      </c>
      <c r="K1871" t="s">
        <v>15</v>
      </c>
      <c r="L1871" t="str">
        <f>VLOOKUP(tblSalaries[[#This Row],[Where do you work]],tblCountries[[Actual]:[Mapping]],2,FALSE)</f>
        <v>USA</v>
      </c>
      <c r="M1871" t="s">
        <v>18</v>
      </c>
      <c r="N1871">
        <v>5</v>
      </c>
      <c r="O1871" s="27">
        <f>IFERROR(E1871/IFERROR(VLOOKUP(tblSalaries[[#This Row],[Country]],Table3[],3,0),""),"Missing PPP adjusted information")</f>
        <v>45000</v>
      </c>
    </row>
    <row r="1872" spans="2:15" ht="15" customHeight="1" x14ac:dyDescent="0.25">
      <c r="B1872" t="s">
        <v>3842</v>
      </c>
      <c r="C1872" s="1">
        <v>41079.142754629633</v>
      </c>
      <c r="D1872" s="4">
        <v>43000</v>
      </c>
      <c r="E1872">
        <v>43000</v>
      </c>
      <c r="F1872" t="s">
        <v>6</v>
      </c>
      <c r="G1872">
        <f>tblSalaries[[#This Row],[clean Salary (in local currency)]]*VLOOKUP(tblSalaries[[#This Row],[Currency]],tblXrate[],2,FALSE)</f>
        <v>43000</v>
      </c>
      <c r="H1872" t="s">
        <v>682</v>
      </c>
      <c r="I1872" t="s">
        <v>682</v>
      </c>
      <c r="J1872" t="s">
        <v>20</v>
      </c>
      <c r="K1872" t="s">
        <v>15</v>
      </c>
      <c r="L1872" t="str">
        <f>VLOOKUP(tblSalaries[[#This Row],[Where do you work]],tblCountries[[Actual]:[Mapping]],2,FALSE)</f>
        <v>USA</v>
      </c>
      <c r="M1872" t="s">
        <v>9</v>
      </c>
      <c r="N1872">
        <v>5</v>
      </c>
      <c r="O1872" s="27">
        <f>IFERROR(E1872/IFERROR(VLOOKUP(tblSalaries[[#This Row],[Country]],Table3[],3,0),""),"Missing PPP adjusted information")</f>
        <v>43000</v>
      </c>
    </row>
    <row r="1873" spans="2:15" ht="15" customHeight="1" x14ac:dyDescent="0.25">
      <c r="B1873" t="s">
        <v>3844</v>
      </c>
      <c r="C1873" s="1">
        <v>41079.285266203704</v>
      </c>
      <c r="D1873" s="4">
        <v>48000</v>
      </c>
      <c r="E1873">
        <v>48000</v>
      </c>
      <c r="F1873" t="s">
        <v>6</v>
      </c>
      <c r="G1873">
        <f>tblSalaries[[#This Row],[clean Salary (in local currency)]]*VLOOKUP(tblSalaries[[#This Row],[Currency]],tblXrate[],2,FALSE)</f>
        <v>48000</v>
      </c>
      <c r="H1873" t="s">
        <v>1968</v>
      </c>
      <c r="I1873" t="s">
        <v>1968</v>
      </c>
      <c r="J1873" t="s">
        <v>20</v>
      </c>
      <c r="K1873" t="s">
        <v>15</v>
      </c>
      <c r="L1873" t="str">
        <f>VLOOKUP(tblSalaries[[#This Row],[Where do you work]],tblCountries[[Actual]:[Mapping]],2,FALSE)</f>
        <v>USA</v>
      </c>
      <c r="M1873" t="s">
        <v>9</v>
      </c>
      <c r="N1873">
        <v>12</v>
      </c>
      <c r="O1873" s="27">
        <f>IFERROR(E1873/IFERROR(VLOOKUP(tblSalaries[[#This Row],[Country]],Table3[],3,0),""),"Missing PPP adjusted information")</f>
        <v>48000</v>
      </c>
    </row>
    <row r="1874" spans="2:15" ht="15" customHeight="1" x14ac:dyDescent="0.25">
      <c r="B1874" t="s">
        <v>3854</v>
      </c>
      <c r="C1874" s="1">
        <v>41079.879351851851</v>
      </c>
      <c r="D1874" s="4">
        <v>62000</v>
      </c>
      <c r="E1874">
        <v>62000</v>
      </c>
      <c r="F1874" t="s">
        <v>6</v>
      </c>
      <c r="G1874">
        <f>tblSalaries[[#This Row],[clean Salary (in local currency)]]*VLOOKUP(tblSalaries[[#This Row],[Currency]],tblXrate[],2,FALSE)</f>
        <v>62000</v>
      </c>
      <c r="H1874" t="s">
        <v>20</v>
      </c>
      <c r="I1874" t="s">
        <v>20</v>
      </c>
      <c r="J1874" t="s">
        <v>20</v>
      </c>
      <c r="K1874" t="s">
        <v>15</v>
      </c>
      <c r="L1874" t="str">
        <f>VLOOKUP(tblSalaries[[#This Row],[Where do you work]],tblCountries[[Actual]:[Mapping]],2,FALSE)</f>
        <v>USA</v>
      </c>
      <c r="M1874" t="s">
        <v>9</v>
      </c>
      <c r="N1874">
        <v>4</v>
      </c>
      <c r="O1874" s="27">
        <f>IFERROR(E1874/IFERROR(VLOOKUP(tblSalaries[[#This Row],[Country]],Table3[],3,0),""),"Missing PPP adjusted information")</f>
        <v>62000</v>
      </c>
    </row>
    <row r="1875" spans="2:15" ht="15" customHeight="1" x14ac:dyDescent="0.25">
      <c r="B1875" t="s">
        <v>3855</v>
      </c>
      <c r="C1875" s="1">
        <v>41079.897638888891</v>
      </c>
      <c r="D1875" s="4">
        <v>48000</v>
      </c>
      <c r="E1875">
        <v>48000</v>
      </c>
      <c r="F1875" t="s">
        <v>6</v>
      </c>
      <c r="G1875">
        <f>tblSalaries[[#This Row],[clean Salary (in local currency)]]*VLOOKUP(tblSalaries[[#This Row],[Currency]],tblXrate[],2,FALSE)</f>
        <v>48000</v>
      </c>
      <c r="H1875" t="s">
        <v>1974</v>
      </c>
      <c r="I1875" t="s">
        <v>4529</v>
      </c>
      <c r="J1875" t="s">
        <v>20</v>
      </c>
      <c r="K1875" t="s">
        <v>15</v>
      </c>
      <c r="L1875" t="str">
        <f>VLOOKUP(tblSalaries[[#This Row],[Where do you work]],tblCountries[[Actual]:[Mapping]],2,FALSE)</f>
        <v>USA</v>
      </c>
      <c r="M1875" t="s">
        <v>9</v>
      </c>
      <c r="N1875">
        <v>1</v>
      </c>
      <c r="O1875" s="27">
        <f>IFERROR(E1875/IFERROR(VLOOKUP(tblSalaries[[#This Row],[Country]],Table3[],3,0),""),"Missing PPP adjusted information")</f>
        <v>48000</v>
      </c>
    </row>
    <row r="1876" spans="2:15" ht="15" customHeight="1" x14ac:dyDescent="0.25">
      <c r="B1876" t="s">
        <v>3858</v>
      </c>
      <c r="C1876" s="1">
        <v>41080.038518518515</v>
      </c>
      <c r="D1876" s="4">
        <v>75000</v>
      </c>
      <c r="E1876">
        <v>75000</v>
      </c>
      <c r="F1876" t="s">
        <v>6</v>
      </c>
      <c r="G1876">
        <f>tblSalaries[[#This Row],[clean Salary (in local currency)]]*VLOOKUP(tblSalaries[[#This Row],[Currency]],tblXrate[],2,FALSE)</f>
        <v>75000</v>
      </c>
      <c r="H1876" t="s">
        <v>153</v>
      </c>
      <c r="I1876" t="s">
        <v>153</v>
      </c>
      <c r="J1876" t="s">
        <v>20</v>
      </c>
      <c r="K1876" t="s">
        <v>15</v>
      </c>
      <c r="L1876" t="str">
        <f>VLOOKUP(tblSalaries[[#This Row],[Where do you work]],tblCountries[[Actual]:[Mapping]],2,FALSE)</f>
        <v>USA</v>
      </c>
      <c r="M1876" t="s">
        <v>25</v>
      </c>
      <c r="N1876">
        <v>3</v>
      </c>
      <c r="O1876" s="27">
        <f>IFERROR(E1876/IFERROR(VLOOKUP(tblSalaries[[#This Row],[Country]],Table3[],3,0),""),"Missing PPP adjusted information")</f>
        <v>75000</v>
      </c>
    </row>
    <row r="1877" spans="2:15" ht="15" customHeight="1" x14ac:dyDescent="0.25">
      <c r="B1877" t="s">
        <v>3862</v>
      </c>
      <c r="C1877" s="1">
        <v>41080.105462962965</v>
      </c>
      <c r="D1877" s="4">
        <v>110000</v>
      </c>
      <c r="E1877">
        <v>110000</v>
      </c>
      <c r="F1877" t="s">
        <v>6</v>
      </c>
      <c r="G1877">
        <f>tblSalaries[[#This Row],[clean Salary (in local currency)]]*VLOOKUP(tblSalaries[[#This Row],[Currency]],tblXrate[],2,FALSE)</f>
        <v>110000</v>
      </c>
      <c r="H1877" t="s">
        <v>1980</v>
      </c>
      <c r="I1877" t="s">
        <v>1980</v>
      </c>
      <c r="J1877" t="s">
        <v>3983</v>
      </c>
      <c r="K1877" t="s">
        <v>15</v>
      </c>
      <c r="L1877" t="str">
        <f>VLOOKUP(tblSalaries[[#This Row],[Where do you work]],tblCountries[[Actual]:[Mapping]],2,FALSE)</f>
        <v>USA</v>
      </c>
      <c r="M1877" t="s">
        <v>9</v>
      </c>
      <c r="N1877">
        <v>10</v>
      </c>
      <c r="O1877" s="27">
        <f>IFERROR(E1877/IFERROR(VLOOKUP(tblSalaries[[#This Row],[Country]],Table3[],3,0),""),"Missing PPP adjusted information")</f>
        <v>110000</v>
      </c>
    </row>
    <row r="1878" spans="2:15" ht="15" customHeight="1" x14ac:dyDescent="0.25">
      <c r="B1878" t="s">
        <v>3863</v>
      </c>
      <c r="C1878" s="1">
        <v>41080.161574074074</v>
      </c>
      <c r="D1878" s="4">
        <v>50000</v>
      </c>
      <c r="E1878">
        <v>50000</v>
      </c>
      <c r="F1878" t="s">
        <v>6</v>
      </c>
      <c r="G1878">
        <f>tblSalaries[[#This Row],[clean Salary (in local currency)]]*VLOOKUP(tblSalaries[[#This Row],[Currency]],tblXrate[],2,FALSE)</f>
        <v>50000</v>
      </c>
      <c r="H1878" t="s">
        <v>1981</v>
      </c>
      <c r="I1878" t="s">
        <v>1981</v>
      </c>
      <c r="J1878" t="s">
        <v>20</v>
      </c>
      <c r="K1878" t="s">
        <v>15</v>
      </c>
      <c r="L1878" t="str">
        <f>VLOOKUP(tblSalaries[[#This Row],[Where do you work]],tblCountries[[Actual]:[Mapping]],2,FALSE)</f>
        <v>USA</v>
      </c>
      <c r="M1878" t="s">
        <v>13</v>
      </c>
      <c r="N1878">
        <v>3.5</v>
      </c>
      <c r="O1878" s="27">
        <f>IFERROR(E1878/IFERROR(VLOOKUP(tblSalaries[[#This Row],[Country]],Table3[],3,0),""),"Missing PPP adjusted information")</f>
        <v>50000</v>
      </c>
    </row>
    <row r="1879" spans="2:15" ht="15" customHeight="1" x14ac:dyDescent="0.25">
      <c r="B1879" t="s">
        <v>3864</v>
      </c>
      <c r="C1879" s="1">
        <v>41080.163831018515</v>
      </c>
      <c r="D1879" s="4">
        <v>46000</v>
      </c>
      <c r="E1879">
        <v>46000</v>
      </c>
      <c r="F1879" t="s">
        <v>6</v>
      </c>
      <c r="G1879">
        <f>tblSalaries[[#This Row],[clean Salary (in local currency)]]*VLOOKUP(tblSalaries[[#This Row],[Currency]],tblXrate[],2,FALSE)</f>
        <v>46000</v>
      </c>
      <c r="H1879" t="s">
        <v>1982</v>
      </c>
      <c r="I1879" t="s">
        <v>1982</v>
      </c>
      <c r="J1879" t="s">
        <v>20</v>
      </c>
      <c r="K1879" t="s">
        <v>15</v>
      </c>
      <c r="L1879" t="str">
        <f>VLOOKUP(tblSalaries[[#This Row],[Where do you work]],tblCountries[[Actual]:[Mapping]],2,FALSE)</f>
        <v>USA</v>
      </c>
      <c r="M1879" t="s">
        <v>9</v>
      </c>
      <c r="N1879">
        <v>8</v>
      </c>
      <c r="O1879" s="27">
        <f>IFERROR(E1879/IFERROR(VLOOKUP(tblSalaries[[#This Row],[Country]],Table3[],3,0),""),"Missing PPP adjusted information")</f>
        <v>46000</v>
      </c>
    </row>
    <row r="1880" spans="2:15" ht="15" customHeight="1" x14ac:dyDescent="0.25">
      <c r="B1880" t="s">
        <v>3865</v>
      </c>
      <c r="C1880" s="1">
        <v>41080.210925925923</v>
      </c>
      <c r="D1880" s="4">
        <v>115000</v>
      </c>
      <c r="E1880">
        <v>115000</v>
      </c>
      <c r="F1880" t="s">
        <v>6</v>
      </c>
      <c r="G1880">
        <f>tblSalaries[[#This Row],[clean Salary (in local currency)]]*VLOOKUP(tblSalaries[[#This Row],[Currency]],tblXrate[],2,FALSE)</f>
        <v>115000</v>
      </c>
      <c r="H1880" t="s">
        <v>207</v>
      </c>
      <c r="I1880" t="s">
        <v>207</v>
      </c>
      <c r="J1880" t="s">
        <v>20</v>
      </c>
      <c r="K1880" t="s">
        <v>15</v>
      </c>
      <c r="L1880" t="str">
        <f>VLOOKUP(tblSalaries[[#This Row],[Where do you work]],tblCountries[[Actual]:[Mapping]],2,FALSE)</f>
        <v>USA</v>
      </c>
      <c r="M1880" t="s">
        <v>13</v>
      </c>
      <c r="N1880">
        <v>15</v>
      </c>
      <c r="O1880" s="27">
        <f>IFERROR(E1880/IFERROR(VLOOKUP(tblSalaries[[#This Row],[Country]],Table3[],3,0),""),"Missing PPP adjusted information")</f>
        <v>115000</v>
      </c>
    </row>
    <row r="1881" spans="2:15" ht="15" customHeight="1" x14ac:dyDescent="0.25">
      <c r="B1881" t="s">
        <v>3871</v>
      </c>
      <c r="C1881" s="1">
        <v>41081.171006944445</v>
      </c>
      <c r="D1881" s="4">
        <v>40000</v>
      </c>
      <c r="E1881">
        <v>40000</v>
      </c>
      <c r="F1881" t="s">
        <v>6</v>
      </c>
      <c r="G1881">
        <f>tblSalaries[[#This Row],[clean Salary (in local currency)]]*VLOOKUP(tblSalaries[[#This Row],[Currency]],tblXrate[],2,FALSE)</f>
        <v>40000</v>
      </c>
      <c r="H1881" t="s">
        <v>1988</v>
      </c>
      <c r="I1881" t="s">
        <v>1988</v>
      </c>
      <c r="J1881" t="s">
        <v>20</v>
      </c>
      <c r="K1881" t="s">
        <v>15</v>
      </c>
      <c r="L1881" t="str">
        <f>VLOOKUP(tblSalaries[[#This Row],[Where do you work]],tblCountries[[Actual]:[Mapping]],2,FALSE)</f>
        <v>USA</v>
      </c>
      <c r="M1881" t="s">
        <v>25</v>
      </c>
      <c r="N1881">
        <v>3</v>
      </c>
      <c r="O1881" s="27">
        <f>IFERROR(E1881/IFERROR(VLOOKUP(tblSalaries[[#This Row],[Country]],Table3[],3,0),""),"Missing PPP adjusted information")</f>
        <v>40000</v>
      </c>
    </row>
    <row r="1882" spans="2:15" ht="15" customHeight="1" x14ac:dyDescent="0.25">
      <c r="B1882" t="s">
        <v>3872</v>
      </c>
      <c r="C1882" s="1">
        <v>41081.197453703702</v>
      </c>
      <c r="D1882" s="4">
        <v>46359</v>
      </c>
      <c r="E1882">
        <v>46359</v>
      </c>
      <c r="F1882" t="s">
        <v>6</v>
      </c>
      <c r="G1882">
        <f>tblSalaries[[#This Row],[clean Salary (in local currency)]]*VLOOKUP(tblSalaries[[#This Row],[Currency]],tblXrate[],2,FALSE)</f>
        <v>46359</v>
      </c>
      <c r="H1882" t="s">
        <v>153</v>
      </c>
      <c r="I1882" t="s">
        <v>153</v>
      </c>
      <c r="J1882" t="s">
        <v>20</v>
      </c>
      <c r="K1882" t="s">
        <v>15</v>
      </c>
      <c r="L1882" t="str">
        <f>VLOOKUP(tblSalaries[[#This Row],[Where do you work]],tblCountries[[Actual]:[Mapping]],2,FALSE)</f>
        <v>USA</v>
      </c>
      <c r="M1882" t="s">
        <v>13</v>
      </c>
      <c r="N1882">
        <v>5</v>
      </c>
      <c r="O1882" s="27">
        <f>IFERROR(E1882/IFERROR(VLOOKUP(tblSalaries[[#This Row],[Country]],Table3[],3,0),""),"Missing PPP adjusted information")</f>
        <v>46359</v>
      </c>
    </row>
    <row r="1883" spans="2:15" ht="15" customHeight="1" x14ac:dyDescent="0.25">
      <c r="B1883" t="s">
        <v>3873</v>
      </c>
      <c r="C1883" s="1">
        <v>41081.198888888888</v>
      </c>
      <c r="D1883" s="4">
        <v>70000</v>
      </c>
      <c r="E1883">
        <v>70000</v>
      </c>
      <c r="F1883" t="s">
        <v>6</v>
      </c>
      <c r="G1883">
        <f>tblSalaries[[#This Row],[clean Salary (in local currency)]]*VLOOKUP(tblSalaries[[#This Row],[Currency]],tblXrate[],2,FALSE)</f>
        <v>70000</v>
      </c>
      <c r="H1883" t="s">
        <v>1989</v>
      </c>
      <c r="I1883" t="s">
        <v>1989</v>
      </c>
      <c r="J1883" t="s">
        <v>20</v>
      </c>
      <c r="K1883" t="s">
        <v>15</v>
      </c>
      <c r="L1883" t="str">
        <f>VLOOKUP(tblSalaries[[#This Row],[Where do you work]],tblCountries[[Actual]:[Mapping]],2,FALSE)</f>
        <v>USA</v>
      </c>
      <c r="M1883" t="s">
        <v>9</v>
      </c>
      <c r="N1883">
        <v>10</v>
      </c>
      <c r="O1883" s="27">
        <f>IFERROR(E1883/IFERROR(VLOOKUP(tblSalaries[[#This Row],[Country]],Table3[],3,0),""),"Missing PPP adjusted information")</f>
        <v>70000</v>
      </c>
    </row>
    <row r="1884" spans="2:15" ht="15" customHeight="1" x14ac:dyDescent="0.25">
      <c r="B1884" t="s">
        <v>2862</v>
      </c>
      <c r="C1884" s="1">
        <v>41056.570196759261</v>
      </c>
      <c r="D1884" s="4">
        <v>10000</v>
      </c>
      <c r="E1884">
        <v>10000</v>
      </c>
      <c r="F1884" t="s">
        <v>6</v>
      </c>
      <c r="G1884">
        <f>tblSalaries[[#This Row],[clean Salary (in local currency)]]*VLOOKUP(tblSalaries[[#This Row],[Currency]],tblXrate[],2,FALSE)</f>
        <v>10000</v>
      </c>
      <c r="H1884" t="s">
        <v>1018</v>
      </c>
      <c r="I1884" t="s">
        <v>1018</v>
      </c>
      <c r="J1884" t="s">
        <v>310</v>
      </c>
      <c r="K1884" t="s">
        <v>1662</v>
      </c>
      <c r="L1884" t="str">
        <f>VLOOKUP(tblSalaries[[#This Row],[Where do you work]],tblCountries[[Actual]:[Mapping]],2,FALSE)</f>
        <v>Vietnam</v>
      </c>
      <c r="M1884" t="s">
        <v>9</v>
      </c>
      <c r="N1884">
        <v>4</v>
      </c>
      <c r="O1884" s="27" t="str">
        <f>IFERROR(E1884/IFERROR(VLOOKUP(tblSalaries[[#This Row],[Country]],Table3[],3,0),""),"Missing PPP adjusted information")</f>
        <v>Missing PPP adjusted information</v>
      </c>
    </row>
    <row r="1885" spans="2:15" ht="15" customHeight="1" x14ac:dyDescent="0.25">
      <c r="B1885" t="s">
        <v>3487</v>
      </c>
      <c r="C1885" s="1">
        <v>41060.439664351848</v>
      </c>
      <c r="D1885" s="4" t="s">
        <v>1660</v>
      </c>
      <c r="E1885">
        <v>10000</v>
      </c>
      <c r="F1885" t="s">
        <v>6</v>
      </c>
      <c r="G1885">
        <f>tblSalaries[[#This Row],[clean Salary (in local currency)]]*VLOOKUP(tblSalaries[[#This Row],[Currency]],tblXrate[],2,FALSE)</f>
        <v>10000</v>
      </c>
      <c r="H1885" t="s">
        <v>1661</v>
      </c>
      <c r="I1885" t="s">
        <v>1590</v>
      </c>
      <c r="J1885" t="s">
        <v>52</v>
      </c>
      <c r="K1885" t="s">
        <v>1662</v>
      </c>
      <c r="L1885" t="str">
        <f>VLOOKUP(tblSalaries[[#This Row],[Where do you work]],tblCountries[[Actual]:[Mapping]],2,FALSE)</f>
        <v>Vietnam</v>
      </c>
      <c r="M1885" t="s">
        <v>18</v>
      </c>
      <c r="N1885">
        <v>8</v>
      </c>
      <c r="O1885" s="27" t="str">
        <f>IFERROR(E1885/IFERROR(VLOOKUP(tblSalaries[[#This Row],[Country]],Table3[],3,0),""),"Missing PPP adjusted information")</f>
        <v>Missing PPP adjusted information</v>
      </c>
    </row>
    <row r="1886" spans="2:15" ht="15" customHeight="1" x14ac:dyDescent="0.25">
      <c r="B1886" t="s">
        <v>2918</v>
      </c>
      <c r="C1886" s="1">
        <v>41057.033599537041</v>
      </c>
      <c r="D1886" s="4">
        <v>20000</v>
      </c>
      <c r="E1886">
        <v>20000</v>
      </c>
      <c r="F1886" t="s">
        <v>6</v>
      </c>
      <c r="G1886">
        <f>tblSalaries[[#This Row],[clean Salary (in local currency)]]*VLOOKUP(tblSalaries[[#This Row],[Currency]],tblXrate[],2,FALSE)</f>
        <v>20000</v>
      </c>
      <c r="H1886" t="s">
        <v>1038</v>
      </c>
      <c r="I1886" t="s">
        <v>1038</v>
      </c>
      <c r="J1886" t="s">
        <v>310</v>
      </c>
      <c r="K1886" t="s">
        <v>1077</v>
      </c>
      <c r="L1886" t="str">
        <f>VLOOKUP(tblSalaries[[#This Row],[Where do you work]],tblCountries[[Actual]:[Mapping]],2,FALSE)</f>
        <v>Zambia</v>
      </c>
      <c r="M1886" t="s">
        <v>13</v>
      </c>
      <c r="N1886">
        <v>2</v>
      </c>
      <c r="O1886" s="27">
        <f>IFERROR(E1886/IFERROR(VLOOKUP(tblSalaries[[#This Row],[Country]],Table3[],3,0),""),"Missing PPP adjusted information")</f>
        <v>7.8026582876520205</v>
      </c>
    </row>
    <row r="1887" spans="2:15" ht="15" customHeight="1" x14ac:dyDescent="0.25">
      <c r="B1887" t="s">
        <v>3114</v>
      </c>
      <c r="C1887" s="1">
        <v>41057.847187500003</v>
      </c>
      <c r="D1887" s="4">
        <v>6000</v>
      </c>
      <c r="E1887">
        <v>6000</v>
      </c>
      <c r="F1887" t="s">
        <v>6</v>
      </c>
      <c r="G1887">
        <f>tblSalaries[[#This Row],[clean Salary (in local currency)]]*VLOOKUP(tblSalaries[[#This Row],[Currency]],tblXrate[],2,FALSE)</f>
        <v>6000</v>
      </c>
      <c r="H1887" t="s">
        <v>1277</v>
      </c>
      <c r="I1887" t="s">
        <v>1277</v>
      </c>
      <c r="J1887" t="s">
        <v>310</v>
      </c>
      <c r="K1887" t="s">
        <v>1077</v>
      </c>
      <c r="L1887" t="str">
        <f>VLOOKUP(tblSalaries[[#This Row],[Where do you work]],tblCountries[[Actual]:[Mapping]],2,FALSE)</f>
        <v>Zambia</v>
      </c>
      <c r="M1887" t="s">
        <v>13</v>
      </c>
      <c r="N1887">
        <v>5</v>
      </c>
      <c r="O1887" s="27">
        <f>IFERROR(E1887/IFERROR(VLOOKUP(tblSalaries[[#This Row],[Country]],Table3[],3,0),""),"Missing PPP adjusted information")</f>
        <v>2.3407974862956062</v>
      </c>
    </row>
    <row r="1888" spans="2:15" ht="15" customHeight="1" x14ac:dyDescent="0.25">
      <c r="B1888" t="s">
        <v>2888</v>
      </c>
      <c r="C1888" s="1">
        <v>41056.725104166668</v>
      </c>
      <c r="D1888" s="4">
        <v>36400</v>
      </c>
      <c r="E1888">
        <v>36400</v>
      </c>
      <c r="F1888" t="s">
        <v>6</v>
      </c>
      <c r="G1888">
        <f>tblSalaries[[#This Row],[clean Salary (in local currency)]]*VLOOKUP(tblSalaries[[#This Row],[Currency]],tblXrate[],2,FALSE)</f>
        <v>36400</v>
      </c>
      <c r="H1888" t="s">
        <v>20</v>
      </c>
      <c r="I1888" t="s">
        <v>20</v>
      </c>
      <c r="J1888" t="s">
        <v>20</v>
      </c>
      <c r="K1888" t="s">
        <v>1047</v>
      </c>
      <c r="L1888" t="str">
        <f>VLOOKUP(tblSalaries[[#This Row],[Where do you work]],tblCountries[[Actual]:[Mapping]],2,FALSE)</f>
        <v>Zimbabwe</v>
      </c>
      <c r="M1888" t="s">
        <v>9</v>
      </c>
      <c r="N1888">
        <v>20</v>
      </c>
      <c r="O1888" s="27">
        <f>IFERROR(E1888/IFERROR(VLOOKUP(tblSalaries[[#This Row],[Country]],Table3[],3,0),""),"Missing PPP adjusted information")</f>
        <v>10270.880361173815</v>
      </c>
    </row>
  </sheetData>
  <mergeCells count="1">
    <mergeCell ref="B1:E1"/>
  </mergeCells>
  <conditionalFormatting sqref="B6:N6 B1776:D1776 F1776:N1776 B1714:D1714 F1714:N1714 B1707:N1713 B1706:D1706 F1706:N1706 B1648:N1705 B1647:D1647 F1647:N1647 B1302:D1302 F1302:N1302 B1090:D1090 F1090:N1090 B1079:N1089 B1078:D1078 F1078:N1078 B1050:N1077 B1049:D1049 F1049:N1049 B873:D873 F873:N873 B659:D659 F659:N659 B636:N658 B635:D635 F635:N635 B596:D596 F596:N596 B424:D424 F424:N424 B39:N44 B7:D38 F7:N38 B47:N47 B45:D46 F45:N46 B49:N52 B48:D48 F48:N48 B55:N59 B53:D54 F53:N54 B61:N61 B60:D60 F60:N60 B63:N79 B62:D62 F62:N62 B81:N91 B80:D80 F80:N80 B93:N101 B92:D92 F92:N92 B103:N103 B102:D102 F102:N102 B105:N139 B104:D104 F104:N104 B141:N154 B140:D140 F140:N140 B156:N158 B155:D155 F155:N155 B160:N215 B159:D159 F159:N159 B217:N241 B216:D216 F216:N216 B243:N277 B242:D242 F242:N242 B279:N309 B278:D278 F278:N278 B310:D310 F310:N310 B660:N666 B818:N872 B874:N1048 B1091:N1301 B1715:N1775 B1777:N1888 E668:E690 E808:E817 E787:E802 E751:E785 E714:E749 E699:E708 B667:C817 E667:N667 E692:E697 E710:E712 E804:E806 B1303:N1646 B311:N423 B425:N595 B597:N634 F668:N817">
    <cfRule type="expression" dxfId="1" priority="2">
      <formula>$F6="ERR"</formula>
    </cfRule>
  </conditionalFormatting>
  <conditionalFormatting sqref="D808:D817 D787:D802 D751:D785 D714:D749 D699:D708 D667:D690 D692:D697 D710:D712 D804:D806">
    <cfRule type="expression" dxfId="0" priority="1">
      <formula>$F667="ERR"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5"/>
  <sheetViews>
    <sheetView workbookViewId="0"/>
  </sheetViews>
  <sheetFormatPr defaultRowHeight="12.75" x14ac:dyDescent="0.2"/>
  <cols>
    <col min="1" max="1" width="16" style="15" customWidth="1"/>
    <col min="2" max="2" width="22.140625" style="15" customWidth="1"/>
    <col min="3" max="3" width="19.140625" style="16" customWidth="1"/>
    <col min="4" max="256" width="9.140625" style="10"/>
    <col min="257" max="257" width="16" style="10" customWidth="1"/>
    <col min="258" max="258" width="22.140625" style="10" customWidth="1"/>
    <col min="259" max="259" width="19.140625" style="10" customWidth="1"/>
    <col min="260" max="512" width="9.140625" style="10"/>
    <col min="513" max="513" width="16" style="10" customWidth="1"/>
    <col min="514" max="514" width="22.140625" style="10" customWidth="1"/>
    <col min="515" max="515" width="19.140625" style="10" customWidth="1"/>
    <col min="516" max="768" width="9.140625" style="10"/>
    <col min="769" max="769" width="16" style="10" customWidth="1"/>
    <col min="770" max="770" width="22.140625" style="10" customWidth="1"/>
    <col min="771" max="771" width="19.140625" style="10" customWidth="1"/>
    <col min="772" max="1024" width="9.140625" style="10"/>
    <col min="1025" max="1025" width="16" style="10" customWidth="1"/>
    <col min="1026" max="1026" width="22.140625" style="10" customWidth="1"/>
    <col min="1027" max="1027" width="19.140625" style="10" customWidth="1"/>
    <col min="1028" max="1280" width="9.140625" style="10"/>
    <col min="1281" max="1281" width="16" style="10" customWidth="1"/>
    <col min="1282" max="1282" width="22.140625" style="10" customWidth="1"/>
    <col min="1283" max="1283" width="19.140625" style="10" customWidth="1"/>
    <col min="1284" max="1536" width="9.140625" style="10"/>
    <col min="1537" max="1537" width="16" style="10" customWidth="1"/>
    <col min="1538" max="1538" width="22.140625" style="10" customWidth="1"/>
    <col min="1539" max="1539" width="19.140625" style="10" customWidth="1"/>
    <col min="1540" max="1792" width="9.140625" style="10"/>
    <col min="1793" max="1793" width="16" style="10" customWidth="1"/>
    <col min="1794" max="1794" width="22.140625" style="10" customWidth="1"/>
    <col min="1795" max="1795" width="19.140625" style="10" customWidth="1"/>
    <col min="1796" max="2048" width="9.140625" style="10"/>
    <col min="2049" max="2049" width="16" style="10" customWidth="1"/>
    <col min="2050" max="2050" width="22.140625" style="10" customWidth="1"/>
    <col min="2051" max="2051" width="19.140625" style="10" customWidth="1"/>
    <col min="2052" max="2304" width="9.140625" style="10"/>
    <col min="2305" max="2305" width="16" style="10" customWidth="1"/>
    <col min="2306" max="2306" width="22.140625" style="10" customWidth="1"/>
    <col min="2307" max="2307" width="19.140625" style="10" customWidth="1"/>
    <col min="2308" max="2560" width="9.140625" style="10"/>
    <col min="2561" max="2561" width="16" style="10" customWidth="1"/>
    <col min="2562" max="2562" width="22.140625" style="10" customWidth="1"/>
    <col min="2563" max="2563" width="19.140625" style="10" customWidth="1"/>
    <col min="2564" max="2816" width="9.140625" style="10"/>
    <col min="2817" max="2817" width="16" style="10" customWidth="1"/>
    <col min="2818" max="2818" width="22.140625" style="10" customWidth="1"/>
    <col min="2819" max="2819" width="19.140625" style="10" customWidth="1"/>
    <col min="2820" max="3072" width="9.140625" style="10"/>
    <col min="3073" max="3073" width="16" style="10" customWidth="1"/>
    <col min="3074" max="3074" width="22.140625" style="10" customWidth="1"/>
    <col min="3075" max="3075" width="19.140625" style="10" customWidth="1"/>
    <col min="3076" max="3328" width="9.140625" style="10"/>
    <col min="3329" max="3329" width="16" style="10" customWidth="1"/>
    <col min="3330" max="3330" width="22.140625" style="10" customWidth="1"/>
    <col min="3331" max="3331" width="19.140625" style="10" customWidth="1"/>
    <col min="3332" max="3584" width="9.140625" style="10"/>
    <col min="3585" max="3585" width="16" style="10" customWidth="1"/>
    <col min="3586" max="3586" width="22.140625" style="10" customWidth="1"/>
    <col min="3587" max="3587" width="19.140625" style="10" customWidth="1"/>
    <col min="3588" max="3840" width="9.140625" style="10"/>
    <col min="3841" max="3841" width="16" style="10" customWidth="1"/>
    <col min="3842" max="3842" width="22.140625" style="10" customWidth="1"/>
    <col min="3843" max="3843" width="19.140625" style="10" customWidth="1"/>
    <col min="3844" max="4096" width="9.140625" style="10"/>
    <col min="4097" max="4097" width="16" style="10" customWidth="1"/>
    <col min="4098" max="4098" width="22.140625" style="10" customWidth="1"/>
    <col min="4099" max="4099" width="19.140625" style="10" customWidth="1"/>
    <col min="4100" max="4352" width="9.140625" style="10"/>
    <col min="4353" max="4353" width="16" style="10" customWidth="1"/>
    <col min="4354" max="4354" width="22.140625" style="10" customWidth="1"/>
    <col min="4355" max="4355" width="19.140625" style="10" customWidth="1"/>
    <col min="4356" max="4608" width="9.140625" style="10"/>
    <col min="4609" max="4609" width="16" style="10" customWidth="1"/>
    <col min="4610" max="4610" width="22.140625" style="10" customWidth="1"/>
    <col min="4611" max="4611" width="19.140625" style="10" customWidth="1"/>
    <col min="4612" max="4864" width="9.140625" style="10"/>
    <col min="4865" max="4865" width="16" style="10" customWidth="1"/>
    <col min="4866" max="4866" width="22.140625" style="10" customWidth="1"/>
    <col min="4867" max="4867" width="19.140625" style="10" customWidth="1"/>
    <col min="4868" max="5120" width="9.140625" style="10"/>
    <col min="5121" max="5121" width="16" style="10" customWidth="1"/>
    <col min="5122" max="5122" width="22.140625" style="10" customWidth="1"/>
    <col min="5123" max="5123" width="19.140625" style="10" customWidth="1"/>
    <col min="5124" max="5376" width="9.140625" style="10"/>
    <col min="5377" max="5377" width="16" style="10" customWidth="1"/>
    <col min="5378" max="5378" width="22.140625" style="10" customWidth="1"/>
    <col min="5379" max="5379" width="19.140625" style="10" customWidth="1"/>
    <col min="5380" max="5632" width="9.140625" style="10"/>
    <col min="5633" max="5633" width="16" style="10" customWidth="1"/>
    <col min="5634" max="5634" width="22.140625" style="10" customWidth="1"/>
    <col min="5635" max="5635" width="19.140625" style="10" customWidth="1"/>
    <col min="5636" max="5888" width="9.140625" style="10"/>
    <col min="5889" max="5889" width="16" style="10" customWidth="1"/>
    <col min="5890" max="5890" width="22.140625" style="10" customWidth="1"/>
    <col min="5891" max="5891" width="19.140625" style="10" customWidth="1"/>
    <col min="5892" max="6144" width="9.140625" style="10"/>
    <col min="6145" max="6145" width="16" style="10" customWidth="1"/>
    <col min="6146" max="6146" width="22.140625" style="10" customWidth="1"/>
    <col min="6147" max="6147" width="19.140625" style="10" customWidth="1"/>
    <col min="6148" max="6400" width="9.140625" style="10"/>
    <col min="6401" max="6401" width="16" style="10" customWidth="1"/>
    <col min="6402" max="6402" width="22.140625" style="10" customWidth="1"/>
    <col min="6403" max="6403" width="19.140625" style="10" customWidth="1"/>
    <col min="6404" max="6656" width="9.140625" style="10"/>
    <col min="6657" max="6657" width="16" style="10" customWidth="1"/>
    <col min="6658" max="6658" width="22.140625" style="10" customWidth="1"/>
    <col min="6659" max="6659" width="19.140625" style="10" customWidth="1"/>
    <col min="6660" max="6912" width="9.140625" style="10"/>
    <col min="6913" max="6913" width="16" style="10" customWidth="1"/>
    <col min="6914" max="6914" width="22.140625" style="10" customWidth="1"/>
    <col min="6915" max="6915" width="19.140625" style="10" customWidth="1"/>
    <col min="6916" max="7168" width="9.140625" style="10"/>
    <col min="7169" max="7169" width="16" style="10" customWidth="1"/>
    <col min="7170" max="7170" width="22.140625" style="10" customWidth="1"/>
    <col min="7171" max="7171" width="19.140625" style="10" customWidth="1"/>
    <col min="7172" max="7424" width="9.140625" style="10"/>
    <col min="7425" max="7425" width="16" style="10" customWidth="1"/>
    <col min="7426" max="7426" width="22.140625" style="10" customWidth="1"/>
    <col min="7427" max="7427" width="19.140625" style="10" customWidth="1"/>
    <col min="7428" max="7680" width="9.140625" style="10"/>
    <col min="7681" max="7681" width="16" style="10" customWidth="1"/>
    <col min="7682" max="7682" width="22.140625" style="10" customWidth="1"/>
    <col min="7683" max="7683" width="19.140625" style="10" customWidth="1"/>
    <col min="7684" max="7936" width="9.140625" style="10"/>
    <col min="7937" max="7937" width="16" style="10" customWidth="1"/>
    <col min="7938" max="7938" width="22.140625" style="10" customWidth="1"/>
    <col min="7939" max="7939" width="19.140625" style="10" customWidth="1"/>
    <col min="7940" max="8192" width="9.140625" style="10"/>
    <col min="8193" max="8193" width="16" style="10" customWidth="1"/>
    <col min="8194" max="8194" width="22.140625" style="10" customWidth="1"/>
    <col min="8195" max="8195" width="19.140625" style="10" customWidth="1"/>
    <col min="8196" max="8448" width="9.140625" style="10"/>
    <col min="8449" max="8449" width="16" style="10" customWidth="1"/>
    <col min="8450" max="8450" width="22.140625" style="10" customWidth="1"/>
    <col min="8451" max="8451" width="19.140625" style="10" customWidth="1"/>
    <col min="8452" max="8704" width="9.140625" style="10"/>
    <col min="8705" max="8705" width="16" style="10" customWidth="1"/>
    <col min="8706" max="8706" width="22.140625" style="10" customWidth="1"/>
    <col min="8707" max="8707" width="19.140625" style="10" customWidth="1"/>
    <col min="8708" max="8960" width="9.140625" style="10"/>
    <col min="8961" max="8961" width="16" style="10" customWidth="1"/>
    <col min="8962" max="8962" width="22.140625" style="10" customWidth="1"/>
    <col min="8963" max="8963" width="19.140625" style="10" customWidth="1"/>
    <col min="8964" max="9216" width="9.140625" style="10"/>
    <col min="9217" max="9217" width="16" style="10" customWidth="1"/>
    <col min="9218" max="9218" width="22.140625" style="10" customWidth="1"/>
    <col min="9219" max="9219" width="19.140625" style="10" customWidth="1"/>
    <col min="9220" max="9472" width="9.140625" style="10"/>
    <col min="9473" max="9473" width="16" style="10" customWidth="1"/>
    <col min="9474" max="9474" width="22.140625" style="10" customWidth="1"/>
    <col min="9475" max="9475" width="19.140625" style="10" customWidth="1"/>
    <col min="9476" max="9728" width="9.140625" style="10"/>
    <col min="9729" max="9729" width="16" style="10" customWidth="1"/>
    <col min="9730" max="9730" width="22.140625" style="10" customWidth="1"/>
    <col min="9731" max="9731" width="19.140625" style="10" customWidth="1"/>
    <col min="9732" max="9984" width="9.140625" style="10"/>
    <col min="9985" max="9985" width="16" style="10" customWidth="1"/>
    <col min="9986" max="9986" width="22.140625" style="10" customWidth="1"/>
    <col min="9987" max="9987" width="19.140625" style="10" customWidth="1"/>
    <col min="9988" max="10240" width="9.140625" style="10"/>
    <col min="10241" max="10241" width="16" style="10" customWidth="1"/>
    <col min="10242" max="10242" width="22.140625" style="10" customWidth="1"/>
    <col min="10243" max="10243" width="19.140625" style="10" customWidth="1"/>
    <col min="10244" max="10496" width="9.140625" style="10"/>
    <col min="10497" max="10497" width="16" style="10" customWidth="1"/>
    <col min="10498" max="10498" width="22.140625" style="10" customWidth="1"/>
    <col min="10499" max="10499" width="19.140625" style="10" customWidth="1"/>
    <col min="10500" max="10752" width="9.140625" style="10"/>
    <col min="10753" max="10753" width="16" style="10" customWidth="1"/>
    <col min="10754" max="10754" width="22.140625" style="10" customWidth="1"/>
    <col min="10755" max="10755" width="19.140625" style="10" customWidth="1"/>
    <col min="10756" max="11008" width="9.140625" style="10"/>
    <col min="11009" max="11009" width="16" style="10" customWidth="1"/>
    <col min="11010" max="11010" width="22.140625" style="10" customWidth="1"/>
    <col min="11011" max="11011" width="19.140625" style="10" customWidth="1"/>
    <col min="11012" max="11264" width="9.140625" style="10"/>
    <col min="11265" max="11265" width="16" style="10" customWidth="1"/>
    <col min="11266" max="11266" width="22.140625" style="10" customWidth="1"/>
    <col min="11267" max="11267" width="19.140625" style="10" customWidth="1"/>
    <col min="11268" max="11520" width="9.140625" style="10"/>
    <col min="11521" max="11521" width="16" style="10" customWidth="1"/>
    <col min="11522" max="11522" width="22.140625" style="10" customWidth="1"/>
    <col min="11523" max="11523" width="19.140625" style="10" customWidth="1"/>
    <col min="11524" max="11776" width="9.140625" style="10"/>
    <col min="11777" max="11777" width="16" style="10" customWidth="1"/>
    <col min="11778" max="11778" width="22.140625" style="10" customWidth="1"/>
    <col min="11779" max="11779" width="19.140625" style="10" customWidth="1"/>
    <col min="11780" max="12032" width="9.140625" style="10"/>
    <col min="12033" max="12033" width="16" style="10" customWidth="1"/>
    <col min="12034" max="12034" width="22.140625" style="10" customWidth="1"/>
    <col min="12035" max="12035" width="19.140625" style="10" customWidth="1"/>
    <col min="12036" max="12288" width="9.140625" style="10"/>
    <col min="12289" max="12289" width="16" style="10" customWidth="1"/>
    <col min="12290" max="12290" width="22.140625" style="10" customWidth="1"/>
    <col min="12291" max="12291" width="19.140625" style="10" customWidth="1"/>
    <col min="12292" max="12544" width="9.140625" style="10"/>
    <col min="12545" max="12545" width="16" style="10" customWidth="1"/>
    <col min="12546" max="12546" width="22.140625" style="10" customWidth="1"/>
    <col min="12547" max="12547" width="19.140625" style="10" customWidth="1"/>
    <col min="12548" max="12800" width="9.140625" style="10"/>
    <col min="12801" max="12801" width="16" style="10" customWidth="1"/>
    <col min="12802" max="12802" width="22.140625" style="10" customWidth="1"/>
    <col min="12803" max="12803" width="19.140625" style="10" customWidth="1"/>
    <col min="12804" max="13056" width="9.140625" style="10"/>
    <col min="13057" max="13057" width="16" style="10" customWidth="1"/>
    <col min="13058" max="13058" width="22.140625" style="10" customWidth="1"/>
    <col min="13059" max="13059" width="19.140625" style="10" customWidth="1"/>
    <col min="13060" max="13312" width="9.140625" style="10"/>
    <col min="13313" max="13313" width="16" style="10" customWidth="1"/>
    <col min="13314" max="13314" width="22.140625" style="10" customWidth="1"/>
    <col min="13315" max="13315" width="19.140625" style="10" customWidth="1"/>
    <col min="13316" max="13568" width="9.140625" style="10"/>
    <col min="13569" max="13569" width="16" style="10" customWidth="1"/>
    <col min="13570" max="13570" width="22.140625" style="10" customWidth="1"/>
    <col min="13571" max="13571" width="19.140625" style="10" customWidth="1"/>
    <col min="13572" max="13824" width="9.140625" style="10"/>
    <col min="13825" max="13825" width="16" style="10" customWidth="1"/>
    <col min="13826" max="13826" width="22.140625" style="10" customWidth="1"/>
    <col min="13827" max="13827" width="19.140625" style="10" customWidth="1"/>
    <col min="13828" max="14080" width="9.140625" style="10"/>
    <col min="14081" max="14081" width="16" style="10" customWidth="1"/>
    <col min="14082" max="14082" width="22.140625" style="10" customWidth="1"/>
    <col min="14083" max="14083" width="19.140625" style="10" customWidth="1"/>
    <col min="14084" max="14336" width="9.140625" style="10"/>
    <col min="14337" max="14337" width="16" style="10" customWidth="1"/>
    <col min="14338" max="14338" width="22.140625" style="10" customWidth="1"/>
    <col min="14339" max="14339" width="19.140625" style="10" customWidth="1"/>
    <col min="14340" max="14592" width="9.140625" style="10"/>
    <col min="14593" max="14593" width="16" style="10" customWidth="1"/>
    <col min="14594" max="14594" width="22.140625" style="10" customWidth="1"/>
    <col min="14595" max="14595" width="19.140625" style="10" customWidth="1"/>
    <col min="14596" max="14848" width="9.140625" style="10"/>
    <col min="14849" max="14849" width="16" style="10" customWidth="1"/>
    <col min="14850" max="14850" width="22.140625" style="10" customWidth="1"/>
    <col min="14851" max="14851" width="19.140625" style="10" customWidth="1"/>
    <col min="14852" max="15104" width="9.140625" style="10"/>
    <col min="15105" max="15105" width="16" style="10" customWidth="1"/>
    <col min="15106" max="15106" width="22.140625" style="10" customWidth="1"/>
    <col min="15107" max="15107" width="19.140625" style="10" customWidth="1"/>
    <col min="15108" max="15360" width="9.140625" style="10"/>
    <col min="15361" max="15361" width="16" style="10" customWidth="1"/>
    <col min="15362" max="15362" width="22.140625" style="10" customWidth="1"/>
    <col min="15363" max="15363" width="19.140625" style="10" customWidth="1"/>
    <col min="15364" max="15616" width="9.140625" style="10"/>
    <col min="15617" max="15617" width="16" style="10" customWidth="1"/>
    <col min="15618" max="15618" width="22.140625" style="10" customWidth="1"/>
    <col min="15619" max="15619" width="19.140625" style="10" customWidth="1"/>
    <col min="15620" max="15872" width="9.140625" style="10"/>
    <col min="15873" max="15873" width="16" style="10" customWidth="1"/>
    <col min="15874" max="15874" width="22.140625" style="10" customWidth="1"/>
    <col min="15875" max="15875" width="19.140625" style="10" customWidth="1"/>
    <col min="15876" max="16128" width="9.140625" style="10"/>
    <col min="16129" max="16129" width="16" style="10" customWidth="1"/>
    <col min="16130" max="16130" width="22.140625" style="10" customWidth="1"/>
    <col min="16131" max="16131" width="19.140625" style="10" customWidth="1"/>
    <col min="16132" max="16384" width="9.140625" style="10"/>
  </cols>
  <sheetData>
    <row r="1" spans="1:10" ht="13.5" thickBot="1" x14ac:dyDescent="0.25">
      <c r="A1" s="21" t="s">
        <v>3991</v>
      </c>
      <c r="B1" s="22" t="s">
        <v>3992</v>
      </c>
      <c r="C1" s="23" t="s">
        <v>4534</v>
      </c>
    </row>
    <row r="2" spans="1:10" ht="21.75" x14ac:dyDescent="0.2">
      <c r="A2" s="17" t="s">
        <v>3993</v>
      </c>
      <c r="B2" s="11" t="s">
        <v>3994</v>
      </c>
      <c r="C2" s="19">
        <v>37.593000000000004</v>
      </c>
      <c r="H2" s="12"/>
      <c r="J2" s="13"/>
    </row>
    <row r="3" spans="1:10" x14ac:dyDescent="0.2">
      <c r="A3" s="18" t="s">
        <v>1066</v>
      </c>
      <c r="B3" s="14" t="s">
        <v>3995</v>
      </c>
      <c r="C3" s="20">
        <v>47.838000000000001</v>
      </c>
      <c r="H3" s="12"/>
      <c r="J3" s="13"/>
    </row>
    <row r="4" spans="1:10" x14ac:dyDescent="0.2">
      <c r="A4" s="18" t="s">
        <v>3996</v>
      </c>
      <c r="B4" s="14" t="s">
        <v>3997</v>
      </c>
      <c r="C4" s="20">
        <v>44.895000000000003</v>
      </c>
      <c r="H4" s="12"/>
      <c r="J4" s="13"/>
    </row>
    <row r="5" spans="1:10" x14ac:dyDescent="0.2">
      <c r="A5" s="18" t="s">
        <v>3998</v>
      </c>
      <c r="B5" s="14" t="s">
        <v>3995</v>
      </c>
      <c r="C5" s="20">
        <v>0.76</v>
      </c>
      <c r="H5" s="12"/>
      <c r="J5" s="13"/>
    </row>
    <row r="6" spans="1:10" x14ac:dyDescent="0.2">
      <c r="A6" s="18" t="s">
        <v>3999</v>
      </c>
      <c r="B6" s="14" t="s">
        <v>3997</v>
      </c>
      <c r="C6" s="20">
        <v>76.748000000000005</v>
      </c>
      <c r="H6" s="12"/>
      <c r="J6" s="13"/>
    </row>
    <row r="7" spans="1:10" ht="21.75" x14ac:dyDescent="0.2">
      <c r="A7" s="18" t="s">
        <v>4000</v>
      </c>
      <c r="B7" s="14" t="s">
        <v>4001</v>
      </c>
      <c r="C7" s="20">
        <v>2.3370000000000002</v>
      </c>
      <c r="H7" s="12"/>
      <c r="J7" s="13"/>
    </row>
    <row r="8" spans="1:10" ht="21.75" x14ac:dyDescent="0.2">
      <c r="A8" s="18" t="s">
        <v>1321</v>
      </c>
      <c r="B8" s="14" t="s">
        <v>4001</v>
      </c>
      <c r="C8" s="20">
        <v>0.91900000000000004</v>
      </c>
      <c r="H8" s="12"/>
      <c r="J8" s="13"/>
    </row>
    <row r="9" spans="1:10" x14ac:dyDescent="0.2">
      <c r="A9" s="18" t="s">
        <v>1842</v>
      </c>
      <c r="B9" s="14" t="s">
        <v>3995</v>
      </c>
      <c r="C9" s="20">
        <v>148.80000000000001</v>
      </c>
      <c r="H9" s="12"/>
      <c r="J9" s="13"/>
    </row>
    <row r="10" spans="1:10" ht="21.75" x14ac:dyDescent="0.2">
      <c r="A10" s="18" t="s">
        <v>84</v>
      </c>
      <c r="B10" s="14" t="s">
        <v>4002</v>
      </c>
      <c r="C10" s="20">
        <v>1.3879999999999999</v>
      </c>
      <c r="H10" s="12"/>
      <c r="J10" s="13"/>
    </row>
    <row r="11" spans="1:10" x14ac:dyDescent="0.2">
      <c r="A11" s="18" t="s">
        <v>1506</v>
      </c>
      <c r="B11" s="14" t="s">
        <v>3995</v>
      </c>
      <c r="C11" s="20">
        <v>0.87</v>
      </c>
      <c r="H11" s="12"/>
      <c r="J11" s="13"/>
    </row>
    <row r="12" spans="1:10" x14ac:dyDescent="0.2">
      <c r="A12" s="18" t="s">
        <v>1756</v>
      </c>
      <c r="B12" s="14" t="s">
        <v>3995</v>
      </c>
      <c r="C12" s="20">
        <v>0.30199999999999999</v>
      </c>
      <c r="H12" s="12"/>
      <c r="J12" s="13"/>
    </row>
    <row r="13" spans="1:10" ht="21.75" x14ac:dyDescent="0.2">
      <c r="A13" s="18" t="s">
        <v>4003</v>
      </c>
      <c r="B13" s="14" t="s">
        <v>4001</v>
      </c>
      <c r="C13" s="20">
        <v>0.872</v>
      </c>
      <c r="H13" s="12"/>
      <c r="J13" s="13"/>
    </row>
    <row r="14" spans="1:10" ht="21.75" x14ac:dyDescent="0.2">
      <c r="A14" s="18" t="s">
        <v>4004</v>
      </c>
      <c r="B14" s="14" t="s">
        <v>3994</v>
      </c>
      <c r="C14" s="20">
        <v>0.28499999999999998</v>
      </c>
      <c r="H14" s="12"/>
      <c r="J14" s="13"/>
    </row>
    <row r="15" spans="1:10" ht="21.75" x14ac:dyDescent="0.2">
      <c r="A15" s="18" t="s">
        <v>425</v>
      </c>
      <c r="B15" s="14" t="s">
        <v>4005</v>
      </c>
      <c r="C15" s="20">
        <v>13.026</v>
      </c>
      <c r="H15" s="12"/>
      <c r="J15" s="13"/>
    </row>
    <row r="16" spans="1:10" ht="21.75" x14ac:dyDescent="0.2">
      <c r="A16" s="18" t="s">
        <v>4006</v>
      </c>
      <c r="B16" s="14" t="s">
        <v>4001</v>
      </c>
      <c r="C16" s="20">
        <v>1.3160000000000001</v>
      </c>
      <c r="H16" s="12"/>
      <c r="J16" s="13"/>
    </row>
    <row r="17" spans="1:10" x14ac:dyDescent="0.2">
      <c r="A17" s="18" t="s">
        <v>4007</v>
      </c>
      <c r="B17" s="14" t="s">
        <v>3995</v>
      </c>
      <c r="C17" s="20">
        <v>852.96699999999998</v>
      </c>
      <c r="H17" s="12"/>
      <c r="J17" s="13"/>
    </row>
    <row r="18" spans="1:10" x14ac:dyDescent="0.2">
      <c r="A18" s="18" t="s">
        <v>59</v>
      </c>
      <c r="B18" s="14" t="s">
        <v>3995</v>
      </c>
      <c r="C18" s="20">
        <v>0.86299999999999999</v>
      </c>
      <c r="H18" s="12"/>
      <c r="J18" s="13"/>
    </row>
    <row r="19" spans="1:10" ht="21.75" x14ac:dyDescent="0.2">
      <c r="A19" s="18" t="s">
        <v>4008</v>
      </c>
      <c r="B19" s="14" t="s">
        <v>4001</v>
      </c>
      <c r="C19" s="20">
        <v>1.05</v>
      </c>
      <c r="H19" s="12"/>
      <c r="J19" s="13"/>
    </row>
    <row r="20" spans="1:10" x14ac:dyDescent="0.2">
      <c r="A20" s="18" t="s">
        <v>4009</v>
      </c>
      <c r="B20" s="14" t="s">
        <v>3997</v>
      </c>
      <c r="C20" s="20">
        <v>318.54300000000001</v>
      </c>
      <c r="H20" s="12"/>
      <c r="J20" s="13"/>
    </row>
    <row r="21" spans="1:10" ht="21.75" x14ac:dyDescent="0.2">
      <c r="A21" s="18" t="s">
        <v>845</v>
      </c>
      <c r="B21" s="14" t="s">
        <v>4005</v>
      </c>
      <c r="C21" s="20">
        <v>26.939</v>
      </c>
      <c r="H21" s="12"/>
      <c r="J21" s="13"/>
    </row>
    <row r="22" spans="1:10" ht="21.75" x14ac:dyDescent="0.2">
      <c r="A22" s="18" t="s">
        <v>1657</v>
      </c>
      <c r="B22" s="14" t="s">
        <v>4001</v>
      </c>
      <c r="C22" s="20">
        <v>2.8410000000000002</v>
      </c>
      <c r="H22" s="12"/>
      <c r="J22" s="13"/>
    </row>
    <row r="23" spans="1:10" ht="21.75" x14ac:dyDescent="0.2">
      <c r="A23" s="18" t="s">
        <v>4010</v>
      </c>
      <c r="B23" s="14" t="s">
        <v>3995</v>
      </c>
      <c r="C23" s="20">
        <v>0.49099999999999999</v>
      </c>
      <c r="H23" s="12"/>
      <c r="J23" s="13"/>
    </row>
    <row r="24" spans="1:10" x14ac:dyDescent="0.2">
      <c r="A24" s="18" t="s">
        <v>4011</v>
      </c>
      <c r="B24" s="14" t="s">
        <v>3997</v>
      </c>
      <c r="C24" s="20">
        <v>3.0190000000000001</v>
      </c>
      <c r="H24" s="12"/>
      <c r="J24" s="13"/>
    </row>
    <row r="25" spans="1:10" ht="21.75" x14ac:dyDescent="0.2">
      <c r="A25" s="18" t="s">
        <v>143</v>
      </c>
      <c r="B25" s="14" t="s">
        <v>4001</v>
      </c>
      <c r="C25" s="20">
        <v>1.198</v>
      </c>
      <c r="H25" s="12"/>
      <c r="J25" s="13"/>
    </row>
    <row r="26" spans="1:10" ht="21.75" x14ac:dyDescent="0.2">
      <c r="A26" s="18" t="s">
        <v>4012</v>
      </c>
      <c r="B26" s="14" t="s">
        <v>4002</v>
      </c>
      <c r="C26" s="20">
        <v>2.0419999999999998</v>
      </c>
      <c r="H26" s="12"/>
      <c r="J26" s="13"/>
    </row>
    <row r="27" spans="1:10" x14ac:dyDescent="0.2">
      <c r="A27" s="18" t="s">
        <v>1693</v>
      </c>
      <c r="B27" s="14" t="s">
        <v>3995</v>
      </c>
      <c r="C27" s="20">
        <v>0.58399999999999996</v>
      </c>
      <c r="H27" s="12"/>
      <c r="J27" s="13"/>
    </row>
    <row r="28" spans="1:10" x14ac:dyDescent="0.2">
      <c r="A28" s="18" t="s">
        <v>4013</v>
      </c>
      <c r="B28" s="14" t="s">
        <v>3997</v>
      </c>
      <c r="C28" s="20">
        <v>166.92699999999999</v>
      </c>
      <c r="H28" s="12"/>
      <c r="J28" s="13"/>
    </row>
    <row r="29" spans="1:10" x14ac:dyDescent="0.2">
      <c r="A29" s="18" t="s">
        <v>4014</v>
      </c>
      <c r="B29" s="14" t="s">
        <v>3997</v>
      </c>
      <c r="C29" s="20">
        <v>224.16399999999999</v>
      </c>
      <c r="H29" s="12"/>
      <c r="J29" s="13"/>
    </row>
    <row r="30" spans="1:10" ht="21.75" x14ac:dyDescent="0.2">
      <c r="A30" s="18" t="s">
        <v>794</v>
      </c>
      <c r="B30" s="14" t="s">
        <v>4002</v>
      </c>
      <c r="C30" s="20">
        <v>694.85699999999997</v>
      </c>
      <c r="H30" s="12"/>
      <c r="J30" s="13"/>
    </row>
    <row r="31" spans="1:10" x14ac:dyDescent="0.2">
      <c r="A31" s="18" t="s">
        <v>4015</v>
      </c>
      <c r="B31" s="14" t="s">
        <v>3997</v>
      </c>
      <c r="C31" s="20">
        <v>331.048</v>
      </c>
      <c r="H31" s="12"/>
      <c r="J31" s="13"/>
    </row>
    <row r="32" spans="1:10" ht="21.75" x14ac:dyDescent="0.2">
      <c r="A32" s="18" t="s">
        <v>88</v>
      </c>
      <c r="B32" s="14" t="s">
        <v>4001</v>
      </c>
      <c r="C32" s="20">
        <v>1.25</v>
      </c>
      <c r="H32" s="12"/>
      <c r="J32" s="13"/>
    </row>
    <row r="33" spans="1:10" x14ac:dyDescent="0.2">
      <c r="A33" s="18" t="s">
        <v>4016</v>
      </c>
      <c r="B33" s="14" t="s">
        <v>3997</v>
      </c>
      <c r="C33" s="20">
        <v>38.982999999999997</v>
      </c>
      <c r="H33" s="12"/>
      <c r="J33" s="13"/>
    </row>
    <row r="34" spans="1:10" ht="21.75" x14ac:dyDescent="0.2">
      <c r="A34" s="18" t="s">
        <v>4017</v>
      </c>
      <c r="B34" s="14" t="s">
        <v>3997</v>
      </c>
      <c r="C34" s="20">
        <v>126.899</v>
      </c>
      <c r="H34" s="12"/>
      <c r="J34" s="13"/>
    </row>
    <row r="35" spans="1:10" x14ac:dyDescent="0.2">
      <c r="A35" s="18" t="s">
        <v>4018</v>
      </c>
      <c r="B35" s="14" t="s">
        <v>3997</v>
      </c>
      <c r="C35" s="20">
        <v>275.702</v>
      </c>
      <c r="H35" s="12"/>
      <c r="J35" s="13"/>
    </row>
    <row r="36" spans="1:10" ht="21.75" x14ac:dyDescent="0.2">
      <c r="A36" s="18" t="s">
        <v>4019</v>
      </c>
      <c r="B36" s="14" t="s">
        <v>4001</v>
      </c>
      <c r="C36" s="20">
        <v>332.46899999999999</v>
      </c>
      <c r="H36" s="12"/>
      <c r="J36" s="13"/>
    </row>
    <row r="37" spans="1:10" ht="21.75" x14ac:dyDescent="0.2">
      <c r="A37" s="18" t="s">
        <v>1114</v>
      </c>
      <c r="B37" s="14" t="s">
        <v>4002</v>
      </c>
      <c r="C37" s="20">
        <v>2.1019999999999999</v>
      </c>
      <c r="H37" s="12"/>
      <c r="J37" s="13"/>
    </row>
    <row r="38" spans="1:10" ht="21.75" x14ac:dyDescent="0.2">
      <c r="A38" s="18" t="s">
        <v>184</v>
      </c>
      <c r="B38" s="14" t="s">
        <v>4001</v>
      </c>
      <c r="C38" s="20">
        <v>802.33500000000004</v>
      </c>
      <c r="H38" s="12"/>
      <c r="J38" s="13"/>
    </row>
    <row r="39" spans="1:10" x14ac:dyDescent="0.2">
      <c r="A39" s="18" t="s">
        <v>4020</v>
      </c>
      <c r="B39" s="14" t="s">
        <v>3997</v>
      </c>
      <c r="C39" s="20">
        <v>179.03100000000001</v>
      </c>
      <c r="H39" s="12"/>
      <c r="J39" s="13"/>
    </row>
    <row r="40" spans="1:10" x14ac:dyDescent="0.2">
      <c r="A40" s="18" t="s">
        <v>4021</v>
      </c>
      <c r="B40" s="14" t="s">
        <v>3997</v>
      </c>
      <c r="C40" s="20">
        <v>619.93600000000004</v>
      </c>
      <c r="H40" s="12"/>
      <c r="J40" s="13"/>
    </row>
    <row r="41" spans="1:10" ht="21.75" x14ac:dyDescent="0.2">
      <c r="A41" s="18" t="s">
        <v>4022</v>
      </c>
      <c r="B41" s="14" t="s">
        <v>4002</v>
      </c>
      <c r="C41" s="20">
        <v>1.121</v>
      </c>
      <c r="H41" s="12"/>
      <c r="J41" s="13"/>
    </row>
    <row r="42" spans="1:10" ht="21.75" x14ac:dyDescent="0.2">
      <c r="A42" s="18" t="s">
        <v>498</v>
      </c>
      <c r="B42" s="14" t="s">
        <v>4001</v>
      </c>
      <c r="C42" s="20">
        <v>228.16200000000001</v>
      </c>
      <c r="H42" s="12"/>
      <c r="J42" s="13"/>
    </row>
    <row r="43" spans="1:10" x14ac:dyDescent="0.2">
      <c r="A43" s="18" t="s">
        <v>4023</v>
      </c>
      <c r="B43" s="14" t="s">
        <v>3997</v>
      </c>
      <c r="C43" s="20">
        <v>280.82600000000002</v>
      </c>
      <c r="H43" s="12"/>
      <c r="J43" s="13"/>
    </row>
    <row r="44" spans="1:10" x14ac:dyDescent="0.2">
      <c r="A44" s="18" t="s">
        <v>928</v>
      </c>
      <c r="B44" s="14" t="s">
        <v>3995</v>
      </c>
      <c r="C44" s="20">
        <v>3.8730000000000002</v>
      </c>
      <c r="H44" s="12"/>
      <c r="J44" s="13"/>
    </row>
    <row r="45" spans="1:10" ht="21.75" x14ac:dyDescent="0.2">
      <c r="A45" s="18" t="s">
        <v>4024</v>
      </c>
      <c r="B45" s="14" t="s">
        <v>4001</v>
      </c>
      <c r="C45" s="20">
        <v>0.93200000000000005</v>
      </c>
      <c r="H45" s="12"/>
      <c r="J45" s="13"/>
    </row>
    <row r="46" spans="1:10" x14ac:dyDescent="0.2">
      <c r="A46" s="18" t="s">
        <v>4025</v>
      </c>
      <c r="B46" s="14" t="s">
        <v>3995</v>
      </c>
      <c r="C46" s="20">
        <v>0.41099999999999998</v>
      </c>
      <c r="H46" s="12"/>
      <c r="J46" s="13"/>
    </row>
    <row r="47" spans="1:10" x14ac:dyDescent="0.2">
      <c r="A47" s="18" t="s">
        <v>1044</v>
      </c>
      <c r="B47" s="14" t="s">
        <v>3995</v>
      </c>
      <c r="C47" s="20">
        <v>14.08</v>
      </c>
      <c r="H47" s="12"/>
      <c r="J47" s="13"/>
    </row>
    <row r="48" spans="1:10" ht="32.25" x14ac:dyDescent="0.2">
      <c r="A48" s="18" t="s">
        <v>4026</v>
      </c>
      <c r="B48" s="14" t="s">
        <v>4005</v>
      </c>
      <c r="C48" s="20">
        <v>46.08</v>
      </c>
      <c r="H48" s="12"/>
      <c r="J48" s="13"/>
    </row>
    <row r="49" spans="1:10" ht="32.25" x14ac:dyDescent="0.2">
      <c r="A49" s="18" t="s">
        <v>4027</v>
      </c>
      <c r="B49" s="14" t="s">
        <v>3997</v>
      </c>
      <c r="C49" s="20">
        <v>143.09200000000001</v>
      </c>
      <c r="H49" s="12"/>
      <c r="J49" s="13"/>
    </row>
    <row r="50" spans="1:10" x14ac:dyDescent="0.2">
      <c r="A50" s="18" t="s">
        <v>871</v>
      </c>
      <c r="B50" s="14" t="s">
        <v>3995</v>
      </c>
      <c r="C50" s="20">
        <v>8.4</v>
      </c>
      <c r="H50" s="12"/>
      <c r="J50" s="13"/>
    </row>
    <row r="51" spans="1:10" ht="21.75" x14ac:dyDescent="0.2">
      <c r="A51" s="18" t="s">
        <v>4028</v>
      </c>
      <c r="B51" s="14" t="s">
        <v>3994</v>
      </c>
      <c r="C51" s="20">
        <v>111.905</v>
      </c>
      <c r="H51" s="12"/>
      <c r="J51" s="13"/>
    </row>
    <row r="52" spans="1:10" ht="21.75" x14ac:dyDescent="0.2">
      <c r="A52" s="18" t="s">
        <v>4029</v>
      </c>
      <c r="B52" s="14" t="s">
        <v>4001</v>
      </c>
      <c r="C52" s="20">
        <v>1.778</v>
      </c>
      <c r="H52" s="12"/>
      <c r="J52" s="13"/>
    </row>
    <row r="53" spans="1:10" ht="21.75" x14ac:dyDescent="0.2">
      <c r="A53" s="18" t="s">
        <v>525</v>
      </c>
      <c r="B53" s="14" t="s">
        <v>4001</v>
      </c>
      <c r="C53" s="20">
        <v>16.821000000000002</v>
      </c>
      <c r="H53" s="12"/>
      <c r="J53" s="13"/>
    </row>
    <row r="54" spans="1:10" ht="21.75" x14ac:dyDescent="0.2">
      <c r="A54" s="18" t="s">
        <v>4030</v>
      </c>
      <c r="B54" s="14" t="s">
        <v>4001</v>
      </c>
      <c r="C54" s="20">
        <v>0.53800000000000003</v>
      </c>
      <c r="H54" s="12"/>
      <c r="J54" s="13"/>
    </row>
    <row r="55" spans="1:10" ht="21.75" x14ac:dyDescent="0.2">
      <c r="A55" s="18" t="s">
        <v>841</v>
      </c>
      <c r="B55" s="14" t="s">
        <v>3994</v>
      </c>
      <c r="C55" s="20">
        <v>1.6020000000000001</v>
      </c>
      <c r="H55" s="12"/>
      <c r="J55" s="13"/>
    </row>
    <row r="56" spans="1:10" ht="21.75" x14ac:dyDescent="0.2">
      <c r="A56" s="18" t="s">
        <v>4031</v>
      </c>
      <c r="B56" s="14" t="s">
        <v>4001</v>
      </c>
      <c r="C56" s="20">
        <v>4.2619999999999996</v>
      </c>
      <c r="H56" s="12"/>
      <c r="J56" s="13"/>
    </row>
    <row r="57" spans="1:10" x14ac:dyDescent="0.2">
      <c r="A57" s="18" t="s">
        <v>4032</v>
      </c>
      <c r="B57" s="14" t="s">
        <v>3997</v>
      </c>
      <c r="C57" s="20">
        <v>391.74099999999999</v>
      </c>
      <c r="H57" s="12"/>
      <c r="J57" s="13"/>
    </row>
    <row r="58" spans="1:10" x14ac:dyDescent="0.2">
      <c r="A58" s="18" t="s">
        <v>4033</v>
      </c>
      <c r="B58" s="14" t="s">
        <v>3997</v>
      </c>
      <c r="C58" s="20">
        <v>5.1890000000000001</v>
      </c>
      <c r="H58" s="12"/>
      <c r="J58" s="13"/>
    </row>
    <row r="59" spans="1:10" x14ac:dyDescent="0.2">
      <c r="A59" s="18" t="s">
        <v>571</v>
      </c>
      <c r="B59" s="14" t="s">
        <v>3995</v>
      </c>
      <c r="C59" s="20">
        <v>7.6849999999999996</v>
      </c>
      <c r="H59" s="12"/>
      <c r="J59" s="13"/>
    </row>
    <row r="60" spans="1:10" x14ac:dyDescent="0.2">
      <c r="A60" s="18" t="s">
        <v>1973</v>
      </c>
      <c r="B60" s="14" t="s">
        <v>3997</v>
      </c>
      <c r="C60" s="20">
        <v>2.8119999999999998</v>
      </c>
      <c r="H60" s="12"/>
      <c r="J60" s="13"/>
    </row>
    <row r="61" spans="1:10" ht="21.75" x14ac:dyDescent="0.2">
      <c r="A61" s="18" t="s">
        <v>4034</v>
      </c>
      <c r="B61" s="14" t="s">
        <v>4002</v>
      </c>
      <c r="C61" s="20">
        <v>0.92200000000000004</v>
      </c>
      <c r="H61" s="12"/>
      <c r="J61" s="13"/>
    </row>
    <row r="62" spans="1:10" x14ac:dyDescent="0.2">
      <c r="A62" s="18" t="s">
        <v>514</v>
      </c>
      <c r="B62" s="14" t="s">
        <v>3995</v>
      </c>
      <c r="C62" s="20">
        <v>0.97</v>
      </c>
      <c r="H62" s="12"/>
      <c r="J62" s="13"/>
    </row>
    <row r="63" spans="1:10" x14ac:dyDescent="0.2">
      <c r="A63" s="18" t="s">
        <v>106</v>
      </c>
      <c r="B63" s="14" t="s">
        <v>3995</v>
      </c>
      <c r="C63" s="20">
        <v>0.9</v>
      </c>
      <c r="H63" s="12"/>
      <c r="J63" s="13"/>
    </row>
    <row r="64" spans="1:10" x14ac:dyDescent="0.2">
      <c r="A64" s="18" t="s">
        <v>4035</v>
      </c>
      <c r="B64" s="14" t="s">
        <v>3997</v>
      </c>
      <c r="C64" s="20">
        <v>529.33399999999995</v>
      </c>
      <c r="H64" s="12"/>
      <c r="J64" s="13"/>
    </row>
    <row r="65" spans="1:10" x14ac:dyDescent="0.2">
      <c r="A65" s="18" t="s">
        <v>4036</v>
      </c>
      <c r="B65" s="14" t="s">
        <v>3997</v>
      </c>
      <c r="C65" s="20">
        <v>6.5970000000000004</v>
      </c>
      <c r="H65" s="12"/>
      <c r="J65" s="13"/>
    </row>
    <row r="66" spans="1:10" x14ac:dyDescent="0.2">
      <c r="A66" s="18" t="s">
        <v>4037</v>
      </c>
      <c r="B66" s="14" t="s">
        <v>3995</v>
      </c>
      <c r="C66" s="20">
        <v>0.70199999999999996</v>
      </c>
      <c r="H66" s="12"/>
      <c r="J66" s="13"/>
    </row>
    <row r="67" spans="1:10" x14ac:dyDescent="0.2">
      <c r="A67" s="18" t="s">
        <v>24</v>
      </c>
      <c r="B67" s="14" t="s">
        <v>3995</v>
      </c>
      <c r="C67" s="20">
        <v>0.88</v>
      </c>
      <c r="H67" s="12"/>
      <c r="J67" s="13"/>
    </row>
    <row r="68" spans="1:10" x14ac:dyDescent="0.2">
      <c r="A68" s="18" t="s">
        <v>1490</v>
      </c>
      <c r="B68" s="14" t="s">
        <v>3997</v>
      </c>
      <c r="C68" s="20">
        <v>0.28799999999999998</v>
      </c>
      <c r="H68" s="12"/>
      <c r="J68" s="13"/>
    </row>
    <row r="69" spans="1:10" x14ac:dyDescent="0.2">
      <c r="A69" s="18" t="s">
        <v>169</v>
      </c>
      <c r="B69" s="14" t="s">
        <v>3995</v>
      </c>
      <c r="C69" s="20">
        <v>0.69</v>
      </c>
      <c r="H69" s="12"/>
      <c r="J69" s="13"/>
    </row>
    <row r="70" spans="1:10" ht="21.75" x14ac:dyDescent="0.2">
      <c r="A70" s="18" t="s">
        <v>4038</v>
      </c>
      <c r="B70" s="14" t="s">
        <v>4001</v>
      </c>
      <c r="C70" s="20">
        <v>1.6479999999999999</v>
      </c>
      <c r="H70" s="12"/>
      <c r="J70" s="13"/>
    </row>
    <row r="71" spans="1:10" ht="21.75" x14ac:dyDescent="0.2">
      <c r="A71" s="18" t="s">
        <v>4039</v>
      </c>
      <c r="B71" s="14" t="s">
        <v>4001</v>
      </c>
      <c r="C71" s="20">
        <v>4.125</v>
      </c>
      <c r="H71" s="12"/>
      <c r="J71" s="13"/>
    </row>
    <row r="72" spans="1:10" x14ac:dyDescent="0.2">
      <c r="A72" s="18" t="s">
        <v>4040</v>
      </c>
      <c r="B72" s="14" t="s">
        <v>3997</v>
      </c>
      <c r="C72" s="20">
        <v>682.15</v>
      </c>
      <c r="H72" s="12"/>
      <c r="J72" s="13"/>
    </row>
    <row r="73" spans="1:10" x14ac:dyDescent="0.2">
      <c r="A73" s="18" t="s">
        <v>4041</v>
      </c>
      <c r="B73" s="14" t="s">
        <v>3997</v>
      </c>
      <c r="C73" s="20">
        <v>163.505</v>
      </c>
      <c r="H73" s="12"/>
      <c r="J73" s="13"/>
    </row>
    <row r="74" spans="1:10" ht="21.75" x14ac:dyDescent="0.2">
      <c r="A74" s="18" t="s">
        <v>675</v>
      </c>
      <c r="B74" s="14" t="s">
        <v>4001</v>
      </c>
      <c r="C74" s="20">
        <v>50.37</v>
      </c>
      <c r="H74" s="12"/>
      <c r="J74" s="13"/>
    </row>
    <row r="75" spans="1:10" ht="21.75" x14ac:dyDescent="0.2">
      <c r="A75" s="18" t="s">
        <v>4042</v>
      </c>
      <c r="B75" s="14" t="s">
        <v>4001</v>
      </c>
      <c r="C75" s="20">
        <v>15.704000000000001</v>
      </c>
      <c r="H75" s="12"/>
      <c r="J75" s="13"/>
    </row>
    <row r="76" spans="1:10" ht="21.75" x14ac:dyDescent="0.2">
      <c r="A76" s="18" t="s">
        <v>4043</v>
      </c>
      <c r="B76" s="14" t="s">
        <v>4001</v>
      </c>
      <c r="C76" s="20">
        <v>7.61</v>
      </c>
      <c r="H76" s="12"/>
      <c r="J76" s="13"/>
    </row>
    <row r="77" spans="1:10" x14ac:dyDescent="0.2">
      <c r="A77" s="18" t="s">
        <v>38</v>
      </c>
      <c r="B77" s="14" t="s">
        <v>3995</v>
      </c>
      <c r="C77" s="20">
        <v>124.9</v>
      </c>
      <c r="H77" s="12"/>
      <c r="J77" s="13"/>
    </row>
    <row r="78" spans="1:10" x14ac:dyDescent="0.2">
      <c r="A78" s="18" t="s">
        <v>21</v>
      </c>
      <c r="B78" s="14" t="s">
        <v>3995</v>
      </c>
      <c r="C78" s="20">
        <v>94.55</v>
      </c>
      <c r="H78" s="12"/>
      <c r="J78" s="13"/>
    </row>
    <row r="79" spans="1:10" ht="21.75" x14ac:dyDescent="0.2">
      <c r="A79" s="18" t="s">
        <v>8</v>
      </c>
      <c r="B79" s="14" t="s">
        <v>4005</v>
      </c>
      <c r="C79" s="20">
        <v>15.656000000000001</v>
      </c>
      <c r="H79" s="12"/>
      <c r="J79" s="13"/>
    </row>
    <row r="80" spans="1:10" ht="21.75" x14ac:dyDescent="0.2">
      <c r="A80" s="18" t="s">
        <v>721</v>
      </c>
      <c r="B80" s="14" t="s">
        <v>4005</v>
      </c>
      <c r="C80" s="20">
        <v>3194.9</v>
      </c>
      <c r="H80" s="12"/>
      <c r="J80" s="13"/>
    </row>
    <row r="81" spans="1:10" ht="21.75" x14ac:dyDescent="0.2">
      <c r="A81" s="18" t="s">
        <v>1070</v>
      </c>
      <c r="B81" s="14" t="s">
        <v>3994</v>
      </c>
      <c r="C81" s="20">
        <v>2801.1060000000002</v>
      </c>
      <c r="H81" s="12"/>
      <c r="J81" s="13"/>
    </row>
    <row r="82" spans="1:10" ht="21.75" x14ac:dyDescent="0.2">
      <c r="A82" s="18" t="s">
        <v>4044</v>
      </c>
      <c r="B82" s="14" t="s">
        <v>3994</v>
      </c>
      <c r="C82" s="20">
        <v>668.30600000000004</v>
      </c>
      <c r="H82" s="12"/>
      <c r="J82" s="13"/>
    </row>
    <row r="83" spans="1:10" x14ac:dyDescent="0.2">
      <c r="A83" s="18" t="s">
        <v>36</v>
      </c>
      <c r="B83" s="14" t="s">
        <v>3995</v>
      </c>
      <c r="C83" s="20">
        <v>1</v>
      </c>
      <c r="H83" s="12"/>
      <c r="J83" s="13"/>
    </row>
    <row r="84" spans="1:10" x14ac:dyDescent="0.2">
      <c r="A84" s="18" t="s">
        <v>416</v>
      </c>
      <c r="B84" s="14" t="s">
        <v>3995</v>
      </c>
      <c r="C84" s="20">
        <v>3.3929999999999998</v>
      </c>
      <c r="H84" s="12"/>
      <c r="J84" s="13"/>
    </row>
    <row r="85" spans="1:10" x14ac:dyDescent="0.2">
      <c r="A85" s="18" t="s">
        <v>1340</v>
      </c>
      <c r="B85" s="14" t="s">
        <v>3995</v>
      </c>
      <c r="C85" s="20">
        <v>0.86</v>
      </c>
      <c r="H85" s="12"/>
      <c r="J85" s="13"/>
    </row>
    <row r="86" spans="1:10" ht="21.75" x14ac:dyDescent="0.2">
      <c r="A86" s="18" t="s">
        <v>4045</v>
      </c>
      <c r="B86" s="14" t="s">
        <v>4001</v>
      </c>
      <c r="C86" s="20">
        <v>50.63</v>
      </c>
      <c r="H86" s="12"/>
      <c r="J86" s="13"/>
    </row>
    <row r="87" spans="1:10" ht="21.75" x14ac:dyDescent="0.2">
      <c r="A87" s="18" t="s">
        <v>650</v>
      </c>
      <c r="B87" s="14" t="s">
        <v>4002</v>
      </c>
      <c r="C87" s="20">
        <v>129.55199999999999</v>
      </c>
      <c r="H87" s="12"/>
      <c r="J87" s="13"/>
    </row>
    <row r="88" spans="1:10" ht="21.75" x14ac:dyDescent="0.2">
      <c r="A88" s="18" t="s">
        <v>4046</v>
      </c>
      <c r="B88" s="14" t="s">
        <v>3994</v>
      </c>
      <c r="C88" s="20">
        <v>0.26200000000000001</v>
      </c>
      <c r="H88" s="12"/>
      <c r="J88" s="13"/>
    </row>
    <row r="89" spans="1:10" x14ac:dyDescent="0.2">
      <c r="A89" s="18" t="s">
        <v>4047</v>
      </c>
      <c r="B89" s="14" t="s">
        <v>3995</v>
      </c>
      <c r="C89" s="20">
        <v>64.02</v>
      </c>
      <c r="H89" s="12"/>
      <c r="J89" s="13"/>
    </row>
    <row r="90" spans="1:10" x14ac:dyDescent="0.2">
      <c r="A90" s="18" t="s">
        <v>1333</v>
      </c>
      <c r="B90" s="14" t="s">
        <v>3997</v>
      </c>
      <c r="C90" s="20">
        <v>19.024999999999999</v>
      </c>
      <c r="H90" s="12"/>
      <c r="J90" s="13"/>
    </row>
    <row r="91" spans="1:10" ht="21.75" x14ac:dyDescent="0.2">
      <c r="A91" s="18" t="s">
        <v>4048</v>
      </c>
      <c r="B91" s="14" t="s">
        <v>4002</v>
      </c>
      <c r="C91" s="20">
        <v>0.54400000000000004</v>
      </c>
      <c r="H91" s="12"/>
      <c r="J91" s="13"/>
    </row>
    <row r="92" spans="1:10" ht="21.75" x14ac:dyDescent="0.2">
      <c r="A92" s="18" t="s">
        <v>1167</v>
      </c>
      <c r="B92" s="14" t="s">
        <v>3994</v>
      </c>
      <c r="C92" s="20">
        <v>0.40799999999999997</v>
      </c>
      <c r="H92" s="12"/>
      <c r="J92" s="13"/>
    </row>
    <row r="93" spans="1:10" x14ac:dyDescent="0.2">
      <c r="A93" s="18" t="s">
        <v>4049</v>
      </c>
      <c r="B93" s="14" t="s">
        <v>3995</v>
      </c>
      <c r="C93" s="20">
        <v>10.295999999999999</v>
      </c>
      <c r="H93" s="12"/>
      <c r="J93" s="13"/>
    </row>
    <row r="94" spans="1:10" ht="32.25" x14ac:dyDescent="0.2">
      <c r="A94" s="18" t="s">
        <v>4050</v>
      </c>
      <c r="B94" s="14" t="s">
        <v>4002</v>
      </c>
      <c r="C94" s="20">
        <v>2485.8580000000002</v>
      </c>
      <c r="H94" s="12"/>
      <c r="J94" s="13"/>
    </row>
    <row r="95" spans="1:10" x14ac:dyDescent="0.2">
      <c r="A95" s="18" t="s">
        <v>4051</v>
      </c>
      <c r="B95" s="14" t="s">
        <v>3995</v>
      </c>
      <c r="C95" s="20">
        <v>0.29099999999999998</v>
      </c>
      <c r="H95" s="12"/>
      <c r="J95" s="13"/>
    </row>
    <row r="96" spans="1:10" ht="21.75" x14ac:dyDescent="0.2">
      <c r="A96" s="18" t="s">
        <v>4052</v>
      </c>
      <c r="B96" s="14" t="s">
        <v>3994</v>
      </c>
      <c r="C96" s="20">
        <v>1182.3</v>
      </c>
      <c r="H96" s="12"/>
      <c r="J96" s="13"/>
    </row>
    <row r="97" spans="1:10" x14ac:dyDescent="0.2">
      <c r="A97" s="18" t="s">
        <v>1731</v>
      </c>
      <c r="B97" s="14" t="s">
        <v>3997</v>
      </c>
      <c r="C97" s="20">
        <v>2.2949999999999999</v>
      </c>
      <c r="H97" s="12"/>
      <c r="J97" s="13"/>
    </row>
    <row r="98" spans="1:10" x14ac:dyDescent="0.2">
      <c r="A98" s="18" t="s">
        <v>4053</v>
      </c>
      <c r="B98" s="14" t="s">
        <v>3997</v>
      </c>
      <c r="C98" s="20">
        <v>13.494999999999999</v>
      </c>
      <c r="H98" s="12"/>
      <c r="J98" s="13"/>
    </row>
    <row r="99" spans="1:10" ht="21.75" x14ac:dyDescent="0.2">
      <c r="A99" s="18" t="s">
        <v>1686</v>
      </c>
      <c r="B99" s="14" t="s">
        <v>3994</v>
      </c>
      <c r="C99" s="20">
        <v>1.091</v>
      </c>
      <c r="H99" s="12"/>
      <c r="J99" s="13"/>
    </row>
    <row r="100" spans="1:10" x14ac:dyDescent="0.2">
      <c r="A100" s="18" t="s">
        <v>813</v>
      </c>
      <c r="B100" s="14" t="s">
        <v>3995</v>
      </c>
      <c r="C100" s="20">
        <v>1.4410000000000001</v>
      </c>
      <c r="H100" s="12"/>
      <c r="J100" s="13"/>
    </row>
    <row r="101" spans="1:10" x14ac:dyDescent="0.2">
      <c r="A101" s="18" t="s">
        <v>4054</v>
      </c>
      <c r="B101" s="14" t="s">
        <v>3995</v>
      </c>
      <c r="C101" s="20">
        <v>0.91500000000000004</v>
      </c>
      <c r="H101" s="12"/>
      <c r="J101" s="13"/>
    </row>
    <row r="102" spans="1:10" x14ac:dyDescent="0.2">
      <c r="A102" s="18" t="s">
        <v>4055</v>
      </c>
      <c r="B102" s="14" t="s">
        <v>3997</v>
      </c>
      <c r="C102" s="20">
        <v>534.41600000000005</v>
      </c>
      <c r="H102" s="12"/>
      <c r="J102" s="13"/>
    </row>
    <row r="103" spans="1:10" x14ac:dyDescent="0.2">
      <c r="A103" s="18" t="s">
        <v>4056</v>
      </c>
      <c r="B103" s="14" t="s">
        <v>3997</v>
      </c>
      <c r="C103" s="20">
        <v>35.198</v>
      </c>
      <c r="H103" s="12"/>
      <c r="J103" s="13"/>
    </row>
    <row r="104" spans="1:10" ht="21.75" x14ac:dyDescent="0.2">
      <c r="A104" s="18" t="s">
        <v>1122</v>
      </c>
      <c r="B104" s="14" t="s">
        <v>4002</v>
      </c>
      <c r="C104" s="20">
        <v>1.6830000000000001</v>
      </c>
      <c r="H104" s="12"/>
      <c r="J104" s="13"/>
    </row>
    <row r="105" spans="1:10" ht="21.75" x14ac:dyDescent="0.2">
      <c r="A105" s="18" t="s">
        <v>4057</v>
      </c>
      <c r="B105" s="14" t="s">
        <v>4005</v>
      </c>
      <c r="C105" s="20">
        <v>4.5860000000000003</v>
      </c>
      <c r="H105" s="12"/>
      <c r="J105" s="13"/>
    </row>
    <row r="106" spans="1:10" x14ac:dyDescent="0.2">
      <c r="A106" s="18" t="s">
        <v>4058</v>
      </c>
      <c r="B106" s="14" t="s">
        <v>3997</v>
      </c>
      <c r="C106" s="20">
        <v>240.34100000000001</v>
      </c>
      <c r="H106" s="12"/>
      <c r="J106" s="13"/>
    </row>
    <row r="107" spans="1:10" x14ac:dyDescent="0.2">
      <c r="A107" s="18" t="s">
        <v>4059</v>
      </c>
      <c r="B107" s="14" t="s">
        <v>3995</v>
      </c>
      <c r="C107" s="20">
        <v>0.246</v>
      </c>
      <c r="H107" s="12"/>
      <c r="J107" s="13"/>
    </row>
    <row r="108" spans="1:10" ht="21.75" x14ac:dyDescent="0.2">
      <c r="A108" s="18" t="s">
        <v>4060</v>
      </c>
      <c r="B108" s="14" t="s">
        <v>4002</v>
      </c>
      <c r="C108" s="20">
        <v>0.504</v>
      </c>
      <c r="H108" s="12"/>
      <c r="J108" s="13"/>
    </row>
    <row r="109" spans="1:10" x14ac:dyDescent="0.2">
      <c r="A109" s="18" t="s">
        <v>4061</v>
      </c>
      <c r="B109" s="14" t="s">
        <v>3997</v>
      </c>
      <c r="C109" s="20">
        <v>91.376999999999995</v>
      </c>
      <c r="H109" s="12"/>
      <c r="J109" s="13"/>
    </row>
    <row r="110" spans="1:10" x14ac:dyDescent="0.2">
      <c r="A110" s="18" t="s">
        <v>1754</v>
      </c>
      <c r="B110" s="14" t="s">
        <v>3997</v>
      </c>
      <c r="C110" s="20">
        <v>11.736000000000001</v>
      </c>
      <c r="H110" s="12"/>
      <c r="J110" s="13"/>
    </row>
    <row r="111" spans="1:10" ht="21.75" x14ac:dyDescent="0.2">
      <c r="A111" s="18" t="s">
        <v>166</v>
      </c>
      <c r="B111" s="14" t="s">
        <v>4001</v>
      </c>
      <c r="C111" s="20">
        <v>7.48</v>
      </c>
      <c r="H111" s="12"/>
      <c r="J111" s="13"/>
    </row>
    <row r="112" spans="1:10" ht="32.25" x14ac:dyDescent="0.2">
      <c r="A112" s="18" t="s">
        <v>4062</v>
      </c>
      <c r="B112" s="14" t="s">
        <v>4002</v>
      </c>
      <c r="C112" s="20">
        <v>0.53500000000000003</v>
      </c>
      <c r="H112" s="12"/>
      <c r="J112" s="13"/>
    </row>
    <row r="113" spans="1:10" x14ac:dyDescent="0.2">
      <c r="A113" s="18" t="s">
        <v>4063</v>
      </c>
      <c r="B113" s="14" t="s">
        <v>3995</v>
      </c>
      <c r="C113" s="20">
        <v>0.9</v>
      </c>
      <c r="H113" s="12"/>
      <c r="J113" s="13"/>
    </row>
    <row r="114" spans="1:10" ht="21.75" x14ac:dyDescent="0.2">
      <c r="A114" s="18" t="s">
        <v>1400</v>
      </c>
      <c r="B114" s="14" t="s">
        <v>4002</v>
      </c>
      <c r="C114" s="20">
        <v>370.02</v>
      </c>
      <c r="H114" s="12"/>
      <c r="J114" s="13"/>
    </row>
    <row r="115" spans="1:10" ht="21.75" x14ac:dyDescent="0.2">
      <c r="A115" s="18" t="s">
        <v>1717</v>
      </c>
      <c r="B115" s="14" t="s">
        <v>3994</v>
      </c>
      <c r="C115" s="20">
        <v>3.0529999999999999</v>
      </c>
      <c r="H115" s="12"/>
      <c r="J115" s="13"/>
    </row>
    <row r="116" spans="1:10" x14ac:dyDescent="0.2">
      <c r="A116" s="18" t="s">
        <v>4064</v>
      </c>
      <c r="B116" s="14" t="s">
        <v>3997</v>
      </c>
      <c r="C116" s="20">
        <v>7.0949999999999998</v>
      </c>
      <c r="H116" s="12"/>
      <c r="J116" s="13"/>
    </row>
    <row r="117" spans="1:10" ht="21.75" x14ac:dyDescent="0.2">
      <c r="A117" s="18" t="s">
        <v>1432</v>
      </c>
      <c r="B117" s="14" t="s">
        <v>4005</v>
      </c>
      <c r="C117" s="20">
        <v>115.489</v>
      </c>
      <c r="H117" s="12"/>
      <c r="J117" s="13"/>
    </row>
    <row r="118" spans="1:10" x14ac:dyDescent="0.2">
      <c r="A118" s="18" t="s">
        <v>4065</v>
      </c>
      <c r="B118" s="14" t="s">
        <v>3997</v>
      </c>
      <c r="C118" s="20">
        <v>3.0129999999999999</v>
      </c>
      <c r="H118" s="12"/>
      <c r="J118" s="13"/>
    </row>
    <row r="119" spans="1:10" ht="21.75" x14ac:dyDescent="0.2">
      <c r="A119" s="18" t="s">
        <v>4066</v>
      </c>
      <c r="B119" s="14" t="s">
        <v>4002</v>
      </c>
      <c r="C119" s="20">
        <v>1.0309999999999999</v>
      </c>
      <c r="H119" s="12"/>
      <c r="J119" s="13"/>
    </row>
    <row r="120" spans="1:10" ht="21.75" x14ac:dyDescent="0.2">
      <c r="A120" s="18" t="s">
        <v>4067</v>
      </c>
      <c r="B120" s="14" t="s">
        <v>4005</v>
      </c>
      <c r="C120" s="20">
        <v>14.798999999999999</v>
      </c>
      <c r="H120" s="12"/>
      <c r="J120" s="13"/>
    </row>
    <row r="121" spans="1:10" x14ac:dyDescent="0.2">
      <c r="A121" s="18" t="s">
        <v>624</v>
      </c>
      <c r="B121" s="14" t="s">
        <v>3995</v>
      </c>
      <c r="C121" s="20">
        <v>0.88200000000000001</v>
      </c>
      <c r="H121" s="12"/>
      <c r="J121" s="13"/>
    </row>
    <row r="122" spans="1:10" ht="21.75" x14ac:dyDescent="0.2">
      <c r="A122" s="18" t="s">
        <v>668</v>
      </c>
      <c r="B122" s="14" t="s">
        <v>4002</v>
      </c>
      <c r="C122" s="20">
        <v>1.5349999999999999</v>
      </c>
      <c r="H122" s="12"/>
      <c r="J122" s="13"/>
    </row>
    <row r="123" spans="1:10" ht="21.75" x14ac:dyDescent="0.2">
      <c r="A123" s="18" t="s">
        <v>4068</v>
      </c>
      <c r="B123" s="14" t="s">
        <v>4001</v>
      </c>
      <c r="C123" s="20">
        <v>4.952</v>
      </c>
      <c r="H123" s="12"/>
      <c r="J123" s="13"/>
    </row>
    <row r="124" spans="1:10" x14ac:dyDescent="0.2">
      <c r="A124" s="18" t="s">
        <v>4069</v>
      </c>
      <c r="B124" s="14" t="s">
        <v>3997</v>
      </c>
      <c r="C124" s="20">
        <v>196.25800000000001</v>
      </c>
      <c r="H124" s="12"/>
      <c r="J124" s="13"/>
    </row>
    <row r="125" spans="1:10" x14ac:dyDescent="0.2">
      <c r="A125" s="18" t="s">
        <v>864</v>
      </c>
      <c r="B125" s="14" t="s">
        <v>3997</v>
      </c>
      <c r="C125" s="20">
        <v>78.811999999999998</v>
      </c>
      <c r="H125" s="12"/>
      <c r="J125" s="13"/>
    </row>
    <row r="126" spans="1:10" ht="21.75" x14ac:dyDescent="0.2">
      <c r="A126" s="18" t="s">
        <v>4070</v>
      </c>
      <c r="B126" s="14" t="s">
        <v>4002</v>
      </c>
      <c r="C126" s="20">
        <v>5.3879999999999999</v>
      </c>
      <c r="H126" s="12"/>
      <c r="J126" s="13"/>
    </row>
    <row r="127" spans="1:10" x14ac:dyDescent="0.2">
      <c r="A127" s="18" t="s">
        <v>580</v>
      </c>
      <c r="B127" s="14" t="s">
        <v>3995</v>
      </c>
      <c r="C127" s="20">
        <v>8.73</v>
      </c>
      <c r="H127" s="12"/>
      <c r="J127" s="13"/>
    </row>
    <row r="128" spans="1:10" ht="21.75" x14ac:dyDescent="0.2">
      <c r="A128" s="18" t="s">
        <v>1986</v>
      </c>
      <c r="B128" s="14" t="s">
        <v>3994</v>
      </c>
      <c r="C128" s="20">
        <v>0.30599999999999999</v>
      </c>
      <c r="H128" s="12"/>
      <c r="J128" s="13"/>
    </row>
    <row r="129" spans="1:10" ht="21.75" x14ac:dyDescent="0.2">
      <c r="A129" s="18" t="s">
        <v>17</v>
      </c>
      <c r="B129" s="14" t="s">
        <v>3994</v>
      </c>
      <c r="C129" s="20">
        <v>17.599</v>
      </c>
      <c r="H129" s="12"/>
      <c r="J129" s="13"/>
    </row>
    <row r="130" spans="1:10" ht="21.75" x14ac:dyDescent="0.2">
      <c r="A130" s="18" t="s">
        <v>4071</v>
      </c>
      <c r="B130" s="14" t="s">
        <v>4002</v>
      </c>
      <c r="C130" s="20">
        <v>0.76200000000000001</v>
      </c>
      <c r="H130" s="12"/>
      <c r="J130" s="13"/>
    </row>
    <row r="131" spans="1:10" ht="21.75" x14ac:dyDescent="0.2">
      <c r="A131" s="18" t="s">
        <v>136</v>
      </c>
      <c r="B131" s="14" t="s">
        <v>4001</v>
      </c>
      <c r="C131" s="20">
        <v>0.53200000000000003</v>
      </c>
      <c r="H131" s="12"/>
      <c r="J131" s="13"/>
    </row>
    <row r="132" spans="1:10" ht="21.75" x14ac:dyDescent="0.2">
      <c r="A132" s="18" t="s">
        <v>4072</v>
      </c>
      <c r="B132" s="14" t="s">
        <v>4002</v>
      </c>
      <c r="C132" s="20">
        <v>0.61599999999999999</v>
      </c>
      <c r="H132" s="12"/>
      <c r="J132" s="13"/>
    </row>
    <row r="133" spans="1:10" ht="21.75" x14ac:dyDescent="0.2">
      <c r="A133" s="18" t="s">
        <v>1147</v>
      </c>
      <c r="B133" s="14" t="s">
        <v>4001</v>
      </c>
      <c r="C133" s="20">
        <v>1830.83</v>
      </c>
      <c r="H133" s="12"/>
      <c r="J133" s="13"/>
    </row>
    <row r="134" spans="1:10" ht="21.75" x14ac:dyDescent="0.2">
      <c r="A134" s="18" t="s">
        <v>1708</v>
      </c>
      <c r="B134" s="14" t="s">
        <v>4001</v>
      </c>
      <c r="C134" s="20">
        <v>1.506</v>
      </c>
      <c r="H134" s="12"/>
      <c r="J134" s="13"/>
    </row>
    <row r="135" spans="1:10" ht="21.75" x14ac:dyDescent="0.2">
      <c r="A135" s="18" t="s">
        <v>347</v>
      </c>
      <c r="B135" s="14" t="s">
        <v>4002</v>
      </c>
      <c r="C135" s="20">
        <v>10.141999999999999</v>
      </c>
      <c r="H135" s="12"/>
      <c r="J135" s="13"/>
    </row>
    <row r="136" spans="1:10" x14ac:dyDescent="0.2">
      <c r="A136" s="18" t="s">
        <v>75</v>
      </c>
      <c r="B136" s="14" t="s">
        <v>3995</v>
      </c>
      <c r="C136" s="20">
        <v>1.85</v>
      </c>
      <c r="H136" s="12"/>
      <c r="J136" s="13"/>
    </row>
    <row r="137" spans="1:10" x14ac:dyDescent="0.2">
      <c r="A137" s="18" t="s">
        <v>30</v>
      </c>
      <c r="B137" s="14" t="s">
        <v>3995</v>
      </c>
      <c r="C137" s="20">
        <v>0.7</v>
      </c>
      <c r="H137" s="12"/>
      <c r="J137" s="13"/>
    </row>
    <row r="138" spans="1:10" ht="21.75" x14ac:dyDescent="0.2">
      <c r="A138" s="18" t="s">
        <v>1003</v>
      </c>
      <c r="B138" s="14" t="s">
        <v>3994</v>
      </c>
      <c r="C138" s="20">
        <v>6.17</v>
      </c>
      <c r="H138" s="12"/>
      <c r="J138" s="13"/>
    </row>
    <row r="139" spans="1:10" ht="21.75" x14ac:dyDescent="0.2">
      <c r="A139" s="18" t="s">
        <v>4073</v>
      </c>
      <c r="B139" s="14" t="s">
        <v>4002</v>
      </c>
      <c r="C139" s="20">
        <v>788.92</v>
      </c>
      <c r="H139" s="12"/>
      <c r="J139" s="13"/>
    </row>
    <row r="140" spans="1:10" ht="21.75" x14ac:dyDescent="0.2">
      <c r="A140" s="18" t="s">
        <v>4074</v>
      </c>
      <c r="B140" s="14" t="s">
        <v>3995</v>
      </c>
      <c r="C140" s="20">
        <v>4.306</v>
      </c>
      <c r="H140" s="12"/>
      <c r="J140" s="13"/>
    </row>
    <row r="141" spans="1:10" ht="21.75" x14ac:dyDescent="0.2">
      <c r="A141" s="18" t="s">
        <v>4075</v>
      </c>
      <c r="B141" s="14" t="s">
        <v>3995</v>
      </c>
      <c r="C141" s="20">
        <v>2.2599999999999998</v>
      </c>
      <c r="H141" s="12"/>
      <c r="J141" s="13"/>
    </row>
    <row r="142" spans="1:10" x14ac:dyDescent="0.2">
      <c r="A142" s="18" t="s">
        <v>4076</v>
      </c>
      <c r="B142" s="14" t="s">
        <v>3995</v>
      </c>
      <c r="C142" s="20">
        <v>35.884</v>
      </c>
      <c r="H142" s="12"/>
      <c r="J142" s="13"/>
    </row>
    <row r="143" spans="1:10" x14ac:dyDescent="0.2">
      <c r="A143" s="18" t="s">
        <v>73</v>
      </c>
      <c r="B143" s="14" t="s">
        <v>3995</v>
      </c>
      <c r="C143" s="20">
        <v>1.4370000000000001</v>
      </c>
      <c r="H143" s="12"/>
      <c r="J143" s="13"/>
    </row>
    <row r="144" spans="1:10" x14ac:dyDescent="0.2">
      <c r="A144" s="18" t="s">
        <v>65</v>
      </c>
      <c r="B144" s="14" t="s">
        <v>3995</v>
      </c>
      <c r="C144" s="20">
        <v>13.946999999999999</v>
      </c>
      <c r="H144" s="12"/>
      <c r="J144" s="13"/>
    </row>
    <row r="145" spans="1:10" x14ac:dyDescent="0.2">
      <c r="A145" s="18" t="s">
        <v>4077</v>
      </c>
      <c r="B145" s="14" t="s">
        <v>3997</v>
      </c>
      <c r="C145" s="20">
        <v>76.287000000000006</v>
      </c>
      <c r="H145" s="12"/>
      <c r="J145" s="13"/>
    </row>
    <row r="146" spans="1:10" ht="21.75" x14ac:dyDescent="0.2">
      <c r="A146" s="18" t="s">
        <v>4078</v>
      </c>
      <c r="B146" s="14" t="s">
        <v>4001</v>
      </c>
      <c r="C146" s="20">
        <v>2.2269999999999999</v>
      </c>
      <c r="H146" s="12"/>
      <c r="J146" s="13"/>
    </row>
    <row r="147" spans="1:10" ht="21.75" x14ac:dyDescent="0.2">
      <c r="A147" s="18" t="s">
        <v>4079</v>
      </c>
      <c r="B147" s="14" t="s">
        <v>4001</v>
      </c>
      <c r="C147" s="20">
        <v>2.1930000000000001</v>
      </c>
      <c r="H147" s="12"/>
      <c r="J147" s="13"/>
    </row>
    <row r="148" spans="1:10" ht="21.75" x14ac:dyDescent="0.2">
      <c r="A148" s="18" t="s">
        <v>4080</v>
      </c>
      <c r="B148" s="14" t="s">
        <v>4001</v>
      </c>
      <c r="C148" s="20">
        <v>1.353</v>
      </c>
      <c r="H148" s="12"/>
      <c r="J148" s="13"/>
    </row>
    <row r="149" spans="1:10" ht="21.75" x14ac:dyDescent="0.2">
      <c r="A149" s="18" t="s">
        <v>4081</v>
      </c>
      <c r="B149" s="14" t="s">
        <v>4002</v>
      </c>
      <c r="C149" s="20">
        <v>1.256</v>
      </c>
      <c r="H149" s="12"/>
      <c r="J149" s="13"/>
    </row>
    <row r="150" spans="1:10" x14ac:dyDescent="0.2">
      <c r="A150" s="18" t="s">
        <v>4082</v>
      </c>
      <c r="B150" s="14" t="s">
        <v>3995</v>
      </c>
      <c r="C150" s="20">
        <v>0.85</v>
      </c>
      <c r="H150" s="12"/>
      <c r="J150" s="13"/>
    </row>
    <row r="151" spans="1:10" ht="21.75" x14ac:dyDescent="0.2">
      <c r="A151" s="18" t="s">
        <v>4083</v>
      </c>
      <c r="B151" s="14" t="s">
        <v>3997</v>
      </c>
      <c r="C151" s="20">
        <v>4190.7749999999996</v>
      </c>
      <c r="H151" s="12"/>
      <c r="J151" s="13"/>
    </row>
    <row r="152" spans="1:10" ht="21.75" x14ac:dyDescent="0.2">
      <c r="A152" s="18" t="s">
        <v>133</v>
      </c>
      <c r="B152" s="14" t="s">
        <v>3994</v>
      </c>
      <c r="C152" s="20">
        <v>2.9319999999999999</v>
      </c>
      <c r="H152" s="12"/>
      <c r="J152" s="13"/>
    </row>
    <row r="153" spans="1:10" x14ac:dyDescent="0.2">
      <c r="A153" s="18" t="s">
        <v>4084</v>
      </c>
      <c r="B153" s="14" t="s">
        <v>3997</v>
      </c>
      <c r="C153" s="20">
        <v>287.029</v>
      </c>
      <c r="H153" s="12"/>
      <c r="J153" s="13"/>
    </row>
    <row r="154" spans="1:10" x14ac:dyDescent="0.2">
      <c r="A154" s="18" t="s">
        <v>4085</v>
      </c>
      <c r="B154" s="14" t="s">
        <v>3997</v>
      </c>
      <c r="C154" s="20">
        <v>3.9910000000000001</v>
      </c>
      <c r="H154" s="12"/>
      <c r="J154" s="13"/>
    </row>
    <row r="155" spans="1:10" x14ac:dyDescent="0.2">
      <c r="A155" s="18" t="s">
        <v>4086</v>
      </c>
      <c r="B155" s="14" t="s">
        <v>3997</v>
      </c>
      <c r="C155" s="20">
        <v>569.83100000000002</v>
      </c>
      <c r="H155" s="12"/>
      <c r="J155" s="13"/>
    </row>
    <row r="156" spans="1:10" ht="21.75" x14ac:dyDescent="0.2">
      <c r="A156" s="18" t="s">
        <v>171</v>
      </c>
      <c r="B156" s="14" t="s">
        <v>4002</v>
      </c>
      <c r="C156" s="20">
        <v>1.3720000000000001</v>
      </c>
      <c r="H156" s="12"/>
      <c r="J156" s="13"/>
    </row>
    <row r="157" spans="1:10" x14ac:dyDescent="0.2">
      <c r="A157" s="18" t="s">
        <v>1786</v>
      </c>
      <c r="B157" s="14" t="s">
        <v>3995</v>
      </c>
      <c r="C157" s="20">
        <v>17.09</v>
      </c>
      <c r="H157" s="12"/>
      <c r="J157" s="13"/>
    </row>
    <row r="158" spans="1:10" x14ac:dyDescent="0.2">
      <c r="A158" s="18" t="s">
        <v>1058</v>
      </c>
      <c r="B158" s="14" t="s">
        <v>3995</v>
      </c>
      <c r="C158" s="20">
        <v>61</v>
      </c>
      <c r="H158" s="12"/>
      <c r="J158" s="13"/>
    </row>
    <row r="159" spans="1:10" ht="21.75" x14ac:dyDescent="0.2">
      <c r="A159" s="18" t="s">
        <v>4087</v>
      </c>
      <c r="B159" s="14" t="s">
        <v>4002</v>
      </c>
      <c r="C159" s="20">
        <v>2.2759999999999998</v>
      </c>
      <c r="H159" s="12"/>
      <c r="J159" s="13"/>
    </row>
    <row r="160" spans="1:10" ht="21.75" x14ac:dyDescent="0.2">
      <c r="A160" s="18" t="s">
        <v>546</v>
      </c>
      <c r="B160" s="14" t="s">
        <v>3994</v>
      </c>
      <c r="C160" s="20" t="s">
        <v>4088</v>
      </c>
      <c r="H160" s="12"/>
      <c r="J160" s="13"/>
    </row>
    <row r="161" spans="1:10" x14ac:dyDescent="0.2">
      <c r="A161" s="18" t="s">
        <v>48</v>
      </c>
      <c r="B161" s="14" t="s">
        <v>3997</v>
      </c>
      <c r="C161" s="20">
        <v>3.4089999999999998</v>
      </c>
      <c r="H161" s="12"/>
      <c r="J161" s="13"/>
    </row>
    <row r="162" spans="1:10" x14ac:dyDescent="0.2">
      <c r="A162" s="18" t="s">
        <v>604</v>
      </c>
      <c r="B162" s="14" t="s">
        <v>3995</v>
      </c>
      <c r="C162" s="20">
        <v>0.76</v>
      </c>
      <c r="H162" s="12"/>
      <c r="J162" s="13"/>
    </row>
    <row r="163" spans="1:10" ht="21.75" x14ac:dyDescent="0.2">
      <c r="A163" s="18" t="s">
        <v>711</v>
      </c>
      <c r="B163" s="14" t="s">
        <v>4005</v>
      </c>
      <c r="C163" s="20">
        <v>27.08</v>
      </c>
      <c r="H163" s="12"/>
      <c r="J163" s="13"/>
    </row>
    <row r="164" spans="1:10" ht="21.75" x14ac:dyDescent="0.2">
      <c r="A164" s="18" t="s">
        <v>4089</v>
      </c>
      <c r="B164" s="14" t="s">
        <v>3994</v>
      </c>
      <c r="C164" s="20">
        <v>128.78899999999999</v>
      </c>
      <c r="H164" s="12"/>
      <c r="J164" s="13"/>
    </row>
    <row r="165" spans="1:10" ht="21.75" x14ac:dyDescent="0.2">
      <c r="A165" s="18" t="s">
        <v>4090</v>
      </c>
      <c r="B165" s="14" t="s">
        <v>4001</v>
      </c>
      <c r="C165" s="20">
        <v>1.762</v>
      </c>
      <c r="H165" s="12"/>
      <c r="J165" s="13"/>
    </row>
    <row r="166" spans="1:10" x14ac:dyDescent="0.2">
      <c r="A166" s="18" t="s">
        <v>4091</v>
      </c>
      <c r="B166" s="14" t="s">
        <v>3997</v>
      </c>
      <c r="C166" s="20">
        <v>2.5720000000000001</v>
      </c>
      <c r="H166" s="12"/>
      <c r="J166" s="13"/>
    </row>
    <row r="167" spans="1:10" x14ac:dyDescent="0.2">
      <c r="A167" s="18" t="s">
        <v>446</v>
      </c>
      <c r="B167" s="14" t="s">
        <v>3995</v>
      </c>
      <c r="C167" s="20">
        <v>9.2100000000000009</v>
      </c>
      <c r="H167" s="12"/>
      <c r="J167" s="13"/>
    </row>
    <row r="168" spans="1:10" x14ac:dyDescent="0.2">
      <c r="A168" s="18" t="s">
        <v>46</v>
      </c>
      <c r="B168" s="14" t="s">
        <v>3995</v>
      </c>
      <c r="C168" s="20">
        <v>1.7</v>
      </c>
      <c r="H168" s="12"/>
      <c r="J168" s="13"/>
    </row>
    <row r="169" spans="1:10" ht="21.75" x14ac:dyDescent="0.2">
      <c r="A169" s="18" t="s">
        <v>4092</v>
      </c>
      <c r="B169" s="14" t="s">
        <v>3994</v>
      </c>
      <c r="C169" s="20">
        <v>29.530999999999999</v>
      </c>
      <c r="H169" s="12"/>
      <c r="J169" s="13"/>
    </row>
    <row r="170" spans="1:10" x14ac:dyDescent="0.2">
      <c r="A170" s="18" t="s">
        <v>4093</v>
      </c>
      <c r="B170" s="14" t="s">
        <v>3995</v>
      </c>
      <c r="C170" s="20">
        <v>0.82099999999999995</v>
      </c>
      <c r="H170" s="12"/>
      <c r="J170" s="13"/>
    </row>
    <row r="171" spans="1:10" ht="21.75" x14ac:dyDescent="0.2">
      <c r="A171" s="18" t="s">
        <v>299</v>
      </c>
      <c r="B171" s="14" t="s">
        <v>4005</v>
      </c>
      <c r="C171" s="20">
        <v>12.119</v>
      </c>
      <c r="H171" s="12"/>
      <c r="J171" s="13"/>
    </row>
    <row r="172" spans="1:10" ht="32.25" x14ac:dyDescent="0.2">
      <c r="A172" s="18" t="s">
        <v>4094</v>
      </c>
      <c r="B172" s="14" t="s">
        <v>3995</v>
      </c>
      <c r="C172" s="20">
        <v>19.408999999999999</v>
      </c>
      <c r="H172" s="12"/>
      <c r="J172" s="13"/>
    </row>
    <row r="173" spans="1:10" ht="21.75" x14ac:dyDescent="0.2">
      <c r="A173" s="18" t="s">
        <v>4095</v>
      </c>
      <c r="B173" s="14" t="s">
        <v>4005</v>
      </c>
      <c r="C173" s="20">
        <v>0.308</v>
      </c>
      <c r="H173" s="12"/>
      <c r="J173" s="13"/>
    </row>
    <row r="174" spans="1:10" x14ac:dyDescent="0.2">
      <c r="A174" s="18" t="s">
        <v>4096</v>
      </c>
      <c r="B174" s="14" t="s">
        <v>3997</v>
      </c>
      <c r="C174" s="20">
        <v>140.61500000000001</v>
      </c>
      <c r="H174" s="12"/>
      <c r="J174" s="13"/>
    </row>
    <row r="175" spans="1:10" ht="21.75" x14ac:dyDescent="0.2">
      <c r="A175" s="18" t="s">
        <v>4097</v>
      </c>
      <c r="B175" s="14" t="s">
        <v>4002</v>
      </c>
      <c r="C175" s="20">
        <v>0.79100000000000004</v>
      </c>
      <c r="H175" s="12"/>
      <c r="J175" s="13"/>
    </row>
    <row r="176" spans="1:10" ht="21.75" x14ac:dyDescent="0.2">
      <c r="A176" s="18" t="s">
        <v>4098</v>
      </c>
      <c r="B176" s="14" t="s">
        <v>4001</v>
      </c>
      <c r="C176" s="20">
        <v>4.2359999999999998</v>
      </c>
      <c r="H176" s="12"/>
      <c r="J176" s="13"/>
    </row>
    <row r="177" spans="1:10" ht="21.75" x14ac:dyDescent="0.2">
      <c r="A177" s="18" t="s">
        <v>1791</v>
      </c>
      <c r="B177" s="14" t="s">
        <v>3994</v>
      </c>
      <c r="C177" s="20">
        <v>0.42299999999999999</v>
      </c>
      <c r="H177" s="12"/>
      <c r="J177" s="13"/>
    </row>
    <row r="178" spans="1:10" x14ac:dyDescent="0.2">
      <c r="A178" s="18" t="s">
        <v>197</v>
      </c>
      <c r="B178" s="14" t="s">
        <v>3995</v>
      </c>
      <c r="C178" s="20">
        <v>0.88</v>
      </c>
      <c r="H178" s="12"/>
      <c r="J178" s="13"/>
    </row>
    <row r="179" spans="1:10" x14ac:dyDescent="0.2">
      <c r="A179" s="18" t="s">
        <v>4099</v>
      </c>
      <c r="B179" s="14" t="s">
        <v>3995</v>
      </c>
      <c r="C179" s="20">
        <v>2639.7260000000001</v>
      </c>
      <c r="H179" s="12"/>
      <c r="J179" s="13"/>
    </row>
    <row r="180" spans="1:10" ht="21.75" x14ac:dyDescent="0.2">
      <c r="A180" s="18" t="s">
        <v>4100</v>
      </c>
      <c r="B180" s="14" t="s">
        <v>4002</v>
      </c>
      <c r="C180" s="20">
        <v>1.845</v>
      </c>
      <c r="H180" s="12"/>
      <c r="J180" s="13"/>
    </row>
    <row r="181" spans="1:10" x14ac:dyDescent="0.2">
      <c r="A181" s="18" t="s">
        <v>1445</v>
      </c>
      <c r="B181" s="14" t="s">
        <v>3997</v>
      </c>
      <c r="C181" s="20">
        <v>302.50200000000001</v>
      </c>
      <c r="H181" s="12"/>
      <c r="J181" s="13"/>
    </row>
    <row r="182" spans="1:10" x14ac:dyDescent="0.2">
      <c r="A182" s="18" t="s">
        <v>27</v>
      </c>
      <c r="B182" s="14" t="s">
        <v>3995</v>
      </c>
      <c r="C182" s="20">
        <v>1.3440000000000001</v>
      </c>
      <c r="H182" s="12"/>
      <c r="J182" s="13"/>
    </row>
    <row r="183" spans="1:10" ht="21.75" x14ac:dyDescent="0.2">
      <c r="A183" s="18" t="s">
        <v>126</v>
      </c>
      <c r="B183" s="14" t="s">
        <v>3994</v>
      </c>
      <c r="C183" s="20">
        <v>4.8760000000000003</v>
      </c>
      <c r="H183" s="12"/>
      <c r="J183" s="13"/>
    </row>
    <row r="184" spans="1:10" x14ac:dyDescent="0.2">
      <c r="A184" s="18" t="s">
        <v>71</v>
      </c>
      <c r="B184" s="14" t="s">
        <v>3995</v>
      </c>
      <c r="C184" s="20">
        <v>0.62</v>
      </c>
      <c r="H184" s="12"/>
      <c r="J184" s="13"/>
    </row>
    <row r="185" spans="1:10" ht="21.75" x14ac:dyDescent="0.2">
      <c r="A185" s="18" t="s">
        <v>4101</v>
      </c>
      <c r="B185" s="14" t="s">
        <v>3997</v>
      </c>
      <c r="C185" s="20">
        <v>473.52300000000002</v>
      </c>
      <c r="H185" s="12"/>
      <c r="J185" s="13"/>
    </row>
    <row r="186" spans="1:10" ht="21.75" x14ac:dyDescent="0.2">
      <c r="A186" s="18" t="s">
        <v>15</v>
      </c>
      <c r="B186" s="14" t="s">
        <v>4001</v>
      </c>
      <c r="C186" s="20">
        <v>1</v>
      </c>
      <c r="H186" s="12"/>
      <c r="J186" s="13"/>
    </row>
    <row r="187" spans="1:10" ht="21.75" x14ac:dyDescent="0.2">
      <c r="A187" s="18" t="s">
        <v>981</v>
      </c>
      <c r="B187" s="14" t="s">
        <v>4001</v>
      </c>
      <c r="C187" s="20">
        <v>11.175000000000001</v>
      </c>
      <c r="H187" s="12"/>
      <c r="J187" s="13"/>
    </row>
    <row r="188" spans="1:10" x14ac:dyDescent="0.2">
      <c r="A188" s="18" t="s">
        <v>4102</v>
      </c>
      <c r="B188" s="14" t="s">
        <v>3995</v>
      </c>
      <c r="C188" s="20">
        <v>166.96799999999999</v>
      </c>
      <c r="H188" s="12"/>
      <c r="J188" s="13"/>
    </row>
    <row r="189" spans="1:10" ht="21.75" x14ac:dyDescent="0.2">
      <c r="A189" s="18" t="s">
        <v>4103</v>
      </c>
      <c r="B189" s="14" t="s">
        <v>4002</v>
      </c>
      <c r="C189" s="20">
        <v>54.396999999999998</v>
      </c>
      <c r="H189" s="12"/>
      <c r="J189" s="13"/>
    </row>
    <row r="190" spans="1:10" ht="21.75" x14ac:dyDescent="0.2">
      <c r="A190" s="18" t="s">
        <v>4104</v>
      </c>
      <c r="B190" s="14" t="s">
        <v>4001</v>
      </c>
      <c r="C190" s="20">
        <v>1585.5619999999999</v>
      </c>
      <c r="H190" s="12"/>
      <c r="J190" s="13"/>
    </row>
    <row r="191" spans="1:10" ht="21.75" x14ac:dyDescent="0.2">
      <c r="A191" s="18" t="s">
        <v>1019</v>
      </c>
      <c r="B191" s="14" t="s">
        <v>4002</v>
      </c>
      <c r="C191" s="20">
        <v>2676.6750000000002</v>
      </c>
      <c r="H191" s="12"/>
      <c r="J191" s="13"/>
    </row>
    <row r="192" spans="1:10" ht="21.75" x14ac:dyDescent="0.2">
      <c r="A192" s="18" t="s">
        <v>4105</v>
      </c>
      <c r="B192" s="14" t="s">
        <v>3994</v>
      </c>
      <c r="C192" s="20">
        <v>84.581000000000003</v>
      </c>
      <c r="H192" s="12"/>
      <c r="J192" s="13"/>
    </row>
    <row r="193" spans="1:10" x14ac:dyDescent="0.2">
      <c r="A193" s="18" t="s">
        <v>1077</v>
      </c>
      <c r="B193" s="14" t="s">
        <v>3997</v>
      </c>
      <c r="C193" s="20">
        <v>2563.2289999999998</v>
      </c>
      <c r="H193" s="12"/>
      <c r="J193" s="13"/>
    </row>
    <row r="194" spans="1:10" x14ac:dyDescent="0.2">
      <c r="A194" s="24" t="s">
        <v>1047</v>
      </c>
      <c r="B194" s="25" t="s">
        <v>3997</v>
      </c>
      <c r="C194" s="26">
        <v>3.544</v>
      </c>
      <c r="H194" s="12"/>
      <c r="J194" s="13"/>
    </row>
    <row r="195" spans="1:10" x14ac:dyDescent="0.2">
      <c r="A195" s="28" t="s">
        <v>975</v>
      </c>
      <c r="B195" s="14" t="s">
        <v>3995</v>
      </c>
      <c r="C195" s="29">
        <v>0.88</v>
      </c>
    </row>
  </sheetData>
  <pageMargins left="0.75" right="0.75" top="1" bottom="1" header="0.5" footer="0.5"/>
  <pageSetup paperSize="9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137"/>
  <sheetViews>
    <sheetView showGridLines="0" workbookViewId="0"/>
  </sheetViews>
  <sheetFormatPr defaultRowHeight="15" x14ac:dyDescent="0.2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 x14ac:dyDescent="0.35">
      <c r="B1" s="59" t="s">
        <v>3988</v>
      </c>
      <c r="C1" s="59"/>
      <c r="G1" s="2" t="s">
        <v>3958</v>
      </c>
      <c r="H1" s="2" t="s">
        <v>3979</v>
      </c>
    </row>
    <row r="2" spans="2:13" x14ac:dyDescent="0.25">
      <c r="B2" s="5" t="s">
        <v>3987</v>
      </c>
      <c r="C2" s="5"/>
      <c r="L2" s="5" t="s">
        <v>3986</v>
      </c>
      <c r="M2" s="5"/>
    </row>
    <row r="3" spans="2:13" x14ac:dyDescent="0.25">
      <c r="B3" t="s">
        <v>2</v>
      </c>
      <c r="C3" t="s">
        <v>3874</v>
      </c>
      <c r="G3" s="7" t="s">
        <v>3875</v>
      </c>
      <c r="H3" s="7"/>
      <c r="I3" s="7"/>
      <c r="L3" t="s">
        <v>3984</v>
      </c>
      <c r="M3" t="s">
        <v>3985</v>
      </c>
    </row>
    <row r="4" spans="2:13" x14ac:dyDescent="0.25">
      <c r="B4" t="s">
        <v>6</v>
      </c>
      <c r="C4">
        <v>1</v>
      </c>
      <c r="G4" s="6" t="s">
        <v>3876</v>
      </c>
      <c r="H4" s="6">
        <v>4.4927299999999999</v>
      </c>
      <c r="I4" s="6" t="s">
        <v>3877</v>
      </c>
      <c r="L4" t="s">
        <v>15</v>
      </c>
      <c r="M4" t="s">
        <v>15</v>
      </c>
    </row>
    <row r="5" spans="2:13" x14ac:dyDescent="0.25">
      <c r="B5" t="s">
        <v>22</v>
      </c>
      <c r="C5">
        <f>1/INDEX($H$4:$H$64,MATCH(tblXrate[[#This Row],[Currency]],$I$4:$I$64,0))</f>
        <v>1.2703994389916078</v>
      </c>
      <c r="G5" s="6" t="s">
        <v>3878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 x14ac:dyDescent="0.25">
      <c r="B6" t="s">
        <v>32</v>
      </c>
      <c r="C6">
        <f>1/INDEX($H$4:$H$64,MATCH(tblXrate[[#This Row],[Currency]],$I$4:$I$64,0))</f>
        <v>1.0614088716799131E-2</v>
      </c>
      <c r="G6" s="6" t="s">
        <v>3879</v>
      </c>
      <c r="H6" s="6">
        <v>7.6569700000000003</v>
      </c>
      <c r="I6" s="6" t="s">
        <v>3880</v>
      </c>
      <c r="L6" t="s">
        <v>71</v>
      </c>
      <c r="M6" t="s">
        <v>71</v>
      </c>
    </row>
    <row r="7" spans="2:13" x14ac:dyDescent="0.25">
      <c r="B7" t="s">
        <v>40</v>
      </c>
      <c r="C7">
        <f>1/INDEX($H$4:$H$64,MATCH(tblXrate[[#This Row],[Currency]],$I$4:$I$64,0))</f>
        <v>1.7807916687442568E-2</v>
      </c>
      <c r="G7" s="6" t="s">
        <v>3881</v>
      </c>
      <c r="H7" s="6">
        <v>2.0231400000000002</v>
      </c>
      <c r="I7" s="6" t="s">
        <v>3882</v>
      </c>
      <c r="L7" t="s">
        <v>84</v>
      </c>
      <c r="M7" t="s">
        <v>84</v>
      </c>
    </row>
    <row r="8" spans="2:13" x14ac:dyDescent="0.25">
      <c r="B8" t="s">
        <v>69</v>
      </c>
      <c r="C8">
        <f>1/INDEX($H$4:$H$64,MATCH(tblXrate[[#This Row],[Currency]],$I$4:$I$64,0))</f>
        <v>1.5761782720672841</v>
      </c>
      <c r="G8" s="6" t="s">
        <v>3883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 x14ac:dyDescent="0.25">
      <c r="B9" t="s">
        <v>82</v>
      </c>
      <c r="C9">
        <f>1/INDEX($H$4:$H$64,MATCH(tblXrate[[#This Row],[Currency]],$I$4:$I$64,0))</f>
        <v>1.0199096564026358</v>
      </c>
      <c r="G9" s="6" t="s">
        <v>3884</v>
      </c>
      <c r="H9" s="6">
        <v>1.2686999999999999</v>
      </c>
      <c r="I9" s="6" t="s">
        <v>3885</v>
      </c>
      <c r="L9" t="s">
        <v>17</v>
      </c>
      <c r="M9" t="s">
        <v>17</v>
      </c>
    </row>
    <row r="10" spans="2:13" x14ac:dyDescent="0.25">
      <c r="B10" t="s">
        <v>86</v>
      </c>
      <c r="C10">
        <f>1/INDEX($H$4:$H$64,MATCH(tblXrate[[#This Row],[Currency]],$I$4:$I$64,0))</f>
        <v>0.98336152303032687</v>
      </c>
      <c r="G10" s="6" t="s">
        <v>3886</v>
      </c>
      <c r="H10" s="6">
        <v>1.53952</v>
      </c>
      <c r="I10" s="6" t="s">
        <v>3887</v>
      </c>
      <c r="L10" t="s">
        <v>48</v>
      </c>
      <c r="M10" t="s">
        <v>48</v>
      </c>
    </row>
    <row r="11" spans="2:13" x14ac:dyDescent="0.25">
      <c r="B11" t="s">
        <v>3933</v>
      </c>
      <c r="C11">
        <f>1/INDEX($H$4:$H$64,MATCH(tblXrate[[#This Row],[Currency]],$I$4:$I$64,0))</f>
        <v>2.3705052257787702E-2</v>
      </c>
      <c r="G11" s="6" t="s">
        <v>3888</v>
      </c>
      <c r="H11" s="6">
        <v>1.01692</v>
      </c>
      <c r="I11" s="6" t="s">
        <v>86</v>
      </c>
      <c r="L11" t="s">
        <v>24</v>
      </c>
      <c r="M11" t="s">
        <v>24</v>
      </c>
    </row>
    <row r="12" spans="2:13" x14ac:dyDescent="0.25">
      <c r="B12" t="s">
        <v>358</v>
      </c>
      <c r="C12">
        <f>1/INDEX($H$4:$H$64,MATCH(tblXrate[[#This Row],[Currency]],$I$4:$I$64,0))</f>
        <v>0.27221921268759308</v>
      </c>
      <c r="G12" s="6" t="s">
        <v>3889</v>
      </c>
      <c r="H12" s="6">
        <v>497.26799999999997</v>
      </c>
      <c r="I12" s="6" t="s">
        <v>3890</v>
      </c>
      <c r="L12" t="s">
        <v>179</v>
      </c>
      <c r="M12" t="s">
        <v>179</v>
      </c>
    </row>
    <row r="13" spans="2:13" x14ac:dyDescent="0.25">
      <c r="B13" t="s">
        <v>391</v>
      </c>
      <c r="C13">
        <f>1/INDEX($H$4:$H$64,MATCH(tblXrate[[#This Row],[Currency]],$I$4:$I$64,0))</f>
        <v>7.3046552567951561E-2</v>
      </c>
      <c r="G13" s="6" t="s">
        <v>3891</v>
      </c>
      <c r="H13" s="6">
        <v>6.3609099999999996</v>
      </c>
      <c r="I13" s="6" t="s">
        <v>3892</v>
      </c>
      <c r="L13" t="s">
        <v>143</v>
      </c>
      <c r="M13" t="s">
        <v>143</v>
      </c>
    </row>
    <row r="14" spans="2:13" x14ac:dyDescent="0.25">
      <c r="B14" t="s">
        <v>444</v>
      </c>
      <c r="C14">
        <f>1/INDEX($H$4:$H$64,MATCH(tblXrate[[#This Row],[Currency]],$I$4:$I$64,0))</f>
        <v>0.14365525038391866</v>
      </c>
      <c r="G14" s="6" t="s">
        <v>3893</v>
      </c>
      <c r="H14" s="6">
        <v>1769.79</v>
      </c>
      <c r="I14" s="6" t="s">
        <v>3894</v>
      </c>
      <c r="L14" t="s">
        <v>624</v>
      </c>
      <c r="M14" t="s">
        <v>624</v>
      </c>
    </row>
    <row r="15" spans="2:13" x14ac:dyDescent="0.25">
      <c r="B15" t="s">
        <v>482</v>
      </c>
      <c r="C15">
        <f>1/INDEX($H$4:$H$64,MATCH(tblXrate[[#This Row],[Currency]],$I$4:$I$64,0))</f>
        <v>1.2220845340313881E-2</v>
      </c>
      <c r="G15" s="6" t="s">
        <v>3895</v>
      </c>
      <c r="H15" s="6">
        <v>5.9367099999999997</v>
      </c>
      <c r="I15" s="6" t="s">
        <v>3896</v>
      </c>
      <c r="L15" t="s">
        <v>171</v>
      </c>
      <c r="M15" t="s">
        <v>171</v>
      </c>
    </row>
    <row r="16" spans="2:13" x14ac:dyDescent="0.25">
      <c r="B16" t="s">
        <v>496</v>
      </c>
      <c r="C16">
        <f>1/INDEX($H$4:$H$64,MATCH(tblXrate[[#This Row],[Currency]],$I$4:$I$64,0))</f>
        <v>2.0078305391024996E-3</v>
      </c>
      <c r="G16" s="6" t="s">
        <v>3897</v>
      </c>
      <c r="H16" s="6">
        <v>5.8512300000000002</v>
      </c>
      <c r="I16" s="6" t="s">
        <v>1351</v>
      </c>
      <c r="L16" t="s">
        <v>347</v>
      </c>
      <c r="M16" t="s">
        <v>347</v>
      </c>
    </row>
    <row r="17" spans="2:13" x14ac:dyDescent="0.25">
      <c r="B17" t="s">
        <v>582</v>
      </c>
      <c r="C17">
        <f>1/INDEX($H$4:$H$64,MATCH(tblXrate[[#This Row],[Currency]],$I$4:$I$64,0))</f>
        <v>0.12192177986291114</v>
      </c>
      <c r="G17" s="6" t="s">
        <v>3898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 x14ac:dyDescent="0.25">
      <c r="B18" t="s">
        <v>666</v>
      </c>
      <c r="C18">
        <f>1/INDEX($H$4:$H$64,MATCH(tblXrate[[#This Row],[Currency]],$I$4:$I$64,0))</f>
        <v>0.79758809360493876</v>
      </c>
      <c r="G18" s="6" t="s">
        <v>3899</v>
      </c>
      <c r="H18" s="6">
        <v>7.7588900000000001</v>
      </c>
      <c r="I18" s="6" t="s">
        <v>3900</v>
      </c>
      <c r="L18" t="s">
        <v>604</v>
      </c>
      <c r="M18" t="s">
        <v>604</v>
      </c>
    </row>
    <row r="19" spans="2:13" x14ac:dyDescent="0.25">
      <c r="B19" t="s">
        <v>3892</v>
      </c>
      <c r="C19">
        <f>1/INDEX($H$4:$H$64,MATCH(tblXrate[[#This Row],[Currency]],$I$4:$I$64,0))</f>
        <v>0.15721021048875083</v>
      </c>
      <c r="G19" s="6" t="s">
        <v>3901</v>
      </c>
      <c r="H19" s="6">
        <v>225.874</v>
      </c>
      <c r="I19" s="6" t="s">
        <v>3902</v>
      </c>
      <c r="L19" t="s">
        <v>668</v>
      </c>
      <c r="M19" t="s">
        <v>668</v>
      </c>
    </row>
    <row r="20" spans="2:13" x14ac:dyDescent="0.25">
      <c r="B20" t="s">
        <v>839</v>
      </c>
      <c r="C20">
        <f>1/INDEX($H$4:$H$64,MATCH(tblXrate[[#This Row],[Currency]],$I$4:$I$64,0))</f>
        <v>0.16526194017517765</v>
      </c>
      <c r="G20" s="6" t="s">
        <v>3903</v>
      </c>
      <c r="H20" s="6">
        <v>124.697</v>
      </c>
      <c r="I20" s="6" t="s">
        <v>3904</v>
      </c>
      <c r="L20" t="s">
        <v>65</v>
      </c>
      <c r="M20" t="s">
        <v>65</v>
      </c>
    </row>
    <row r="21" spans="2:13" x14ac:dyDescent="0.25">
      <c r="B21" t="s">
        <v>3966</v>
      </c>
      <c r="C21">
        <f>1/INDEX($H$4:$H$64,MATCH(tblXrate[[#This Row],[Currency]],$I$4:$I$64,0))</f>
        <v>6.1633281972265025E-3</v>
      </c>
      <c r="G21" s="6" t="s">
        <v>3905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 x14ac:dyDescent="0.25">
      <c r="B22" t="s">
        <v>358</v>
      </c>
      <c r="C22">
        <f>1/INDEX($H$4:$H$64,MATCH(tblXrate[[#This Row],[Currency]],$I$4:$I$64,0))</f>
        <v>0.27221921268759308</v>
      </c>
      <c r="G22" s="6" t="s">
        <v>3906</v>
      </c>
      <c r="H22" s="6">
        <v>9443.81</v>
      </c>
      <c r="I22" s="6" t="s">
        <v>1382</v>
      </c>
      <c r="L22" t="s">
        <v>166</v>
      </c>
      <c r="M22" t="s">
        <v>166</v>
      </c>
    </row>
    <row r="23" spans="2:13" x14ac:dyDescent="0.25">
      <c r="B23" t="s">
        <v>3882</v>
      </c>
      <c r="C23">
        <f>1/INDEX($H$4:$H$64,MATCH(tblXrate[[#This Row],[Currency]],$I$4:$I$64,0))</f>
        <v>0.49428116689897877</v>
      </c>
      <c r="G23" s="6" t="s">
        <v>3907</v>
      </c>
      <c r="H23" s="6">
        <v>3.86721</v>
      </c>
      <c r="I23" s="6" t="s">
        <v>3908</v>
      </c>
      <c r="L23" t="s">
        <v>721</v>
      </c>
      <c r="M23" t="s">
        <v>721</v>
      </c>
    </row>
    <row r="24" spans="2:13" x14ac:dyDescent="0.25">
      <c r="B24" t="s">
        <v>952</v>
      </c>
      <c r="C24">
        <f>1/INDEX($H$4:$H$64,MATCH(tblXrate[[#This Row],[Currency]],$I$4:$I$64,0))</f>
        <v>0.28461323906942854</v>
      </c>
      <c r="G24" s="6" t="s">
        <v>3909</v>
      </c>
      <c r="H24" s="6">
        <v>78.904300000000006</v>
      </c>
      <c r="I24" s="6" t="s">
        <v>1518</v>
      </c>
      <c r="L24" t="s">
        <v>580</v>
      </c>
      <c r="M24" t="s">
        <v>580</v>
      </c>
    </row>
    <row r="25" spans="2:13" x14ac:dyDescent="0.25">
      <c r="B25" t="s">
        <v>6</v>
      </c>
      <c r="C25">
        <v>1</v>
      </c>
      <c r="G25" s="6" t="s">
        <v>3910</v>
      </c>
      <c r="H25" s="6">
        <v>148.88</v>
      </c>
      <c r="I25" s="6" t="s">
        <v>3911</v>
      </c>
      <c r="L25" t="s">
        <v>1109</v>
      </c>
      <c r="M25" t="s">
        <v>1109</v>
      </c>
    </row>
    <row r="26" spans="2:13" x14ac:dyDescent="0.25">
      <c r="B26" t="s">
        <v>3921</v>
      </c>
      <c r="C26">
        <f>1/INDEX($H$4:$H$64,MATCH(tblXrate[[#This Row],[Currency]],$I$4:$I$64,0))</f>
        <v>0.31680056770661735</v>
      </c>
      <c r="G26" s="6" t="s">
        <v>3912</v>
      </c>
      <c r="H26" s="6">
        <v>0.27939999999999998</v>
      </c>
      <c r="I26" s="6" t="s">
        <v>3913</v>
      </c>
      <c r="L26" t="s">
        <v>96</v>
      </c>
      <c r="M26" t="s">
        <v>624</v>
      </c>
    </row>
    <row r="27" spans="2:13" x14ac:dyDescent="0.25">
      <c r="B27" t="s">
        <v>1138</v>
      </c>
      <c r="C27">
        <f>1/INDEX($H$4:$H$64,MATCH(tblXrate[[#This Row],[Currency]],$I$4:$I$64,0))</f>
        <v>7.5240581760178168E-3</v>
      </c>
      <c r="G27" s="6" t="s">
        <v>3914</v>
      </c>
      <c r="H27" s="6">
        <v>0.548489</v>
      </c>
      <c r="I27" s="6" t="s">
        <v>3915</v>
      </c>
      <c r="L27" t="s">
        <v>73</v>
      </c>
      <c r="M27" t="s">
        <v>73</v>
      </c>
    </row>
    <row r="28" spans="2:13" x14ac:dyDescent="0.25">
      <c r="B28" t="s">
        <v>1150</v>
      </c>
      <c r="C28">
        <f>1/INDEX($H$4:$H$64,MATCH(tblXrate[[#This Row],[Currency]],$I$4:$I$64,0))</f>
        <v>0.78882394238429931</v>
      </c>
      <c r="G28" s="6" t="s">
        <v>3916</v>
      </c>
      <c r="H28" s="6">
        <v>1.9323999999999999</v>
      </c>
      <c r="I28" s="6" t="s">
        <v>3917</v>
      </c>
      <c r="L28" t="s">
        <v>75</v>
      </c>
      <c r="M28" t="s">
        <v>75</v>
      </c>
    </row>
    <row r="29" spans="2:13" x14ac:dyDescent="0.25">
      <c r="B29" t="s">
        <v>69</v>
      </c>
      <c r="C29">
        <f>1/INDEX($H$4:$H$64,MATCH(tblXrate[[#This Row],[Currency]],$I$4:$I$64,0))</f>
        <v>1.5761782720672841</v>
      </c>
      <c r="G29" s="6" t="s">
        <v>3918</v>
      </c>
      <c r="H29" s="6">
        <v>2.7178800000000001</v>
      </c>
      <c r="I29" s="6" t="s">
        <v>3919</v>
      </c>
      <c r="L29" t="s">
        <v>888</v>
      </c>
      <c r="M29" t="s">
        <v>888</v>
      </c>
    </row>
    <row r="30" spans="2:13" x14ac:dyDescent="0.25">
      <c r="B30" t="s">
        <v>3968</v>
      </c>
      <c r="C30">
        <f>1/INDEX($H$4:$H$64,MATCH(tblXrate[[#This Row],[Currency]],$I$4:$I$64,0))</f>
        <v>2.5673940949935813E-2</v>
      </c>
      <c r="G30" s="6" t="s">
        <v>3920</v>
      </c>
      <c r="H30" s="6">
        <v>3.1565599999999998</v>
      </c>
      <c r="I30" s="6" t="s">
        <v>3921</v>
      </c>
      <c r="L30" t="s">
        <v>38</v>
      </c>
      <c r="M30" t="s">
        <v>38</v>
      </c>
    </row>
    <row r="31" spans="2:13" x14ac:dyDescent="0.25">
      <c r="B31" t="s">
        <v>1327</v>
      </c>
      <c r="C31">
        <f>1/INDEX($H$4:$H$64,MATCH(tblXrate[[#This Row],[Currency]],$I$4:$I$64,0))</f>
        <v>0.30031472983686902</v>
      </c>
      <c r="G31" s="6" t="s">
        <v>3922</v>
      </c>
      <c r="H31" s="6">
        <v>30.715900000000001</v>
      </c>
      <c r="I31" s="6" t="s">
        <v>3923</v>
      </c>
      <c r="L31" t="s">
        <v>871</v>
      </c>
      <c r="M31" t="s">
        <v>871</v>
      </c>
    </row>
    <row r="32" spans="2:13" x14ac:dyDescent="0.25">
      <c r="B32" t="s">
        <v>1332</v>
      </c>
      <c r="C32">
        <f>1/INDEX($H$4:$H$64,MATCH(tblXrate[[#This Row],[Currency]],$I$4:$I$64,0))</f>
        <v>1.1976047904191617E-2</v>
      </c>
      <c r="G32" s="6" t="s">
        <v>3924</v>
      </c>
      <c r="H32" s="6">
        <v>13.6899</v>
      </c>
      <c r="I32" s="6" t="s">
        <v>391</v>
      </c>
      <c r="L32" t="s">
        <v>36</v>
      </c>
      <c r="M32" t="s">
        <v>36</v>
      </c>
    </row>
    <row r="33" spans="2:13" x14ac:dyDescent="0.25">
      <c r="B33" t="s">
        <v>1351</v>
      </c>
      <c r="C33">
        <f>1/INDEX($H$4:$H$64,MATCH(tblXrate[[#This Row],[Currency]],$I$4:$I$64,0))</f>
        <v>0.17090423722875361</v>
      </c>
      <c r="G33" s="6" t="s">
        <v>3925</v>
      </c>
      <c r="H33" s="6">
        <v>89.65</v>
      </c>
      <c r="I33" s="6" t="s">
        <v>3926</v>
      </c>
      <c r="L33" t="s">
        <v>416</v>
      </c>
      <c r="M33" t="s">
        <v>416</v>
      </c>
    </row>
    <row r="34" spans="2:13" x14ac:dyDescent="0.25">
      <c r="B34" t="s">
        <v>1382</v>
      </c>
      <c r="C34">
        <f>1/INDEX($H$4:$H$64,MATCH(tblXrate[[#This Row],[Currency]],$I$4:$I$64,0))</f>
        <v>1.0588946622178973E-4</v>
      </c>
      <c r="G34" s="6" t="s">
        <v>3927</v>
      </c>
      <c r="H34" s="6">
        <v>1.2537799999999999</v>
      </c>
      <c r="I34" s="6" t="s">
        <v>666</v>
      </c>
      <c r="L34" t="s">
        <v>106</v>
      </c>
      <c r="M34" t="s">
        <v>106</v>
      </c>
    </row>
    <row r="35" spans="2:13" x14ac:dyDescent="0.25">
      <c r="B35" t="s">
        <v>1399</v>
      </c>
      <c r="C35">
        <f>1/INDEX($H$4:$H$64,MATCH(tblXrate[[#This Row],[Currency]],$I$4:$I$64,0))</f>
        <v>7.5642965204236008E-4</v>
      </c>
      <c r="G35" s="6" t="s">
        <v>3928</v>
      </c>
      <c r="H35" s="6">
        <v>5.9083800000000002</v>
      </c>
      <c r="I35" s="6" t="s">
        <v>1811</v>
      </c>
      <c r="L35" t="s">
        <v>184</v>
      </c>
      <c r="M35" t="s">
        <v>184</v>
      </c>
    </row>
    <row r="36" spans="2:13" x14ac:dyDescent="0.25">
      <c r="B36" t="s">
        <v>1518</v>
      </c>
      <c r="C36">
        <f>1/INDEX($H$4:$H$64,MATCH(tblXrate[[#This Row],[Currency]],$I$4:$I$64,0))</f>
        <v>1.2673580527296991E-2</v>
      </c>
      <c r="G36" s="6" t="s">
        <v>3929</v>
      </c>
      <c r="H36" s="6">
        <v>0.38450000000000001</v>
      </c>
      <c r="I36" s="6" t="s">
        <v>3930</v>
      </c>
      <c r="L36" t="s">
        <v>46</v>
      </c>
      <c r="M36" t="s">
        <v>46</v>
      </c>
    </row>
    <row r="37" spans="2:13" x14ac:dyDescent="0.25">
      <c r="B37" t="s">
        <v>3940</v>
      </c>
      <c r="C37">
        <f>1/INDEX($H$4:$H$64,MATCH(tblXrate[[#This Row],[Currency]],$I$4:$I$64,0))</f>
        <v>0.26666666666666666</v>
      </c>
      <c r="G37" s="6" t="s">
        <v>3931</v>
      </c>
      <c r="H37" s="6">
        <v>94.214399999999998</v>
      </c>
      <c r="I37" s="6" t="s">
        <v>32</v>
      </c>
      <c r="L37" t="s">
        <v>711</v>
      </c>
      <c r="M37" t="s">
        <v>711</v>
      </c>
    </row>
    <row r="38" spans="2:13" x14ac:dyDescent="0.25">
      <c r="B38" t="s">
        <v>1715</v>
      </c>
      <c r="C38">
        <f>1/INDEX($H$4:$H$64,MATCH(tblXrate[[#This Row],[Currency]],$I$4:$I$64,0))</f>
        <v>0.11454753722794959</v>
      </c>
      <c r="G38" s="6" t="s">
        <v>3932</v>
      </c>
      <c r="H38" s="6">
        <v>42.185099999999998</v>
      </c>
      <c r="I38" s="6" t="s">
        <v>3933</v>
      </c>
      <c r="L38" t="s">
        <v>59</v>
      </c>
      <c r="M38" t="s">
        <v>59</v>
      </c>
    </row>
    <row r="39" spans="2:13" x14ac:dyDescent="0.25">
      <c r="B39" t="s">
        <v>3923</v>
      </c>
      <c r="C39">
        <f>1/INDEX($H$4:$H$64,MATCH(tblXrate[[#This Row],[Currency]],$I$4:$I$64,0))</f>
        <v>3.2556428429575561E-2</v>
      </c>
      <c r="G39" s="6" t="s">
        <v>3934</v>
      </c>
      <c r="H39" s="6">
        <v>3.64</v>
      </c>
      <c r="I39" s="6" t="s">
        <v>3935</v>
      </c>
      <c r="L39" t="s">
        <v>359</v>
      </c>
      <c r="M39" t="s">
        <v>359</v>
      </c>
    </row>
    <row r="40" spans="2:13" x14ac:dyDescent="0.25">
      <c r="B40" t="s">
        <v>1811</v>
      </c>
      <c r="C40">
        <f>1/INDEX($H$4:$H$64,MATCH(tblXrate[[#This Row],[Currency]],$I$4:$I$64,0))</f>
        <v>0.16925113144381371</v>
      </c>
      <c r="G40" s="6" t="s">
        <v>3936</v>
      </c>
      <c r="H40" s="6">
        <v>3.5135399999999999</v>
      </c>
      <c r="I40" s="6" t="s">
        <v>952</v>
      </c>
      <c r="L40" t="s">
        <v>27</v>
      </c>
      <c r="M40" t="s">
        <v>27</v>
      </c>
    </row>
    <row r="41" spans="2:13" x14ac:dyDescent="0.25">
      <c r="B41" t="s">
        <v>1863</v>
      </c>
      <c r="C41">
        <f>1/INDEX($H$4:$H$64,MATCH(tblXrate[[#This Row],[Currency]],$I$4:$I$64,0))</f>
        <v>1.0578730615798488</v>
      </c>
      <c r="G41" s="6" t="s">
        <v>3937</v>
      </c>
      <c r="H41" s="6">
        <v>32.5458</v>
      </c>
      <c r="I41" s="6" t="s">
        <v>3938</v>
      </c>
      <c r="L41" t="s">
        <v>1167</v>
      </c>
      <c r="M41" t="s">
        <v>1167</v>
      </c>
    </row>
    <row r="42" spans="2:13" x14ac:dyDescent="0.25">
      <c r="B42" t="s">
        <v>1971</v>
      </c>
      <c r="C42">
        <f>1/INDEX($H$4:$H$64,MATCH(tblXrate[[#This Row],[Currency]],$I$4:$I$64,0))</f>
        <v>5.6561085972850679E-2</v>
      </c>
      <c r="G42" s="6" t="s">
        <v>3939</v>
      </c>
      <c r="H42" s="6">
        <v>3.75</v>
      </c>
      <c r="I42" s="6" t="s">
        <v>3940</v>
      </c>
      <c r="L42" t="s">
        <v>511</v>
      </c>
      <c r="M42" t="s">
        <v>511</v>
      </c>
    </row>
    <row r="43" spans="2:13" x14ac:dyDescent="0.25">
      <c r="G43" s="6" t="s">
        <v>3941</v>
      </c>
      <c r="H43" s="6">
        <v>1.2677099999999999</v>
      </c>
      <c r="I43" s="6" t="s">
        <v>1150</v>
      </c>
      <c r="L43" t="s">
        <v>1003</v>
      </c>
      <c r="M43" t="s">
        <v>1003</v>
      </c>
    </row>
    <row r="44" spans="2:13" x14ac:dyDescent="0.25">
      <c r="G44" s="6" t="s">
        <v>3942</v>
      </c>
      <c r="H44" s="6">
        <v>8.2019800000000007</v>
      </c>
      <c r="I44" s="6" t="s">
        <v>582</v>
      </c>
      <c r="L44" t="s">
        <v>864</v>
      </c>
      <c r="M44" t="s">
        <v>864</v>
      </c>
    </row>
    <row r="45" spans="2:13" x14ac:dyDescent="0.25">
      <c r="G45" s="6" t="s">
        <v>3943</v>
      </c>
      <c r="H45" s="6">
        <v>1151.0899999999999</v>
      </c>
      <c r="I45" s="6" t="s">
        <v>3944</v>
      </c>
      <c r="L45" t="s">
        <v>514</v>
      </c>
      <c r="M45" t="s">
        <v>514</v>
      </c>
    </row>
    <row r="46" spans="2:13" x14ac:dyDescent="0.25">
      <c r="G46" s="6" t="s">
        <v>3945</v>
      </c>
      <c r="H46" s="6">
        <v>132.90700000000001</v>
      </c>
      <c r="I46" s="6" t="s">
        <v>1138</v>
      </c>
      <c r="L46" t="s">
        <v>975</v>
      </c>
      <c r="M46" t="s">
        <v>975</v>
      </c>
    </row>
    <row r="47" spans="2:13" x14ac:dyDescent="0.25">
      <c r="G47" s="6" t="s">
        <v>3946</v>
      </c>
      <c r="H47" s="6">
        <v>6.9611099999999997</v>
      </c>
      <c r="I47" s="6" t="s">
        <v>444</v>
      </c>
      <c r="L47" t="s">
        <v>650</v>
      </c>
      <c r="M47" t="s">
        <v>650</v>
      </c>
    </row>
    <row r="48" spans="2:13" x14ac:dyDescent="0.25">
      <c r="G48" s="6" t="s">
        <v>3947</v>
      </c>
      <c r="H48" s="6">
        <v>0.94529300000000005</v>
      </c>
      <c r="I48" s="6" t="s">
        <v>1863</v>
      </c>
      <c r="L48" t="s">
        <v>111</v>
      </c>
      <c r="M48" t="s">
        <v>111</v>
      </c>
    </row>
    <row r="49" spans="7:13" x14ac:dyDescent="0.25">
      <c r="G49" s="6" t="s">
        <v>3948</v>
      </c>
      <c r="H49" s="6">
        <v>29.859400000000001</v>
      </c>
      <c r="I49" s="6" t="s">
        <v>3949</v>
      </c>
      <c r="L49" t="s">
        <v>632</v>
      </c>
      <c r="M49" t="s">
        <v>668</v>
      </c>
    </row>
    <row r="50" spans="7:13" x14ac:dyDescent="0.25">
      <c r="G50" s="6" t="s">
        <v>3950</v>
      </c>
      <c r="H50" s="6">
        <v>31.500299999999999</v>
      </c>
      <c r="I50" s="6" t="s">
        <v>3951</v>
      </c>
      <c r="L50" t="s">
        <v>169</v>
      </c>
      <c r="M50" t="s">
        <v>169</v>
      </c>
    </row>
    <row r="51" spans="7:13" x14ac:dyDescent="0.25">
      <c r="G51" s="6" t="s">
        <v>3952</v>
      </c>
      <c r="H51" s="6">
        <v>6.3912199999999997</v>
      </c>
      <c r="I51" s="6" t="s">
        <v>3953</v>
      </c>
      <c r="L51" t="s">
        <v>56</v>
      </c>
      <c r="M51" t="s">
        <v>15</v>
      </c>
    </row>
    <row r="52" spans="7:13" x14ac:dyDescent="0.25">
      <c r="G52" s="6" t="s">
        <v>3954</v>
      </c>
      <c r="H52" s="6">
        <v>1.79447</v>
      </c>
      <c r="I52" s="6" t="s">
        <v>3955</v>
      </c>
      <c r="L52" t="s">
        <v>136</v>
      </c>
      <c r="M52" t="s">
        <v>136</v>
      </c>
    </row>
    <row r="53" spans="7:13" x14ac:dyDescent="0.25">
      <c r="G53" s="6" t="s">
        <v>3956</v>
      </c>
      <c r="H53" s="6">
        <v>4.2940199999999997</v>
      </c>
      <c r="I53" s="6" t="s">
        <v>3957</v>
      </c>
      <c r="L53" t="s">
        <v>197</v>
      </c>
      <c r="M53" t="s">
        <v>197</v>
      </c>
    </row>
    <row r="54" spans="7:13" x14ac:dyDescent="0.25">
      <c r="G54" s="6" t="s">
        <v>3959</v>
      </c>
      <c r="H54" s="6">
        <v>3.6735099999999998</v>
      </c>
      <c r="I54" s="6" t="s">
        <v>358</v>
      </c>
      <c r="L54" t="s">
        <v>446</v>
      </c>
      <c r="M54" t="s">
        <v>446</v>
      </c>
    </row>
    <row r="55" spans="7:13" x14ac:dyDescent="0.25">
      <c r="G55" s="6" t="s">
        <v>3962</v>
      </c>
      <c r="H55" s="6">
        <v>81.827399999999997</v>
      </c>
      <c r="I55" s="6" t="s">
        <v>482</v>
      </c>
      <c r="L55" t="s">
        <v>685</v>
      </c>
      <c r="M55" t="s">
        <v>685</v>
      </c>
    </row>
    <row r="56" spans="7:13" x14ac:dyDescent="0.25">
      <c r="G56" s="6" t="s">
        <v>3963</v>
      </c>
      <c r="H56" s="6">
        <v>498.05</v>
      </c>
      <c r="I56" s="6" t="s">
        <v>3964</v>
      </c>
      <c r="L56" t="s">
        <v>425</v>
      </c>
      <c r="M56" t="s">
        <v>425</v>
      </c>
    </row>
    <row r="57" spans="7:13" x14ac:dyDescent="0.25">
      <c r="G57" s="6" t="s">
        <v>3965</v>
      </c>
      <c r="H57" s="6">
        <v>6.0510000000000002</v>
      </c>
      <c r="I57" s="6" t="s">
        <v>841</v>
      </c>
      <c r="L57" t="s">
        <v>928</v>
      </c>
      <c r="M57" t="s">
        <v>928</v>
      </c>
    </row>
    <row r="58" spans="7:13" x14ac:dyDescent="0.25">
      <c r="G58" s="6" t="s">
        <v>3967</v>
      </c>
      <c r="H58" s="6">
        <v>162.25</v>
      </c>
      <c r="I58" s="6" t="s">
        <v>3966</v>
      </c>
      <c r="L58" t="s">
        <v>126</v>
      </c>
      <c r="M58" t="s">
        <v>126</v>
      </c>
    </row>
    <row r="59" spans="7:13" x14ac:dyDescent="0.25">
      <c r="G59" s="6" t="s">
        <v>3969</v>
      </c>
      <c r="H59" s="6">
        <v>38.950000000000003</v>
      </c>
      <c r="I59" s="6" t="s">
        <v>3968</v>
      </c>
      <c r="L59" t="s">
        <v>1023</v>
      </c>
      <c r="M59" t="s">
        <v>166</v>
      </c>
    </row>
    <row r="60" spans="7:13" x14ac:dyDescent="0.25">
      <c r="G60" s="6" t="s">
        <v>3970</v>
      </c>
      <c r="H60" s="6">
        <v>3.3298399999999999</v>
      </c>
      <c r="I60" s="6" t="s">
        <v>1327</v>
      </c>
      <c r="L60" t="s">
        <v>1077</v>
      </c>
      <c r="M60" t="s">
        <v>1077</v>
      </c>
    </row>
    <row r="61" spans="7:13" x14ac:dyDescent="0.25">
      <c r="G61" s="6" t="s">
        <v>3971</v>
      </c>
      <c r="H61" s="6">
        <v>83.5</v>
      </c>
      <c r="I61" s="6" t="s">
        <v>1333</v>
      </c>
      <c r="L61" t="s">
        <v>1791</v>
      </c>
      <c r="M61" t="s">
        <v>1791</v>
      </c>
    </row>
    <row r="62" spans="7:13" x14ac:dyDescent="0.25">
      <c r="G62" s="6" t="s">
        <v>3972</v>
      </c>
      <c r="H62" s="6">
        <v>1322</v>
      </c>
      <c r="I62" s="6" t="s">
        <v>3973</v>
      </c>
      <c r="L62" t="s">
        <v>768</v>
      </c>
      <c r="M62" t="s">
        <v>133</v>
      </c>
    </row>
    <row r="63" spans="7:13" x14ac:dyDescent="0.25">
      <c r="G63" s="6" t="s">
        <v>3974</v>
      </c>
      <c r="H63" s="6">
        <v>8.73</v>
      </c>
      <c r="I63" s="6" t="s">
        <v>1715</v>
      </c>
      <c r="L63" t="s">
        <v>1973</v>
      </c>
      <c r="M63" t="s">
        <v>1973</v>
      </c>
    </row>
    <row r="64" spans="7:13" x14ac:dyDescent="0.25">
      <c r="G64" s="6" t="s">
        <v>3975</v>
      </c>
      <c r="H64" s="6">
        <v>17.68</v>
      </c>
      <c r="I64" s="6" t="s">
        <v>1971</v>
      </c>
      <c r="L64" t="s">
        <v>1484</v>
      </c>
      <c r="M64" t="s">
        <v>1484</v>
      </c>
    </row>
    <row r="65" spans="12:13" x14ac:dyDescent="0.25">
      <c r="L65" t="s">
        <v>1594</v>
      </c>
      <c r="M65" t="s">
        <v>48</v>
      </c>
    </row>
    <row r="66" spans="12:13" x14ac:dyDescent="0.25">
      <c r="L66" t="s">
        <v>635</v>
      </c>
      <c r="M66" t="s">
        <v>635</v>
      </c>
    </row>
    <row r="67" spans="12:13" x14ac:dyDescent="0.25">
      <c r="L67" t="s">
        <v>981</v>
      </c>
      <c r="M67" t="s">
        <v>981</v>
      </c>
    </row>
    <row r="68" spans="12:13" x14ac:dyDescent="0.25">
      <c r="L68" t="s">
        <v>1333</v>
      </c>
      <c r="M68" t="s">
        <v>1333</v>
      </c>
    </row>
    <row r="69" spans="12:13" x14ac:dyDescent="0.25">
      <c r="L69" t="s">
        <v>1296</v>
      </c>
      <c r="M69" t="s">
        <v>1296</v>
      </c>
    </row>
    <row r="70" spans="12:13" x14ac:dyDescent="0.25">
      <c r="L70" t="s">
        <v>1481</v>
      </c>
      <c r="M70" t="s">
        <v>133</v>
      </c>
    </row>
    <row r="71" spans="12:13" x14ac:dyDescent="0.25">
      <c r="L71" t="s">
        <v>1786</v>
      </c>
      <c r="M71" t="s">
        <v>1786</v>
      </c>
    </row>
    <row r="72" spans="12:13" x14ac:dyDescent="0.25">
      <c r="L72" t="s">
        <v>1506</v>
      </c>
      <c r="M72" t="s">
        <v>1506</v>
      </c>
    </row>
    <row r="73" spans="12:13" x14ac:dyDescent="0.25">
      <c r="L73" t="s">
        <v>675</v>
      </c>
      <c r="M73" t="s">
        <v>675</v>
      </c>
    </row>
    <row r="74" spans="12:13" x14ac:dyDescent="0.25">
      <c r="L74" t="s">
        <v>1756</v>
      </c>
      <c r="M74" t="s">
        <v>1756</v>
      </c>
    </row>
    <row r="75" spans="12:13" x14ac:dyDescent="0.25">
      <c r="L75" t="s">
        <v>1693</v>
      </c>
      <c r="M75" t="s">
        <v>1693</v>
      </c>
    </row>
    <row r="76" spans="12:13" x14ac:dyDescent="0.25">
      <c r="L76" t="s">
        <v>1035</v>
      </c>
      <c r="M76" t="s">
        <v>1035</v>
      </c>
    </row>
    <row r="77" spans="12:13" x14ac:dyDescent="0.25">
      <c r="L77" t="s">
        <v>1708</v>
      </c>
      <c r="M77" t="s">
        <v>1708</v>
      </c>
    </row>
    <row r="78" spans="12:13" x14ac:dyDescent="0.25">
      <c r="L78" t="s">
        <v>1662</v>
      </c>
      <c r="M78" t="s">
        <v>1662</v>
      </c>
    </row>
    <row r="79" spans="12:13" x14ac:dyDescent="0.25">
      <c r="L79" t="s">
        <v>1842</v>
      </c>
      <c r="M79" t="s">
        <v>1842</v>
      </c>
    </row>
    <row r="80" spans="12:13" x14ac:dyDescent="0.25">
      <c r="L80" t="s">
        <v>1047</v>
      </c>
      <c r="M80" t="s">
        <v>1047</v>
      </c>
    </row>
    <row r="81" spans="12:13" x14ac:dyDescent="0.25">
      <c r="L81" t="s">
        <v>120</v>
      </c>
      <c r="M81" t="s">
        <v>48</v>
      </c>
    </row>
    <row r="82" spans="12:13" x14ac:dyDescent="0.25">
      <c r="L82" t="s">
        <v>1686</v>
      </c>
      <c r="M82" t="s">
        <v>1686</v>
      </c>
    </row>
    <row r="83" spans="12:13" x14ac:dyDescent="0.25">
      <c r="L83" t="s">
        <v>640</v>
      </c>
      <c r="M83" t="s">
        <v>640</v>
      </c>
    </row>
    <row r="84" spans="12:13" x14ac:dyDescent="0.25">
      <c r="L84" t="s">
        <v>813</v>
      </c>
      <c r="M84" t="s">
        <v>813</v>
      </c>
    </row>
    <row r="85" spans="12:13" x14ac:dyDescent="0.25">
      <c r="L85" t="s">
        <v>546</v>
      </c>
      <c r="M85" t="s">
        <v>546</v>
      </c>
    </row>
    <row r="86" spans="12:13" x14ac:dyDescent="0.25">
      <c r="L86" t="s">
        <v>963</v>
      </c>
      <c r="M86" t="s">
        <v>184</v>
      </c>
    </row>
    <row r="87" spans="12:13" x14ac:dyDescent="0.25">
      <c r="L87" t="s">
        <v>658</v>
      </c>
      <c r="M87" t="s">
        <v>143</v>
      </c>
    </row>
    <row r="88" spans="12:13" x14ac:dyDescent="0.25">
      <c r="L88" t="s">
        <v>1938</v>
      </c>
      <c r="M88" t="s">
        <v>975</v>
      </c>
    </row>
    <row r="89" spans="12:13" x14ac:dyDescent="0.25">
      <c r="L89" t="s">
        <v>299</v>
      </c>
      <c r="M89" t="s">
        <v>299</v>
      </c>
    </row>
    <row r="90" spans="12:13" x14ac:dyDescent="0.25">
      <c r="L90" t="s">
        <v>1272</v>
      </c>
      <c r="M90" t="s">
        <v>1484</v>
      </c>
    </row>
    <row r="91" spans="12:13" x14ac:dyDescent="0.25">
      <c r="L91" t="s">
        <v>1117</v>
      </c>
      <c r="M91" t="s">
        <v>1117</v>
      </c>
    </row>
    <row r="92" spans="12:13" x14ac:dyDescent="0.25">
      <c r="L92" t="s">
        <v>1754</v>
      </c>
      <c r="M92" t="s">
        <v>1754</v>
      </c>
    </row>
    <row r="93" spans="12:13" x14ac:dyDescent="0.25">
      <c r="L93" t="s">
        <v>794</v>
      </c>
      <c r="M93" t="s">
        <v>794</v>
      </c>
    </row>
    <row r="94" spans="12:13" x14ac:dyDescent="0.25">
      <c r="L94" t="s">
        <v>498</v>
      </c>
      <c r="M94" t="s">
        <v>498</v>
      </c>
    </row>
    <row r="95" spans="12:13" x14ac:dyDescent="0.25">
      <c r="L95" t="s">
        <v>1019</v>
      </c>
      <c r="M95" t="s">
        <v>1019</v>
      </c>
    </row>
    <row r="96" spans="12:13" x14ac:dyDescent="0.25">
      <c r="L96" t="s">
        <v>1400</v>
      </c>
      <c r="M96" t="s">
        <v>1400</v>
      </c>
    </row>
    <row r="97" spans="12:13" x14ac:dyDescent="0.25">
      <c r="L97" t="s">
        <v>571</v>
      </c>
      <c r="M97" t="s">
        <v>571</v>
      </c>
    </row>
    <row r="98" spans="12:13" x14ac:dyDescent="0.25">
      <c r="L98" t="s">
        <v>1281</v>
      </c>
      <c r="M98" t="s">
        <v>1281</v>
      </c>
    </row>
    <row r="99" spans="12:13" x14ac:dyDescent="0.25">
      <c r="L99" t="s">
        <v>1610</v>
      </c>
      <c r="M99" t="s">
        <v>975</v>
      </c>
    </row>
    <row r="100" spans="12:13" x14ac:dyDescent="0.25">
      <c r="L100" t="s">
        <v>1717</v>
      </c>
      <c r="M100" t="s">
        <v>1717</v>
      </c>
    </row>
    <row r="101" spans="12:13" x14ac:dyDescent="0.25">
      <c r="L101" t="s">
        <v>4037</v>
      </c>
      <c r="M101" t="s">
        <v>4037</v>
      </c>
    </row>
    <row r="102" spans="12:13" x14ac:dyDescent="0.25">
      <c r="L102" t="s">
        <v>574</v>
      </c>
      <c r="M102" t="s">
        <v>574</v>
      </c>
    </row>
    <row r="103" spans="12:13" x14ac:dyDescent="0.25">
      <c r="L103" t="s">
        <v>12</v>
      </c>
      <c r="M103" t="s">
        <v>928</v>
      </c>
    </row>
    <row r="104" spans="12:13" x14ac:dyDescent="0.25">
      <c r="L104" t="s">
        <v>1432</v>
      </c>
      <c r="M104" t="s">
        <v>1432</v>
      </c>
    </row>
    <row r="105" spans="12:13" x14ac:dyDescent="0.25">
      <c r="L105" t="s">
        <v>292</v>
      </c>
      <c r="M105" t="s">
        <v>292</v>
      </c>
    </row>
    <row r="106" spans="12:13" x14ac:dyDescent="0.25">
      <c r="L106" t="s">
        <v>1607</v>
      </c>
      <c r="M106" t="s">
        <v>1432</v>
      </c>
    </row>
    <row r="107" spans="12:13" x14ac:dyDescent="0.25">
      <c r="L107" t="s">
        <v>113</v>
      </c>
      <c r="M107" t="s">
        <v>106</v>
      </c>
    </row>
    <row r="108" spans="12:13" x14ac:dyDescent="0.25">
      <c r="L108" t="s">
        <v>1665</v>
      </c>
      <c r="M108" t="s">
        <v>1665</v>
      </c>
    </row>
    <row r="109" spans="12:13" x14ac:dyDescent="0.25">
      <c r="L109" t="s">
        <v>845</v>
      </c>
      <c r="M109" t="s">
        <v>845</v>
      </c>
    </row>
    <row r="110" spans="12:13" x14ac:dyDescent="0.25">
      <c r="L110" t="s">
        <v>1933</v>
      </c>
      <c r="M110" t="s">
        <v>1933</v>
      </c>
    </row>
    <row r="111" spans="12:13" x14ac:dyDescent="0.25">
      <c r="L111" t="s">
        <v>1058</v>
      </c>
      <c r="M111" t="s">
        <v>1058</v>
      </c>
    </row>
    <row r="112" spans="12:13" x14ac:dyDescent="0.25">
      <c r="L112" t="s">
        <v>1090</v>
      </c>
      <c r="M112" t="s">
        <v>668</v>
      </c>
    </row>
    <row r="113" spans="12:13" x14ac:dyDescent="0.25">
      <c r="L113" t="s">
        <v>1657</v>
      </c>
      <c r="M113" t="s">
        <v>1657</v>
      </c>
    </row>
    <row r="114" spans="12:13" x14ac:dyDescent="0.25">
      <c r="L114" t="s">
        <v>1044</v>
      </c>
      <c r="M114" t="s">
        <v>1044</v>
      </c>
    </row>
    <row r="115" spans="12:13" x14ac:dyDescent="0.25">
      <c r="L115" t="s">
        <v>1490</v>
      </c>
      <c r="M115" t="s">
        <v>1490</v>
      </c>
    </row>
    <row r="116" spans="12:13" x14ac:dyDescent="0.25">
      <c r="L116" t="s">
        <v>743</v>
      </c>
      <c r="M116" t="s">
        <v>299</v>
      </c>
    </row>
    <row r="117" spans="12:13" x14ac:dyDescent="0.25">
      <c r="L117" t="s">
        <v>1422</v>
      </c>
      <c r="M117" t="s">
        <v>711</v>
      </c>
    </row>
    <row r="118" spans="12:13" x14ac:dyDescent="0.25">
      <c r="L118" t="s">
        <v>1676</v>
      </c>
      <c r="M118" t="s">
        <v>624</v>
      </c>
    </row>
    <row r="119" spans="12:13" x14ac:dyDescent="0.25">
      <c r="L119" t="s">
        <v>1915</v>
      </c>
      <c r="M119" t="s">
        <v>1915</v>
      </c>
    </row>
    <row r="120" spans="12:13" x14ac:dyDescent="0.25">
      <c r="L120" t="s">
        <v>1596</v>
      </c>
      <c r="M120" t="s">
        <v>668</v>
      </c>
    </row>
    <row r="121" spans="12:13" x14ac:dyDescent="0.25">
      <c r="L121" t="s">
        <v>984</v>
      </c>
      <c r="M121" t="s">
        <v>984</v>
      </c>
    </row>
    <row r="122" spans="12:13" x14ac:dyDescent="0.25">
      <c r="L122" t="s">
        <v>1960</v>
      </c>
      <c r="M122" t="s">
        <v>871</v>
      </c>
    </row>
    <row r="123" spans="12:13" x14ac:dyDescent="0.25">
      <c r="L123" t="s">
        <v>21</v>
      </c>
      <c r="M123" t="s">
        <v>21</v>
      </c>
    </row>
    <row r="124" spans="12:13" x14ac:dyDescent="0.25">
      <c r="L124" t="s">
        <v>525</v>
      </c>
      <c r="M124" t="s">
        <v>525</v>
      </c>
    </row>
    <row r="125" spans="12:13" x14ac:dyDescent="0.25">
      <c r="L125" t="s">
        <v>1445</v>
      </c>
      <c r="M125" t="s">
        <v>1445</v>
      </c>
    </row>
    <row r="126" spans="12:13" x14ac:dyDescent="0.25">
      <c r="L126" t="s">
        <v>1986</v>
      </c>
      <c r="M126" t="s">
        <v>1986</v>
      </c>
    </row>
    <row r="127" spans="12:13" x14ac:dyDescent="0.25">
      <c r="L127" t="s">
        <v>947</v>
      </c>
      <c r="M127" t="s">
        <v>721</v>
      </c>
    </row>
    <row r="128" spans="12:13" x14ac:dyDescent="0.25">
      <c r="L128" t="s">
        <v>1321</v>
      </c>
      <c r="M128" t="s">
        <v>1321</v>
      </c>
    </row>
    <row r="129" spans="12:13" x14ac:dyDescent="0.25">
      <c r="L129" t="s">
        <v>491</v>
      </c>
      <c r="M129" t="s">
        <v>179</v>
      </c>
    </row>
    <row r="130" spans="12:13" x14ac:dyDescent="0.25">
      <c r="L130" t="s">
        <v>1370</v>
      </c>
      <c r="M130" t="s">
        <v>17</v>
      </c>
    </row>
    <row r="131" spans="12:13" x14ac:dyDescent="0.25">
      <c r="L131" t="s">
        <v>540</v>
      </c>
      <c r="M131" t="s">
        <v>88</v>
      </c>
    </row>
    <row r="132" spans="12:13" x14ac:dyDescent="0.25">
      <c r="L132" t="s">
        <v>841</v>
      </c>
      <c r="M132" t="s">
        <v>841</v>
      </c>
    </row>
    <row r="133" spans="12:13" x14ac:dyDescent="0.25">
      <c r="L133" t="s">
        <v>163</v>
      </c>
      <c r="M133" t="s">
        <v>163</v>
      </c>
    </row>
    <row r="134" spans="12:13" x14ac:dyDescent="0.25">
      <c r="L134" t="s">
        <v>1147</v>
      </c>
      <c r="M134" t="s">
        <v>1147</v>
      </c>
    </row>
    <row r="135" spans="12:13" x14ac:dyDescent="0.25">
      <c r="L135" t="s">
        <v>1360</v>
      </c>
      <c r="M135" t="s">
        <v>1360</v>
      </c>
    </row>
    <row r="136" spans="12:13" x14ac:dyDescent="0.25">
      <c r="L136" t="s">
        <v>1066</v>
      </c>
      <c r="M136" t="s">
        <v>1066</v>
      </c>
    </row>
    <row r="137" spans="12:13" x14ac:dyDescent="0.25">
      <c r="L137" t="s">
        <v>1731</v>
      </c>
      <c r="M137" t="s">
        <v>1731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(2)</vt:lpstr>
      <vt:lpstr>Dashboard</vt:lpstr>
      <vt:lpstr>Summary</vt:lpstr>
      <vt:lpstr>Data</vt:lpstr>
      <vt:lpstr>PPP Data</vt:lpstr>
      <vt:lpstr>Mapping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Kien Vu</cp:lastModifiedBy>
  <dcterms:created xsi:type="dcterms:W3CDTF">2012-06-21T06:10:20Z</dcterms:created>
  <dcterms:modified xsi:type="dcterms:W3CDTF">2017-07-06T15:28:54Z</dcterms:modified>
</cp:coreProperties>
</file>