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vlook up with multiple criter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4" i="1" s="1"/>
  <c r="M3" i="1"/>
  <c r="C15" i="1"/>
  <c r="C8" i="1"/>
  <c r="AE1" i="1"/>
  <c r="I8" i="1"/>
  <c r="N9" i="1"/>
  <c r="M9" i="1"/>
  <c r="L9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263" i="1"/>
  <c r="AD4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25" i="1"/>
  <c r="C17" i="1"/>
  <c r="C18" i="1"/>
  <c r="C19" i="1"/>
  <c r="C20" i="1"/>
  <c r="C21" i="1"/>
  <c r="C22" i="1"/>
  <c r="C23" i="1" s="1"/>
  <c r="C24" i="1" s="1"/>
  <c r="C9" i="1"/>
  <c r="C10" i="1"/>
  <c r="D2" i="1"/>
  <c r="AD2" i="1"/>
  <c r="AD3" i="1"/>
  <c r="AD5" i="1"/>
  <c r="AD1" i="1"/>
  <c r="H8" i="1" l="1"/>
  <c r="K311" i="1"/>
  <c r="K312" i="1" s="1"/>
  <c r="K313" i="1" s="1"/>
  <c r="E9" i="1"/>
  <c r="C14" i="1" l="1"/>
  <c r="C16" i="1" s="1"/>
  <c r="L4" i="1"/>
  <c r="E10" i="1"/>
  <c r="E11" i="1" s="1"/>
  <c r="E12" i="1" s="1"/>
  <c r="K4" i="1" l="1"/>
  <c r="M4" i="1"/>
  <c r="E15" i="1" l="1"/>
  <c r="E16" i="1" l="1"/>
  <c r="E17" i="1" l="1"/>
  <c r="N4" i="1"/>
  <c r="E18" i="1" l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l="1"/>
  <c r="K9" i="1"/>
  <c r="E263" i="1" l="1"/>
  <c r="E264" i="1" s="1"/>
  <c r="E265" i="1" s="1"/>
  <c r="E266" i="1" s="1"/>
  <c r="E267" i="1" s="1"/>
  <c r="E268" i="1" s="1"/>
  <c r="E269" i="1" s="1"/>
  <c r="E270" i="1" s="1"/>
  <c r="E271" i="1" l="1"/>
  <c r="E272" i="1" l="1"/>
  <c r="E273" i="1" l="1"/>
  <c r="E274" i="1" l="1"/>
  <c r="E275" i="1" l="1"/>
  <c r="G4" i="1"/>
  <c r="E276" i="1" l="1"/>
  <c r="E277" i="1" l="1"/>
  <c r="E278" i="1" l="1"/>
  <c r="E279" i="1" l="1"/>
  <c r="E280" i="1" l="1"/>
  <c r="E281" i="1" l="1"/>
  <c r="E282" i="1" l="1"/>
  <c r="E283" i="1" l="1"/>
  <c r="E284" i="1" l="1"/>
  <c r="E285" i="1" l="1"/>
  <c r="E286" i="1" l="1"/>
  <c r="E287" i="1" s="1"/>
  <c r="E288" i="1" s="1"/>
  <c r="E289" i="1" s="1"/>
  <c r="E290" i="1" s="1"/>
  <c r="E291" i="1" s="1"/>
  <c r="E292" i="1" s="1"/>
  <c r="E293" i="1" s="1"/>
  <c r="E294" i="1" l="1"/>
  <c r="E295" i="1" l="1"/>
  <c r="E296" i="1" l="1"/>
  <c r="E297" i="1" l="1"/>
  <c r="E298" i="1" l="1"/>
  <c r="E299" i="1" l="1"/>
  <c r="E300" i="1" l="1"/>
  <c r="E301" i="1" l="1"/>
  <c r="E302" i="1" l="1"/>
  <c r="E303" i="1" l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4" i="1" a="1"/>
  <c r="E4" i="1" s="1"/>
  <c r="I4" i="1" l="1"/>
  <c r="H4" i="1"/>
</calcChain>
</file>

<file path=xl/sharedStrings.xml><?xml version="1.0" encoding="utf-8"?>
<sst xmlns="http://schemas.openxmlformats.org/spreadsheetml/2006/main" count="828" uniqueCount="36">
  <si>
    <t>Criteria 2:Region</t>
  </si>
  <si>
    <t>Revenue</t>
  </si>
  <si>
    <t>Region</t>
  </si>
  <si>
    <t>East</t>
  </si>
  <si>
    <t xml:space="preserve">South </t>
  </si>
  <si>
    <t>North</t>
  </si>
  <si>
    <t>ARMY</t>
  </si>
  <si>
    <t>MIKE</t>
  </si>
  <si>
    <t>BON</t>
  </si>
  <si>
    <t>MARKS</t>
  </si>
  <si>
    <t>NAME</t>
  </si>
  <si>
    <t>Kevin</t>
  </si>
  <si>
    <t>Kip</t>
  </si>
  <si>
    <t>qertyyuiopp[]\</t>
  </si>
  <si>
    <t>adfghjkkl;'</t>
  </si>
  <si>
    <t>zcvbnm</t>
  </si>
  <si>
    <t>Managers</t>
  </si>
  <si>
    <t>Criteria 1:Manager</t>
  </si>
  <si>
    <t>Brian</t>
  </si>
  <si>
    <t>Period</t>
  </si>
  <si>
    <t>Link</t>
  </si>
  <si>
    <t>BON LOGISTICS CENTRE 2022 FINANCIAL ANALYSIS</t>
  </si>
  <si>
    <t>Total Revenue Per Manager</t>
  </si>
  <si>
    <t>Total Revenue Per Region</t>
  </si>
  <si>
    <t>West</t>
  </si>
  <si>
    <t>South</t>
  </si>
  <si>
    <t>kip</t>
  </si>
  <si>
    <t>Total Revenue Per Quarter</t>
  </si>
  <si>
    <t>TOTAL REVENUE</t>
  </si>
  <si>
    <t>Quarter1</t>
  </si>
  <si>
    <t>Quarter2</t>
  </si>
  <si>
    <t>west</t>
  </si>
  <si>
    <t>REVENUE PER MANGER &amp; REGION</t>
  </si>
  <si>
    <t>ANNUAL</t>
  </si>
  <si>
    <t>Quarter3</t>
  </si>
  <si>
    <t>Quarter4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</si>
</sst>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Ksh&quot;* #,##0.00_-;\-&quot;Ksh&quot;* #,##0.00_-;_-&quot;Ksh&quot;* &quot;-&quot;??_-;_-@_-"/>
    <numFmt numFmtId="43" formatCode="_-* #,##0.00_-;\-* #,##0.00_-;_-* &quot;-&quot;??_-;_-@_-"/>
    <numFmt numFmtId="164" formatCode="_-[$€-2]\ * #,##0.00_-;\-[$€-2]\ * #,##0.00_-;_-[$€-2]\ * &quot;-&quot;??_-;_-@_-"/>
    <numFmt numFmtId="168" formatCode="_-* #,##0_-;\-* #,##0_-;_-* &quot;-&quot;??_-;_-@_-"/>
    <numFmt numFmtId="172" formatCode="[$£-809]#,##0.00;\-[$£-809]#,##0.00"/>
    <numFmt numFmtId="175" formatCode="[$$-409]#,##0.00_ ;\-[$$-409]#,##0.00\ 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12"/>
      <color theme="1"/>
      <name val="Trebuchet MS"/>
      <family val="2"/>
    </font>
    <font>
      <sz val="12"/>
      <name val="Trebuchet MS"/>
      <family val="2"/>
    </font>
    <font>
      <b/>
      <i/>
      <sz val="11"/>
      <color theme="1" tint="0.34998626667073579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"/>
      <family val="2"/>
    </font>
    <font>
      <b/>
      <sz val="11"/>
      <color theme="1"/>
      <name val="Bahnschrift SemiLight"/>
      <family val="2"/>
    </font>
    <font>
      <b/>
      <sz val="11"/>
      <color theme="7" tint="-0.249977111117893"/>
      <name val="Bahnschrift SemiLight"/>
      <family val="2"/>
    </font>
    <font>
      <b/>
      <sz val="11"/>
      <color theme="6" tint="0.39997558519241921"/>
      <name val="Bahnschrift SemiLight"/>
      <family val="2"/>
    </font>
    <font>
      <sz val="14"/>
      <color theme="2" tint="-0.89999084444715716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/>
      <right style="thick">
        <color auto="1"/>
      </right>
      <top/>
      <bottom style="thick">
        <color theme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hair">
        <color theme="1"/>
      </bottom>
      <diagonal/>
    </border>
    <border>
      <left/>
      <right style="medium">
        <color theme="1"/>
      </right>
      <top style="hair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thick">
        <color auto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ck">
        <color auto="1"/>
      </bottom>
      <diagonal/>
    </border>
    <border>
      <left/>
      <right style="dashed">
        <color theme="1"/>
      </right>
      <top style="dashed">
        <color theme="1"/>
      </top>
      <bottom style="hair">
        <color theme="1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 style="hair">
        <color theme="1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 style="dashed">
        <color auto="1"/>
      </bottom>
      <diagonal/>
    </border>
    <border>
      <left style="dashed">
        <color theme="1"/>
      </left>
      <right style="dashed">
        <color auto="1"/>
      </right>
      <top/>
      <bottom style="dashed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/>
      <top/>
      <bottom style="thick">
        <color theme="1"/>
      </bottom>
      <diagonal/>
    </border>
    <border>
      <left/>
      <right style="dashed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theme="1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3" borderId="1" xfId="0" applyFill="1" applyBorder="1"/>
    <xf numFmtId="164" fontId="0" fillId="3" borderId="1" xfId="0" applyNumberFormat="1" applyFill="1" applyBorder="1"/>
    <xf numFmtId="0" fontId="0" fillId="3" borderId="2" xfId="0" applyFill="1" applyBorder="1"/>
    <xf numFmtId="164" fontId="0" fillId="3" borderId="2" xfId="0" applyNumberFormat="1" applyFill="1" applyBorder="1"/>
    <xf numFmtId="0" fontId="0" fillId="8" borderId="0" xfId="0" applyFill="1"/>
    <xf numFmtId="0" fontId="2" fillId="5" borderId="4" xfId="0" applyFont="1" applyFill="1" applyBorder="1"/>
    <xf numFmtId="0" fontId="0" fillId="5" borderId="5" xfId="0" applyFill="1" applyBorder="1"/>
    <xf numFmtId="164" fontId="0" fillId="5" borderId="6" xfId="0" applyNumberFormat="1" applyFill="1" applyBorder="1"/>
    <xf numFmtId="0" fontId="1" fillId="4" borderId="7" xfId="0" applyFont="1" applyFill="1" applyBorder="1"/>
    <xf numFmtId="0" fontId="0" fillId="3" borderId="7" xfId="0" applyFill="1" applyBorder="1"/>
    <xf numFmtId="164" fontId="0" fillId="3" borderId="7" xfId="0" applyNumberFormat="1" applyFill="1" applyBorder="1"/>
    <xf numFmtId="0" fontId="0" fillId="0" borderId="0" xfId="0" applyFill="1"/>
    <xf numFmtId="0" fontId="0" fillId="0" borderId="0" xfId="0" applyFont="1" applyFill="1"/>
    <xf numFmtId="0" fontId="4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1" fillId="4" borderId="8" xfId="0" applyFont="1" applyFill="1" applyBorder="1"/>
    <xf numFmtId="0" fontId="0" fillId="3" borderId="8" xfId="0" applyFill="1" applyBorder="1"/>
    <xf numFmtId="0" fontId="0" fillId="0" borderId="0" xfId="0" applyFont="1" applyFill="1" applyBorder="1"/>
    <xf numFmtId="0" fontId="3" fillId="7" borderId="12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2" fillId="6" borderId="14" xfId="0" applyFont="1" applyFill="1" applyBorder="1"/>
    <xf numFmtId="0" fontId="3" fillId="7" borderId="15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0" fillId="0" borderId="0" xfId="0" applyFill="1" applyAlignment="1">
      <alignment horizontal="centerContinuous"/>
    </xf>
    <xf numFmtId="0" fontId="2" fillId="6" borderId="10" xfId="0" applyFont="1" applyFill="1" applyBorder="1" applyAlignment="1">
      <alignment horizontal="centerContinuous"/>
    </xf>
    <xf numFmtId="0" fontId="2" fillId="6" borderId="9" xfId="0" applyFont="1" applyFill="1" applyBorder="1" applyAlignment="1">
      <alignment horizontal="centerContinuous"/>
    </xf>
    <xf numFmtId="0" fontId="0" fillId="0" borderId="0" xfId="0" applyFill="1" applyBorder="1"/>
    <xf numFmtId="0" fontId="3" fillId="7" borderId="17" xfId="0" applyFont="1" applyFill="1" applyBorder="1" applyAlignment="1">
      <alignment horizontal="centerContinuous"/>
    </xf>
    <xf numFmtId="0" fontId="3" fillId="7" borderId="18" xfId="0" applyFont="1" applyFill="1" applyBorder="1" applyAlignment="1">
      <alignment horizontal="centerContinuous"/>
    </xf>
    <xf numFmtId="0" fontId="8" fillId="0" borderId="0" xfId="0" applyFont="1" applyFill="1" applyAlignment="1">
      <alignment horizontal="centerContinuous" vertical="center"/>
    </xf>
    <xf numFmtId="0" fontId="9" fillId="0" borderId="0" xfId="0" applyFont="1" applyFill="1" applyAlignment="1">
      <alignment horizontal="centerContinuous" vertical="center"/>
    </xf>
    <xf numFmtId="164" fontId="10" fillId="0" borderId="0" xfId="0" applyNumberFormat="1" applyFont="1" applyFill="1" applyAlignment="1">
      <alignment horizontal="centerContinuous" vertical="center"/>
    </xf>
    <xf numFmtId="0" fontId="3" fillId="7" borderId="19" xfId="0" applyFont="1" applyFill="1" applyBorder="1" applyAlignment="1">
      <alignment horizontal="centerContinuous"/>
    </xf>
    <xf numFmtId="0" fontId="0" fillId="3" borderId="20" xfId="0" applyFill="1" applyBorder="1"/>
    <xf numFmtId="0" fontId="2" fillId="0" borderId="21" xfId="0" applyFont="1" applyFill="1" applyBorder="1"/>
    <xf numFmtId="0" fontId="0" fillId="0" borderId="22" xfId="0" applyFill="1" applyBorder="1"/>
    <xf numFmtId="0" fontId="2" fillId="0" borderId="0" xfId="0" applyFont="1" applyFill="1" applyBorder="1"/>
    <xf numFmtId="164" fontId="5" fillId="0" borderId="0" xfId="0" applyNumberFormat="1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Continuous"/>
    </xf>
    <xf numFmtId="0" fontId="2" fillId="0" borderId="22" xfId="0" applyFont="1" applyFill="1" applyBorder="1"/>
    <xf numFmtId="0" fontId="2" fillId="5" borderId="25" xfId="0" applyFont="1" applyFill="1" applyBorder="1"/>
    <xf numFmtId="0" fontId="2" fillId="6" borderId="26" xfId="0" applyFont="1" applyFill="1" applyBorder="1"/>
    <xf numFmtId="0" fontId="2" fillId="6" borderId="27" xfId="0" applyFont="1" applyFill="1" applyBorder="1"/>
    <xf numFmtId="0" fontId="2" fillId="6" borderId="11" xfId="0" applyFont="1" applyFill="1" applyBorder="1"/>
    <xf numFmtId="0" fontId="11" fillId="4" borderId="0" xfId="0" applyFont="1" applyFill="1" applyAlignment="1">
      <alignment horizontal="left"/>
    </xf>
    <xf numFmtId="0" fontId="3" fillId="7" borderId="19" xfId="0" applyFont="1" applyFill="1" applyBorder="1" applyAlignment="1">
      <alignment horizontal="left"/>
    </xf>
    <xf numFmtId="0" fontId="3" fillId="7" borderId="17" xfId="0" applyFont="1" applyFill="1" applyBorder="1" applyAlignment="1">
      <alignment horizontal="left"/>
    </xf>
    <xf numFmtId="0" fontId="3" fillId="7" borderId="0" xfId="0" applyFont="1" applyFill="1" applyBorder="1" applyAlignment="1">
      <alignment horizontal="left"/>
    </xf>
    <xf numFmtId="172" fontId="0" fillId="3" borderId="8" xfId="0" applyNumberFormat="1" applyFill="1" applyBorder="1"/>
    <xf numFmtId="172" fontId="0" fillId="3" borderId="7" xfId="0" applyNumberFormat="1" applyFill="1" applyBorder="1"/>
    <xf numFmtId="0" fontId="12" fillId="0" borderId="0" xfId="0" applyFont="1" applyFill="1"/>
    <xf numFmtId="168" fontId="12" fillId="0" borderId="0" xfId="1" applyNumberFormat="1" applyFont="1" applyFill="1"/>
    <xf numFmtId="175" fontId="5" fillId="6" borderId="3" xfId="2" applyNumberFormat="1" applyFont="1" applyFill="1" applyBorder="1" applyAlignment="1">
      <alignment horizontal="center"/>
    </xf>
    <xf numFmtId="175" fontId="5" fillId="6" borderId="23" xfId="2" applyNumberFormat="1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BFB7C7"/>
      <color rgb="FF0647EA"/>
      <color rgb="FF2EC2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firstButton="1" fmlaLink="$Y$4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Spin" dx="31" fmlaLink="$I$7" max="30000" page="10" val="4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4</xdr:row>
      <xdr:rowOff>12700</xdr:rowOff>
    </xdr:from>
    <xdr:to>
      <xdr:col>3</xdr:col>
      <xdr:colOff>1619250</xdr:colOff>
      <xdr:row>4</xdr:row>
      <xdr:rowOff>12700</xdr:rowOff>
    </xdr:to>
    <xdr:cxnSp macro="">
      <xdr:nvCxnSpPr>
        <xdr:cNvPr id="3" name="Straight Arrow Connector 2"/>
        <xdr:cNvCxnSpPr/>
      </xdr:nvCxnSpPr>
      <xdr:spPr>
        <a:xfrm>
          <a:off x="419100" y="825500"/>
          <a:ext cx="3524250" cy="0"/>
        </a:xfrm>
        <a:prstGeom prst="straightConnector1">
          <a:avLst/>
        </a:prstGeom>
        <a:ln w="41275">
          <a:solidFill>
            <a:schemeClr val="accent4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133350</xdr:rowOff>
        </xdr:from>
        <xdr:to>
          <xdr:col>7</xdr:col>
          <xdr:colOff>419100</xdr:colOff>
          <xdr:row>16</xdr:row>
          <xdr:rowOff>88900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Kip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82550</xdr:colOff>
          <xdr:row>14</xdr:row>
          <xdr:rowOff>139700</xdr:rowOff>
        </xdr:from>
        <xdr:to>
          <xdr:col>8</xdr:col>
          <xdr:colOff>355600</xdr:colOff>
          <xdr:row>16</xdr:row>
          <xdr:rowOff>95250</xdr:rowOff>
        </xdr:to>
        <xdr:sp macro="" textlink="">
          <xdr:nvSpPr>
            <xdr:cNvPr id="1043" name="Option Butto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Brian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279400</xdr:colOff>
          <xdr:row>14</xdr:row>
          <xdr:rowOff>139700</xdr:rowOff>
        </xdr:from>
        <xdr:to>
          <xdr:col>10</xdr:col>
          <xdr:colOff>539750</xdr:colOff>
          <xdr:row>16</xdr:row>
          <xdr:rowOff>95250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Kevin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196850</xdr:colOff>
          <xdr:row>8</xdr:row>
          <xdr:rowOff>107950</xdr:rowOff>
        </xdr:from>
        <xdr:to>
          <xdr:col>7</xdr:col>
          <xdr:colOff>723900</xdr:colOff>
          <xdr:row>12</xdr:row>
          <xdr:rowOff>50800</xdr:rowOff>
        </xdr:to>
        <xdr:sp macro="" textlink="">
          <xdr:nvSpPr>
            <xdr:cNvPr id="1048" name="Spinner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527050</xdr:colOff>
          <xdr:row>11</xdr:row>
          <xdr:rowOff>177800</xdr:rowOff>
        </xdr:from>
        <xdr:to>
          <xdr:col>12</xdr:col>
          <xdr:colOff>520700</xdr:colOff>
          <xdr:row>16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South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679450</xdr:colOff>
          <xdr:row>12</xdr:row>
          <xdr:rowOff>19050</xdr:rowOff>
        </xdr:from>
        <xdr:to>
          <xdr:col>13</xdr:col>
          <xdr:colOff>939800</xdr:colOff>
          <xdr:row>16</xdr:row>
          <xdr:rowOff>63500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East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69850</xdr:colOff>
          <xdr:row>12</xdr:row>
          <xdr:rowOff>0</xdr:rowOff>
        </xdr:from>
        <xdr:to>
          <xdr:col>10</xdr:col>
          <xdr:colOff>882650</xdr:colOff>
          <xdr:row>16</xdr:row>
          <xdr:rowOff>44450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North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177800</xdr:colOff>
          <xdr:row>14</xdr:row>
          <xdr:rowOff>57150</xdr:rowOff>
        </xdr:from>
        <xdr:to>
          <xdr:col>11</xdr:col>
          <xdr:colOff>298450</xdr:colOff>
          <xdr:row>18</xdr:row>
          <xdr:rowOff>101600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West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M1048537"/>
  <sheetViews>
    <sheetView showGridLines="0"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11" sqref="C11"/>
    </sheetView>
  </sheetViews>
  <sheetFormatPr defaultRowHeight="14.5" x14ac:dyDescent="0.35"/>
  <cols>
    <col min="1" max="1" width="0.26953125" style="17" customWidth="1"/>
    <col min="2" max="2" width="9.6328125" style="4" customWidth="1"/>
    <col min="3" max="3" width="10" style="4" customWidth="1"/>
    <col min="4" max="4" width="12.08984375" style="4" customWidth="1"/>
    <col min="5" max="5" width="15.36328125" style="5" customWidth="1"/>
    <col min="6" max="6" width="2.6328125" style="17" customWidth="1"/>
    <col min="7" max="7" width="17.26953125" style="17" customWidth="1"/>
    <col min="8" max="8" width="18.26953125" style="17" customWidth="1"/>
    <col min="9" max="9" width="16" style="17" customWidth="1"/>
    <col min="10" max="10" width="2.453125" style="17" customWidth="1"/>
    <col min="11" max="11" width="16.08984375" style="17" bestFit="1" customWidth="1"/>
    <col min="12" max="12" width="17.90625" style="17" customWidth="1"/>
    <col min="13" max="13" width="14.08984375" style="17" customWidth="1"/>
    <col min="14" max="14" width="14.36328125" style="17" customWidth="1"/>
    <col min="15" max="39" width="8.7265625" style="17"/>
    <col min="40" max="16384" width="8.7265625" style="4"/>
  </cols>
  <sheetData>
    <row r="1" spans="1:39" s="17" customFormat="1" ht="30.5" customHeight="1" thickBot="1" x14ac:dyDescent="0.4">
      <c r="B1" s="30" t="s">
        <v>32</v>
      </c>
      <c r="C1" s="30"/>
      <c r="D1" s="30"/>
      <c r="E1" s="38" t="s">
        <v>21</v>
      </c>
      <c r="F1" s="36"/>
      <c r="G1" s="37"/>
      <c r="H1" s="37"/>
      <c r="I1" s="37"/>
      <c r="J1" s="37"/>
      <c r="K1" s="36"/>
      <c r="L1" s="36"/>
      <c r="Y1" s="17" t="s">
        <v>12</v>
      </c>
      <c r="Z1" s="17">
        <v>1</v>
      </c>
      <c r="AA1" s="17" t="s">
        <v>3</v>
      </c>
      <c r="AC1" s="24" t="s">
        <v>29</v>
      </c>
      <c r="AD1" s="17" t="str">
        <f>IF(AC1=AC1,AA1)</f>
        <v>East</v>
      </c>
      <c r="AE1" s="1" t="str">
        <f>+MID(AC1,1,7)</f>
        <v>Quarter</v>
      </c>
    </row>
    <row r="2" spans="1:39" customFormat="1" ht="16.5" thickTop="1" thickBot="1" x14ac:dyDescent="0.4">
      <c r="A2" s="17"/>
      <c r="B2" s="27" t="s">
        <v>17</v>
      </c>
      <c r="C2" s="48"/>
      <c r="D2" s="28" t="str">
        <f>+INDEX(Y1:Y3,MATCH(Y4,Z1:Z3,0))</f>
        <v>Kevin</v>
      </c>
      <c r="E2" s="25" t="s">
        <v>19</v>
      </c>
      <c r="F2" s="17"/>
      <c r="G2" s="35" t="s">
        <v>22</v>
      </c>
      <c r="H2" s="34"/>
      <c r="I2" s="34"/>
      <c r="J2" s="17"/>
      <c r="K2" s="35" t="s">
        <v>27</v>
      </c>
      <c r="L2" s="35"/>
      <c r="M2" s="34"/>
      <c r="N2" s="34"/>
      <c r="O2" s="17"/>
      <c r="P2" s="17"/>
      <c r="Q2" s="17"/>
      <c r="R2" s="17"/>
      <c r="S2" s="17"/>
      <c r="T2" s="17"/>
      <c r="U2" s="17"/>
      <c r="V2" s="17"/>
      <c r="W2" s="17"/>
      <c r="X2" s="17"/>
      <c r="Y2" s="17" t="s">
        <v>11</v>
      </c>
      <c r="Z2" s="17">
        <v>2</v>
      </c>
      <c r="AA2" s="17" t="s">
        <v>4</v>
      </c>
      <c r="AB2" s="17"/>
      <c r="AC2" s="24" t="s">
        <v>30</v>
      </c>
      <c r="AD2" s="17" t="str">
        <f>IF(AC2=AC2,AA2)</f>
        <v xml:space="preserve">South </v>
      </c>
      <c r="AE2" s="17"/>
      <c r="AF2" s="17"/>
      <c r="AG2" s="17"/>
      <c r="AH2" s="17"/>
      <c r="AI2" s="17"/>
      <c r="AJ2" s="17"/>
      <c r="AK2" s="17"/>
      <c r="AL2" s="17"/>
      <c r="AM2" s="17"/>
    </row>
    <row r="3" spans="1:39" customFormat="1" ht="16" thickBot="1" x14ac:dyDescent="0.4">
      <c r="A3" s="17"/>
      <c r="B3" s="49" t="s">
        <v>0</v>
      </c>
      <c r="C3" s="50"/>
      <c r="D3" s="29" t="s">
        <v>5</v>
      </c>
      <c r="E3" s="26" t="s">
        <v>33</v>
      </c>
      <c r="F3" s="17"/>
      <c r="G3" s="39" t="s">
        <v>12</v>
      </c>
      <c r="H3" s="34" t="s">
        <v>11</v>
      </c>
      <c r="I3" s="34" t="s">
        <v>18</v>
      </c>
      <c r="J3" s="17"/>
      <c r="K3" s="52" t="s">
        <v>3</v>
      </c>
      <c r="L3" s="53" t="s">
        <v>5</v>
      </c>
      <c r="M3" s="53" t="str">
        <f>+L3</f>
        <v>North</v>
      </c>
      <c r="N3" s="54" t="s">
        <v>24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 t="s">
        <v>18</v>
      </c>
      <c r="Z3" s="17">
        <v>3</v>
      </c>
      <c r="AA3" s="17" t="s">
        <v>24</v>
      </c>
      <c r="AB3" s="17"/>
      <c r="AC3" s="24" t="s">
        <v>34</v>
      </c>
      <c r="AD3" s="17" t="str">
        <f>IF(AC3=AC3,AA3)</f>
        <v>West</v>
      </c>
      <c r="AE3" s="17"/>
      <c r="AF3" s="17"/>
      <c r="AG3" s="17"/>
      <c r="AH3" s="17"/>
      <c r="AI3" s="17"/>
      <c r="AJ3" s="17"/>
      <c r="AK3" s="17"/>
      <c r="AL3" s="17"/>
      <c r="AM3" s="17"/>
    </row>
    <row r="4" spans="1:39" customFormat="1" ht="25" customHeight="1" thickBot="1" x14ac:dyDescent="0.4">
      <c r="A4" s="17"/>
      <c r="B4" s="31" t="s">
        <v>1</v>
      </c>
      <c r="C4" s="45"/>
      <c r="D4" s="32"/>
      <c r="E4" s="59" t="e">
        <f t="array" ref="E4">VLOOKUP(D2&amp;"|"&amp;D3,CHOOSE({1,2},B8:B317&amp;"|"&amp;D8:D317,E8:E317),2,FALSE)</f>
        <v>#N/A</v>
      </c>
      <c r="F4" s="17"/>
      <c r="G4" s="16">
        <f>+SUMIF($B$8:$B$317,G3,$E$8:$E$317)</f>
        <v>202059000</v>
      </c>
      <c r="H4" s="16">
        <f>+SUMIF($B$8:$B$317,H3,$E$8:$E$317)</f>
        <v>626247000</v>
      </c>
      <c r="I4" s="16">
        <f>+SUMIF($B$8:$B$317,I3,$E$8:$E$317)</f>
        <v>520659000</v>
      </c>
      <c r="J4" s="17"/>
      <c r="K4" s="16">
        <f>+SUMIFS($E$8:$E$317,$C$8:$C$317,H8,$D$8:$D$317,K3)</f>
        <v>0</v>
      </c>
      <c r="L4" s="16">
        <f>+SUMIFS($E$8:$E$317,$C$8:$C$317,H8,$D$8:$D$317,L3)</f>
        <v>261000</v>
      </c>
      <c r="M4" s="16">
        <f>+SUMIFS(E8:E317,C8:C317,H8,D8:D317,M3)</f>
        <v>261000</v>
      </c>
      <c r="N4" s="16">
        <f>+SUMIFS(E8:E317,C8:C317,H8,D8:D317,N3)</f>
        <v>0</v>
      </c>
      <c r="O4" s="17"/>
      <c r="P4" s="17"/>
      <c r="Q4" s="17"/>
      <c r="R4" s="17"/>
      <c r="S4" s="17"/>
      <c r="T4" s="17"/>
      <c r="U4" s="17"/>
      <c r="V4" s="17"/>
      <c r="W4" s="17"/>
      <c r="X4" s="17" t="s">
        <v>20</v>
      </c>
      <c r="Y4" s="1">
        <v>2</v>
      </c>
      <c r="Z4" s="17"/>
      <c r="AA4" s="17" t="s">
        <v>5</v>
      </c>
      <c r="AB4" s="17"/>
      <c r="AC4" s="24" t="s">
        <v>35</v>
      </c>
      <c r="AD4" s="17" t="str">
        <f>IF(AC4=AC4,AA4)</f>
        <v>North</v>
      </c>
      <c r="AE4" s="17"/>
      <c r="AF4" s="17"/>
      <c r="AG4" s="17"/>
      <c r="AH4" s="17"/>
      <c r="AI4" s="17"/>
      <c r="AJ4" s="17"/>
      <c r="AK4" s="17"/>
      <c r="AL4" s="17"/>
      <c r="AM4" s="17"/>
    </row>
    <row r="5" spans="1:39" customFormat="1" ht="3" customHeight="1" thickTop="1" thickBot="1" x14ac:dyDescent="0.4">
      <c r="A5" s="17"/>
      <c r="B5" s="41"/>
      <c r="C5" s="46"/>
      <c r="D5" s="42"/>
      <c r="E5" s="60"/>
      <c r="F5" s="17"/>
      <c r="G5" s="17"/>
      <c r="H5" s="18"/>
      <c r="I5" s="17"/>
      <c r="J5" s="17"/>
      <c r="K5" s="33"/>
      <c r="L5" s="33"/>
      <c r="M5" s="33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24" t="s">
        <v>35</v>
      </c>
      <c r="AD5" s="17" t="str">
        <f t="shared" ref="AD3:AD5" si="0">IF(AC5=AC5,AA4)</f>
        <v>North</v>
      </c>
      <c r="AE5" s="17"/>
      <c r="AF5" s="17"/>
      <c r="AG5" s="17"/>
      <c r="AH5" s="17"/>
      <c r="AI5" s="17"/>
      <c r="AJ5" s="17"/>
      <c r="AK5" s="17"/>
      <c r="AL5" s="17"/>
      <c r="AM5" s="17"/>
    </row>
    <row r="6" spans="1:39" customFormat="1" ht="19" customHeight="1" thickBot="1" x14ac:dyDescent="0.5">
      <c r="A6" s="17"/>
      <c r="B6" s="43"/>
      <c r="C6" s="43"/>
      <c r="D6" s="33"/>
      <c r="E6" s="44"/>
      <c r="F6" s="33"/>
      <c r="G6" s="17"/>
      <c r="H6" s="18"/>
      <c r="I6" s="17"/>
      <c r="J6" s="17"/>
      <c r="K6" s="33"/>
      <c r="L6" s="33"/>
      <c r="M6" s="33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/>
      <c r="AD6" s="17"/>
      <c r="AE6" s="17"/>
      <c r="AF6" s="17"/>
      <c r="AG6" s="17"/>
      <c r="AH6" s="17"/>
      <c r="AI6" s="17"/>
      <c r="AJ6" s="17"/>
      <c r="AK6" s="17"/>
      <c r="AL6" s="17"/>
      <c r="AM6" s="17"/>
    </row>
    <row r="7" spans="1:39" customFormat="1" ht="19.5" thickTop="1" thickBot="1" x14ac:dyDescent="0.5">
      <c r="A7" s="17"/>
      <c r="B7" s="11" t="s">
        <v>16</v>
      </c>
      <c r="C7" s="47" t="s">
        <v>19</v>
      </c>
      <c r="D7" s="12" t="s">
        <v>2</v>
      </c>
      <c r="E7" s="13" t="s">
        <v>1</v>
      </c>
      <c r="F7" s="17"/>
      <c r="G7" s="17"/>
      <c r="H7" s="51" t="s">
        <v>19</v>
      </c>
      <c r="I7" s="57">
        <v>4</v>
      </c>
      <c r="J7" s="19"/>
      <c r="K7" s="35" t="s">
        <v>23</v>
      </c>
      <c r="L7" s="35"/>
      <c r="M7" s="34"/>
      <c r="N7" s="34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</row>
    <row r="8" spans="1:39" customFormat="1" ht="16" thickTop="1" x14ac:dyDescent="0.35">
      <c r="A8" s="17"/>
      <c r="B8" s="22" t="s">
        <v>26</v>
      </c>
      <c r="C8" s="22" t="str">
        <f>+$AC$1</f>
        <v>Quarter1</v>
      </c>
      <c r="D8" s="23" t="s">
        <v>31</v>
      </c>
      <c r="E8" s="55">
        <v>180000</v>
      </c>
      <c r="F8" s="17"/>
      <c r="G8" s="17"/>
      <c r="H8" s="10" t="str">
        <f>+CONCATENATE(AE1,I8)</f>
        <v>Quarter4</v>
      </c>
      <c r="I8" s="58">
        <f>+I7</f>
        <v>4</v>
      </c>
      <c r="J8" s="17"/>
      <c r="K8" s="39" t="s">
        <v>5</v>
      </c>
      <c r="L8" s="39" t="s">
        <v>25</v>
      </c>
      <c r="M8" s="39" t="s">
        <v>3</v>
      </c>
      <c r="N8" s="39" t="s">
        <v>24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</row>
    <row r="9" spans="1:39" customFormat="1" x14ac:dyDescent="0.35">
      <c r="A9" s="17"/>
      <c r="B9" s="14" t="s">
        <v>26</v>
      </c>
      <c r="C9" s="22" t="str">
        <f>+$AC$1</f>
        <v>Quarter1</v>
      </c>
      <c r="D9" s="15" t="s">
        <v>4</v>
      </c>
      <c r="E9" s="56">
        <f>+E8+27000</f>
        <v>207000</v>
      </c>
      <c r="F9" s="17"/>
      <c r="G9" s="17"/>
      <c r="H9" s="17"/>
      <c r="I9" s="17"/>
      <c r="J9" s="17"/>
      <c r="K9" s="16">
        <f>SUMIFS(E8:E317,D8:D317,K8)</f>
        <v>2700000</v>
      </c>
      <c r="L9" s="16">
        <f>+SUMIF($B$8:$B$317,L8,$E$8:$E$317)</f>
        <v>0</v>
      </c>
      <c r="M9" s="16">
        <f>+SUMIF($B$8:$B$317,M8,$E$8:$E$317)</f>
        <v>0</v>
      </c>
      <c r="N9" s="16">
        <f>+SUMIF($B$8:$B$317,M8,$E$8:$E$317)</f>
        <v>0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</row>
    <row r="10" spans="1:39" customFormat="1" x14ac:dyDescent="0.35">
      <c r="A10" s="17"/>
      <c r="B10" s="14" t="s">
        <v>26</v>
      </c>
      <c r="C10" s="22" t="str">
        <f>+$AC$1</f>
        <v>Quarter1</v>
      </c>
      <c r="D10" s="15" t="s">
        <v>24</v>
      </c>
      <c r="E10" s="56">
        <f t="shared" ref="E10:E73" si="1">+E9+27000</f>
        <v>234000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</row>
    <row r="11" spans="1:39" customFormat="1" x14ac:dyDescent="0.35">
      <c r="A11" s="17"/>
      <c r="B11" s="14" t="s">
        <v>26</v>
      </c>
      <c r="C11" s="22" t="s">
        <v>35</v>
      </c>
      <c r="D11" s="15" t="s">
        <v>5</v>
      </c>
      <c r="E11" s="56">
        <f t="shared" si="1"/>
        <v>261000</v>
      </c>
      <c r="F11" s="17"/>
      <c r="G11" s="17"/>
      <c r="H11" s="17"/>
      <c r="I11" s="17" t="s">
        <v>29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</row>
    <row r="12" spans="1:39" customFormat="1" x14ac:dyDescent="0.35">
      <c r="A12" s="17"/>
      <c r="B12" s="14" t="s">
        <v>26</v>
      </c>
      <c r="C12" s="22" t="s">
        <v>34</v>
      </c>
      <c r="D12" s="15" t="s">
        <v>3</v>
      </c>
      <c r="E12" s="56">
        <f t="shared" si="1"/>
        <v>288000</v>
      </c>
      <c r="F12" s="17"/>
      <c r="G12" s="17"/>
      <c r="H12" s="17"/>
      <c r="I12" s="17" t="s">
        <v>30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</row>
    <row r="13" spans="1:39" customFormat="1" x14ac:dyDescent="0.35">
      <c r="A13" s="17"/>
      <c r="B13" s="14" t="s">
        <v>26</v>
      </c>
      <c r="C13" s="22" t="s">
        <v>34</v>
      </c>
      <c r="D13" s="15" t="s">
        <v>5</v>
      </c>
      <c r="E13" s="56">
        <f t="shared" si="1"/>
        <v>315000</v>
      </c>
      <c r="F13" s="17"/>
      <c r="G13" s="17"/>
      <c r="H13" s="17"/>
      <c r="I13" s="17" t="s">
        <v>34</v>
      </c>
      <c r="J13" s="17"/>
      <c r="K13" s="17"/>
      <c r="L13" s="17" t="s">
        <v>28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</row>
    <row r="14" spans="1:39" customFormat="1" x14ac:dyDescent="0.35">
      <c r="A14" s="17"/>
      <c r="B14" s="14" t="s">
        <v>26</v>
      </c>
      <c r="C14" s="22" t="str">
        <f>+C13</f>
        <v>Quarter3</v>
      </c>
      <c r="D14" s="15" t="s">
        <v>3</v>
      </c>
      <c r="E14" s="56">
        <f t="shared" si="1"/>
        <v>342000</v>
      </c>
      <c r="F14" s="17"/>
      <c r="G14" s="17"/>
      <c r="H14" s="17"/>
      <c r="I14" s="17" t="s">
        <v>35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</row>
    <row r="15" spans="1:39" customFormat="1" ht="15.5" x14ac:dyDescent="0.35">
      <c r="A15" s="17"/>
      <c r="B15" s="14" t="s">
        <v>18</v>
      </c>
      <c r="C15" s="22" t="str">
        <f t="shared" ref="C15:C16" si="2">+$AC$1</f>
        <v>Quarter1</v>
      </c>
      <c r="D15" s="15" t="s">
        <v>4</v>
      </c>
      <c r="E15" s="56">
        <f t="shared" si="1"/>
        <v>369000</v>
      </c>
      <c r="F15" s="17"/>
      <c r="G15" s="35" t="s">
        <v>16</v>
      </c>
      <c r="H15" s="35"/>
      <c r="I15" s="35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</row>
    <row r="16" spans="1:39" customFormat="1" x14ac:dyDescent="0.35">
      <c r="A16" s="17"/>
      <c r="B16" s="14" t="s">
        <v>18</v>
      </c>
      <c r="C16" s="22" t="str">
        <f>+C14</f>
        <v>Quarter3</v>
      </c>
      <c r="D16" s="15" t="s">
        <v>24</v>
      </c>
      <c r="E16" s="56">
        <f t="shared" si="1"/>
        <v>396000</v>
      </c>
      <c r="F16" s="17"/>
      <c r="G16" s="40"/>
      <c r="H16" s="23"/>
      <c r="I16" s="23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</row>
    <row r="17" spans="1:39" customFormat="1" x14ac:dyDescent="0.35">
      <c r="A17" s="17"/>
      <c r="B17" s="14" t="s">
        <v>18</v>
      </c>
      <c r="C17" s="22" t="str">
        <f>+$AC$1</f>
        <v>Quarter1</v>
      </c>
      <c r="D17" s="15" t="s">
        <v>5</v>
      </c>
      <c r="E17" s="56">
        <f t="shared" si="1"/>
        <v>423000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</row>
    <row r="18" spans="1:39" customFormat="1" x14ac:dyDescent="0.35">
      <c r="A18" s="17"/>
      <c r="B18" s="14" t="s">
        <v>18</v>
      </c>
      <c r="C18" s="22" t="str">
        <f>+$AC$1</f>
        <v>Quarter1</v>
      </c>
      <c r="D18" s="15" t="s">
        <v>3</v>
      </c>
      <c r="E18" s="56">
        <f t="shared" si="1"/>
        <v>450000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</row>
    <row r="19" spans="1:39" customFormat="1" x14ac:dyDescent="0.35">
      <c r="A19" s="17"/>
      <c r="B19" s="14" t="s">
        <v>18</v>
      </c>
      <c r="C19" s="22" t="str">
        <f>+$AC$1</f>
        <v>Quarter1</v>
      </c>
      <c r="D19" s="15" t="s">
        <v>5</v>
      </c>
      <c r="E19" s="56">
        <f t="shared" si="1"/>
        <v>477000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 spans="1:39" customFormat="1" x14ac:dyDescent="0.35">
      <c r="A20" s="17"/>
      <c r="B20" s="14" t="s">
        <v>18</v>
      </c>
      <c r="C20" s="22" t="str">
        <f>+$AC$1</f>
        <v>Quarter1</v>
      </c>
      <c r="D20" s="15" t="s">
        <v>3</v>
      </c>
      <c r="E20" s="56">
        <f t="shared" si="1"/>
        <v>504000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</row>
    <row r="21" spans="1:39" customFormat="1" x14ac:dyDescent="0.35">
      <c r="A21" s="17"/>
      <c r="B21" s="14" t="s">
        <v>18</v>
      </c>
      <c r="C21" s="22" t="str">
        <f>+$AC$1</f>
        <v>Quarter1</v>
      </c>
      <c r="D21" s="15" t="s">
        <v>4</v>
      </c>
      <c r="E21" s="56">
        <f t="shared" si="1"/>
        <v>531000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</row>
    <row r="22" spans="1:39" customFormat="1" x14ac:dyDescent="0.35">
      <c r="A22" s="17"/>
      <c r="B22" s="14" t="s">
        <v>18</v>
      </c>
      <c r="C22" s="22" t="str">
        <f>+$AC$1</f>
        <v>Quarter1</v>
      </c>
      <c r="D22" s="15" t="s">
        <v>24</v>
      </c>
      <c r="E22" s="56">
        <f t="shared" si="1"/>
        <v>558000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spans="1:39" customFormat="1" x14ac:dyDescent="0.35">
      <c r="A23" s="17"/>
      <c r="B23" s="14" t="s">
        <v>18</v>
      </c>
      <c r="C23" s="14" t="str">
        <f>+C22</f>
        <v>Quarter1</v>
      </c>
      <c r="D23" s="15" t="s">
        <v>5</v>
      </c>
      <c r="E23" s="56">
        <f t="shared" si="1"/>
        <v>585000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</row>
    <row r="24" spans="1:39" customFormat="1" x14ac:dyDescent="0.35">
      <c r="A24" s="17"/>
      <c r="B24" s="14" t="s">
        <v>18</v>
      </c>
      <c r="C24" s="14" t="str">
        <f>+C23</f>
        <v>Quarter1</v>
      </c>
      <c r="D24" s="15" t="s">
        <v>3</v>
      </c>
      <c r="E24" s="56">
        <f t="shared" si="1"/>
        <v>612000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</row>
    <row r="25" spans="1:39" customFormat="1" x14ac:dyDescent="0.35">
      <c r="A25" s="17"/>
      <c r="B25" s="14" t="s">
        <v>18</v>
      </c>
      <c r="C25" s="14" t="str">
        <f>+$AC$2</f>
        <v>Quarter2</v>
      </c>
      <c r="D25" s="15" t="s">
        <v>5</v>
      </c>
      <c r="E25" s="56">
        <f t="shared" si="1"/>
        <v>639000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</row>
    <row r="26" spans="1:39" customFormat="1" x14ac:dyDescent="0.35">
      <c r="A26" s="17"/>
      <c r="B26" s="14" t="s">
        <v>18</v>
      </c>
      <c r="C26" s="14" t="str">
        <f>+$AC$2</f>
        <v>Quarter2</v>
      </c>
      <c r="D26" s="15" t="s">
        <v>3</v>
      </c>
      <c r="E26" s="56">
        <f t="shared" si="1"/>
        <v>666000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</row>
    <row r="27" spans="1:39" customFormat="1" x14ac:dyDescent="0.35">
      <c r="A27" s="17"/>
      <c r="B27" s="14" t="s">
        <v>18</v>
      </c>
      <c r="C27" s="14" t="str">
        <f>+$AC$2</f>
        <v>Quarter2</v>
      </c>
      <c r="D27" s="15" t="s">
        <v>4</v>
      </c>
      <c r="E27" s="56">
        <f t="shared" si="1"/>
        <v>693000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</row>
    <row r="28" spans="1:39" customFormat="1" x14ac:dyDescent="0.35">
      <c r="A28" s="17"/>
      <c r="B28" s="14" t="s">
        <v>18</v>
      </c>
      <c r="C28" s="14" t="str">
        <f>+$AC$2</f>
        <v>Quarter2</v>
      </c>
      <c r="D28" s="15" t="s">
        <v>4</v>
      </c>
      <c r="E28" s="56">
        <f t="shared" si="1"/>
        <v>720000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</row>
    <row r="29" spans="1:39" customFormat="1" x14ac:dyDescent="0.35">
      <c r="A29" s="17"/>
      <c r="B29" s="14" t="s">
        <v>18</v>
      </c>
      <c r="C29" s="14" t="str">
        <f>+$AC$2</f>
        <v>Quarter2</v>
      </c>
      <c r="D29" s="15" t="s">
        <v>4</v>
      </c>
      <c r="E29" s="56">
        <f t="shared" si="1"/>
        <v>747000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customFormat="1" x14ac:dyDescent="0.35">
      <c r="A30" s="17"/>
      <c r="B30" s="14" t="s">
        <v>18</v>
      </c>
      <c r="C30" s="14" t="str">
        <f>+$AC$2</f>
        <v>Quarter2</v>
      </c>
      <c r="D30" s="15" t="s">
        <v>4</v>
      </c>
      <c r="E30" s="56">
        <f t="shared" si="1"/>
        <v>774000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</row>
    <row r="31" spans="1:39" customFormat="1" x14ac:dyDescent="0.35">
      <c r="A31" s="17"/>
      <c r="B31" s="14" t="s">
        <v>18</v>
      </c>
      <c r="C31" s="14" t="str">
        <f>+$AC$2</f>
        <v>Quarter2</v>
      </c>
      <c r="D31" s="15" t="s">
        <v>4</v>
      </c>
      <c r="E31" s="56">
        <f t="shared" si="1"/>
        <v>801000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</row>
    <row r="32" spans="1:39" customFormat="1" x14ac:dyDescent="0.35">
      <c r="A32" s="17"/>
      <c r="B32" s="14" t="s">
        <v>11</v>
      </c>
      <c r="C32" s="14" t="str">
        <f>+$AC$2</f>
        <v>Quarter2</v>
      </c>
      <c r="D32" s="15" t="s">
        <v>4</v>
      </c>
      <c r="E32" s="56">
        <f t="shared" si="1"/>
        <v>828000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</row>
    <row r="33" spans="1:39" customFormat="1" x14ac:dyDescent="0.35">
      <c r="A33" s="17"/>
      <c r="B33" s="14" t="s">
        <v>11</v>
      </c>
      <c r="C33" s="14" t="str">
        <f>+$AC$2</f>
        <v>Quarter2</v>
      </c>
      <c r="D33" s="15" t="s">
        <v>4</v>
      </c>
      <c r="E33" s="56">
        <f t="shared" si="1"/>
        <v>855000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 spans="1:39" customFormat="1" x14ac:dyDescent="0.35">
      <c r="A34" s="17"/>
      <c r="B34" s="14" t="s">
        <v>11</v>
      </c>
      <c r="C34" s="14" t="str">
        <f>+$AC$2</f>
        <v>Quarter2</v>
      </c>
      <c r="D34" s="15" t="s">
        <v>4</v>
      </c>
      <c r="E34" s="56">
        <f t="shared" si="1"/>
        <v>882000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</row>
    <row r="35" spans="1:39" customFormat="1" x14ac:dyDescent="0.35">
      <c r="A35" s="17"/>
      <c r="B35" s="14" t="s">
        <v>11</v>
      </c>
      <c r="C35" s="14" t="str">
        <f>+$AC$2</f>
        <v>Quarter2</v>
      </c>
      <c r="D35" s="15" t="s">
        <v>4</v>
      </c>
      <c r="E35" s="56">
        <f t="shared" si="1"/>
        <v>909000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</row>
    <row r="36" spans="1:39" customFormat="1" x14ac:dyDescent="0.35">
      <c r="A36" s="17"/>
      <c r="B36" s="14" t="s">
        <v>11</v>
      </c>
      <c r="C36" s="14" t="str">
        <f>+$AC$2</f>
        <v>Quarter2</v>
      </c>
      <c r="D36" s="15" t="s">
        <v>4</v>
      </c>
      <c r="E36" s="56">
        <f t="shared" si="1"/>
        <v>936000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</row>
    <row r="37" spans="1:39" customFormat="1" x14ac:dyDescent="0.35">
      <c r="A37" s="17"/>
      <c r="B37" s="14" t="s">
        <v>11</v>
      </c>
      <c r="C37" s="14" t="str">
        <f>+$AC$2</f>
        <v>Quarter2</v>
      </c>
      <c r="D37" s="15" t="s">
        <v>4</v>
      </c>
      <c r="E37" s="56">
        <f t="shared" si="1"/>
        <v>963000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</row>
    <row r="38" spans="1:39" customFormat="1" x14ac:dyDescent="0.35">
      <c r="A38" s="17"/>
      <c r="B38" s="14" t="s">
        <v>11</v>
      </c>
      <c r="C38" s="14" t="str">
        <f>+$AC$2</f>
        <v>Quarter2</v>
      </c>
      <c r="D38" s="15" t="s">
        <v>4</v>
      </c>
      <c r="E38" s="56">
        <f t="shared" si="1"/>
        <v>990000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</row>
    <row r="39" spans="1:39" customFormat="1" x14ac:dyDescent="0.35">
      <c r="A39" s="17"/>
      <c r="B39" s="14" t="s">
        <v>11</v>
      </c>
      <c r="C39" s="14" t="str">
        <f>+$AC$2</f>
        <v>Quarter2</v>
      </c>
      <c r="D39" s="15" t="s">
        <v>4</v>
      </c>
      <c r="E39" s="56">
        <f t="shared" si="1"/>
        <v>1017000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</row>
    <row r="40" spans="1:39" customFormat="1" x14ac:dyDescent="0.35">
      <c r="A40" s="17"/>
      <c r="B40" s="14" t="s">
        <v>11</v>
      </c>
      <c r="C40" s="14" t="str">
        <f>+$AC$2</f>
        <v>Quarter2</v>
      </c>
      <c r="D40" s="15" t="s">
        <v>4</v>
      </c>
      <c r="E40" s="56">
        <f t="shared" si="1"/>
        <v>1044000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</row>
    <row r="41" spans="1:39" customFormat="1" x14ac:dyDescent="0.35">
      <c r="A41" s="17"/>
      <c r="B41" s="14" t="s">
        <v>11</v>
      </c>
      <c r="C41" s="14" t="str">
        <f>+$AC$2</f>
        <v>Quarter2</v>
      </c>
      <c r="D41" s="15" t="s">
        <v>4</v>
      </c>
      <c r="E41" s="56">
        <f t="shared" si="1"/>
        <v>1071000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</row>
    <row r="42" spans="1:39" customFormat="1" x14ac:dyDescent="0.35">
      <c r="A42" s="17"/>
      <c r="B42" s="14" t="s">
        <v>11</v>
      </c>
      <c r="C42" s="14" t="str">
        <f>+$AC$2</f>
        <v>Quarter2</v>
      </c>
      <c r="D42" s="15" t="s">
        <v>4</v>
      </c>
      <c r="E42" s="56">
        <f t="shared" si="1"/>
        <v>1098000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</row>
    <row r="43" spans="1:39" customFormat="1" x14ac:dyDescent="0.35">
      <c r="A43" s="17"/>
      <c r="B43" s="14" t="s">
        <v>11</v>
      </c>
      <c r="C43" s="14" t="str">
        <f>+$AC$2</f>
        <v>Quarter2</v>
      </c>
      <c r="D43" s="15" t="s">
        <v>4</v>
      </c>
      <c r="E43" s="56">
        <f t="shared" si="1"/>
        <v>1125000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</row>
    <row r="44" spans="1:39" customFormat="1" x14ac:dyDescent="0.35">
      <c r="A44" s="17"/>
      <c r="B44" s="14" t="s">
        <v>11</v>
      </c>
      <c r="C44" s="14" t="str">
        <f>+$AC$2</f>
        <v>Quarter2</v>
      </c>
      <c r="D44" s="15" t="s">
        <v>4</v>
      </c>
      <c r="E44" s="56">
        <f t="shared" si="1"/>
        <v>1152000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</row>
    <row r="45" spans="1:39" customFormat="1" x14ac:dyDescent="0.35">
      <c r="A45" s="17"/>
      <c r="B45" s="14" t="s">
        <v>11</v>
      </c>
      <c r="C45" s="14" t="str">
        <f>+$AC$2</f>
        <v>Quarter2</v>
      </c>
      <c r="D45" s="15" t="s">
        <v>4</v>
      </c>
      <c r="E45" s="56">
        <f t="shared" si="1"/>
        <v>1179000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</row>
    <row r="46" spans="1:39" customFormat="1" x14ac:dyDescent="0.35">
      <c r="A46" s="17"/>
      <c r="B46" s="14" t="s">
        <v>11</v>
      </c>
      <c r="C46" s="14" t="str">
        <f>+$AC$2</f>
        <v>Quarter2</v>
      </c>
      <c r="D46" s="15" t="s">
        <v>4</v>
      </c>
      <c r="E46" s="56">
        <f t="shared" si="1"/>
        <v>1206000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</row>
    <row r="47" spans="1:39" customFormat="1" x14ac:dyDescent="0.35">
      <c r="A47" s="17"/>
      <c r="B47" s="14" t="s">
        <v>11</v>
      </c>
      <c r="C47" s="14" t="str">
        <f>+$AC$2</f>
        <v>Quarter2</v>
      </c>
      <c r="D47" s="15" t="s">
        <v>4</v>
      </c>
      <c r="E47" s="56">
        <f t="shared" si="1"/>
        <v>1233000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</row>
    <row r="48" spans="1:39" customFormat="1" x14ac:dyDescent="0.35">
      <c r="A48" s="17"/>
      <c r="B48" s="14" t="s">
        <v>11</v>
      </c>
      <c r="C48" s="14" t="str">
        <f>+$AC$2</f>
        <v>Quarter2</v>
      </c>
      <c r="D48" s="15" t="s">
        <v>4</v>
      </c>
      <c r="E48" s="56">
        <f t="shared" si="1"/>
        <v>1260000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</row>
    <row r="49" spans="1:39" customFormat="1" x14ac:dyDescent="0.35">
      <c r="A49" s="17"/>
      <c r="B49" s="14" t="s">
        <v>11</v>
      </c>
      <c r="C49" s="14" t="str">
        <f>+$AC$2</f>
        <v>Quarter2</v>
      </c>
      <c r="D49" s="15" t="s">
        <v>4</v>
      </c>
      <c r="E49" s="56">
        <f t="shared" si="1"/>
        <v>1287000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</row>
    <row r="50" spans="1:39" customFormat="1" x14ac:dyDescent="0.35">
      <c r="A50" s="17"/>
      <c r="B50" s="14" t="s">
        <v>11</v>
      </c>
      <c r="C50" s="14" t="str">
        <f>+$AC$2</f>
        <v>Quarter2</v>
      </c>
      <c r="D50" s="15" t="s">
        <v>4</v>
      </c>
      <c r="E50" s="56">
        <f t="shared" si="1"/>
        <v>1314000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</row>
    <row r="51" spans="1:39" customFormat="1" x14ac:dyDescent="0.35">
      <c r="A51" s="17"/>
      <c r="B51" s="14" t="s">
        <v>11</v>
      </c>
      <c r="C51" s="14" t="str">
        <f>+$AC$2</f>
        <v>Quarter2</v>
      </c>
      <c r="D51" s="15" t="s">
        <v>4</v>
      </c>
      <c r="E51" s="56">
        <f t="shared" si="1"/>
        <v>1341000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</row>
    <row r="52" spans="1:39" customFormat="1" x14ac:dyDescent="0.35">
      <c r="A52" s="17"/>
      <c r="B52" s="14" t="s">
        <v>11</v>
      </c>
      <c r="C52" s="14" t="str">
        <f>+$AC$2</f>
        <v>Quarter2</v>
      </c>
      <c r="D52" s="15" t="s">
        <v>4</v>
      </c>
      <c r="E52" s="56">
        <f t="shared" si="1"/>
        <v>1368000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</row>
    <row r="53" spans="1:39" customFormat="1" x14ac:dyDescent="0.35">
      <c r="A53" s="17"/>
      <c r="B53" s="14" t="s">
        <v>11</v>
      </c>
      <c r="C53" s="14" t="str">
        <f>+$AC$2</f>
        <v>Quarter2</v>
      </c>
      <c r="D53" s="15" t="s">
        <v>4</v>
      </c>
      <c r="E53" s="56">
        <f t="shared" si="1"/>
        <v>1395000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</row>
    <row r="54" spans="1:39" customFormat="1" x14ac:dyDescent="0.35">
      <c r="A54" s="17"/>
      <c r="B54" s="14" t="s">
        <v>11</v>
      </c>
      <c r="C54" s="14" t="str">
        <f>+$AC$2</f>
        <v>Quarter2</v>
      </c>
      <c r="D54" s="15" t="s">
        <v>4</v>
      </c>
      <c r="E54" s="56">
        <f t="shared" si="1"/>
        <v>1422000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</row>
    <row r="55" spans="1:39" customFormat="1" x14ac:dyDescent="0.35">
      <c r="A55" s="17"/>
      <c r="B55" s="14" t="s">
        <v>26</v>
      </c>
      <c r="C55" s="14" t="str">
        <f>+$AC$2</f>
        <v>Quarter2</v>
      </c>
      <c r="D55" s="15" t="s">
        <v>4</v>
      </c>
      <c r="E55" s="56">
        <f t="shared" si="1"/>
        <v>1449000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</row>
    <row r="56" spans="1:39" customFormat="1" x14ac:dyDescent="0.35">
      <c r="A56" s="17"/>
      <c r="B56" s="14" t="s">
        <v>26</v>
      </c>
      <c r="C56" s="14" t="str">
        <f>+$AC$2</f>
        <v>Quarter2</v>
      </c>
      <c r="D56" s="15" t="s">
        <v>4</v>
      </c>
      <c r="E56" s="56">
        <f t="shared" si="1"/>
        <v>1476000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</row>
    <row r="57" spans="1:39" customFormat="1" x14ac:dyDescent="0.35">
      <c r="A57" s="17"/>
      <c r="B57" s="14" t="s">
        <v>26</v>
      </c>
      <c r="C57" s="14" t="str">
        <f>+$AC$2</f>
        <v>Quarter2</v>
      </c>
      <c r="D57" s="15" t="s">
        <v>4</v>
      </c>
      <c r="E57" s="56">
        <f t="shared" si="1"/>
        <v>1503000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</row>
    <row r="58" spans="1:39" customFormat="1" x14ac:dyDescent="0.35">
      <c r="A58" s="17"/>
      <c r="B58" s="14" t="s">
        <v>26</v>
      </c>
      <c r="C58" s="14" t="str">
        <f>+$AC$2</f>
        <v>Quarter2</v>
      </c>
      <c r="D58" s="15" t="s">
        <v>4</v>
      </c>
      <c r="E58" s="56">
        <f t="shared" si="1"/>
        <v>1530000</v>
      </c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</row>
    <row r="59" spans="1:39" customFormat="1" x14ac:dyDescent="0.35">
      <c r="A59" s="17"/>
      <c r="B59" s="14" t="s">
        <v>26</v>
      </c>
      <c r="C59" s="14" t="str">
        <f>+$AC$2</f>
        <v>Quarter2</v>
      </c>
      <c r="D59" s="15" t="s">
        <v>4</v>
      </c>
      <c r="E59" s="56">
        <f t="shared" si="1"/>
        <v>1557000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</row>
    <row r="60" spans="1:39" customFormat="1" x14ac:dyDescent="0.35">
      <c r="A60" s="17"/>
      <c r="B60" s="14" t="s">
        <v>26</v>
      </c>
      <c r="C60" s="14" t="str">
        <f>+$AC$2</f>
        <v>Quarter2</v>
      </c>
      <c r="D60" s="15" t="s">
        <v>4</v>
      </c>
      <c r="E60" s="56">
        <f t="shared" si="1"/>
        <v>1584000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</row>
    <row r="61" spans="1:39" customFormat="1" x14ac:dyDescent="0.35">
      <c r="A61" s="17"/>
      <c r="B61" s="14" t="s">
        <v>26</v>
      </c>
      <c r="C61" s="14" t="str">
        <f>+$AC$2</f>
        <v>Quarter2</v>
      </c>
      <c r="D61" s="15" t="s">
        <v>4</v>
      </c>
      <c r="E61" s="56">
        <f t="shared" si="1"/>
        <v>1611000</v>
      </c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</row>
    <row r="62" spans="1:39" customFormat="1" x14ac:dyDescent="0.35">
      <c r="A62" s="17"/>
      <c r="B62" s="14" t="s">
        <v>18</v>
      </c>
      <c r="C62" s="14" t="str">
        <f>+$AC$2</f>
        <v>Quarter2</v>
      </c>
      <c r="D62" s="15" t="s">
        <v>4</v>
      </c>
      <c r="E62" s="56">
        <f t="shared" si="1"/>
        <v>1638000</v>
      </c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</row>
    <row r="63" spans="1:39" customFormat="1" x14ac:dyDescent="0.35">
      <c r="A63" s="17"/>
      <c r="B63" s="14" t="s">
        <v>18</v>
      </c>
      <c r="C63" s="14" t="str">
        <f>+$AC$2</f>
        <v>Quarter2</v>
      </c>
      <c r="D63" s="15" t="s">
        <v>4</v>
      </c>
      <c r="E63" s="56">
        <f t="shared" si="1"/>
        <v>1665000</v>
      </c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</row>
    <row r="64" spans="1:39" customFormat="1" x14ac:dyDescent="0.35">
      <c r="A64" s="17"/>
      <c r="B64" s="14" t="s">
        <v>18</v>
      </c>
      <c r="C64" s="14" t="str">
        <f>+$AC$2</f>
        <v>Quarter2</v>
      </c>
      <c r="D64" s="15" t="s">
        <v>4</v>
      </c>
      <c r="E64" s="56">
        <f t="shared" si="1"/>
        <v>1692000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</row>
    <row r="65" spans="1:39" customFormat="1" x14ac:dyDescent="0.35">
      <c r="A65" s="17"/>
      <c r="B65" s="14" t="s">
        <v>18</v>
      </c>
      <c r="C65" s="14" t="str">
        <f>+$AC$2</f>
        <v>Quarter2</v>
      </c>
      <c r="D65" s="15" t="s">
        <v>4</v>
      </c>
      <c r="E65" s="56">
        <f t="shared" si="1"/>
        <v>1719000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</row>
    <row r="66" spans="1:39" customFormat="1" x14ac:dyDescent="0.35">
      <c r="A66" s="17"/>
      <c r="B66" s="14" t="s">
        <v>18</v>
      </c>
      <c r="C66" s="14" t="str">
        <f>+$AC$2</f>
        <v>Quarter2</v>
      </c>
      <c r="D66" s="15" t="s">
        <v>4</v>
      </c>
      <c r="E66" s="56">
        <f t="shared" si="1"/>
        <v>1746000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</row>
    <row r="67" spans="1:39" customFormat="1" x14ac:dyDescent="0.35">
      <c r="A67" s="17"/>
      <c r="B67" s="14" t="s">
        <v>18</v>
      </c>
      <c r="C67" s="14" t="str">
        <f>+$AC$2</f>
        <v>Quarter2</v>
      </c>
      <c r="D67" s="15" t="s">
        <v>4</v>
      </c>
      <c r="E67" s="56">
        <f t="shared" si="1"/>
        <v>1773000</v>
      </c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</row>
    <row r="68" spans="1:39" customFormat="1" x14ac:dyDescent="0.35">
      <c r="A68" s="17"/>
      <c r="B68" s="14" t="s">
        <v>18</v>
      </c>
      <c r="C68" s="14" t="str">
        <f>+$AC$2</f>
        <v>Quarter2</v>
      </c>
      <c r="D68" s="15" t="s">
        <v>4</v>
      </c>
      <c r="E68" s="56">
        <f t="shared" si="1"/>
        <v>1800000</v>
      </c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</row>
    <row r="69" spans="1:39" customFormat="1" x14ac:dyDescent="0.35">
      <c r="A69" s="17"/>
      <c r="B69" s="14" t="s">
        <v>18</v>
      </c>
      <c r="C69" s="14" t="str">
        <f>+$AC$2</f>
        <v>Quarter2</v>
      </c>
      <c r="D69" s="15" t="s">
        <v>4</v>
      </c>
      <c r="E69" s="56">
        <f t="shared" si="1"/>
        <v>1827000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</row>
    <row r="70" spans="1:39" customFormat="1" x14ac:dyDescent="0.35">
      <c r="A70" s="17"/>
      <c r="B70" s="14" t="s">
        <v>18</v>
      </c>
      <c r="C70" s="14" t="str">
        <f>+$AC$2</f>
        <v>Quarter2</v>
      </c>
      <c r="D70" s="15" t="s">
        <v>4</v>
      </c>
      <c r="E70" s="56">
        <f t="shared" si="1"/>
        <v>1854000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</row>
    <row r="71" spans="1:39" customFormat="1" x14ac:dyDescent="0.35">
      <c r="A71" s="17"/>
      <c r="B71" s="14" t="s">
        <v>18</v>
      </c>
      <c r="C71" s="14" t="str">
        <f>+$AC$2</f>
        <v>Quarter2</v>
      </c>
      <c r="D71" s="15" t="s">
        <v>4</v>
      </c>
      <c r="E71" s="56">
        <f t="shared" si="1"/>
        <v>1881000</v>
      </c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</row>
    <row r="72" spans="1:39" customFormat="1" x14ac:dyDescent="0.35">
      <c r="A72" s="17"/>
      <c r="B72" s="14" t="s">
        <v>18</v>
      </c>
      <c r="C72" s="14" t="str">
        <f>+$AC$2</f>
        <v>Quarter2</v>
      </c>
      <c r="D72" s="15" t="s">
        <v>4</v>
      </c>
      <c r="E72" s="56">
        <f t="shared" si="1"/>
        <v>1908000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</row>
    <row r="73" spans="1:39" customFormat="1" x14ac:dyDescent="0.35">
      <c r="A73" s="17"/>
      <c r="B73" s="14" t="s">
        <v>18</v>
      </c>
      <c r="C73" s="14" t="str">
        <f>+$AC$2</f>
        <v>Quarter2</v>
      </c>
      <c r="D73" s="15" t="s">
        <v>4</v>
      </c>
      <c r="E73" s="56">
        <f t="shared" si="1"/>
        <v>1935000</v>
      </c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</row>
    <row r="74" spans="1:39" customFormat="1" x14ac:dyDescent="0.35">
      <c r="A74" s="17"/>
      <c r="B74" s="14" t="s">
        <v>18</v>
      </c>
      <c r="C74" s="14" t="str">
        <f>+$AC$2</f>
        <v>Quarter2</v>
      </c>
      <c r="D74" s="15" t="s">
        <v>4</v>
      </c>
      <c r="E74" s="56">
        <f t="shared" ref="E74:E137" si="3">+E73+27000</f>
        <v>1962000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</row>
    <row r="75" spans="1:39" customFormat="1" x14ac:dyDescent="0.35">
      <c r="A75" s="17"/>
      <c r="B75" s="14" t="s">
        <v>18</v>
      </c>
      <c r="C75" s="14" t="str">
        <f>+$AC$2</f>
        <v>Quarter2</v>
      </c>
      <c r="D75" s="15" t="s">
        <v>4</v>
      </c>
      <c r="E75" s="56">
        <f t="shared" si="3"/>
        <v>1989000</v>
      </c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</row>
    <row r="76" spans="1:39" customFormat="1" x14ac:dyDescent="0.35">
      <c r="A76" s="17"/>
      <c r="B76" s="14" t="s">
        <v>18</v>
      </c>
      <c r="C76" s="14" t="str">
        <f>+$AC$2</f>
        <v>Quarter2</v>
      </c>
      <c r="D76" s="15" t="s">
        <v>4</v>
      </c>
      <c r="E76" s="56">
        <f t="shared" si="3"/>
        <v>2016000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</row>
    <row r="77" spans="1:39" customFormat="1" x14ac:dyDescent="0.35">
      <c r="A77" s="17"/>
      <c r="B77" s="14" t="s">
        <v>18</v>
      </c>
      <c r="C77" s="14" t="str">
        <f>+$AC$2</f>
        <v>Quarter2</v>
      </c>
      <c r="D77" s="15" t="s">
        <v>4</v>
      </c>
      <c r="E77" s="56">
        <f t="shared" si="3"/>
        <v>2043000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</row>
    <row r="78" spans="1:39" customFormat="1" x14ac:dyDescent="0.35">
      <c r="A78" s="17"/>
      <c r="B78" s="14" t="s">
        <v>18</v>
      </c>
      <c r="C78" s="14" t="str">
        <f>+$AC$2</f>
        <v>Quarter2</v>
      </c>
      <c r="D78" s="15" t="s">
        <v>4</v>
      </c>
      <c r="E78" s="56">
        <f t="shared" si="3"/>
        <v>2070000</v>
      </c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</row>
    <row r="79" spans="1:39" customFormat="1" x14ac:dyDescent="0.35">
      <c r="A79" s="17"/>
      <c r="B79" s="14" t="s">
        <v>11</v>
      </c>
      <c r="C79" s="14" t="str">
        <f>+$AC$2</f>
        <v>Quarter2</v>
      </c>
      <c r="D79" s="15" t="s">
        <v>4</v>
      </c>
      <c r="E79" s="56">
        <f t="shared" si="3"/>
        <v>2097000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</row>
    <row r="80" spans="1:39" customFormat="1" x14ac:dyDescent="0.35">
      <c r="A80" s="17"/>
      <c r="B80" s="14" t="s">
        <v>11</v>
      </c>
      <c r="C80" s="14" t="str">
        <f>+$AC$2</f>
        <v>Quarter2</v>
      </c>
      <c r="D80" s="15" t="s">
        <v>4</v>
      </c>
      <c r="E80" s="56">
        <f t="shared" si="3"/>
        <v>2124000</v>
      </c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</row>
    <row r="81" spans="1:39" customFormat="1" x14ac:dyDescent="0.35">
      <c r="A81" s="17"/>
      <c r="B81" s="14" t="s">
        <v>11</v>
      </c>
      <c r="C81" s="14" t="str">
        <f>+$AC$2</f>
        <v>Quarter2</v>
      </c>
      <c r="D81" s="15" t="s">
        <v>4</v>
      </c>
      <c r="E81" s="56">
        <f t="shared" si="3"/>
        <v>2151000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</row>
    <row r="82" spans="1:39" customFormat="1" x14ac:dyDescent="0.35">
      <c r="A82" s="17"/>
      <c r="B82" s="14" t="s">
        <v>11</v>
      </c>
      <c r="C82" s="14" t="str">
        <f>+$AC$2</f>
        <v>Quarter2</v>
      </c>
      <c r="D82" s="15" t="s">
        <v>4</v>
      </c>
      <c r="E82" s="56">
        <f t="shared" si="3"/>
        <v>2178000</v>
      </c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</row>
    <row r="83" spans="1:39" customFormat="1" x14ac:dyDescent="0.35">
      <c r="A83" s="17"/>
      <c r="B83" s="14" t="s">
        <v>11</v>
      </c>
      <c r="C83" s="14" t="str">
        <f>+$AC$2</f>
        <v>Quarter2</v>
      </c>
      <c r="D83" s="15" t="s">
        <v>4</v>
      </c>
      <c r="E83" s="56">
        <f t="shared" si="3"/>
        <v>2205000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</row>
    <row r="84" spans="1:39" customFormat="1" x14ac:dyDescent="0.35">
      <c r="A84" s="17"/>
      <c r="B84" s="14" t="s">
        <v>11</v>
      </c>
      <c r="C84" s="14" t="str">
        <f>+$AC$2</f>
        <v>Quarter2</v>
      </c>
      <c r="D84" s="15" t="s">
        <v>4</v>
      </c>
      <c r="E84" s="56">
        <f t="shared" si="3"/>
        <v>2232000</v>
      </c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</row>
    <row r="85" spans="1:39" customFormat="1" x14ac:dyDescent="0.35">
      <c r="A85" s="17"/>
      <c r="B85" s="14" t="s">
        <v>11</v>
      </c>
      <c r="C85" s="14" t="str">
        <f>+$AC$2</f>
        <v>Quarter2</v>
      </c>
      <c r="D85" s="15" t="s">
        <v>4</v>
      </c>
      <c r="E85" s="56">
        <f t="shared" si="3"/>
        <v>2259000</v>
      </c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</row>
    <row r="86" spans="1:39" customFormat="1" x14ac:dyDescent="0.35">
      <c r="A86" s="17"/>
      <c r="B86" s="14" t="s">
        <v>11</v>
      </c>
      <c r="C86" s="14" t="str">
        <f>+$AC$2</f>
        <v>Quarter2</v>
      </c>
      <c r="D86" s="15" t="s">
        <v>4</v>
      </c>
      <c r="E86" s="56">
        <f t="shared" si="3"/>
        <v>2286000</v>
      </c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</row>
    <row r="87" spans="1:39" customFormat="1" x14ac:dyDescent="0.35">
      <c r="A87" s="17"/>
      <c r="B87" s="14" t="s">
        <v>11</v>
      </c>
      <c r="C87" s="14" t="str">
        <f>+$AC$2</f>
        <v>Quarter2</v>
      </c>
      <c r="D87" s="15" t="s">
        <v>4</v>
      </c>
      <c r="E87" s="56">
        <f t="shared" si="3"/>
        <v>2313000</v>
      </c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</row>
    <row r="88" spans="1:39" customFormat="1" x14ac:dyDescent="0.35">
      <c r="A88" s="17"/>
      <c r="B88" s="14" t="s">
        <v>11</v>
      </c>
      <c r="C88" s="14" t="str">
        <f>+$AC$2</f>
        <v>Quarter2</v>
      </c>
      <c r="D88" s="15" t="s">
        <v>4</v>
      </c>
      <c r="E88" s="56">
        <f t="shared" si="3"/>
        <v>2340000</v>
      </c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</row>
    <row r="89" spans="1:39" customFormat="1" x14ac:dyDescent="0.35">
      <c r="A89" s="17"/>
      <c r="B89" s="14" t="s">
        <v>11</v>
      </c>
      <c r="C89" s="14" t="str">
        <f>+$AC$2</f>
        <v>Quarter2</v>
      </c>
      <c r="D89" s="15" t="s">
        <v>4</v>
      </c>
      <c r="E89" s="56">
        <f t="shared" si="3"/>
        <v>2367000</v>
      </c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</row>
    <row r="90" spans="1:39" customFormat="1" x14ac:dyDescent="0.35">
      <c r="A90" s="17"/>
      <c r="B90" s="14" t="s">
        <v>11</v>
      </c>
      <c r="C90" s="14" t="str">
        <f>+$AC$2</f>
        <v>Quarter2</v>
      </c>
      <c r="D90" s="15" t="s">
        <v>4</v>
      </c>
      <c r="E90" s="56">
        <f t="shared" si="3"/>
        <v>2394000</v>
      </c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</row>
    <row r="91" spans="1:39" customFormat="1" x14ac:dyDescent="0.35">
      <c r="A91" s="17"/>
      <c r="B91" s="14" t="s">
        <v>11</v>
      </c>
      <c r="C91" s="14" t="str">
        <f>+$AC$2</f>
        <v>Quarter2</v>
      </c>
      <c r="D91" s="15" t="s">
        <v>4</v>
      </c>
      <c r="E91" s="56">
        <f t="shared" si="3"/>
        <v>2421000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</row>
    <row r="92" spans="1:39" customFormat="1" x14ac:dyDescent="0.35">
      <c r="A92" s="17"/>
      <c r="B92" s="14" t="s">
        <v>11</v>
      </c>
      <c r="C92" s="14" t="str">
        <f>+$AC$2</f>
        <v>Quarter2</v>
      </c>
      <c r="D92" s="15" t="s">
        <v>4</v>
      </c>
      <c r="E92" s="56">
        <f t="shared" si="3"/>
        <v>2448000</v>
      </c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</row>
    <row r="93" spans="1:39" customFormat="1" x14ac:dyDescent="0.35">
      <c r="A93" s="17"/>
      <c r="B93" s="14" t="s">
        <v>11</v>
      </c>
      <c r="C93" s="14" t="str">
        <f>+$AC$2</f>
        <v>Quarter2</v>
      </c>
      <c r="D93" s="15" t="s">
        <v>4</v>
      </c>
      <c r="E93" s="56">
        <f t="shared" si="3"/>
        <v>2475000</v>
      </c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</row>
    <row r="94" spans="1:39" customFormat="1" x14ac:dyDescent="0.35">
      <c r="A94" s="17"/>
      <c r="B94" s="14" t="s">
        <v>11</v>
      </c>
      <c r="C94" s="14" t="str">
        <f>+$AC$2</f>
        <v>Quarter2</v>
      </c>
      <c r="D94" s="15" t="s">
        <v>4</v>
      </c>
      <c r="E94" s="56">
        <f t="shared" si="3"/>
        <v>2502000</v>
      </c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</row>
    <row r="95" spans="1:39" customFormat="1" x14ac:dyDescent="0.35">
      <c r="A95" s="17"/>
      <c r="B95" s="14" t="s">
        <v>11</v>
      </c>
      <c r="C95" s="14" t="str">
        <f>+$AC$2</f>
        <v>Quarter2</v>
      </c>
      <c r="D95" s="15" t="s">
        <v>4</v>
      </c>
      <c r="E95" s="56">
        <f t="shared" si="3"/>
        <v>2529000</v>
      </c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</row>
    <row r="96" spans="1:39" customFormat="1" x14ac:dyDescent="0.35">
      <c r="A96" s="17"/>
      <c r="B96" s="14" t="s">
        <v>11</v>
      </c>
      <c r="C96" s="14" t="str">
        <f>+$AC$2</f>
        <v>Quarter2</v>
      </c>
      <c r="D96" s="15" t="s">
        <v>4</v>
      </c>
      <c r="E96" s="56">
        <f t="shared" si="3"/>
        <v>2556000</v>
      </c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</row>
    <row r="97" spans="1:39" customFormat="1" x14ac:dyDescent="0.35">
      <c r="A97" s="17"/>
      <c r="B97" s="14" t="s">
        <v>11</v>
      </c>
      <c r="C97" s="14" t="str">
        <f>+$AC$2</f>
        <v>Quarter2</v>
      </c>
      <c r="D97" s="15" t="s">
        <v>4</v>
      </c>
      <c r="E97" s="56">
        <f t="shared" si="3"/>
        <v>2583000</v>
      </c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</row>
    <row r="98" spans="1:39" customFormat="1" x14ac:dyDescent="0.35">
      <c r="A98" s="17"/>
      <c r="B98" s="14" t="s">
        <v>11</v>
      </c>
      <c r="C98" s="14" t="str">
        <f>+$AC$2</f>
        <v>Quarter2</v>
      </c>
      <c r="D98" s="15" t="s">
        <v>4</v>
      </c>
      <c r="E98" s="56">
        <f t="shared" si="3"/>
        <v>2610000</v>
      </c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</row>
    <row r="99" spans="1:39" customFormat="1" x14ac:dyDescent="0.35">
      <c r="A99" s="17"/>
      <c r="B99" s="14" t="s">
        <v>11</v>
      </c>
      <c r="C99" s="14" t="str">
        <f>+$AC$2</f>
        <v>Quarter2</v>
      </c>
      <c r="D99" s="15" t="s">
        <v>4</v>
      </c>
      <c r="E99" s="56">
        <f t="shared" si="3"/>
        <v>2637000</v>
      </c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</row>
    <row r="100" spans="1:39" customFormat="1" x14ac:dyDescent="0.35">
      <c r="A100" s="17"/>
      <c r="B100" s="14" t="s">
        <v>11</v>
      </c>
      <c r="C100" s="14" t="str">
        <f>+$AC$2</f>
        <v>Quarter2</v>
      </c>
      <c r="D100" s="15" t="s">
        <v>4</v>
      </c>
      <c r="E100" s="56">
        <f t="shared" si="3"/>
        <v>2664000</v>
      </c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</row>
    <row r="101" spans="1:39" customFormat="1" x14ac:dyDescent="0.35">
      <c r="A101" s="17"/>
      <c r="B101" s="14" t="s">
        <v>11</v>
      </c>
      <c r="C101" s="14" t="str">
        <f>+$AC$2</f>
        <v>Quarter2</v>
      </c>
      <c r="D101" s="15" t="s">
        <v>4</v>
      </c>
      <c r="E101" s="56">
        <f t="shared" si="3"/>
        <v>2691000</v>
      </c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</row>
    <row r="102" spans="1:39" customFormat="1" x14ac:dyDescent="0.35">
      <c r="A102" s="17"/>
      <c r="B102" s="14" t="s">
        <v>26</v>
      </c>
      <c r="C102" s="14" t="str">
        <f>+$AC$2</f>
        <v>Quarter2</v>
      </c>
      <c r="D102" s="15" t="s">
        <v>4</v>
      </c>
      <c r="E102" s="56">
        <f t="shared" si="3"/>
        <v>2718000</v>
      </c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</row>
    <row r="103" spans="1:39" customFormat="1" x14ac:dyDescent="0.35">
      <c r="A103" s="17"/>
      <c r="B103" s="14" t="s">
        <v>26</v>
      </c>
      <c r="C103" s="14" t="str">
        <f>+$AC$2</f>
        <v>Quarter2</v>
      </c>
      <c r="D103" s="15" t="s">
        <v>4</v>
      </c>
      <c r="E103" s="56">
        <f t="shared" si="3"/>
        <v>2745000</v>
      </c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</row>
    <row r="104" spans="1:39" customFormat="1" x14ac:dyDescent="0.35">
      <c r="A104" s="17"/>
      <c r="B104" s="14" t="s">
        <v>26</v>
      </c>
      <c r="C104" s="14" t="str">
        <f>+$AC$2</f>
        <v>Quarter2</v>
      </c>
      <c r="D104" s="15" t="s">
        <v>4</v>
      </c>
      <c r="E104" s="56">
        <f t="shared" si="3"/>
        <v>2772000</v>
      </c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</row>
    <row r="105" spans="1:39" customFormat="1" x14ac:dyDescent="0.35">
      <c r="A105" s="17"/>
      <c r="B105" s="14" t="s">
        <v>26</v>
      </c>
      <c r="C105" s="14" t="str">
        <f>+$AC$2</f>
        <v>Quarter2</v>
      </c>
      <c r="D105" s="15" t="s">
        <v>4</v>
      </c>
      <c r="E105" s="56">
        <f t="shared" si="3"/>
        <v>2799000</v>
      </c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</row>
    <row r="106" spans="1:39" customFormat="1" x14ac:dyDescent="0.35">
      <c r="A106" s="17"/>
      <c r="B106" s="14" t="s">
        <v>26</v>
      </c>
      <c r="C106" s="14" t="str">
        <f>+$AC$2</f>
        <v>Quarter2</v>
      </c>
      <c r="D106" s="15" t="s">
        <v>4</v>
      </c>
      <c r="E106" s="56">
        <f t="shared" si="3"/>
        <v>2826000</v>
      </c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</row>
    <row r="107" spans="1:39" customFormat="1" x14ac:dyDescent="0.35">
      <c r="A107" s="17"/>
      <c r="B107" s="14" t="s">
        <v>26</v>
      </c>
      <c r="C107" s="14" t="str">
        <f>+$AC$2</f>
        <v>Quarter2</v>
      </c>
      <c r="D107" s="15" t="s">
        <v>4</v>
      </c>
      <c r="E107" s="56">
        <f t="shared" si="3"/>
        <v>2853000</v>
      </c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</row>
    <row r="108" spans="1:39" customFormat="1" x14ac:dyDescent="0.35">
      <c r="A108" s="17"/>
      <c r="B108" s="14" t="s">
        <v>26</v>
      </c>
      <c r="C108" s="14" t="str">
        <f>+$AC$2</f>
        <v>Quarter2</v>
      </c>
      <c r="D108" s="15" t="s">
        <v>4</v>
      </c>
      <c r="E108" s="56">
        <f t="shared" si="3"/>
        <v>2880000</v>
      </c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</row>
    <row r="109" spans="1:39" customFormat="1" x14ac:dyDescent="0.35">
      <c r="A109" s="17"/>
      <c r="B109" s="14" t="s">
        <v>18</v>
      </c>
      <c r="C109" s="14" t="str">
        <f>+$AC$2</f>
        <v>Quarter2</v>
      </c>
      <c r="D109" s="15" t="s">
        <v>4</v>
      </c>
      <c r="E109" s="56">
        <f t="shared" si="3"/>
        <v>2907000</v>
      </c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</row>
    <row r="110" spans="1:39" customFormat="1" x14ac:dyDescent="0.35">
      <c r="A110" s="17"/>
      <c r="B110" s="14" t="s">
        <v>18</v>
      </c>
      <c r="C110" s="14" t="str">
        <f>+$AC$2</f>
        <v>Quarter2</v>
      </c>
      <c r="D110" s="15" t="s">
        <v>4</v>
      </c>
      <c r="E110" s="56">
        <f t="shared" si="3"/>
        <v>2934000</v>
      </c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</row>
    <row r="111" spans="1:39" customFormat="1" x14ac:dyDescent="0.35">
      <c r="A111" s="17"/>
      <c r="B111" s="14" t="s">
        <v>18</v>
      </c>
      <c r="C111" s="14" t="str">
        <f>+$AC$2</f>
        <v>Quarter2</v>
      </c>
      <c r="D111" s="15" t="s">
        <v>4</v>
      </c>
      <c r="E111" s="56">
        <f t="shared" si="3"/>
        <v>2961000</v>
      </c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</row>
    <row r="112" spans="1:39" customFormat="1" x14ac:dyDescent="0.35">
      <c r="A112" s="17"/>
      <c r="B112" s="14" t="s">
        <v>18</v>
      </c>
      <c r="C112" s="14" t="str">
        <f>+$AC$2</f>
        <v>Quarter2</v>
      </c>
      <c r="D112" s="15" t="s">
        <v>4</v>
      </c>
      <c r="E112" s="56">
        <f t="shared" si="3"/>
        <v>2988000</v>
      </c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</row>
    <row r="113" spans="1:39" customFormat="1" x14ac:dyDescent="0.35">
      <c r="A113" s="17"/>
      <c r="B113" s="14" t="s">
        <v>18</v>
      </c>
      <c r="C113" s="14" t="s">
        <v>34</v>
      </c>
      <c r="D113" s="15" t="s">
        <v>4</v>
      </c>
      <c r="E113" s="56">
        <f t="shared" si="3"/>
        <v>3015000</v>
      </c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</row>
    <row r="114" spans="1:39" customFormat="1" x14ac:dyDescent="0.35">
      <c r="A114" s="17"/>
      <c r="B114" s="14" t="s">
        <v>18</v>
      </c>
      <c r="C114" s="14" t="s">
        <v>34</v>
      </c>
      <c r="D114" s="15" t="s">
        <v>4</v>
      </c>
      <c r="E114" s="56">
        <f t="shared" si="3"/>
        <v>3042000</v>
      </c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</row>
    <row r="115" spans="1:39" customFormat="1" x14ac:dyDescent="0.35">
      <c r="A115" s="17"/>
      <c r="B115" s="14" t="s">
        <v>18</v>
      </c>
      <c r="C115" s="14" t="s">
        <v>34</v>
      </c>
      <c r="D115" s="15" t="s">
        <v>4</v>
      </c>
      <c r="E115" s="56">
        <f t="shared" si="3"/>
        <v>3069000</v>
      </c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</row>
    <row r="116" spans="1:39" customFormat="1" x14ac:dyDescent="0.35">
      <c r="A116" s="17"/>
      <c r="B116" s="14" t="s">
        <v>18</v>
      </c>
      <c r="C116" s="14" t="s">
        <v>34</v>
      </c>
      <c r="D116" s="15" t="s">
        <v>4</v>
      </c>
      <c r="E116" s="56">
        <f t="shared" si="3"/>
        <v>3096000</v>
      </c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</row>
    <row r="117" spans="1:39" customFormat="1" x14ac:dyDescent="0.35">
      <c r="A117" s="17"/>
      <c r="B117" s="14" t="s">
        <v>18</v>
      </c>
      <c r="C117" s="14" t="s">
        <v>34</v>
      </c>
      <c r="D117" s="15" t="s">
        <v>4</v>
      </c>
      <c r="E117" s="56">
        <f t="shared" si="3"/>
        <v>3123000</v>
      </c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</row>
    <row r="118" spans="1:39" customFormat="1" x14ac:dyDescent="0.35">
      <c r="A118" s="17"/>
      <c r="B118" s="14" t="s">
        <v>18</v>
      </c>
      <c r="C118" s="14" t="s">
        <v>34</v>
      </c>
      <c r="D118" s="15" t="s">
        <v>4</v>
      </c>
      <c r="E118" s="56">
        <f t="shared" si="3"/>
        <v>3150000</v>
      </c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</row>
    <row r="119" spans="1:39" customFormat="1" x14ac:dyDescent="0.35">
      <c r="A119" s="17"/>
      <c r="B119" s="14" t="s">
        <v>18</v>
      </c>
      <c r="C119" s="14" t="s">
        <v>34</v>
      </c>
      <c r="D119" s="15" t="s">
        <v>4</v>
      </c>
      <c r="E119" s="56">
        <f t="shared" si="3"/>
        <v>3177000</v>
      </c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</row>
    <row r="120" spans="1:39" customFormat="1" x14ac:dyDescent="0.35">
      <c r="A120" s="17"/>
      <c r="B120" s="14" t="s">
        <v>18</v>
      </c>
      <c r="C120" s="14" t="s">
        <v>34</v>
      </c>
      <c r="D120" s="15" t="s">
        <v>4</v>
      </c>
      <c r="E120" s="56">
        <f t="shared" si="3"/>
        <v>3204000</v>
      </c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</row>
    <row r="121" spans="1:39" customFormat="1" x14ac:dyDescent="0.35">
      <c r="A121" s="17"/>
      <c r="B121" s="14" t="s">
        <v>26</v>
      </c>
      <c r="C121" s="14" t="s">
        <v>34</v>
      </c>
      <c r="D121" s="15" t="s">
        <v>4</v>
      </c>
      <c r="E121" s="56">
        <f t="shared" si="3"/>
        <v>3231000</v>
      </c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</row>
    <row r="122" spans="1:39" customFormat="1" x14ac:dyDescent="0.35">
      <c r="A122" s="17"/>
      <c r="B122" s="14" t="s">
        <v>26</v>
      </c>
      <c r="C122" s="14" t="s">
        <v>34</v>
      </c>
      <c r="D122" s="15" t="s">
        <v>4</v>
      </c>
      <c r="E122" s="56">
        <f t="shared" si="3"/>
        <v>3258000</v>
      </c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</row>
    <row r="123" spans="1:39" customFormat="1" x14ac:dyDescent="0.35">
      <c r="A123" s="17"/>
      <c r="B123" s="14" t="s">
        <v>26</v>
      </c>
      <c r="C123" s="14" t="s">
        <v>34</v>
      </c>
      <c r="D123" s="15" t="s">
        <v>4</v>
      </c>
      <c r="E123" s="56">
        <f t="shared" si="3"/>
        <v>3285000</v>
      </c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</row>
    <row r="124" spans="1:39" customFormat="1" x14ac:dyDescent="0.35">
      <c r="A124" s="17"/>
      <c r="B124" s="14" t="s">
        <v>26</v>
      </c>
      <c r="C124" s="14" t="s">
        <v>34</v>
      </c>
      <c r="D124" s="15" t="s">
        <v>4</v>
      </c>
      <c r="E124" s="56">
        <f t="shared" si="3"/>
        <v>3312000</v>
      </c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</row>
    <row r="125" spans="1:39" customFormat="1" x14ac:dyDescent="0.35">
      <c r="A125" s="17"/>
      <c r="B125" s="14" t="s">
        <v>26</v>
      </c>
      <c r="C125" s="14" t="s">
        <v>34</v>
      </c>
      <c r="D125" s="15" t="s">
        <v>4</v>
      </c>
      <c r="E125" s="56">
        <f t="shared" si="3"/>
        <v>3339000</v>
      </c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</row>
    <row r="126" spans="1:39" customFormat="1" x14ac:dyDescent="0.35">
      <c r="A126" s="17"/>
      <c r="B126" s="14" t="s">
        <v>26</v>
      </c>
      <c r="C126" s="14" t="s">
        <v>34</v>
      </c>
      <c r="D126" s="15" t="s">
        <v>4</v>
      </c>
      <c r="E126" s="56">
        <f t="shared" si="3"/>
        <v>3366000</v>
      </c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</row>
    <row r="127" spans="1:39" customFormat="1" x14ac:dyDescent="0.35">
      <c r="A127" s="17"/>
      <c r="B127" s="14" t="s">
        <v>26</v>
      </c>
      <c r="C127" s="14" t="s">
        <v>34</v>
      </c>
      <c r="D127" s="15" t="s">
        <v>4</v>
      </c>
      <c r="E127" s="56">
        <f t="shared" si="3"/>
        <v>3393000</v>
      </c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</row>
    <row r="128" spans="1:39" customFormat="1" x14ac:dyDescent="0.35">
      <c r="A128" s="17"/>
      <c r="B128" s="14" t="s">
        <v>18</v>
      </c>
      <c r="C128" s="14" t="s">
        <v>34</v>
      </c>
      <c r="D128" s="15" t="s">
        <v>4</v>
      </c>
      <c r="E128" s="56">
        <f t="shared" si="3"/>
        <v>3420000</v>
      </c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</row>
    <row r="129" spans="1:39" customFormat="1" x14ac:dyDescent="0.35">
      <c r="A129" s="17"/>
      <c r="B129" s="14" t="s">
        <v>18</v>
      </c>
      <c r="C129" s="14" t="s">
        <v>34</v>
      </c>
      <c r="D129" s="15" t="s">
        <v>4</v>
      </c>
      <c r="E129" s="56">
        <f t="shared" si="3"/>
        <v>3447000</v>
      </c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</row>
    <row r="130" spans="1:39" customFormat="1" x14ac:dyDescent="0.35">
      <c r="A130" s="17"/>
      <c r="B130" s="14" t="s">
        <v>18</v>
      </c>
      <c r="C130" s="14" t="s">
        <v>34</v>
      </c>
      <c r="D130" s="15" t="s">
        <v>4</v>
      </c>
      <c r="E130" s="56">
        <f t="shared" si="3"/>
        <v>3474000</v>
      </c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</row>
    <row r="131" spans="1:39" customFormat="1" x14ac:dyDescent="0.35">
      <c r="A131" s="17"/>
      <c r="B131" s="14" t="s">
        <v>18</v>
      </c>
      <c r="C131" s="14" t="s">
        <v>34</v>
      </c>
      <c r="D131" s="15" t="s">
        <v>4</v>
      </c>
      <c r="E131" s="56">
        <f t="shared" si="3"/>
        <v>3501000</v>
      </c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</row>
    <row r="132" spans="1:39" customFormat="1" x14ac:dyDescent="0.35">
      <c r="A132" s="17"/>
      <c r="B132" s="14" t="s">
        <v>18</v>
      </c>
      <c r="C132" s="14" t="s">
        <v>34</v>
      </c>
      <c r="D132" s="15" t="s">
        <v>4</v>
      </c>
      <c r="E132" s="56">
        <f t="shared" si="3"/>
        <v>3528000</v>
      </c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</row>
    <row r="133" spans="1:39" customFormat="1" x14ac:dyDescent="0.35">
      <c r="A133" s="17"/>
      <c r="B133" s="14" t="s">
        <v>18</v>
      </c>
      <c r="C133" s="14" t="s">
        <v>34</v>
      </c>
      <c r="D133" s="15" t="s">
        <v>4</v>
      </c>
      <c r="E133" s="56">
        <f t="shared" si="3"/>
        <v>3555000</v>
      </c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</row>
    <row r="134" spans="1:39" customFormat="1" x14ac:dyDescent="0.35">
      <c r="A134" s="17"/>
      <c r="B134" s="14" t="s">
        <v>18</v>
      </c>
      <c r="C134" s="14" t="s">
        <v>34</v>
      </c>
      <c r="D134" s="15" t="s">
        <v>4</v>
      </c>
      <c r="E134" s="56">
        <f t="shared" si="3"/>
        <v>3582000</v>
      </c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</row>
    <row r="135" spans="1:39" customFormat="1" x14ac:dyDescent="0.35">
      <c r="A135" s="17"/>
      <c r="B135" s="14" t="s">
        <v>18</v>
      </c>
      <c r="C135" s="14" t="s">
        <v>34</v>
      </c>
      <c r="D135" s="15" t="s">
        <v>4</v>
      </c>
      <c r="E135" s="56">
        <f t="shared" si="3"/>
        <v>3609000</v>
      </c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</row>
    <row r="136" spans="1:39" customFormat="1" x14ac:dyDescent="0.35">
      <c r="A136" s="17"/>
      <c r="B136" s="14" t="s">
        <v>18</v>
      </c>
      <c r="C136" s="14" t="s">
        <v>34</v>
      </c>
      <c r="D136" s="15" t="s">
        <v>4</v>
      </c>
      <c r="E136" s="56">
        <f t="shared" si="3"/>
        <v>3636000</v>
      </c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</row>
    <row r="137" spans="1:39" customFormat="1" x14ac:dyDescent="0.35">
      <c r="A137" s="17"/>
      <c r="B137" s="14" t="s">
        <v>18</v>
      </c>
      <c r="C137" s="14" t="s">
        <v>34</v>
      </c>
      <c r="D137" s="15" t="s">
        <v>4</v>
      </c>
      <c r="E137" s="56">
        <f t="shared" si="3"/>
        <v>3663000</v>
      </c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</row>
    <row r="138" spans="1:39" customFormat="1" x14ac:dyDescent="0.35">
      <c r="A138" s="17"/>
      <c r="B138" s="14" t="s">
        <v>18</v>
      </c>
      <c r="C138" s="14" t="s">
        <v>34</v>
      </c>
      <c r="D138" s="15" t="s">
        <v>4</v>
      </c>
      <c r="E138" s="56">
        <f t="shared" ref="E138:E201" si="4">+E137+27000</f>
        <v>3690000</v>
      </c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</row>
    <row r="139" spans="1:39" customFormat="1" x14ac:dyDescent="0.35">
      <c r="A139" s="17"/>
      <c r="B139" s="14" t="s">
        <v>18</v>
      </c>
      <c r="C139" s="14" t="s">
        <v>34</v>
      </c>
      <c r="D139" s="15" t="s">
        <v>4</v>
      </c>
      <c r="E139" s="56">
        <f t="shared" si="4"/>
        <v>3717000</v>
      </c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</row>
    <row r="140" spans="1:39" customFormat="1" x14ac:dyDescent="0.35">
      <c r="A140" s="17"/>
      <c r="B140" s="14" t="s">
        <v>18</v>
      </c>
      <c r="C140" s="14" t="s">
        <v>34</v>
      </c>
      <c r="D140" s="15" t="s">
        <v>4</v>
      </c>
      <c r="E140" s="56">
        <f t="shared" si="4"/>
        <v>3744000</v>
      </c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</row>
    <row r="141" spans="1:39" customFormat="1" x14ac:dyDescent="0.35">
      <c r="A141" s="17"/>
      <c r="B141" s="14" t="s">
        <v>26</v>
      </c>
      <c r="C141" s="14" t="s">
        <v>34</v>
      </c>
      <c r="D141" s="15" t="s">
        <v>4</v>
      </c>
      <c r="E141" s="56">
        <f t="shared" si="4"/>
        <v>3771000</v>
      </c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</row>
    <row r="142" spans="1:39" customFormat="1" x14ac:dyDescent="0.35">
      <c r="A142" s="17"/>
      <c r="B142" s="14" t="s">
        <v>26</v>
      </c>
      <c r="C142" s="14" t="s">
        <v>34</v>
      </c>
      <c r="D142" s="15" t="s">
        <v>4</v>
      </c>
      <c r="E142" s="56">
        <f t="shared" si="4"/>
        <v>3798000</v>
      </c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</row>
    <row r="143" spans="1:39" customFormat="1" x14ac:dyDescent="0.35">
      <c r="A143" s="17"/>
      <c r="B143" s="14" t="s">
        <v>26</v>
      </c>
      <c r="C143" s="14" t="s">
        <v>34</v>
      </c>
      <c r="D143" s="15" t="s">
        <v>4</v>
      </c>
      <c r="E143" s="56">
        <f t="shared" si="4"/>
        <v>3825000</v>
      </c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</row>
    <row r="144" spans="1:39" customFormat="1" x14ac:dyDescent="0.35">
      <c r="A144" s="17"/>
      <c r="B144" s="14" t="s">
        <v>26</v>
      </c>
      <c r="C144" s="14" t="s">
        <v>34</v>
      </c>
      <c r="D144" s="15" t="s">
        <v>4</v>
      </c>
      <c r="E144" s="56">
        <f t="shared" si="4"/>
        <v>3852000</v>
      </c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</row>
    <row r="145" spans="1:39" customFormat="1" x14ac:dyDescent="0.35">
      <c r="A145" s="17"/>
      <c r="B145" s="14" t="s">
        <v>26</v>
      </c>
      <c r="C145" s="14" t="s">
        <v>34</v>
      </c>
      <c r="D145" s="15" t="s">
        <v>4</v>
      </c>
      <c r="E145" s="56">
        <f t="shared" si="4"/>
        <v>3879000</v>
      </c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</row>
    <row r="146" spans="1:39" customFormat="1" x14ac:dyDescent="0.35">
      <c r="A146" s="17"/>
      <c r="B146" s="14" t="s">
        <v>26</v>
      </c>
      <c r="C146" s="14" t="s">
        <v>34</v>
      </c>
      <c r="D146" s="15" t="s">
        <v>4</v>
      </c>
      <c r="E146" s="56">
        <f t="shared" si="4"/>
        <v>3906000</v>
      </c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</row>
    <row r="147" spans="1:39" customFormat="1" x14ac:dyDescent="0.35">
      <c r="A147" s="17"/>
      <c r="B147" s="14" t="s">
        <v>26</v>
      </c>
      <c r="C147" s="14" t="s">
        <v>34</v>
      </c>
      <c r="D147" s="15" t="s">
        <v>4</v>
      </c>
      <c r="E147" s="56">
        <f t="shared" si="4"/>
        <v>3933000</v>
      </c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</row>
    <row r="148" spans="1:39" customFormat="1" x14ac:dyDescent="0.35">
      <c r="A148" s="17"/>
      <c r="B148" s="14" t="s">
        <v>18</v>
      </c>
      <c r="C148" s="14" t="s">
        <v>34</v>
      </c>
      <c r="D148" s="15" t="s">
        <v>4</v>
      </c>
      <c r="E148" s="56">
        <f t="shared" si="4"/>
        <v>3960000</v>
      </c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</row>
    <row r="149" spans="1:39" customFormat="1" x14ac:dyDescent="0.35">
      <c r="A149" s="17"/>
      <c r="B149" s="14" t="s">
        <v>18</v>
      </c>
      <c r="C149" s="14" t="s">
        <v>34</v>
      </c>
      <c r="D149" s="15" t="s">
        <v>4</v>
      </c>
      <c r="E149" s="56">
        <f t="shared" si="4"/>
        <v>3987000</v>
      </c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</row>
    <row r="150" spans="1:39" customFormat="1" x14ac:dyDescent="0.35">
      <c r="A150" s="17"/>
      <c r="B150" s="14" t="s">
        <v>18</v>
      </c>
      <c r="C150" s="14" t="s">
        <v>34</v>
      </c>
      <c r="D150" s="15" t="s">
        <v>4</v>
      </c>
      <c r="E150" s="56">
        <f t="shared" si="4"/>
        <v>4014000</v>
      </c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</row>
    <row r="151" spans="1:39" customFormat="1" x14ac:dyDescent="0.35">
      <c r="A151" s="17"/>
      <c r="B151" s="14" t="s">
        <v>18</v>
      </c>
      <c r="C151" s="14" t="s">
        <v>34</v>
      </c>
      <c r="D151" s="15" t="s">
        <v>4</v>
      </c>
      <c r="E151" s="56">
        <f t="shared" si="4"/>
        <v>4041000</v>
      </c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</row>
    <row r="152" spans="1:39" customFormat="1" x14ac:dyDescent="0.35">
      <c r="A152" s="17"/>
      <c r="B152" s="14" t="s">
        <v>18</v>
      </c>
      <c r="C152" s="14" t="s">
        <v>34</v>
      </c>
      <c r="D152" s="15" t="s">
        <v>4</v>
      </c>
      <c r="E152" s="56">
        <f t="shared" si="4"/>
        <v>4068000</v>
      </c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</row>
    <row r="153" spans="1:39" customFormat="1" x14ac:dyDescent="0.35">
      <c r="A153" s="17"/>
      <c r="B153" s="14" t="s">
        <v>18</v>
      </c>
      <c r="C153" s="14" t="s">
        <v>34</v>
      </c>
      <c r="D153" s="15" t="s">
        <v>4</v>
      </c>
      <c r="E153" s="56">
        <f t="shared" si="4"/>
        <v>4095000</v>
      </c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</row>
    <row r="154" spans="1:39" customFormat="1" x14ac:dyDescent="0.35">
      <c r="A154" s="17"/>
      <c r="B154" s="14" t="s">
        <v>18</v>
      </c>
      <c r="C154" s="14" t="s">
        <v>34</v>
      </c>
      <c r="D154" s="15" t="s">
        <v>4</v>
      </c>
      <c r="E154" s="56">
        <f t="shared" si="4"/>
        <v>4122000</v>
      </c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</row>
    <row r="155" spans="1:39" customFormat="1" x14ac:dyDescent="0.35">
      <c r="A155" s="17"/>
      <c r="B155" s="14" t="s">
        <v>18</v>
      </c>
      <c r="C155" s="14" t="s">
        <v>34</v>
      </c>
      <c r="D155" s="15" t="s">
        <v>4</v>
      </c>
      <c r="E155" s="56">
        <f t="shared" si="4"/>
        <v>4149000</v>
      </c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</row>
    <row r="156" spans="1:39" customFormat="1" x14ac:dyDescent="0.35">
      <c r="A156" s="17"/>
      <c r="B156" s="14" t="s">
        <v>18</v>
      </c>
      <c r="C156" s="14" t="s">
        <v>34</v>
      </c>
      <c r="D156" s="15" t="s">
        <v>4</v>
      </c>
      <c r="E156" s="56">
        <f t="shared" si="4"/>
        <v>4176000</v>
      </c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</row>
    <row r="157" spans="1:39" customFormat="1" x14ac:dyDescent="0.35">
      <c r="A157" s="17"/>
      <c r="B157" s="14" t="s">
        <v>18</v>
      </c>
      <c r="C157" s="14" t="s">
        <v>34</v>
      </c>
      <c r="D157" s="15" t="s">
        <v>4</v>
      </c>
      <c r="E157" s="56">
        <f t="shared" si="4"/>
        <v>4203000</v>
      </c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</row>
    <row r="158" spans="1:39" customFormat="1" x14ac:dyDescent="0.35">
      <c r="A158" s="17"/>
      <c r="B158" s="14" t="s">
        <v>18</v>
      </c>
      <c r="C158" s="14" t="s">
        <v>34</v>
      </c>
      <c r="D158" s="15" t="s">
        <v>4</v>
      </c>
      <c r="E158" s="56">
        <f t="shared" si="4"/>
        <v>4230000</v>
      </c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</row>
    <row r="159" spans="1:39" customFormat="1" x14ac:dyDescent="0.35">
      <c r="A159" s="17"/>
      <c r="B159" s="14" t="s">
        <v>18</v>
      </c>
      <c r="C159" s="14" t="s">
        <v>34</v>
      </c>
      <c r="D159" s="15" t="s">
        <v>4</v>
      </c>
      <c r="E159" s="56">
        <f t="shared" si="4"/>
        <v>4257000</v>
      </c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</row>
    <row r="160" spans="1:39" customFormat="1" x14ac:dyDescent="0.35">
      <c r="A160" s="17"/>
      <c r="B160" s="14" t="s">
        <v>18</v>
      </c>
      <c r="C160" s="14" t="s">
        <v>34</v>
      </c>
      <c r="D160" s="15" t="s">
        <v>4</v>
      </c>
      <c r="E160" s="56">
        <f t="shared" si="4"/>
        <v>4284000</v>
      </c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</row>
    <row r="161" spans="1:39" customFormat="1" x14ac:dyDescent="0.35">
      <c r="A161" s="17"/>
      <c r="B161" s="14" t="s">
        <v>18</v>
      </c>
      <c r="C161" s="14" t="s">
        <v>34</v>
      </c>
      <c r="D161" s="15" t="s">
        <v>4</v>
      </c>
      <c r="E161" s="56">
        <f t="shared" si="4"/>
        <v>4311000</v>
      </c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</row>
    <row r="162" spans="1:39" customFormat="1" x14ac:dyDescent="0.35">
      <c r="A162" s="17"/>
      <c r="B162" s="14" t="s">
        <v>18</v>
      </c>
      <c r="C162" s="14" t="s">
        <v>34</v>
      </c>
      <c r="D162" s="15" t="s">
        <v>4</v>
      </c>
      <c r="E162" s="56">
        <f t="shared" si="4"/>
        <v>4338000</v>
      </c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</row>
    <row r="163" spans="1:39" customFormat="1" x14ac:dyDescent="0.35">
      <c r="A163" s="17"/>
      <c r="B163" s="14" t="s">
        <v>18</v>
      </c>
      <c r="C163" s="14" t="s">
        <v>34</v>
      </c>
      <c r="D163" s="15" t="s">
        <v>4</v>
      </c>
      <c r="E163" s="56">
        <f t="shared" si="4"/>
        <v>4365000</v>
      </c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</row>
    <row r="164" spans="1:39" customFormat="1" x14ac:dyDescent="0.35">
      <c r="A164" s="17"/>
      <c r="B164" s="14" t="s">
        <v>18</v>
      </c>
      <c r="C164" s="14" t="s">
        <v>34</v>
      </c>
      <c r="D164" s="15" t="s">
        <v>4</v>
      </c>
      <c r="E164" s="56">
        <f t="shared" si="4"/>
        <v>4392000</v>
      </c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</row>
    <row r="165" spans="1:39" customFormat="1" x14ac:dyDescent="0.35">
      <c r="A165" s="17"/>
      <c r="B165" s="14" t="s">
        <v>11</v>
      </c>
      <c r="C165" s="14" t="s">
        <v>34</v>
      </c>
      <c r="D165" s="15" t="s">
        <v>4</v>
      </c>
      <c r="E165" s="56">
        <f t="shared" si="4"/>
        <v>4419000</v>
      </c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</row>
    <row r="166" spans="1:39" customFormat="1" x14ac:dyDescent="0.35">
      <c r="A166" s="17"/>
      <c r="B166" s="14" t="s">
        <v>11</v>
      </c>
      <c r="C166" s="14" t="s">
        <v>34</v>
      </c>
      <c r="D166" s="15" t="s">
        <v>4</v>
      </c>
      <c r="E166" s="56">
        <f t="shared" si="4"/>
        <v>4446000</v>
      </c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</row>
    <row r="167" spans="1:39" customFormat="1" x14ac:dyDescent="0.35">
      <c r="A167" s="17"/>
      <c r="B167" s="14" t="s">
        <v>11</v>
      </c>
      <c r="C167" s="14" t="s">
        <v>34</v>
      </c>
      <c r="D167" s="15" t="s">
        <v>4</v>
      </c>
      <c r="E167" s="56">
        <f t="shared" si="4"/>
        <v>4473000</v>
      </c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</row>
    <row r="168" spans="1:39" customFormat="1" x14ac:dyDescent="0.35">
      <c r="A168" s="17"/>
      <c r="B168" s="14" t="s">
        <v>11</v>
      </c>
      <c r="C168" s="14" t="s">
        <v>34</v>
      </c>
      <c r="D168" s="15" t="s">
        <v>4</v>
      </c>
      <c r="E168" s="56">
        <f t="shared" si="4"/>
        <v>4500000</v>
      </c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</row>
    <row r="169" spans="1:39" customFormat="1" x14ac:dyDescent="0.35">
      <c r="A169" s="17"/>
      <c r="B169" s="14" t="s">
        <v>11</v>
      </c>
      <c r="C169" s="14" t="s">
        <v>34</v>
      </c>
      <c r="D169" s="15" t="s">
        <v>4</v>
      </c>
      <c r="E169" s="56">
        <f t="shared" si="4"/>
        <v>4527000</v>
      </c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</row>
    <row r="170" spans="1:39" customFormat="1" x14ac:dyDescent="0.35">
      <c r="A170" s="17"/>
      <c r="B170" s="14" t="s">
        <v>11</v>
      </c>
      <c r="C170" s="14" t="s">
        <v>34</v>
      </c>
      <c r="D170" s="15" t="s">
        <v>4</v>
      </c>
      <c r="E170" s="56">
        <f t="shared" si="4"/>
        <v>4554000</v>
      </c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</row>
    <row r="171" spans="1:39" customFormat="1" x14ac:dyDescent="0.35">
      <c r="A171" s="17"/>
      <c r="B171" s="14" t="s">
        <v>11</v>
      </c>
      <c r="C171" s="14" t="s">
        <v>34</v>
      </c>
      <c r="D171" s="15" t="s">
        <v>4</v>
      </c>
      <c r="E171" s="56">
        <f t="shared" si="4"/>
        <v>4581000</v>
      </c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</row>
    <row r="172" spans="1:39" customFormat="1" x14ac:dyDescent="0.35">
      <c r="A172" s="17"/>
      <c r="B172" s="14" t="s">
        <v>11</v>
      </c>
      <c r="C172" s="14" t="s">
        <v>34</v>
      </c>
      <c r="D172" s="15" t="s">
        <v>4</v>
      </c>
      <c r="E172" s="56">
        <f t="shared" si="4"/>
        <v>4608000</v>
      </c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</row>
    <row r="173" spans="1:39" customFormat="1" x14ac:dyDescent="0.35">
      <c r="A173" s="17"/>
      <c r="B173" s="14" t="s">
        <v>11</v>
      </c>
      <c r="C173" s="14" t="s">
        <v>34</v>
      </c>
      <c r="D173" s="15" t="s">
        <v>4</v>
      </c>
      <c r="E173" s="56">
        <f t="shared" si="4"/>
        <v>4635000</v>
      </c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</row>
    <row r="174" spans="1:39" customFormat="1" x14ac:dyDescent="0.35">
      <c r="A174" s="17"/>
      <c r="B174" s="14" t="s">
        <v>11</v>
      </c>
      <c r="C174" s="14" t="s">
        <v>34</v>
      </c>
      <c r="D174" s="15" t="s">
        <v>4</v>
      </c>
      <c r="E174" s="56">
        <f t="shared" si="4"/>
        <v>4662000</v>
      </c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</row>
    <row r="175" spans="1:39" customFormat="1" x14ac:dyDescent="0.35">
      <c r="A175" s="17"/>
      <c r="B175" s="14" t="s">
        <v>26</v>
      </c>
      <c r="C175" s="14" t="s">
        <v>34</v>
      </c>
      <c r="D175" s="15" t="s">
        <v>4</v>
      </c>
      <c r="E175" s="56">
        <f t="shared" si="4"/>
        <v>4689000</v>
      </c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</row>
    <row r="176" spans="1:39" customFormat="1" x14ac:dyDescent="0.35">
      <c r="A176" s="17"/>
      <c r="B176" s="14" t="s">
        <v>26</v>
      </c>
      <c r="C176" s="14" t="s">
        <v>34</v>
      </c>
      <c r="D176" s="15" t="s">
        <v>4</v>
      </c>
      <c r="E176" s="56">
        <f t="shared" si="4"/>
        <v>4716000</v>
      </c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</row>
    <row r="177" spans="1:39" customFormat="1" x14ac:dyDescent="0.35">
      <c r="A177" s="17"/>
      <c r="B177" s="14" t="s">
        <v>26</v>
      </c>
      <c r="C177" s="14" t="s">
        <v>34</v>
      </c>
      <c r="D177" s="15" t="s">
        <v>4</v>
      </c>
      <c r="E177" s="56">
        <f t="shared" si="4"/>
        <v>4743000</v>
      </c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</row>
    <row r="178" spans="1:39" customFormat="1" x14ac:dyDescent="0.35">
      <c r="A178" s="17"/>
      <c r="B178" s="14" t="s">
        <v>26</v>
      </c>
      <c r="C178" s="14" t="s">
        <v>34</v>
      </c>
      <c r="D178" s="15" t="s">
        <v>4</v>
      </c>
      <c r="E178" s="56">
        <f t="shared" si="4"/>
        <v>4770000</v>
      </c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</row>
    <row r="179" spans="1:39" customFormat="1" x14ac:dyDescent="0.35">
      <c r="A179" s="17"/>
      <c r="B179" s="14" t="s">
        <v>26</v>
      </c>
      <c r="C179" s="14" t="s">
        <v>34</v>
      </c>
      <c r="D179" s="15" t="s">
        <v>4</v>
      </c>
      <c r="E179" s="56">
        <f t="shared" si="4"/>
        <v>4797000</v>
      </c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</row>
    <row r="180" spans="1:39" customFormat="1" x14ac:dyDescent="0.35">
      <c r="A180" s="17"/>
      <c r="B180" s="14" t="s">
        <v>26</v>
      </c>
      <c r="C180" s="14" t="s">
        <v>34</v>
      </c>
      <c r="D180" s="15" t="s">
        <v>4</v>
      </c>
      <c r="E180" s="56">
        <f t="shared" si="4"/>
        <v>4824000</v>
      </c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</row>
    <row r="181" spans="1:39" customFormat="1" x14ac:dyDescent="0.35">
      <c r="A181" s="17"/>
      <c r="B181" s="14" t="s">
        <v>26</v>
      </c>
      <c r="C181" s="14" t="s">
        <v>34</v>
      </c>
      <c r="D181" s="15" t="s">
        <v>4</v>
      </c>
      <c r="E181" s="56">
        <f t="shared" si="4"/>
        <v>4851000</v>
      </c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</row>
    <row r="182" spans="1:39" customFormat="1" x14ac:dyDescent="0.35">
      <c r="A182" s="17"/>
      <c r="B182" s="14" t="s">
        <v>18</v>
      </c>
      <c r="C182" s="14" t="s">
        <v>34</v>
      </c>
      <c r="D182" s="15" t="s">
        <v>4</v>
      </c>
      <c r="E182" s="56">
        <f t="shared" si="4"/>
        <v>4878000</v>
      </c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</row>
    <row r="183" spans="1:39" customFormat="1" x14ac:dyDescent="0.35">
      <c r="A183" s="17"/>
      <c r="B183" s="14" t="s">
        <v>18</v>
      </c>
      <c r="C183" s="14" t="s">
        <v>34</v>
      </c>
      <c r="D183" s="15" t="s">
        <v>4</v>
      </c>
      <c r="E183" s="56">
        <f t="shared" si="4"/>
        <v>4905000</v>
      </c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</row>
    <row r="184" spans="1:39" customFormat="1" x14ac:dyDescent="0.35">
      <c r="A184" s="17"/>
      <c r="B184" s="14" t="s">
        <v>18</v>
      </c>
      <c r="C184" s="14" t="s">
        <v>34</v>
      </c>
      <c r="D184" s="15" t="s">
        <v>4</v>
      </c>
      <c r="E184" s="56">
        <f t="shared" si="4"/>
        <v>4932000</v>
      </c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</row>
    <row r="185" spans="1:39" customFormat="1" x14ac:dyDescent="0.35">
      <c r="A185" s="17"/>
      <c r="B185" s="14" t="s">
        <v>18</v>
      </c>
      <c r="C185" s="14" t="s">
        <v>34</v>
      </c>
      <c r="D185" s="15" t="s">
        <v>4</v>
      </c>
      <c r="E185" s="56">
        <f t="shared" si="4"/>
        <v>4959000</v>
      </c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</row>
    <row r="186" spans="1:39" customFormat="1" x14ac:dyDescent="0.35">
      <c r="A186" s="17"/>
      <c r="B186" s="14" t="s">
        <v>18</v>
      </c>
      <c r="C186" s="14" t="s">
        <v>34</v>
      </c>
      <c r="D186" s="15" t="s">
        <v>4</v>
      </c>
      <c r="E186" s="56">
        <f t="shared" si="4"/>
        <v>4986000</v>
      </c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</row>
    <row r="187" spans="1:39" customFormat="1" x14ac:dyDescent="0.35">
      <c r="A187" s="17"/>
      <c r="B187" s="14" t="s">
        <v>18</v>
      </c>
      <c r="C187" s="14" t="s">
        <v>34</v>
      </c>
      <c r="D187" s="15" t="s">
        <v>4</v>
      </c>
      <c r="E187" s="56">
        <f t="shared" si="4"/>
        <v>5013000</v>
      </c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</row>
    <row r="188" spans="1:39" customFormat="1" x14ac:dyDescent="0.35">
      <c r="A188" s="17"/>
      <c r="B188" s="14" t="s">
        <v>18</v>
      </c>
      <c r="C188" s="14" t="s">
        <v>34</v>
      </c>
      <c r="D188" s="15" t="s">
        <v>4</v>
      </c>
      <c r="E188" s="56">
        <f t="shared" si="4"/>
        <v>5040000</v>
      </c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</row>
    <row r="189" spans="1:39" customFormat="1" x14ac:dyDescent="0.35">
      <c r="A189" s="17"/>
      <c r="B189" s="14" t="s">
        <v>18</v>
      </c>
      <c r="C189" s="14" t="s">
        <v>34</v>
      </c>
      <c r="D189" s="15" t="s">
        <v>4</v>
      </c>
      <c r="E189" s="56">
        <f t="shared" si="4"/>
        <v>5067000</v>
      </c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</row>
    <row r="190" spans="1:39" customFormat="1" x14ac:dyDescent="0.35">
      <c r="A190" s="17"/>
      <c r="B190" s="14" t="s">
        <v>18</v>
      </c>
      <c r="C190" s="14" t="s">
        <v>34</v>
      </c>
      <c r="D190" s="15" t="s">
        <v>4</v>
      </c>
      <c r="E190" s="56">
        <f t="shared" si="4"/>
        <v>5094000</v>
      </c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</row>
    <row r="191" spans="1:39" customFormat="1" x14ac:dyDescent="0.35">
      <c r="A191" s="17"/>
      <c r="B191" s="14" t="s">
        <v>18</v>
      </c>
      <c r="C191" s="14" t="s">
        <v>34</v>
      </c>
      <c r="D191" s="15" t="s">
        <v>4</v>
      </c>
      <c r="E191" s="56">
        <f t="shared" si="4"/>
        <v>5121000</v>
      </c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</row>
    <row r="192" spans="1:39" customFormat="1" x14ac:dyDescent="0.35">
      <c r="A192" s="17"/>
      <c r="B192" s="14" t="s">
        <v>18</v>
      </c>
      <c r="C192" s="14" t="s">
        <v>34</v>
      </c>
      <c r="D192" s="15" t="s">
        <v>4</v>
      </c>
      <c r="E192" s="56">
        <f t="shared" si="4"/>
        <v>5148000</v>
      </c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</row>
    <row r="193" spans="1:39" customFormat="1" x14ac:dyDescent="0.35">
      <c r="A193" s="17"/>
      <c r="B193" s="14" t="s">
        <v>18</v>
      </c>
      <c r="C193" s="14" t="s">
        <v>34</v>
      </c>
      <c r="D193" s="15" t="s">
        <v>4</v>
      </c>
      <c r="E193" s="56">
        <f t="shared" si="4"/>
        <v>5175000</v>
      </c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</row>
    <row r="194" spans="1:39" customFormat="1" x14ac:dyDescent="0.35">
      <c r="A194" s="17"/>
      <c r="B194" s="14" t="s">
        <v>18</v>
      </c>
      <c r="C194" s="14" t="s">
        <v>34</v>
      </c>
      <c r="D194" s="15" t="s">
        <v>4</v>
      </c>
      <c r="E194" s="56">
        <f t="shared" si="4"/>
        <v>5202000</v>
      </c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</row>
    <row r="195" spans="1:39" customFormat="1" x14ac:dyDescent="0.35">
      <c r="A195" s="17"/>
      <c r="B195" s="14" t="s">
        <v>18</v>
      </c>
      <c r="C195" s="14" t="s">
        <v>34</v>
      </c>
      <c r="D195" s="15" t="s">
        <v>4</v>
      </c>
      <c r="E195" s="56">
        <f t="shared" si="4"/>
        <v>5229000</v>
      </c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</row>
    <row r="196" spans="1:39" customFormat="1" x14ac:dyDescent="0.35">
      <c r="A196" s="17"/>
      <c r="B196" s="14" t="s">
        <v>18</v>
      </c>
      <c r="C196" s="14" t="s">
        <v>34</v>
      </c>
      <c r="D196" s="15" t="s">
        <v>4</v>
      </c>
      <c r="E196" s="56">
        <f t="shared" si="4"/>
        <v>5256000</v>
      </c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</row>
    <row r="197" spans="1:39" customFormat="1" x14ac:dyDescent="0.35">
      <c r="A197" s="17"/>
      <c r="B197" s="14" t="s">
        <v>18</v>
      </c>
      <c r="C197" s="14" t="s">
        <v>34</v>
      </c>
      <c r="D197" s="15" t="s">
        <v>4</v>
      </c>
      <c r="E197" s="56">
        <f t="shared" si="4"/>
        <v>5283000</v>
      </c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</row>
    <row r="198" spans="1:39" customFormat="1" x14ac:dyDescent="0.35">
      <c r="A198" s="17"/>
      <c r="B198" s="14" t="s">
        <v>18</v>
      </c>
      <c r="C198" s="14" t="s">
        <v>34</v>
      </c>
      <c r="D198" s="15" t="s">
        <v>4</v>
      </c>
      <c r="E198" s="56">
        <f t="shared" si="4"/>
        <v>5310000</v>
      </c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</row>
    <row r="199" spans="1:39" customFormat="1" x14ac:dyDescent="0.35">
      <c r="A199" s="17"/>
      <c r="B199" s="14" t="s">
        <v>11</v>
      </c>
      <c r="C199" s="14" t="s">
        <v>34</v>
      </c>
      <c r="D199" s="15" t="s">
        <v>4</v>
      </c>
      <c r="E199" s="56">
        <f t="shared" si="4"/>
        <v>5337000</v>
      </c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</row>
    <row r="200" spans="1:39" customFormat="1" x14ac:dyDescent="0.35">
      <c r="A200" s="17"/>
      <c r="B200" s="14" t="s">
        <v>11</v>
      </c>
      <c r="C200" s="14" t="s">
        <v>34</v>
      </c>
      <c r="D200" s="15" t="s">
        <v>4</v>
      </c>
      <c r="E200" s="56">
        <f t="shared" si="4"/>
        <v>5364000</v>
      </c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</row>
    <row r="201" spans="1:39" customFormat="1" x14ac:dyDescent="0.35">
      <c r="A201" s="17"/>
      <c r="B201" s="14" t="s">
        <v>11</v>
      </c>
      <c r="C201" s="14" t="s">
        <v>34</v>
      </c>
      <c r="D201" s="15" t="s">
        <v>4</v>
      </c>
      <c r="E201" s="56">
        <f t="shared" si="4"/>
        <v>5391000</v>
      </c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</row>
    <row r="202" spans="1:39" customFormat="1" x14ac:dyDescent="0.35">
      <c r="A202" s="17"/>
      <c r="B202" s="14" t="s">
        <v>11</v>
      </c>
      <c r="C202" s="14" t="s">
        <v>34</v>
      </c>
      <c r="D202" s="15" t="s">
        <v>4</v>
      </c>
      <c r="E202" s="56">
        <f t="shared" ref="E202:E265" si="5">+E201+27000</f>
        <v>5418000</v>
      </c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</row>
    <row r="203" spans="1:39" customFormat="1" x14ac:dyDescent="0.35">
      <c r="A203" s="17"/>
      <c r="B203" s="14" t="s">
        <v>11</v>
      </c>
      <c r="C203" s="14" t="s">
        <v>34</v>
      </c>
      <c r="D203" s="15" t="s">
        <v>4</v>
      </c>
      <c r="E203" s="56">
        <f t="shared" si="5"/>
        <v>5445000</v>
      </c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</row>
    <row r="204" spans="1:39" customFormat="1" x14ac:dyDescent="0.35">
      <c r="A204" s="17"/>
      <c r="B204" s="14" t="s">
        <v>11</v>
      </c>
      <c r="C204" s="14" t="s">
        <v>34</v>
      </c>
      <c r="D204" s="15" t="s">
        <v>4</v>
      </c>
      <c r="E204" s="56">
        <f t="shared" si="5"/>
        <v>5472000</v>
      </c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</row>
    <row r="205" spans="1:39" customFormat="1" x14ac:dyDescent="0.35">
      <c r="A205" s="17"/>
      <c r="B205" s="14" t="s">
        <v>11</v>
      </c>
      <c r="C205" s="14" t="s">
        <v>34</v>
      </c>
      <c r="D205" s="15" t="s">
        <v>4</v>
      </c>
      <c r="E205" s="56">
        <f t="shared" si="5"/>
        <v>5499000</v>
      </c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</row>
    <row r="206" spans="1:39" customFormat="1" x14ac:dyDescent="0.35">
      <c r="A206" s="17"/>
      <c r="B206" s="14" t="s">
        <v>11</v>
      </c>
      <c r="C206" s="14" t="s">
        <v>34</v>
      </c>
      <c r="D206" s="15" t="s">
        <v>4</v>
      </c>
      <c r="E206" s="56">
        <f t="shared" si="5"/>
        <v>5526000</v>
      </c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</row>
    <row r="207" spans="1:39" customFormat="1" x14ac:dyDescent="0.35">
      <c r="A207" s="17"/>
      <c r="B207" s="14" t="s">
        <v>11</v>
      </c>
      <c r="C207" s="14" t="s">
        <v>34</v>
      </c>
      <c r="D207" s="15" t="s">
        <v>4</v>
      </c>
      <c r="E207" s="56">
        <f t="shared" si="5"/>
        <v>5553000</v>
      </c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</row>
    <row r="208" spans="1:39" customFormat="1" x14ac:dyDescent="0.35">
      <c r="A208" s="17"/>
      <c r="B208" s="14" t="s">
        <v>11</v>
      </c>
      <c r="C208" s="14" t="s">
        <v>34</v>
      </c>
      <c r="D208" s="15" t="s">
        <v>4</v>
      </c>
      <c r="E208" s="56">
        <f t="shared" si="5"/>
        <v>5580000</v>
      </c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</row>
    <row r="209" spans="1:39" customFormat="1" x14ac:dyDescent="0.35">
      <c r="A209" s="17"/>
      <c r="B209" s="14" t="s">
        <v>11</v>
      </c>
      <c r="C209" s="14" t="s">
        <v>34</v>
      </c>
      <c r="D209" s="15" t="s">
        <v>4</v>
      </c>
      <c r="E209" s="56">
        <f t="shared" si="5"/>
        <v>5607000</v>
      </c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</row>
    <row r="210" spans="1:39" customFormat="1" x14ac:dyDescent="0.35">
      <c r="A210" s="17"/>
      <c r="B210" s="14" t="s">
        <v>11</v>
      </c>
      <c r="C210" s="14" t="s">
        <v>34</v>
      </c>
      <c r="D210" s="15" t="s">
        <v>4</v>
      </c>
      <c r="E210" s="56">
        <f t="shared" si="5"/>
        <v>5634000</v>
      </c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</row>
    <row r="211" spans="1:39" customFormat="1" x14ac:dyDescent="0.35">
      <c r="A211" s="17"/>
      <c r="B211" s="14" t="s">
        <v>11</v>
      </c>
      <c r="C211" s="14" t="s">
        <v>34</v>
      </c>
      <c r="D211" s="15" t="s">
        <v>4</v>
      </c>
      <c r="E211" s="56">
        <f t="shared" si="5"/>
        <v>5661000</v>
      </c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</row>
    <row r="212" spans="1:39" customFormat="1" x14ac:dyDescent="0.35">
      <c r="A212" s="17"/>
      <c r="B212" s="14" t="s">
        <v>11</v>
      </c>
      <c r="C212" s="14" t="s">
        <v>34</v>
      </c>
      <c r="D212" s="15" t="s">
        <v>4</v>
      </c>
      <c r="E212" s="56">
        <f t="shared" si="5"/>
        <v>5688000</v>
      </c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</row>
    <row r="213" spans="1:39" customFormat="1" x14ac:dyDescent="0.35">
      <c r="A213" s="17"/>
      <c r="B213" s="14" t="s">
        <v>11</v>
      </c>
      <c r="C213" s="14" t="s">
        <v>34</v>
      </c>
      <c r="D213" s="15" t="s">
        <v>4</v>
      </c>
      <c r="E213" s="56">
        <f t="shared" si="5"/>
        <v>5715000</v>
      </c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</row>
    <row r="214" spans="1:39" customFormat="1" x14ac:dyDescent="0.35">
      <c r="A214" s="17"/>
      <c r="B214" s="14" t="s">
        <v>11</v>
      </c>
      <c r="C214" s="14" t="s">
        <v>34</v>
      </c>
      <c r="D214" s="15" t="s">
        <v>4</v>
      </c>
      <c r="E214" s="56">
        <f t="shared" si="5"/>
        <v>5742000</v>
      </c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</row>
    <row r="215" spans="1:39" customFormat="1" x14ac:dyDescent="0.35">
      <c r="A215" s="17"/>
      <c r="B215" s="14" t="s">
        <v>11</v>
      </c>
      <c r="C215" s="14" t="s">
        <v>34</v>
      </c>
      <c r="D215" s="15" t="s">
        <v>4</v>
      </c>
      <c r="E215" s="56">
        <f t="shared" si="5"/>
        <v>5769000</v>
      </c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</row>
    <row r="216" spans="1:39" customFormat="1" x14ac:dyDescent="0.35">
      <c r="A216" s="17"/>
      <c r="B216" s="14" t="s">
        <v>11</v>
      </c>
      <c r="C216" s="14" t="s">
        <v>34</v>
      </c>
      <c r="D216" s="15" t="s">
        <v>4</v>
      </c>
      <c r="E216" s="56">
        <f t="shared" si="5"/>
        <v>5796000</v>
      </c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</row>
    <row r="217" spans="1:39" customFormat="1" x14ac:dyDescent="0.35">
      <c r="A217" s="17"/>
      <c r="B217" s="14" t="s">
        <v>11</v>
      </c>
      <c r="C217" s="14" t="s">
        <v>34</v>
      </c>
      <c r="D217" s="15" t="s">
        <v>4</v>
      </c>
      <c r="E217" s="56">
        <f t="shared" si="5"/>
        <v>5823000</v>
      </c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</row>
    <row r="218" spans="1:39" customFormat="1" x14ac:dyDescent="0.35">
      <c r="A218" s="17"/>
      <c r="B218" s="14" t="s">
        <v>11</v>
      </c>
      <c r="C218" s="14" t="s">
        <v>34</v>
      </c>
      <c r="D218" s="15" t="s">
        <v>4</v>
      </c>
      <c r="E218" s="56">
        <f t="shared" si="5"/>
        <v>5850000</v>
      </c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</row>
    <row r="219" spans="1:39" customFormat="1" x14ac:dyDescent="0.35">
      <c r="A219" s="17"/>
      <c r="B219" s="14" t="s">
        <v>11</v>
      </c>
      <c r="C219" s="14" t="s">
        <v>34</v>
      </c>
      <c r="D219" s="15" t="s">
        <v>4</v>
      </c>
      <c r="E219" s="56">
        <f t="shared" si="5"/>
        <v>5877000</v>
      </c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</row>
    <row r="220" spans="1:39" customFormat="1" x14ac:dyDescent="0.35">
      <c r="A220" s="17"/>
      <c r="B220" s="14" t="s">
        <v>11</v>
      </c>
      <c r="C220" s="14" t="s">
        <v>34</v>
      </c>
      <c r="D220" s="15" t="s">
        <v>4</v>
      </c>
      <c r="E220" s="56">
        <f t="shared" si="5"/>
        <v>5904000</v>
      </c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</row>
    <row r="221" spans="1:39" customFormat="1" x14ac:dyDescent="0.35">
      <c r="A221" s="17"/>
      <c r="B221" s="14" t="s">
        <v>11</v>
      </c>
      <c r="C221" s="14" t="s">
        <v>34</v>
      </c>
      <c r="D221" s="15" t="s">
        <v>4</v>
      </c>
      <c r="E221" s="56">
        <f t="shared" si="5"/>
        <v>5931000</v>
      </c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</row>
    <row r="222" spans="1:39" customFormat="1" x14ac:dyDescent="0.35">
      <c r="A222" s="17"/>
      <c r="B222" s="14" t="s">
        <v>11</v>
      </c>
      <c r="C222" s="14" t="s">
        <v>34</v>
      </c>
      <c r="D222" s="15" t="s">
        <v>4</v>
      </c>
      <c r="E222" s="56">
        <f t="shared" si="5"/>
        <v>5958000</v>
      </c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</row>
    <row r="223" spans="1:39" customFormat="1" x14ac:dyDescent="0.35">
      <c r="A223" s="17"/>
      <c r="B223" s="14" t="s">
        <v>26</v>
      </c>
      <c r="C223" s="14" t="s">
        <v>34</v>
      </c>
      <c r="D223" s="15" t="s">
        <v>4</v>
      </c>
      <c r="E223" s="56">
        <f t="shared" si="5"/>
        <v>5985000</v>
      </c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</row>
    <row r="224" spans="1:39" customFormat="1" x14ac:dyDescent="0.35">
      <c r="A224" s="17"/>
      <c r="B224" s="14" t="s">
        <v>26</v>
      </c>
      <c r="C224" s="14" t="s">
        <v>34</v>
      </c>
      <c r="D224" s="15" t="s">
        <v>4</v>
      </c>
      <c r="E224" s="56">
        <f t="shared" si="5"/>
        <v>6012000</v>
      </c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</row>
    <row r="225" spans="1:39" customFormat="1" x14ac:dyDescent="0.35">
      <c r="A225" s="17"/>
      <c r="B225" s="14" t="s">
        <v>26</v>
      </c>
      <c r="C225" s="14" t="s">
        <v>34</v>
      </c>
      <c r="D225" s="15" t="s">
        <v>4</v>
      </c>
      <c r="E225" s="56">
        <f t="shared" si="5"/>
        <v>6039000</v>
      </c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</row>
    <row r="226" spans="1:39" customFormat="1" x14ac:dyDescent="0.35">
      <c r="A226" s="17"/>
      <c r="B226" s="14" t="s">
        <v>26</v>
      </c>
      <c r="C226" s="14" t="s">
        <v>34</v>
      </c>
      <c r="D226" s="15" t="s">
        <v>4</v>
      </c>
      <c r="E226" s="56">
        <f t="shared" si="5"/>
        <v>6066000</v>
      </c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</row>
    <row r="227" spans="1:39" customFormat="1" x14ac:dyDescent="0.35">
      <c r="A227" s="17"/>
      <c r="B227" s="14" t="s">
        <v>26</v>
      </c>
      <c r="C227" s="14" t="s">
        <v>34</v>
      </c>
      <c r="D227" s="15" t="s">
        <v>4</v>
      </c>
      <c r="E227" s="56">
        <f t="shared" si="5"/>
        <v>6093000</v>
      </c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</row>
    <row r="228" spans="1:39" customFormat="1" x14ac:dyDescent="0.35">
      <c r="A228" s="17"/>
      <c r="B228" s="14" t="s">
        <v>26</v>
      </c>
      <c r="C228" s="14" t="s">
        <v>34</v>
      </c>
      <c r="D228" s="15" t="s">
        <v>4</v>
      </c>
      <c r="E228" s="56">
        <f t="shared" si="5"/>
        <v>6120000</v>
      </c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</row>
    <row r="229" spans="1:39" customFormat="1" x14ac:dyDescent="0.35">
      <c r="A229" s="17"/>
      <c r="B229" s="14" t="s">
        <v>26</v>
      </c>
      <c r="C229" s="14" t="s">
        <v>34</v>
      </c>
      <c r="D229" s="15" t="s">
        <v>4</v>
      </c>
      <c r="E229" s="56">
        <f t="shared" si="5"/>
        <v>6147000</v>
      </c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</row>
    <row r="230" spans="1:39" customFormat="1" x14ac:dyDescent="0.35">
      <c r="A230" s="17"/>
      <c r="B230" s="14" t="s">
        <v>18</v>
      </c>
      <c r="C230" s="14" t="s">
        <v>34</v>
      </c>
      <c r="D230" s="15" t="s">
        <v>4</v>
      </c>
      <c r="E230" s="56">
        <f t="shared" si="5"/>
        <v>6174000</v>
      </c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</row>
    <row r="231" spans="1:39" customFormat="1" x14ac:dyDescent="0.35">
      <c r="A231" s="17"/>
      <c r="B231" s="14" t="s">
        <v>18</v>
      </c>
      <c r="C231" s="14" t="s">
        <v>34</v>
      </c>
      <c r="D231" s="15" t="s">
        <v>4</v>
      </c>
      <c r="E231" s="56">
        <f t="shared" si="5"/>
        <v>6201000</v>
      </c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</row>
    <row r="232" spans="1:39" customFormat="1" x14ac:dyDescent="0.35">
      <c r="A232" s="17"/>
      <c r="B232" s="14" t="s">
        <v>18</v>
      </c>
      <c r="C232" s="14" t="s">
        <v>34</v>
      </c>
      <c r="D232" s="15" t="s">
        <v>4</v>
      </c>
      <c r="E232" s="56">
        <f t="shared" si="5"/>
        <v>6228000</v>
      </c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</row>
    <row r="233" spans="1:39" customFormat="1" x14ac:dyDescent="0.35">
      <c r="A233" s="17"/>
      <c r="B233" s="14" t="s">
        <v>18</v>
      </c>
      <c r="C233" s="14" t="s">
        <v>34</v>
      </c>
      <c r="D233" s="15" t="s">
        <v>4</v>
      </c>
      <c r="E233" s="56">
        <f t="shared" si="5"/>
        <v>6255000</v>
      </c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</row>
    <row r="234" spans="1:39" customFormat="1" x14ac:dyDescent="0.35">
      <c r="A234" s="17"/>
      <c r="B234" s="14" t="s">
        <v>18</v>
      </c>
      <c r="C234" s="14" t="s">
        <v>34</v>
      </c>
      <c r="D234" s="15" t="s">
        <v>4</v>
      </c>
      <c r="E234" s="56">
        <f t="shared" si="5"/>
        <v>6282000</v>
      </c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</row>
    <row r="235" spans="1:39" customFormat="1" x14ac:dyDescent="0.35">
      <c r="A235" s="17"/>
      <c r="B235" s="14" t="s">
        <v>18</v>
      </c>
      <c r="C235" s="14" t="s">
        <v>34</v>
      </c>
      <c r="D235" s="15" t="s">
        <v>4</v>
      </c>
      <c r="E235" s="56">
        <f t="shared" si="5"/>
        <v>6309000</v>
      </c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</row>
    <row r="236" spans="1:39" customFormat="1" x14ac:dyDescent="0.35">
      <c r="A236" s="17"/>
      <c r="B236" s="14" t="s">
        <v>18</v>
      </c>
      <c r="C236" s="14" t="s">
        <v>34</v>
      </c>
      <c r="D236" s="15" t="s">
        <v>4</v>
      </c>
      <c r="E236" s="56">
        <f t="shared" si="5"/>
        <v>6336000</v>
      </c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</row>
    <row r="237" spans="1:39" customFormat="1" x14ac:dyDescent="0.35">
      <c r="A237" s="17"/>
      <c r="B237" s="14" t="s">
        <v>18</v>
      </c>
      <c r="C237" s="14" t="s">
        <v>34</v>
      </c>
      <c r="D237" s="15" t="s">
        <v>4</v>
      </c>
      <c r="E237" s="56">
        <f t="shared" si="5"/>
        <v>6363000</v>
      </c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</row>
    <row r="238" spans="1:39" customFormat="1" x14ac:dyDescent="0.35">
      <c r="A238" s="17"/>
      <c r="B238" s="14" t="s">
        <v>18</v>
      </c>
      <c r="C238" s="14" t="s">
        <v>34</v>
      </c>
      <c r="D238" s="15" t="s">
        <v>4</v>
      </c>
      <c r="E238" s="56">
        <f t="shared" si="5"/>
        <v>6390000</v>
      </c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</row>
    <row r="239" spans="1:39" customFormat="1" x14ac:dyDescent="0.35">
      <c r="A239" s="17"/>
      <c r="B239" s="14" t="s">
        <v>18</v>
      </c>
      <c r="C239" s="14" t="s">
        <v>34</v>
      </c>
      <c r="D239" s="15" t="s">
        <v>4</v>
      </c>
      <c r="E239" s="56">
        <f t="shared" si="5"/>
        <v>6417000</v>
      </c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</row>
    <row r="240" spans="1:39" customFormat="1" x14ac:dyDescent="0.35">
      <c r="A240" s="17"/>
      <c r="B240" s="14" t="s">
        <v>18</v>
      </c>
      <c r="C240" s="14" t="s">
        <v>34</v>
      </c>
      <c r="D240" s="15" t="s">
        <v>4</v>
      </c>
      <c r="E240" s="56">
        <f t="shared" si="5"/>
        <v>6444000</v>
      </c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</row>
    <row r="241" spans="1:39" customFormat="1" x14ac:dyDescent="0.35">
      <c r="A241" s="17"/>
      <c r="B241" s="14" t="s">
        <v>18</v>
      </c>
      <c r="C241" s="14" t="s">
        <v>34</v>
      </c>
      <c r="D241" s="15" t="s">
        <v>4</v>
      </c>
      <c r="E241" s="56">
        <f t="shared" si="5"/>
        <v>6471000</v>
      </c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</row>
    <row r="242" spans="1:39" customFormat="1" x14ac:dyDescent="0.35">
      <c r="A242" s="17"/>
      <c r="B242" s="14" t="s">
        <v>18</v>
      </c>
      <c r="C242" s="14" t="s">
        <v>34</v>
      </c>
      <c r="D242" s="15" t="s">
        <v>4</v>
      </c>
      <c r="E242" s="56">
        <f t="shared" si="5"/>
        <v>6498000</v>
      </c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</row>
    <row r="243" spans="1:39" customFormat="1" x14ac:dyDescent="0.35">
      <c r="A243" s="17"/>
      <c r="B243" s="14" t="s">
        <v>18</v>
      </c>
      <c r="C243" s="14" t="s">
        <v>34</v>
      </c>
      <c r="D243" s="15" t="s">
        <v>4</v>
      </c>
      <c r="E243" s="56">
        <f t="shared" si="5"/>
        <v>6525000</v>
      </c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</row>
    <row r="244" spans="1:39" customFormat="1" x14ac:dyDescent="0.35">
      <c r="A244" s="17"/>
      <c r="B244" s="14" t="s">
        <v>18</v>
      </c>
      <c r="C244" s="14" t="s">
        <v>34</v>
      </c>
      <c r="D244" s="15" t="s">
        <v>4</v>
      </c>
      <c r="E244" s="56">
        <f t="shared" si="5"/>
        <v>6552000</v>
      </c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</row>
    <row r="245" spans="1:39" customFormat="1" x14ac:dyDescent="0.35">
      <c r="A245" s="17"/>
      <c r="B245" s="14" t="s">
        <v>18</v>
      </c>
      <c r="C245" s="14" t="s">
        <v>34</v>
      </c>
      <c r="D245" s="15" t="s">
        <v>4</v>
      </c>
      <c r="E245" s="56">
        <f t="shared" si="5"/>
        <v>6579000</v>
      </c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</row>
    <row r="246" spans="1:39" customFormat="1" x14ac:dyDescent="0.35">
      <c r="A246" s="17"/>
      <c r="B246" s="14" t="s">
        <v>18</v>
      </c>
      <c r="C246" s="14" t="s">
        <v>34</v>
      </c>
      <c r="D246" s="15" t="s">
        <v>4</v>
      </c>
      <c r="E246" s="56">
        <f t="shared" si="5"/>
        <v>6606000</v>
      </c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</row>
    <row r="247" spans="1:39" customFormat="1" x14ac:dyDescent="0.35">
      <c r="A247" s="17"/>
      <c r="B247" s="14" t="s">
        <v>11</v>
      </c>
      <c r="C247" s="14" t="s">
        <v>34</v>
      </c>
      <c r="D247" s="15" t="s">
        <v>4</v>
      </c>
      <c r="E247" s="56">
        <f t="shared" si="5"/>
        <v>6633000</v>
      </c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</row>
    <row r="248" spans="1:39" customFormat="1" x14ac:dyDescent="0.35">
      <c r="A248" s="17"/>
      <c r="B248" s="14" t="s">
        <v>11</v>
      </c>
      <c r="C248" s="14" t="s">
        <v>34</v>
      </c>
      <c r="D248" s="15" t="s">
        <v>4</v>
      </c>
      <c r="E248" s="56">
        <f t="shared" si="5"/>
        <v>6660000</v>
      </c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</row>
    <row r="249" spans="1:39" customFormat="1" x14ac:dyDescent="0.35">
      <c r="A249" s="17"/>
      <c r="B249" s="14" t="s">
        <v>11</v>
      </c>
      <c r="C249" s="14" t="s">
        <v>34</v>
      </c>
      <c r="D249" s="15" t="s">
        <v>4</v>
      </c>
      <c r="E249" s="56">
        <f t="shared" si="5"/>
        <v>6687000</v>
      </c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</row>
    <row r="250" spans="1:39" customFormat="1" x14ac:dyDescent="0.35">
      <c r="A250" s="17"/>
      <c r="B250" s="14" t="s">
        <v>11</v>
      </c>
      <c r="C250" s="14" t="s">
        <v>34</v>
      </c>
      <c r="D250" s="15" t="s">
        <v>4</v>
      </c>
      <c r="E250" s="56">
        <f t="shared" si="5"/>
        <v>6714000</v>
      </c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</row>
    <row r="251" spans="1:39" customFormat="1" x14ac:dyDescent="0.35">
      <c r="A251" s="17"/>
      <c r="B251" s="14" t="s">
        <v>11</v>
      </c>
      <c r="C251" s="14" t="s">
        <v>34</v>
      </c>
      <c r="D251" s="15" t="s">
        <v>4</v>
      </c>
      <c r="E251" s="56">
        <f t="shared" si="5"/>
        <v>6741000</v>
      </c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</row>
    <row r="252" spans="1:39" customFormat="1" x14ac:dyDescent="0.35">
      <c r="A252" s="17"/>
      <c r="B252" s="14" t="s">
        <v>11</v>
      </c>
      <c r="C252" s="14" t="s">
        <v>34</v>
      </c>
      <c r="D252" s="15" t="s">
        <v>4</v>
      </c>
      <c r="E252" s="56">
        <f t="shared" si="5"/>
        <v>6768000</v>
      </c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</row>
    <row r="253" spans="1:39" customFormat="1" x14ac:dyDescent="0.35">
      <c r="A253" s="17"/>
      <c r="B253" s="14" t="s">
        <v>11</v>
      </c>
      <c r="C253" s="14" t="s">
        <v>34</v>
      </c>
      <c r="D253" s="15" t="s">
        <v>4</v>
      </c>
      <c r="E253" s="56">
        <f t="shared" si="5"/>
        <v>6795000</v>
      </c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</row>
    <row r="254" spans="1:39" customFormat="1" x14ac:dyDescent="0.35">
      <c r="A254" s="17"/>
      <c r="B254" s="14" t="s">
        <v>11</v>
      </c>
      <c r="C254" s="14" t="s">
        <v>34</v>
      </c>
      <c r="D254" s="15" t="s">
        <v>4</v>
      </c>
      <c r="E254" s="56">
        <f t="shared" si="5"/>
        <v>6822000</v>
      </c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</row>
    <row r="255" spans="1:39" customFormat="1" x14ac:dyDescent="0.35">
      <c r="A255" s="17"/>
      <c r="B255" s="14" t="s">
        <v>11</v>
      </c>
      <c r="C255" s="14" t="s">
        <v>34</v>
      </c>
      <c r="D255" s="15" t="s">
        <v>4</v>
      </c>
      <c r="E255" s="56">
        <f t="shared" si="5"/>
        <v>6849000</v>
      </c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</row>
    <row r="256" spans="1:39" customFormat="1" x14ac:dyDescent="0.35">
      <c r="A256" s="17"/>
      <c r="B256" s="14" t="s">
        <v>11</v>
      </c>
      <c r="C256" s="14" t="s">
        <v>34</v>
      </c>
      <c r="D256" s="15" t="s">
        <v>4</v>
      </c>
      <c r="E256" s="56">
        <f t="shared" si="5"/>
        <v>6876000</v>
      </c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</row>
    <row r="257" spans="1:39" customFormat="1" x14ac:dyDescent="0.35">
      <c r="A257" s="17"/>
      <c r="B257" s="14" t="s">
        <v>11</v>
      </c>
      <c r="C257" s="14" t="s">
        <v>34</v>
      </c>
      <c r="D257" s="15" t="s">
        <v>4</v>
      </c>
      <c r="E257" s="56">
        <f t="shared" si="5"/>
        <v>6903000</v>
      </c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</row>
    <row r="258" spans="1:39" customFormat="1" x14ac:dyDescent="0.35">
      <c r="A258" s="17"/>
      <c r="B258" s="14" t="s">
        <v>11</v>
      </c>
      <c r="C258" s="14" t="s">
        <v>34</v>
      </c>
      <c r="D258" s="15" t="s">
        <v>4</v>
      </c>
      <c r="E258" s="56">
        <f t="shared" si="5"/>
        <v>6930000</v>
      </c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</row>
    <row r="259" spans="1:39" customFormat="1" x14ac:dyDescent="0.35">
      <c r="A259" s="17"/>
      <c r="B259" s="14" t="s">
        <v>11</v>
      </c>
      <c r="C259" s="14" t="s">
        <v>34</v>
      </c>
      <c r="D259" s="15" t="s">
        <v>4</v>
      </c>
      <c r="E259" s="56">
        <f t="shared" si="5"/>
        <v>6957000</v>
      </c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</row>
    <row r="260" spans="1:39" customFormat="1" x14ac:dyDescent="0.35">
      <c r="A260" s="17"/>
      <c r="B260" s="14" t="s">
        <v>11</v>
      </c>
      <c r="C260" s="14" t="s">
        <v>34</v>
      </c>
      <c r="D260" s="15" t="s">
        <v>4</v>
      </c>
      <c r="E260" s="56">
        <f t="shared" si="5"/>
        <v>6984000</v>
      </c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</row>
    <row r="261" spans="1:39" customFormat="1" x14ac:dyDescent="0.35">
      <c r="A261" s="17"/>
      <c r="B261" s="14" t="s">
        <v>11</v>
      </c>
      <c r="C261" s="14" t="s">
        <v>34</v>
      </c>
      <c r="D261" s="15" t="s">
        <v>4</v>
      </c>
      <c r="E261" s="56">
        <f t="shared" si="5"/>
        <v>7011000</v>
      </c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</row>
    <row r="262" spans="1:39" customFormat="1" x14ac:dyDescent="0.35">
      <c r="A262" s="17"/>
      <c r="B262" s="14" t="s">
        <v>11</v>
      </c>
      <c r="C262" s="14" t="s">
        <v>34</v>
      </c>
      <c r="D262" s="15" t="s">
        <v>4</v>
      </c>
      <c r="E262" s="56">
        <f t="shared" si="5"/>
        <v>7038000</v>
      </c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</row>
    <row r="263" spans="1:39" customFormat="1" x14ac:dyDescent="0.35">
      <c r="A263" s="17"/>
      <c r="B263" s="14" t="s">
        <v>11</v>
      </c>
      <c r="C263" s="14" t="str">
        <f>+$AC$4</f>
        <v>Quarter4</v>
      </c>
      <c r="D263" s="15" t="s">
        <v>4</v>
      </c>
      <c r="E263" s="56">
        <f t="shared" si="5"/>
        <v>7065000</v>
      </c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</row>
    <row r="264" spans="1:39" customFormat="1" x14ac:dyDescent="0.35">
      <c r="A264" s="17"/>
      <c r="B264" s="14" t="s">
        <v>11</v>
      </c>
      <c r="C264" s="14" t="str">
        <f t="shared" ref="C264:C317" si="6">+$AC$4</f>
        <v>Quarter4</v>
      </c>
      <c r="D264" s="15" t="s">
        <v>4</v>
      </c>
      <c r="E264" s="56">
        <f t="shared" si="5"/>
        <v>7092000</v>
      </c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</row>
    <row r="265" spans="1:39" customFormat="1" x14ac:dyDescent="0.35">
      <c r="A265" s="17"/>
      <c r="B265" s="14" t="s">
        <v>11</v>
      </c>
      <c r="C265" s="14" t="str">
        <f t="shared" si="6"/>
        <v>Quarter4</v>
      </c>
      <c r="D265" s="15" t="s">
        <v>4</v>
      </c>
      <c r="E265" s="56">
        <f t="shared" si="5"/>
        <v>7119000</v>
      </c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</row>
    <row r="266" spans="1:39" customFormat="1" x14ac:dyDescent="0.35">
      <c r="A266" s="17"/>
      <c r="B266" s="14" t="s">
        <v>11</v>
      </c>
      <c r="C266" s="14" t="str">
        <f t="shared" si="6"/>
        <v>Quarter4</v>
      </c>
      <c r="D266" s="15" t="s">
        <v>4</v>
      </c>
      <c r="E266" s="56">
        <f t="shared" ref="E266:E317" si="7">+E265+27000</f>
        <v>7146000</v>
      </c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</row>
    <row r="267" spans="1:39" customFormat="1" x14ac:dyDescent="0.35">
      <c r="A267" s="17"/>
      <c r="B267" s="14" t="s">
        <v>11</v>
      </c>
      <c r="C267" s="14" t="str">
        <f t="shared" si="6"/>
        <v>Quarter4</v>
      </c>
      <c r="D267" s="15" t="s">
        <v>4</v>
      </c>
      <c r="E267" s="56">
        <f t="shared" si="7"/>
        <v>7173000</v>
      </c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</row>
    <row r="268" spans="1:39" customFormat="1" x14ac:dyDescent="0.35">
      <c r="A268" s="17"/>
      <c r="B268" s="14" t="s">
        <v>11</v>
      </c>
      <c r="C268" s="14" t="str">
        <f t="shared" si="6"/>
        <v>Quarter4</v>
      </c>
      <c r="D268" s="15" t="s">
        <v>4</v>
      </c>
      <c r="E268" s="56">
        <f t="shared" si="7"/>
        <v>7200000</v>
      </c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</row>
    <row r="269" spans="1:39" customFormat="1" x14ac:dyDescent="0.35">
      <c r="A269" s="17"/>
      <c r="B269" s="14" t="s">
        <v>11</v>
      </c>
      <c r="C269" s="14" t="str">
        <f t="shared" si="6"/>
        <v>Quarter4</v>
      </c>
      <c r="D269" s="15" t="s">
        <v>4</v>
      </c>
      <c r="E269" s="56">
        <f t="shared" si="7"/>
        <v>7227000</v>
      </c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</row>
    <row r="270" spans="1:39" customFormat="1" x14ac:dyDescent="0.35">
      <c r="A270" s="17"/>
      <c r="B270" s="14" t="s">
        <v>26</v>
      </c>
      <c r="C270" s="14" t="str">
        <f t="shared" si="6"/>
        <v>Quarter4</v>
      </c>
      <c r="D270" s="15" t="s">
        <v>4</v>
      </c>
      <c r="E270" s="56">
        <f t="shared" si="7"/>
        <v>7254000</v>
      </c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</row>
    <row r="271" spans="1:39" customFormat="1" x14ac:dyDescent="0.35">
      <c r="A271" s="17"/>
      <c r="B271" s="14" t="s">
        <v>26</v>
      </c>
      <c r="C271" s="14" t="str">
        <f t="shared" si="6"/>
        <v>Quarter4</v>
      </c>
      <c r="D271" s="15" t="s">
        <v>4</v>
      </c>
      <c r="E271" s="56">
        <f t="shared" si="7"/>
        <v>7281000</v>
      </c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</row>
    <row r="272" spans="1:39" customFormat="1" x14ac:dyDescent="0.35">
      <c r="A272" s="17"/>
      <c r="B272" s="14" t="s">
        <v>26</v>
      </c>
      <c r="C272" s="14" t="str">
        <f t="shared" si="6"/>
        <v>Quarter4</v>
      </c>
      <c r="D272" s="15" t="s">
        <v>4</v>
      </c>
      <c r="E272" s="56">
        <f t="shared" si="7"/>
        <v>7308000</v>
      </c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</row>
    <row r="273" spans="1:39" customFormat="1" x14ac:dyDescent="0.35">
      <c r="A273" s="17"/>
      <c r="B273" s="14" t="s">
        <v>26</v>
      </c>
      <c r="C273" s="14" t="str">
        <f t="shared" si="6"/>
        <v>Quarter4</v>
      </c>
      <c r="D273" s="15" t="s">
        <v>4</v>
      </c>
      <c r="E273" s="56">
        <f t="shared" si="7"/>
        <v>7335000</v>
      </c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</row>
    <row r="274" spans="1:39" customFormat="1" x14ac:dyDescent="0.35">
      <c r="A274" s="17"/>
      <c r="B274" s="14" t="s">
        <v>26</v>
      </c>
      <c r="C274" s="14" t="str">
        <f t="shared" si="6"/>
        <v>Quarter4</v>
      </c>
      <c r="D274" s="15" t="s">
        <v>4</v>
      </c>
      <c r="E274" s="56">
        <f t="shared" si="7"/>
        <v>7362000</v>
      </c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</row>
    <row r="275" spans="1:39" customFormat="1" x14ac:dyDescent="0.35">
      <c r="A275" s="17"/>
      <c r="B275" s="14" t="s">
        <v>26</v>
      </c>
      <c r="C275" s="14" t="str">
        <f t="shared" si="6"/>
        <v>Quarter4</v>
      </c>
      <c r="D275" s="15" t="s">
        <v>4</v>
      </c>
      <c r="E275" s="56">
        <f t="shared" si="7"/>
        <v>7389000</v>
      </c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</row>
    <row r="276" spans="1:39" customFormat="1" x14ac:dyDescent="0.35">
      <c r="A276" s="17"/>
      <c r="B276" s="14" t="s">
        <v>18</v>
      </c>
      <c r="C276" s="14" t="str">
        <f t="shared" si="6"/>
        <v>Quarter4</v>
      </c>
      <c r="D276" s="15" t="s">
        <v>4</v>
      </c>
      <c r="E276" s="56">
        <f t="shared" si="7"/>
        <v>7416000</v>
      </c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</row>
    <row r="277" spans="1:39" customFormat="1" x14ac:dyDescent="0.35">
      <c r="A277" s="17"/>
      <c r="B277" s="14" t="s">
        <v>18</v>
      </c>
      <c r="C277" s="14" t="str">
        <f t="shared" si="6"/>
        <v>Quarter4</v>
      </c>
      <c r="D277" s="15" t="s">
        <v>4</v>
      </c>
      <c r="E277" s="56">
        <f t="shared" si="7"/>
        <v>7443000</v>
      </c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</row>
    <row r="278" spans="1:39" customFormat="1" x14ac:dyDescent="0.35">
      <c r="A278" s="17"/>
      <c r="B278" s="14" t="s">
        <v>18</v>
      </c>
      <c r="C278" s="14" t="str">
        <f t="shared" si="6"/>
        <v>Quarter4</v>
      </c>
      <c r="D278" s="15" t="s">
        <v>4</v>
      </c>
      <c r="E278" s="56">
        <f t="shared" si="7"/>
        <v>7470000</v>
      </c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</row>
    <row r="279" spans="1:39" customFormat="1" x14ac:dyDescent="0.35">
      <c r="A279" s="17"/>
      <c r="B279" s="14" t="s">
        <v>18</v>
      </c>
      <c r="C279" s="14" t="str">
        <f t="shared" si="6"/>
        <v>Quarter4</v>
      </c>
      <c r="D279" s="15" t="s">
        <v>4</v>
      </c>
      <c r="E279" s="56">
        <f t="shared" si="7"/>
        <v>7497000</v>
      </c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</row>
    <row r="280" spans="1:39" customFormat="1" x14ac:dyDescent="0.35">
      <c r="A280" s="17"/>
      <c r="B280" s="14" t="s">
        <v>18</v>
      </c>
      <c r="C280" s="14" t="str">
        <f t="shared" si="6"/>
        <v>Quarter4</v>
      </c>
      <c r="D280" s="15" t="s">
        <v>4</v>
      </c>
      <c r="E280" s="56">
        <f t="shared" si="7"/>
        <v>7524000</v>
      </c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</row>
    <row r="281" spans="1:39" customFormat="1" x14ac:dyDescent="0.35">
      <c r="A281" s="17"/>
      <c r="B281" s="14" t="s">
        <v>18</v>
      </c>
      <c r="C281" s="14" t="str">
        <f t="shared" si="6"/>
        <v>Quarter4</v>
      </c>
      <c r="D281" s="15" t="s">
        <v>4</v>
      </c>
      <c r="E281" s="56">
        <f t="shared" si="7"/>
        <v>7551000</v>
      </c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</row>
    <row r="282" spans="1:39" customFormat="1" x14ac:dyDescent="0.35">
      <c r="A282" s="17"/>
      <c r="B282" s="14" t="s">
        <v>18</v>
      </c>
      <c r="C282" s="14" t="str">
        <f t="shared" si="6"/>
        <v>Quarter4</v>
      </c>
      <c r="D282" s="15" t="s">
        <v>4</v>
      </c>
      <c r="E282" s="56">
        <f t="shared" si="7"/>
        <v>7578000</v>
      </c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</row>
    <row r="283" spans="1:39" customFormat="1" x14ac:dyDescent="0.35">
      <c r="A283" s="17"/>
      <c r="B283" s="14" t="s">
        <v>18</v>
      </c>
      <c r="C283" s="14" t="str">
        <f t="shared" si="6"/>
        <v>Quarter4</v>
      </c>
      <c r="D283" s="15" t="s">
        <v>4</v>
      </c>
      <c r="E283" s="56">
        <f t="shared" si="7"/>
        <v>7605000</v>
      </c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</row>
    <row r="284" spans="1:39" customFormat="1" x14ac:dyDescent="0.35">
      <c r="A284" s="17"/>
      <c r="B284" s="14" t="s">
        <v>18</v>
      </c>
      <c r="C284" s="14" t="str">
        <f t="shared" si="6"/>
        <v>Quarter4</v>
      </c>
      <c r="D284" s="15" t="s">
        <v>4</v>
      </c>
      <c r="E284" s="56">
        <f t="shared" si="7"/>
        <v>7632000</v>
      </c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</row>
    <row r="285" spans="1:39" customFormat="1" x14ac:dyDescent="0.35">
      <c r="A285" s="17"/>
      <c r="B285" s="14" t="s">
        <v>18</v>
      </c>
      <c r="C285" s="14" t="str">
        <f t="shared" si="6"/>
        <v>Quarter4</v>
      </c>
      <c r="D285" s="15" t="s">
        <v>4</v>
      </c>
      <c r="E285" s="56">
        <f t="shared" si="7"/>
        <v>7659000</v>
      </c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</row>
    <row r="286" spans="1:39" customFormat="1" x14ac:dyDescent="0.35">
      <c r="A286" s="17"/>
      <c r="B286" s="14" t="s">
        <v>18</v>
      </c>
      <c r="C286" s="14" t="str">
        <f t="shared" si="6"/>
        <v>Quarter4</v>
      </c>
      <c r="D286" s="15" t="s">
        <v>4</v>
      </c>
      <c r="E286" s="56">
        <f t="shared" si="7"/>
        <v>7686000</v>
      </c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</row>
    <row r="287" spans="1:39" customFormat="1" x14ac:dyDescent="0.35">
      <c r="A287" s="17"/>
      <c r="B287" s="14" t="s">
        <v>18</v>
      </c>
      <c r="C287" s="14" t="str">
        <f t="shared" si="6"/>
        <v>Quarter4</v>
      </c>
      <c r="D287" s="15" t="s">
        <v>4</v>
      </c>
      <c r="E287" s="56">
        <f t="shared" si="7"/>
        <v>7713000</v>
      </c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</row>
    <row r="288" spans="1:39" customFormat="1" x14ac:dyDescent="0.35">
      <c r="A288" s="17"/>
      <c r="B288" s="14" t="s">
        <v>18</v>
      </c>
      <c r="C288" s="14" t="str">
        <f t="shared" si="6"/>
        <v>Quarter4</v>
      </c>
      <c r="D288" s="15" t="s">
        <v>4</v>
      </c>
      <c r="E288" s="56">
        <f t="shared" si="7"/>
        <v>7740000</v>
      </c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</row>
    <row r="289" spans="1:39" customFormat="1" x14ac:dyDescent="0.35">
      <c r="A289" s="17"/>
      <c r="B289" s="14" t="s">
        <v>18</v>
      </c>
      <c r="C289" s="14" t="str">
        <f t="shared" si="6"/>
        <v>Quarter4</v>
      </c>
      <c r="D289" s="15" t="s">
        <v>4</v>
      </c>
      <c r="E289" s="56">
        <f t="shared" si="7"/>
        <v>7767000</v>
      </c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</row>
    <row r="290" spans="1:39" customFormat="1" x14ac:dyDescent="0.35">
      <c r="A290" s="17"/>
      <c r="B290" s="14" t="s">
        <v>18</v>
      </c>
      <c r="C290" s="14" t="str">
        <f t="shared" si="6"/>
        <v>Quarter4</v>
      </c>
      <c r="D290" s="15" t="s">
        <v>4</v>
      </c>
      <c r="E290" s="56">
        <f t="shared" si="7"/>
        <v>7794000</v>
      </c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</row>
    <row r="291" spans="1:39" customFormat="1" x14ac:dyDescent="0.35">
      <c r="A291" s="17"/>
      <c r="B291" s="14" t="s">
        <v>18</v>
      </c>
      <c r="C291" s="14" t="str">
        <f t="shared" si="6"/>
        <v>Quarter4</v>
      </c>
      <c r="D291" s="15" t="s">
        <v>4</v>
      </c>
      <c r="E291" s="56">
        <f t="shared" si="7"/>
        <v>7821000</v>
      </c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</row>
    <row r="292" spans="1:39" customFormat="1" x14ac:dyDescent="0.35">
      <c r="A292" s="17"/>
      <c r="B292" s="14" t="s">
        <v>18</v>
      </c>
      <c r="C292" s="14" t="str">
        <f t="shared" si="6"/>
        <v>Quarter4</v>
      </c>
      <c r="D292" s="15" t="s">
        <v>4</v>
      </c>
      <c r="E292" s="56">
        <f t="shared" si="7"/>
        <v>7848000</v>
      </c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</row>
    <row r="293" spans="1:39" customFormat="1" x14ac:dyDescent="0.35">
      <c r="A293" s="17"/>
      <c r="B293" s="14" t="s">
        <v>11</v>
      </c>
      <c r="C293" s="14" t="str">
        <f t="shared" si="6"/>
        <v>Quarter4</v>
      </c>
      <c r="D293" s="15" t="s">
        <v>4</v>
      </c>
      <c r="E293" s="56">
        <f t="shared" si="7"/>
        <v>7875000</v>
      </c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</row>
    <row r="294" spans="1:39" customFormat="1" x14ac:dyDescent="0.35">
      <c r="A294" s="17"/>
      <c r="B294" s="14" t="s">
        <v>11</v>
      </c>
      <c r="C294" s="14" t="str">
        <f t="shared" si="6"/>
        <v>Quarter4</v>
      </c>
      <c r="D294" s="15" t="s">
        <v>4</v>
      </c>
      <c r="E294" s="56">
        <f t="shared" si="7"/>
        <v>7902000</v>
      </c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</row>
    <row r="295" spans="1:39" customFormat="1" x14ac:dyDescent="0.35">
      <c r="A295" s="17"/>
      <c r="B295" s="14" t="s">
        <v>11</v>
      </c>
      <c r="C295" s="14" t="str">
        <f t="shared" si="6"/>
        <v>Quarter4</v>
      </c>
      <c r="D295" s="15" t="s">
        <v>4</v>
      </c>
      <c r="E295" s="56">
        <f t="shared" si="7"/>
        <v>7929000</v>
      </c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</row>
    <row r="296" spans="1:39" customFormat="1" x14ac:dyDescent="0.35">
      <c r="A296" s="17"/>
      <c r="B296" s="14" t="s">
        <v>11</v>
      </c>
      <c r="C296" s="14" t="str">
        <f t="shared" si="6"/>
        <v>Quarter4</v>
      </c>
      <c r="D296" s="15" t="s">
        <v>4</v>
      </c>
      <c r="E296" s="56">
        <f t="shared" si="7"/>
        <v>7956000</v>
      </c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</row>
    <row r="297" spans="1:39" customFormat="1" x14ac:dyDescent="0.35">
      <c r="A297" s="17"/>
      <c r="B297" s="14" t="s">
        <v>11</v>
      </c>
      <c r="C297" s="14" t="str">
        <f t="shared" si="6"/>
        <v>Quarter4</v>
      </c>
      <c r="D297" s="15" t="s">
        <v>4</v>
      </c>
      <c r="E297" s="56">
        <f t="shared" si="7"/>
        <v>7983000</v>
      </c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</row>
    <row r="298" spans="1:39" customFormat="1" x14ac:dyDescent="0.35">
      <c r="A298" s="17"/>
      <c r="B298" s="14" t="s">
        <v>11</v>
      </c>
      <c r="C298" s="14" t="str">
        <f t="shared" si="6"/>
        <v>Quarter4</v>
      </c>
      <c r="D298" s="15" t="s">
        <v>4</v>
      </c>
      <c r="E298" s="56">
        <f t="shared" si="7"/>
        <v>8010000</v>
      </c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</row>
    <row r="299" spans="1:39" customFormat="1" x14ac:dyDescent="0.35">
      <c r="A299" s="17"/>
      <c r="B299" s="14" t="s">
        <v>11</v>
      </c>
      <c r="C299" s="14" t="str">
        <f t="shared" si="6"/>
        <v>Quarter4</v>
      </c>
      <c r="D299" s="15" t="s">
        <v>4</v>
      </c>
      <c r="E299" s="56">
        <f t="shared" si="7"/>
        <v>8037000</v>
      </c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</row>
    <row r="300" spans="1:39" customFormat="1" x14ac:dyDescent="0.35">
      <c r="A300" s="17"/>
      <c r="B300" s="14" t="s">
        <v>11</v>
      </c>
      <c r="C300" s="14" t="str">
        <f t="shared" si="6"/>
        <v>Quarter4</v>
      </c>
      <c r="D300" s="15" t="s">
        <v>4</v>
      </c>
      <c r="E300" s="56">
        <f t="shared" si="7"/>
        <v>8064000</v>
      </c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</row>
    <row r="301" spans="1:39" customFormat="1" x14ac:dyDescent="0.35">
      <c r="A301" s="17"/>
      <c r="B301" s="14" t="s">
        <v>11</v>
      </c>
      <c r="C301" s="14" t="str">
        <f t="shared" si="6"/>
        <v>Quarter4</v>
      </c>
      <c r="D301" s="15" t="s">
        <v>4</v>
      </c>
      <c r="E301" s="56">
        <f t="shared" si="7"/>
        <v>8091000</v>
      </c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</row>
    <row r="302" spans="1:39" customFormat="1" x14ac:dyDescent="0.35">
      <c r="A302" s="17"/>
      <c r="B302" s="14" t="s">
        <v>11</v>
      </c>
      <c r="C302" s="14" t="str">
        <f t="shared" si="6"/>
        <v>Quarter4</v>
      </c>
      <c r="D302" s="15" t="s">
        <v>4</v>
      </c>
      <c r="E302" s="56">
        <f t="shared" si="7"/>
        <v>8118000</v>
      </c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</row>
    <row r="303" spans="1:39" customFormat="1" x14ac:dyDescent="0.35">
      <c r="A303" s="17"/>
      <c r="B303" s="14" t="s">
        <v>11</v>
      </c>
      <c r="C303" s="14" t="str">
        <f t="shared" si="6"/>
        <v>Quarter4</v>
      </c>
      <c r="D303" s="15" t="s">
        <v>4</v>
      </c>
      <c r="E303" s="56">
        <f t="shared" si="7"/>
        <v>8145000</v>
      </c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</row>
    <row r="304" spans="1:39" customFormat="1" x14ac:dyDescent="0.35">
      <c r="A304" s="17"/>
      <c r="B304" s="14" t="s">
        <v>11</v>
      </c>
      <c r="C304" s="14" t="str">
        <f t="shared" si="6"/>
        <v>Quarter4</v>
      </c>
      <c r="D304" s="15" t="s">
        <v>4</v>
      </c>
      <c r="E304" s="56">
        <f t="shared" si="7"/>
        <v>8172000</v>
      </c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</row>
    <row r="305" spans="1:39" customFormat="1" x14ac:dyDescent="0.35">
      <c r="A305" s="17"/>
      <c r="B305" s="14" t="s">
        <v>11</v>
      </c>
      <c r="C305" s="14" t="str">
        <f t="shared" si="6"/>
        <v>Quarter4</v>
      </c>
      <c r="D305" s="15" t="s">
        <v>4</v>
      </c>
      <c r="E305" s="56">
        <f t="shared" si="7"/>
        <v>8199000</v>
      </c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</row>
    <row r="306" spans="1:39" customFormat="1" x14ac:dyDescent="0.35">
      <c r="A306" s="17"/>
      <c r="B306" s="14" t="s">
        <v>11</v>
      </c>
      <c r="C306" s="14" t="str">
        <f t="shared" si="6"/>
        <v>Quarter4</v>
      </c>
      <c r="D306" s="15" t="s">
        <v>4</v>
      </c>
      <c r="E306" s="56">
        <f t="shared" si="7"/>
        <v>8226000</v>
      </c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</row>
    <row r="307" spans="1:39" customFormat="1" x14ac:dyDescent="0.35">
      <c r="A307" s="17"/>
      <c r="B307" s="14" t="s">
        <v>11</v>
      </c>
      <c r="C307" s="14" t="str">
        <f t="shared" si="6"/>
        <v>Quarter4</v>
      </c>
      <c r="D307" s="15" t="s">
        <v>4</v>
      </c>
      <c r="E307" s="56">
        <f t="shared" si="7"/>
        <v>8253000</v>
      </c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</row>
    <row r="308" spans="1:39" customFormat="1" x14ac:dyDescent="0.35">
      <c r="A308" s="17"/>
      <c r="B308" s="14" t="s">
        <v>11</v>
      </c>
      <c r="C308" s="14" t="str">
        <f t="shared" si="6"/>
        <v>Quarter4</v>
      </c>
      <c r="D308" s="15" t="s">
        <v>4</v>
      </c>
      <c r="E308" s="56">
        <f t="shared" si="7"/>
        <v>8280000</v>
      </c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 t="s">
        <v>6</v>
      </c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</row>
    <row r="309" spans="1:39" customFormat="1" x14ac:dyDescent="0.35">
      <c r="A309" s="17"/>
      <c r="B309" s="14" t="s">
        <v>11</v>
      </c>
      <c r="C309" s="14" t="str">
        <f t="shared" si="6"/>
        <v>Quarter4</v>
      </c>
      <c r="D309" s="15" t="s">
        <v>4</v>
      </c>
      <c r="E309" s="56">
        <f t="shared" si="7"/>
        <v>8307000</v>
      </c>
      <c r="F309" s="17"/>
      <c r="G309" s="17"/>
      <c r="H309" s="17"/>
      <c r="I309" s="17"/>
      <c r="J309" s="17"/>
      <c r="K309" s="17" t="s">
        <v>9</v>
      </c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 t="s">
        <v>10</v>
      </c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</row>
    <row r="310" spans="1:39" customFormat="1" x14ac:dyDescent="0.35">
      <c r="A310" s="17"/>
      <c r="B310" s="14" t="s">
        <v>11</v>
      </c>
      <c r="C310" s="14" t="str">
        <f t="shared" si="6"/>
        <v>Quarter4</v>
      </c>
      <c r="D310" s="15" t="s">
        <v>4</v>
      </c>
      <c r="E310" s="56">
        <f t="shared" si="7"/>
        <v>8334000</v>
      </c>
      <c r="F310" s="17"/>
      <c r="G310" s="17"/>
      <c r="H310" s="17"/>
      <c r="I310" s="17"/>
      <c r="J310" s="17"/>
      <c r="K310" s="20">
        <v>500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1" t="s">
        <v>6</v>
      </c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</row>
    <row r="311" spans="1:39" customFormat="1" x14ac:dyDescent="0.35">
      <c r="A311" s="17"/>
      <c r="B311" s="14" t="s">
        <v>11</v>
      </c>
      <c r="C311" s="14" t="str">
        <f t="shared" si="6"/>
        <v>Quarter4</v>
      </c>
      <c r="D311" s="15" t="s">
        <v>4</v>
      </c>
      <c r="E311" s="56">
        <f t="shared" si="7"/>
        <v>8361000</v>
      </c>
      <c r="F311" s="17"/>
      <c r="G311" s="17"/>
      <c r="H311" s="17"/>
      <c r="I311" s="17"/>
      <c r="J311" s="17"/>
      <c r="K311" s="20">
        <f>+K310+50</f>
        <v>550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1" t="s">
        <v>7</v>
      </c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</row>
    <row r="312" spans="1:39" customFormat="1" x14ac:dyDescent="0.35">
      <c r="A312" s="17"/>
      <c r="B312" s="14" t="s">
        <v>11</v>
      </c>
      <c r="C312" s="14" t="str">
        <f t="shared" si="6"/>
        <v>Quarter4</v>
      </c>
      <c r="D312" s="15" t="s">
        <v>4</v>
      </c>
      <c r="E312" s="56">
        <f t="shared" si="7"/>
        <v>8388000</v>
      </c>
      <c r="F312" s="17"/>
      <c r="G312" s="17"/>
      <c r="H312" s="17"/>
      <c r="I312" s="17"/>
      <c r="J312" s="17"/>
      <c r="K312" s="20">
        <f t="shared" ref="K312:K313" si="8">+K311+50</f>
        <v>600</v>
      </c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1" t="s">
        <v>8</v>
      </c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</row>
    <row r="313" spans="1:39" customFormat="1" x14ac:dyDescent="0.35">
      <c r="A313" s="17"/>
      <c r="B313" s="14" t="s">
        <v>11</v>
      </c>
      <c r="C313" s="14" t="str">
        <f t="shared" si="6"/>
        <v>Quarter4</v>
      </c>
      <c r="D313" s="15" t="s">
        <v>4</v>
      </c>
      <c r="E313" s="56">
        <f t="shared" si="7"/>
        <v>8415000</v>
      </c>
      <c r="F313" s="17"/>
      <c r="G313" s="17"/>
      <c r="H313" s="17"/>
      <c r="I313" s="17"/>
      <c r="J313" s="17"/>
      <c r="K313" s="20">
        <f t="shared" si="8"/>
        <v>650</v>
      </c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1" t="s">
        <v>18</v>
      </c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</row>
    <row r="314" spans="1:39" customFormat="1" x14ac:dyDescent="0.35">
      <c r="A314" s="17"/>
      <c r="B314" s="14" t="s">
        <v>11</v>
      </c>
      <c r="C314" s="14" t="str">
        <f t="shared" si="6"/>
        <v>Quarter4</v>
      </c>
      <c r="D314" s="15" t="s">
        <v>4</v>
      </c>
      <c r="E314" s="56">
        <f t="shared" si="7"/>
        <v>8442000</v>
      </c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</row>
    <row r="315" spans="1:39" customFormat="1" x14ac:dyDescent="0.35">
      <c r="A315" s="17"/>
      <c r="B315" s="14" t="s">
        <v>11</v>
      </c>
      <c r="C315" s="14" t="str">
        <f t="shared" si="6"/>
        <v>Quarter4</v>
      </c>
      <c r="D315" s="15" t="s">
        <v>4</v>
      </c>
      <c r="E315" s="56">
        <f t="shared" si="7"/>
        <v>8469000</v>
      </c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</row>
    <row r="316" spans="1:39" customFormat="1" x14ac:dyDescent="0.35">
      <c r="A316" s="17"/>
      <c r="B316" s="14" t="s">
        <v>11</v>
      </c>
      <c r="C316" s="14" t="str">
        <f t="shared" si="6"/>
        <v>Quarter4</v>
      </c>
      <c r="D316" s="15" t="s">
        <v>4</v>
      </c>
      <c r="E316" s="56">
        <f t="shared" si="7"/>
        <v>8496000</v>
      </c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</row>
    <row r="317" spans="1:39" customFormat="1" x14ac:dyDescent="0.35">
      <c r="A317" s="17"/>
      <c r="B317" s="14" t="s">
        <v>11</v>
      </c>
      <c r="C317" s="14" t="str">
        <f t="shared" si="6"/>
        <v>Quarter4</v>
      </c>
      <c r="D317" s="15" t="s">
        <v>4</v>
      </c>
      <c r="E317" s="56">
        <f t="shared" si="7"/>
        <v>8523000</v>
      </c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</row>
    <row r="318" spans="1:39" customFormat="1" x14ac:dyDescent="0.35">
      <c r="A318" s="17"/>
      <c r="B318" s="6"/>
      <c r="C318" s="6"/>
      <c r="D318" s="6"/>
      <c r="E318" s="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</row>
    <row r="319" spans="1:39" customFormat="1" x14ac:dyDescent="0.35">
      <c r="A319" s="17"/>
      <c r="B319" s="6"/>
      <c r="C319" s="6"/>
      <c r="D319" s="6"/>
      <c r="E319" s="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</row>
    <row r="320" spans="1:39" customFormat="1" x14ac:dyDescent="0.35">
      <c r="A320" s="17"/>
      <c r="B320" s="8"/>
      <c r="C320" s="8"/>
      <c r="D320" s="8"/>
      <c r="E320" s="9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</row>
    <row r="321" spans="1:39" customFormat="1" x14ac:dyDescent="0.35">
      <c r="A321" s="17"/>
      <c r="B321" s="2"/>
      <c r="C321" s="2"/>
      <c r="D321" s="2"/>
      <c r="E321" s="3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</row>
    <row r="322" spans="1:39" customFormat="1" x14ac:dyDescent="0.35">
      <c r="A322" s="17"/>
      <c r="B322" s="2"/>
      <c r="C322" s="2"/>
      <c r="D322" s="2"/>
      <c r="E322" s="3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</row>
    <row r="323" spans="1:39" customFormat="1" x14ac:dyDescent="0.35">
      <c r="A323" s="17"/>
      <c r="B323" s="2"/>
      <c r="C323" s="2"/>
      <c r="D323" s="2"/>
      <c r="E323" s="3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</row>
    <row r="324" spans="1:39" customFormat="1" x14ac:dyDescent="0.35">
      <c r="A324" s="17"/>
      <c r="B324" s="2"/>
      <c r="C324" s="2"/>
      <c r="D324" s="2"/>
      <c r="E324" s="3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</row>
    <row r="1048518" spans="4:4" x14ac:dyDescent="0.35">
      <c r="D1048518" s="4" t="s">
        <v>14</v>
      </c>
    </row>
    <row r="1048534" spans="4:4" x14ac:dyDescent="0.35">
      <c r="D1048534" s="4" t="s">
        <v>13</v>
      </c>
    </row>
    <row r="1048537" spans="4:4" x14ac:dyDescent="0.35">
      <c r="D1048537" s="4" t="s">
        <v>15</v>
      </c>
    </row>
  </sheetData>
  <mergeCells count="1">
    <mergeCell ref="E4:E5"/>
  </mergeCells>
  <dataValidations count="2">
    <dataValidation type="list" allowBlank="1" showInputMessage="1" showErrorMessage="1" sqref="Y308">
      <formula1>$V$310:$V$313</formula1>
    </dataValidation>
    <dataValidation type="list" allowBlank="1" showInputMessage="1" showErrorMessage="1" sqref="D3">
      <formula1>$AA:$AA</formula1>
    </dataValidation>
  </dataValidations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1" r:id="rId4" name="Option Button 17">
              <controlPr defaultSize="0" autoFill="0" autoLine="0" autoPict="0">
                <anchor moveWithCells="1">
                  <from>
                    <xdr:col>6</xdr:col>
                    <xdr:colOff>76200</xdr:colOff>
                    <xdr:row>14</xdr:row>
                    <xdr:rowOff>133350</xdr:rowOff>
                  </from>
                  <to>
                    <xdr:col>7</xdr:col>
                    <xdr:colOff>419100</xdr:colOff>
                    <xdr:row>16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5" name="Option Button 19">
              <controlPr defaultSize="0" autoFill="0" autoLine="0" autoPict="0">
                <anchor moveWithCells="1">
                  <from>
                    <xdr:col>7</xdr:col>
                    <xdr:colOff>82550</xdr:colOff>
                    <xdr:row>14</xdr:row>
                    <xdr:rowOff>139700</xdr:rowOff>
                  </from>
                  <to>
                    <xdr:col>8</xdr:col>
                    <xdr:colOff>355600</xdr:colOff>
                    <xdr:row>16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6" name="Option Button 18">
              <controlPr defaultSize="0" autoFill="0" autoLine="0" autoPict="0">
                <anchor moveWithCells="1">
                  <from>
                    <xdr:col>8</xdr:col>
                    <xdr:colOff>279400</xdr:colOff>
                    <xdr:row>14</xdr:row>
                    <xdr:rowOff>139700</xdr:rowOff>
                  </from>
                  <to>
                    <xdr:col>10</xdr:col>
                    <xdr:colOff>539750</xdr:colOff>
                    <xdr:row>16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7" name="Spinner 24">
              <controlPr defaultSize="0" autoPict="0">
                <anchor moveWithCells="1" sizeWithCells="1">
                  <from>
                    <xdr:col>7</xdr:col>
                    <xdr:colOff>196850</xdr:colOff>
                    <xdr:row>8</xdr:row>
                    <xdr:rowOff>107950</xdr:rowOff>
                  </from>
                  <to>
                    <xdr:col>7</xdr:col>
                    <xdr:colOff>723900</xdr:colOff>
                    <xdr:row>12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8" name="Check Box 28">
              <controlPr defaultSize="0" autoFill="0" autoLine="0" autoPict="0">
                <anchor moveWithCells="1">
                  <from>
                    <xdr:col>11</xdr:col>
                    <xdr:colOff>527050</xdr:colOff>
                    <xdr:row>11</xdr:row>
                    <xdr:rowOff>177800</xdr:rowOff>
                  </from>
                  <to>
                    <xdr:col>12</xdr:col>
                    <xdr:colOff>520700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9" name="Check Box 27">
              <controlPr defaultSize="0" autoFill="0" autoLine="0" autoPict="0">
                <anchor moveWithCells="1">
                  <from>
                    <xdr:col>12</xdr:col>
                    <xdr:colOff>679450</xdr:colOff>
                    <xdr:row>12</xdr:row>
                    <xdr:rowOff>19050</xdr:rowOff>
                  </from>
                  <to>
                    <xdr:col>13</xdr:col>
                    <xdr:colOff>939800</xdr:colOff>
                    <xdr:row>16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0" name="Check Box 29">
              <controlPr defaultSize="0" autoFill="0" autoLine="0" autoPict="0">
                <anchor moveWithCells="1">
                  <from>
                    <xdr:col>10</xdr:col>
                    <xdr:colOff>69850</xdr:colOff>
                    <xdr:row>12</xdr:row>
                    <xdr:rowOff>0</xdr:rowOff>
                  </from>
                  <to>
                    <xdr:col>10</xdr:col>
                    <xdr:colOff>882650</xdr:colOff>
                    <xdr:row>16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1" name="Check Box 30">
              <controlPr defaultSize="0" autoFill="0" autoLine="0" autoPict="0">
                <anchor moveWithCells="1">
                  <from>
                    <xdr:col>10</xdr:col>
                    <xdr:colOff>177800</xdr:colOff>
                    <xdr:row>14</xdr:row>
                    <xdr:rowOff>57150</xdr:rowOff>
                  </from>
                  <to>
                    <xdr:col>11</xdr:col>
                    <xdr:colOff>298450</xdr:colOff>
                    <xdr:row>18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 up with multiple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2022-11-20T14:57:52Z</dcterms:modified>
</cp:coreProperties>
</file>