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mc:AlternateContent xmlns:mc="http://schemas.openxmlformats.org/markup-compatibility/2006">
    <mc:Choice Requires="x15">
      <x15ac:absPath xmlns:x15ac="http://schemas.microsoft.com/office/spreadsheetml/2010/11/ac" url="C:\Users\kkez5\Downloads\"/>
    </mc:Choice>
  </mc:AlternateContent>
  <xr:revisionPtr revIDLastSave="0" documentId="13_ncr:1_{A240E40A-66BB-43AD-B7B6-5C9CB8E1149C}" xr6:coauthVersionLast="45" xr6:coauthVersionMax="45" xr10:uidLastSave="{00000000-0000-0000-0000-000000000000}"/>
  <bookViews>
    <workbookView xWindow="8115" yWindow="255" windowWidth="10935" windowHeight="9765" firstSheet="2" activeTab="3" xr2:uid="{DD8A1061-8624-4043-A8B7-33218EDE1EDB}"/>
  </bookViews>
  <sheets>
    <sheet name="Transactions" sheetId="1" r:id="rId1"/>
    <sheet name="Calculation Division" sheetId="2" r:id="rId2"/>
    <sheet name="Calculation Product" sheetId="3" r:id="rId3"/>
    <sheet name="Dashboard" sheetId="4" r:id="rId4"/>
  </sheets>
  <externalReferences>
    <externalReference r:id="rId5"/>
  </externalReferences>
  <definedNames>
    <definedName name="CustomerNo">[1]customers!$A$2:$A$4011</definedName>
    <definedName name="DistChannel">[1]distribution!$A$2:$A$22</definedName>
    <definedName name="lookupcatsub">[1]products!$N$2:$P$13</definedName>
    <definedName name="productcat">[1]products!$A$2:$A$289</definedName>
    <definedName name="quicklookupregion">[1]customers!$U$2:$V$6</definedName>
    <definedName name="randDate">'[1]date building'!$B$2:$B$160</definedName>
    <definedName name="Slicer_Division">#N/A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 i="4" l="1"/>
  <c r="B12" i="4"/>
  <c r="F6" i="3"/>
  <c r="F5" i="3"/>
  <c r="J5" i="2"/>
  <c r="J6" i="2"/>
  <c r="J7" i="2"/>
  <c r="J8" i="2"/>
  <c r="J4" i="2"/>
  <c r="C10" i="2"/>
  <c r="C12" i="2" l="1"/>
  <c r="K8" i="2"/>
  <c r="K7" i="2"/>
  <c r="K6" i="2"/>
  <c r="L4" i="2"/>
  <c r="B10" i="2"/>
  <c r="L8" i="2"/>
  <c r="K5" i="2"/>
  <c r="L7" i="2"/>
  <c r="L6" i="2"/>
  <c r="L5" i="2"/>
  <c r="K4" i="2"/>
  <c r="C11"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2" i="1"/>
</calcChain>
</file>

<file path=xl/sharedStrings.xml><?xml version="1.0" encoding="utf-8"?>
<sst xmlns="http://schemas.openxmlformats.org/spreadsheetml/2006/main" count="8486" uniqueCount="980">
  <si>
    <t>Date</t>
  </si>
  <si>
    <t>Year</t>
  </si>
  <si>
    <t>Customer number</t>
  </si>
  <si>
    <t>Region</t>
  </si>
  <si>
    <t>Customer type</t>
  </si>
  <si>
    <t>Division</t>
  </si>
  <si>
    <t>Product</t>
  </si>
  <si>
    <t>Division product combo</t>
  </si>
  <si>
    <t>Distribution channel</t>
  </si>
  <si>
    <t>Sales revenue</t>
  </si>
  <si>
    <t>Sales tax amount</t>
  </si>
  <si>
    <t>Total invoice</t>
  </si>
  <si>
    <t>Prior</t>
  </si>
  <si>
    <t>12947-4-IN</t>
  </si>
  <si>
    <t>South</t>
  </si>
  <si>
    <t>Individual</t>
  </si>
  <si>
    <t>Office supplies</t>
  </si>
  <si>
    <t>Paper</t>
  </si>
  <si>
    <t>Office supplies: Paper</t>
  </si>
  <si>
    <t>Website</t>
  </si>
  <si>
    <t>19336-2-BU</t>
  </si>
  <si>
    <t>East</t>
  </si>
  <si>
    <t>Business</t>
  </si>
  <si>
    <t>Electronics</t>
  </si>
  <si>
    <t>Cell phones</t>
  </si>
  <si>
    <t>Electronics: Cell phones</t>
  </si>
  <si>
    <t>Current</t>
  </si>
  <si>
    <t>14238-5-IN</t>
  </si>
  <si>
    <t>West</t>
  </si>
  <si>
    <t>TV and video</t>
  </si>
  <si>
    <t>Electronics: TV and video</t>
  </si>
  <si>
    <t>19686-5-IN</t>
  </si>
  <si>
    <t>14530-5-IN</t>
  </si>
  <si>
    <t>Writing</t>
  </si>
  <si>
    <t>Office supplies: Writing</t>
  </si>
  <si>
    <t>14878-4-IN</t>
  </si>
  <si>
    <t>Store</t>
  </si>
  <si>
    <t>18017-1-BU</t>
  </si>
  <si>
    <t>Central</t>
  </si>
  <si>
    <t>13959-5-BU</t>
  </si>
  <si>
    <t>Computers</t>
  </si>
  <si>
    <t>Electronics: Computers</t>
  </si>
  <si>
    <t>16022-3-IN</t>
  </si>
  <si>
    <t>North</t>
  </si>
  <si>
    <t>Catalog</t>
  </si>
  <si>
    <t>16993-5-IN</t>
  </si>
  <si>
    <t>Books</t>
  </si>
  <si>
    <t>Nonfiction - Self-help</t>
  </si>
  <si>
    <t>Books: Nonfiction - Self-help</t>
  </si>
  <si>
    <t>18024-2-BU</t>
  </si>
  <si>
    <t>Nonfiction - Technology</t>
  </si>
  <si>
    <t>Books: Nonfiction - Technology</t>
  </si>
  <si>
    <t>10668-5-IN</t>
  </si>
  <si>
    <t>16945-1-BU</t>
  </si>
  <si>
    <t>Office basics</t>
  </si>
  <si>
    <t>Office supplies: Office basics</t>
  </si>
  <si>
    <t>18202-5-BU</t>
  </si>
  <si>
    <t>18902-4-BU</t>
  </si>
  <si>
    <t>19895-2-IN</t>
  </si>
  <si>
    <t>18992-4-BU</t>
  </si>
  <si>
    <t>17251-2-BU</t>
  </si>
  <si>
    <t>16744-2-BU</t>
  </si>
  <si>
    <t>11359-4-IN</t>
  </si>
  <si>
    <t>17702-2-IN</t>
  </si>
  <si>
    <t>12985-2-IN</t>
  </si>
  <si>
    <t>12509-5-IN</t>
  </si>
  <si>
    <t>19474-5-IN</t>
  </si>
  <si>
    <t>11868-3-IN</t>
  </si>
  <si>
    <t>14038-2-IN</t>
  </si>
  <si>
    <t>14034-1-IN</t>
  </si>
  <si>
    <t>15739-1-IN</t>
  </si>
  <si>
    <t>14982-4-IN</t>
  </si>
  <si>
    <t>Nonfiction - Leadership</t>
  </si>
  <si>
    <t>Books: Nonfiction - Leadership</t>
  </si>
  <si>
    <t>18392-3-IN</t>
  </si>
  <si>
    <t>19321-2-BU</t>
  </si>
  <si>
    <t>16018-5-IN</t>
  </si>
  <si>
    <t>11910-3-IN</t>
  </si>
  <si>
    <t>16439-4-IN</t>
  </si>
  <si>
    <t>14256-1-IN</t>
  </si>
  <si>
    <t>10296-2-BU</t>
  </si>
  <si>
    <t>18652-3-BU</t>
  </si>
  <si>
    <t>19645-5-BU</t>
  </si>
  <si>
    <t>11738-2-IN</t>
  </si>
  <si>
    <t>11537-3-IN</t>
  </si>
  <si>
    <t>12343-5-IN</t>
  </si>
  <si>
    <t>17841-1-IN</t>
  </si>
  <si>
    <t>13805-5-BU</t>
  </si>
  <si>
    <t>10514-3-IN</t>
  </si>
  <si>
    <t>16152-2-IN</t>
  </si>
  <si>
    <t>17858-5-IN</t>
  </si>
  <si>
    <t>16668-4-IN</t>
  </si>
  <si>
    <t>14475-5-BU</t>
  </si>
  <si>
    <t>19100-4-IN</t>
  </si>
  <si>
    <t>18615-3-IN</t>
  </si>
  <si>
    <t>16705-1-IN</t>
  </si>
  <si>
    <t>11259-5-BU</t>
  </si>
  <si>
    <t>11116-5-IN</t>
  </si>
  <si>
    <t>10551-3-IN</t>
  </si>
  <si>
    <t>Calendars</t>
  </si>
  <si>
    <t>Office supplies: Calendars</t>
  </si>
  <si>
    <t>19203-2-IN</t>
  </si>
  <si>
    <t>15805-4-IN</t>
  </si>
  <si>
    <t>Camera and photo</t>
  </si>
  <si>
    <t>Electronics: Camera and photo</t>
  </si>
  <si>
    <t>18230-4-IN</t>
  </si>
  <si>
    <t>14424-5-IN</t>
  </si>
  <si>
    <t>14885-3-BU</t>
  </si>
  <si>
    <t>14873-3-IN</t>
  </si>
  <si>
    <t>19300-3-IN</t>
  </si>
  <si>
    <t>14377-2-BU</t>
  </si>
  <si>
    <t>13564-3-IN</t>
  </si>
  <si>
    <t>16815-1-IN</t>
  </si>
  <si>
    <t>10156-5-BU</t>
  </si>
  <si>
    <t>10909-5-IN</t>
  </si>
  <si>
    <t>12243-3-IN</t>
  </si>
  <si>
    <t>17603-3-IN</t>
  </si>
  <si>
    <t>15642-4-IN</t>
  </si>
  <si>
    <t>12896-4-BU</t>
  </si>
  <si>
    <t>18033-3-IN</t>
  </si>
  <si>
    <t>11486-3-BU</t>
  </si>
  <si>
    <t>13326-1-BU</t>
  </si>
  <si>
    <t>15372-1-IN</t>
  </si>
  <si>
    <t>10009-5-BU</t>
  </si>
  <si>
    <t>15118-3-IN</t>
  </si>
  <si>
    <t>16535-2-IN</t>
  </si>
  <si>
    <t>17030-5-IN</t>
  </si>
  <si>
    <t>13877-4-IN</t>
  </si>
  <si>
    <t>16962-4-IN</t>
  </si>
  <si>
    <t>10922-1-IN</t>
  </si>
  <si>
    <t>10443-1-IN</t>
  </si>
  <si>
    <t>12577-1-IN</t>
  </si>
  <si>
    <t>16239-5-BU</t>
  </si>
  <si>
    <t>16200-1-BU</t>
  </si>
  <si>
    <t>12598-4-IN</t>
  </si>
  <si>
    <t>14067-4-BU</t>
  </si>
  <si>
    <t>12850-2-IN</t>
  </si>
  <si>
    <t>17082-3-BU</t>
  </si>
  <si>
    <t>13519-3-BU</t>
  </si>
  <si>
    <t>14624-2-IN</t>
  </si>
  <si>
    <t>15009-1-IN</t>
  </si>
  <si>
    <t>17736-3-IN</t>
  </si>
  <si>
    <t>15558-4-IN</t>
  </si>
  <si>
    <t>15857-3-BU</t>
  </si>
  <si>
    <t>12983-3-IN</t>
  </si>
  <si>
    <t>18493-1-IN</t>
  </si>
  <si>
    <t>10963-5-IN</t>
  </si>
  <si>
    <t>18399-4-IN</t>
  </si>
  <si>
    <t>16252-2-IN</t>
  </si>
  <si>
    <t>11514-3-BU</t>
  </si>
  <si>
    <t>14027-2-BU</t>
  </si>
  <si>
    <t>17615-5-BU</t>
  </si>
  <si>
    <t>19939-5-IN</t>
  </si>
  <si>
    <t>10999-3-BU</t>
  </si>
  <si>
    <t>10969-4-IN</t>
  </si>
  <si>
    <t>19700-1-IN</t>
  </si>
  <si>
    <t>10297-1-IN</t>
  </si>
  <si>
    <t>13439-3-IN</t>
  </si>
  <si>
    <t>12121-2-IN</t>
  </si>
  <si>
    <t>15030-2-BU</t>
  </si>
  <si>
    <t>11968-5-IN</t>
  </si>
  <si>
    <t>13259-5-BU</t>
  </si>
  <si>
    <t>11159-4-IN</t>
  </si>
  <si>
    <t>10892-3-IN</t>
  </si>
  <si>
    <t>18255-2-IN</t>
  </si>
  <si>
    <t>12088-2-IN</t>
  </si>
  <si>
    <t>12176-3-IN</t>
  </si>
  <si>
    <t>17548-3-BU</t>
  </si>
  <si>
    <t>12816-3-IN</t>
  </si>
  <si>
    <t>14646-3-IN</t>
  </si>
  <si>
    <t>16253-1-BU</t>
  </si>
  <si>
    <t>12153-5-IN</t>
  </si>
  <si>
    <t>14746-5-BU</t>
  </si>
  <si>
    <t>19054-2-IN</t>
  </si>
  <si>
    <t>12242-4-BU</t>
  </si>
  <si>
    <t>18932-3-BU</t>
  </si>
  <si>
    <t>13453-2-IN</t>
  </si>
  <si>
    <t>12302-5-BU</t>
  </si>
  <si>
    <t>12695-1-IN</t>
  </si>
  <si>
    <t>18539-4-IN</t>
  </si>
  <si>
    <t>12755-3-BU</t>
  </si>
  <si>
    <t>11822-2-IN</t>
  </si>
  <si>
    <t>14589-2-IN</t>
  </si>
  <si>
    <t>12288-3-IN</t>
  </si>
  <si>
    <t>16032-3-BU</t>
  </si>
  <si>
    <t>18639-3-IN</t>
  </si>
  <si>
    <t>19527-3-IN</t>
  </si>
  <si>
    <t>13014-4-IN</t>
  </si>
  <si>
    <t>11994-5-IN</t>
  </si>
  <si>
    <t>12696-4-IN</t>
  </si>
  <si>
    <t>19314-1-BU</t>
  </si>
  <si>
    <t>12642-2-IN</t>
  </si>
  <si>
    <t>13784-1-IN</t>
  </si>
  <si>
    <t>19286-2-IN</t>
  </si>
  <si>
    <t>18796-5-BU</t>
  </si>
  <si>
    <t>11572-2-BU</t>
  </si>
  <si>
    <t>14007-5-IN</t>
  </si>
  <si>
    <t>10017-1-IN</t>
  </si>
  <si>
    <t>14608-3-BU</t>
  </si>
  <si>
    <t>16025-1-IN</t>
  </si>
  <si>
    <t>19517-4-IN</t>
  </si>
  <si>
    <t>16250-3-IN</t>
  </si>
  <si>
    <t>18388-5-IN</t>
  </si>
  <si>
    <t>16574-3-IN</t>
  </si>
  <si>
    <t>16793-4-BU</t>
  </si>
  <si>
    <t>15264-3-IN</t>
  </si>
  <si>
    <t>14593-2-IN</t>
  </si>
  <si>
    <t>19561-3-IN</t>
  </si>
  <si>
    <t>17583-5-IN</t>
  </si>
  <si>
    <t>16609-2-IN</t>
  </si>
  <si>
    <t>19632-4-BU</t>
  </si>
  <si>
    <t>13824-3-BU</t>
  </si>
  <si>
    <t>12765-5-BU</t>
  </si>
  <si>
    <t>13831-5-IN</t>
  </si>
  <si>
    <t>15354-1-BU</t>
  </si>
  <si>
    <t>12180-2-IN</t>
  </si>
  <si>
    <t>16891-2-IN</t>
  </si>
  <si>
    <t>12615-5-BU</t>
  </si>
  <si>
    <t>10282-3-IN</t>
  </si>
  <si>
    <t>16844-1-BU</t>
  </si>
  <si>
    <t>16263-1-IN</t>
  </si>
  <si>
    <t>18693-3-IN</t>
  </si>
  <si>
    <t>11739-2-BU</t>
  </si>
  <si>
    <t>12690-5-IN</t>
  </si>
  <si>
    <t>11975-3-IN</t>
  </si>
  <si>
    <t>17748-2-BU</t>
  </si>
  <si>
    <t>13338-5-BU</t>
  </si>
  <si>
    <t>12276-2-BU</t>
  </si>
  <si>
    <t>16306-5-IN</t>
  </si>
  <si>
    <t>15025-2-IN</t>
  </si>
  <si>
    <t>14159-4-IN</t>
  </si>
  <si>
    <t>Nonfiction - History</t>
  </si>
  <si>
    <t>Books: Nonfiction - History</t>
  </si>
  <si>
    <t>19024-3-IN</t>
  </si>
  <si>
    <t>11764-3-IN</t>
  </si>
  <si>
    <t>19765-3-BU</t>
  </si>
  <si>
    <t>14069-3-IN</t>
  </si>
  <si>
    <t>18654-4-IN</t>
  </si>
  <si>
    <t>10405-5-BU</t>
  </si>
  <si>
    <t>14824-2-IN</t>
  </si>
  <si>
    <t>18574-2-BU</t>
  </si>
  <si>
    <t>14835-5-BU</t>
  </si>
  <si>
    <t>16905-4-IN</t>
  </si>
  <si>
    <t>15660-5-IN</t>
  </si>
  <si>
    <t>10559-3-IN</t>
  </si>
  <si>
    <t>13024-4-IN</t>
  </si>
  <si>
    <t>17950-5-BU</t>
  </si>
  <si>
    <t>10729-3-BU</t>
  </si>
  <si>
    <t>18850-2-IN</t>
  </si>
  <si>
    <t>10783-3-BU</t>
  </si>
  <si>
    <t>14467-2-BU</t>
  </si>
  <si>
    <t>17193-3-IN</t>
  </si>
  <si>
    <t>13899-5-IN</t>
  </si>
  <si>
    <t>19342-4-BU</t>
  </si>
  <si>
    <t>19667-2-BU</t>
  </si>
  <si>
    <t>17409-2-IN</t>
  </si>
  <si>
    <t>16185-4-IN</t>
  </si>
  <si>
    <t>15146-5-IN</t>
  </si>
  <si>
    <t>16910-2-BU</t>
  </si>
  <si>
    <t>10343-5-BU</t>
  </si>
  <si>
    <t>12836-3-BU</t>
  </si>
  <si>
    <t>16866-5-IN</t>
  </si>
  <si>
    <t>15766-3-BU</t>
  </si>
  <si>
    <t>14786-5-BU</t>
  </si>
  <si>
    <t>19191-2-BU</t>
  </si>
  <si>
    <t>11393-3-BU</t>
  </si>
  <si>
    <t>17137-3-IN</t>
  </si>
  <si>
    <t>11532-4-IN</t>
  </si>
  <si>
    <t>18526-3-IN</t>
  </si>
  <si>
    <t>18708-3-IN</t>
  </si>
  <si>
    <t>16295-1-IN</t>
  </si>
  <si>
    <t>17776-2-IN</t>
  </si>
  <si>
    <t>12994-1-IN</t>
  </si>
  <si>
    <t>13618-2-IN</t>
  </si>
  <si>
    <t>13001-2-IN</t>
  </si>
  <si>
    <t>18710-1-BU</t>
  </si>
  <si>
    <t>19920-2-IN</t>
  </si>
  <si>
    <t>16780-2-IN</t>
  </si>
  <si>
    <t>19110-3-IN</t>
  </si>
  <si>
    <t>13046-2-BU</t>
  </si>
  <si>
    <t>11363-2-IN</t>
  </si>
  <si>
    <t>13576-1-BU</t>
  </si>
  <si>
    <t>14774-5-IN</t>
  </si>
  <si>
    <t>17508-4-BU</t>
  </si>
  <si>
    <t>16190-4-BU</t>
  </si>
  <si>
    <t>13816-4-BU</t>
  </si>
  <si>
    <t>19964-3-BU</t>
  </si>
  <si>
    <t>18025-5-IN</t>
  </si>
  <si>
    <t>18063-2-IN</t>
  </si>
  <si>
    <t>17221-3-BU</t>
  </si>
  <si>
    <t>16684-2-IN</t>
  </si>
  <si>
    <t>17065-3-IN</t>
  </si>
  <si>
    <t>11052-1-IN</t>
  </si>
  <si>
    <t>14227-4-IN</t>
  </si>
  <si>
    <t>11170-3-IN</t>
  </si>
  <si>
    <t>16069-2-IN</t>
  </si>
  <si>
    <t>17058-3-IN</t>
  </si>
  <si>
    <t>15024-3-IN</t>
  </si>
  <si>
    <t>13911-2-IN</t>
  </si>
  <si>
    <t>19643-5-IN</t>
  </si>
  <si>
    <t>14797-2-IN</t>
  </si>
  <si>
    <t>11306-3-IN</t>
  </si>
  <si>
    <t>12886-1-IN</t>
  </si>
  <si>
    <t>17361-1-IN</t>
  </si>
  <si>
    <t>12383-4-IN</t>
  </si>
  <si>
    <t>19837-3-IN</t>
  </si>
  <si>
    <t>17556-3-BU</t>
  </si>
  <si>
    <t>12959-5-BU</t>
  </si>
  <si>
    <t>14951-5-IN</t>
  </si>
  <si>
    <t>18608-2-IN</t>
  </si>
  <si>
    <t>14686-1-BU</t>
  </si>
  <si>
    <t>15617-2-IN</t>
  </si>
  <si>
    <t>19744-4-BU</t>
  </si>
  <si>
    <t>18741-4-BU</t>
  </si>
  <si>
    <t>19607-4-IN</t>
  </si>
  <si>
    <t>11797-2-IN</t>
  </si>
  <si>
    <t>15201-1-IN</t>
  </si>
  <si>
    <t>19523-2-BU</t>
  </si>
  <si>
    <t>19038-4-IN</t>
  </si>
  <si>
    <t>16908-5-IN</t>
  </si>
  <si>
    <t>16682-4-IN</t>
  </si>
  <si>
    <t>14815-2-IN</t>
  </si>
  <si>
    <t>16601-5-IN</t>
  </si>
  <si>
    <t>11064-5-IN</t>
  </si>
  <si>
    <t>11137-1-IN</t>
  </si>
  <si>
    <t>13023-3-IN</t>
  </si>
  <si>
    <t>19975-2-IN</t>
  </si>
  <si>
    <t>14028-4-IN</t>
  </si>
  <si>
    <t>11952-2-IN</t>
  </si>
  <si>
    <t>11024-3-IN</t>
  </si>
  <si>
    <t>12714-1-IN</t>
  </si>
  <si>
    <t>15320-2-BU</t>
  </si>
  <si>
    <t>18183-1-BU</t>
  </si>
  <si>
    <t>14077-3-IN</t>
  </si>
  <si>
    <t>16571-2-BU</t>
  </si>
  <si>
    <t>18059-4-BU</t>
  </si>
  <si>
    <t>15913-2-IN</t>
  </si>
  <si>
    <t>13479-4-IN</t>
  </si>
  <si>
    <t>16681-2-IN</t>
  </si>
  <si>
    <t>19956-1-IN</t>
  </si>
  <si>
    <t>18207-1-IN</t>
  </si>
  <si>
    <t>19368-3-BU</t>
  </si>
  <si>
    <t>18132-4-BU</t>
  </si>
  <si>
    <t>12749-5-BU</t>
  </si>
  <si>
    <t>17857-2-IN</t>
  </si>
  <si>
    <t>18973-4-IN</t>
  </si>
  <si>
    <t>13796-5-BU</t>
  </si>
  <si>
    <t>19944-3-IN</t>
  </si>
  <si>
    <t>18048-5-IN</t>
  </si>
  <si>
    <t>15013-1-BU</t>
  </si>
  <si>
    <t>15492-1-IN</t>
  </si>
  <si>
    <t>17367-4-IN</t>
  </si>
  <si>
    <t>10681-3-IN</t>
  </si>
  <si>
    <t>15868-3-BU</t>
  </si>
  <si>
    <t>10356-5-IN</t>
  </si>
  <si>
    <t>13715-2-IN</t>
  </si>
  <si>
    <t>12181-3-IN</t>
  </si>
  <si>
    <t>13956-2-IN</t>
  </si>
  <si>
    <t>13098-5-IN</t>
  </si>
  <si>
    <t>12651-5-IN</t>
  </si>
  <si>
    <t>19374-5-BU</t>
  </si>
  <si>
    <t>11087-2-IN</t>
  </si>
  <si>
    <t>12928-4-IN</t>
  </si>
  <si>
    <t>18673-2-BU</t>
  </si>
  <si>
    <t>16503-3-IN</t>
  </si>
  <si>
    <t>13402-5-IN</t>
  </si>
  <si>
    <t>16978-5-IN</t>
  </si>
  <si>
    <t>17366-2-IN</t>
  </si>
  <si>
    <t>18993-4-BU</t>
  </si>
  <si>
    <t>11915-3-IN</t>
  </si>
  <si>
    <t>19029-1-IN</t>
  </si>
  <si>
    <t>19263-2-BU</t>
  </si>
  <si>
    <t>11475-5-IN</t>
  </si>
  <si>
    <t>11653-1-IN</t>
  </si>
  <si>
    <t>18717-2-IN</t>
  </si>
  <si>
    <t>19311-3-IN</t>
  </si>
  <si>
    <t>14540-5-IN</t>
  </si>
  <si>
    <t>11489-2-IN</t>
  </si>
  <si>
    <t>13497-3-IN</t>
  </si>
  <si>
    <t>12158-3-IN</t>
  </si>
  <si>
    <t>10759-2-IN</t>
  </si>
  <si>
    <t>18329-5-IN</t>
  </si>
  <si>
    <t>17357-3-IN</t>
  </si>
  <si>
    <t>16802-3-IN</t>
  </si>
  <si>
    <t>18300-1-BU</t>
  </si>
  <si>
    <t>15286-3-IN</t>
  </si>
  <si>
    <t>19335-3-IN</t>
  </si>
  <si>
    <t>14809-2-IN</t>
  </si>
  <si>
    <t>15191-2-BU</t>
  </si>
  <si>
    <t>10225-5-BU</t>
  </si>
  <si>
    <t>10653-3-IN</t>
  </si>
  <si>
    <t>14533-3-BU</t>
  </si>
  <si>
    <t>15606-3-IN</t>
  </si>
  <si>
    <t>13713-3-BU</t>
  </si>
  <si>
    <t>12228-2-BU</t>
  </si>
  <si>
    <t>16344-5-BU</t>
  </si>
  <si>
    <t>11529-1-BU</t>
  </si>
  <si>
    <t>12570-1-IN</t>
  </si>
  <si>
    <t>16783-5-IN</t>
  </si>
  <si>
    <t>10928-1-BU</t>
  </si>
  <si>
    <t>19630-1-BU</t>
  </si>
  <si>
    <t>10510-5-BU</t>
  </si>
  <si>
    <t>19569-5-IN</t>
  </si>
  <si>
    <t>18039-5-IN</t>
  </si>
  <si>
    <t>14679-4-BU</t>
  </si>
  <si>
    <t>19317-3-BU</t>
  </si>
  <si>
    <t>15679-2-BU</t>
  </si>
  <si>
    <t>10773-4-BU</t>
  </si>
  <si>
    <t>12889-5-BU</t>
  </si>
  <si>
    <t>10766-5-IN</t>
  </si>
  <si>
    <t>16806-1-BU</t>
  </si>
  <si>
    <t>15435-3-BU</t>
  </si>
  <si>
    <t>11904-3-IN</t>
  </si>
  <si>
    <t>16160-3-IN</t>
  </si>
  <si>
    <t>19133-2-IN</t>
  </si>
  <si>
    <t>12459-2-IN</t>
  </si>
  <si>
    <t>14917-4-BU</t>
  </si>
  <si>
    <t>17670-5-BU</t>
  </si>
  <si>
    <t>13725-3-IN</t>
  </si>
  <si>
    <t>15027-5-IN</t>
  </si>
  <si>
    <t>13195-5-IN</t>
  </si>
  <si>
    <t>11241-3-BU</t>
  </si>
  <si>
    <t>10412-1-IN</t>
  </si>
  <si>
    <t>18425-1-IN</t>
  </si>
  <si>
    <t>19089-3-BU</t>
  </si>
  <si>
    <t>15033-5-BU</t>
  </si>
  <si>
    <t>19399-1-BU</t>
  </si>
  <si>
    <t>12937-5-IN</t>
  </si>
  <si>
    <t>19511-5-IN</t>
  </si>
  <si>
    <t>15968-1-BU</t>
  </si>
  <si>
    <t>19186-4-BU</t>
  </si>
  <si>
    <t>16639-1-IN</t>
  </si>
  <si>
    <t>15196-3-IN</t>
  </si>
  <si>
    <t>19240-5-IN</t>
  </si>
  <si>
    <t>18495-2-IN</t>
  </si>
  <si>
    <t>16952-2-BU</t>
  </si>
  <si>
    <t>14818-1-IN</t>
  </si>
  <si>
    <t>15516-2-IN</t>
  </si>
  <si>
    <t>19891-1-IN</t>
  </si>
  <si>
    <t>19907-1-BU</t>
  </si>
  <si>
    <t>19219-4-IN</t>
  </si>
  <si>
    <t>18305-5-BU</t>
  </si>
  <si>
    <t>19487-4-IN</t>
  </si>
  <si>
    <t>17619-5-IN</t>
  </si>
  <si>
    <t>17939-3-IN</t>
  </si>
  <si>
    <t>12618-5-IN</t>
  </si>
  <si>
    <t>16660-2-BU</t>
  </si>
  <si>
    <t>13185-2-BU</t>
  </si>
  <si>
    <t>17349-5-IN</t>
  </si>
  <si>
    <t>13188-1-BU</t>
  </si>
  <si>
    <t>16671-5-IN</t>
  </si>
  <si>
    <t>14065-2-BU</t>
  </si>
  <si>
    <t>19827-2-IN</t>
  </si>
  <si>
    <t>11756-5-IN</t>
  </si>
  <si>
    <t>19176-5-IN</t>
  </si>
  <si>
    <t>17113-5-IN</t>
  </si>
  <si>
    <t>11722-1-IN</t>
  </si>
  <si>
    <t>16569-4-IN</t>
  </si>
  <si>
    <t>16620-3-BU</t>
  </si>
  <si>
    <t>11274-5-IN</t>
  </si>
  <si>
    <t>17426-2-IN</t>
  </si>
  <si>
    <t>11247-3-BU</t>
  </si>
  <si>
    <t>17476-3-BU</t>
  </si>
  <si>
    <t>14451-1-BU</t>
  </si>
  <si>
    <t>10218-3-IN</t>
  </si>
  <si>
    <t>12910-5-BU</t>
  </si>
  <si>
    <t>15401-1-IN</t>
  </si>
  <si>
    <t>11807-4-BU</t>
  </si>
  <si>
    <t>19406-5-BU</t>
  </si>
  <si>
    <t>13716-5-BU</t>
  </si>
  <si>
    <t>15040-3-IN</t>
  </si>
  <si>
    <t>10336-3-IN</t>
  </si>
  <si>
    <t>12138-1-BU</t>
  </si>
  <si>
    <t>15061-4-IN</t>
  </si>
  <si>
    <t>17848-4-BU</t>
  </si>
  <si>
    <t>14058-1-BU</t>
  </si>
  <si>
    <t>17867-2-BU</t>
  </si>
  <si>
    <t>12867-1-BU</t>
  </si>
  <si>
    <t>14164-4-IN</t>
  </si>
  <si>
    <t>12270-5-IN</t>
  </si>
  <si>
    <t>10071-3-IN</t>
  </si>
  <si>
    <t>19352-5-IN</t>
  </si>
  <si>
    <t>10425-3-IN</t>
  </si>
  <si>
    <t>13809-2-BU</t>
  </si>
  <si>
    <t>13841-2-IN</t>
  </si>
  <si>
    <t>10643-1-BU</t>
  </si>
  <si>
    <t>13594-1-IN</t>
  </si>
  <si>
    <t>15365-3-BU</t>
  </si>
  <si>
    <t>11271-5-IN</t>
  </si>
  <si>
    <t>19035-1-BU</t>
  </si>
  <si>
    <t>13587-3-IN</t>
  </si>
  <si>
    <t>18119-2-IN</t>
  </si>
  <si>
    <t>18225-1-IN</t>
  </si>
  <si>
    <t>18476-4-BU</t>
  </si>
  <si>
    <t>12493-4-IN</t>
  </si>
  <si>
    <t>10754-1-BU</t>
  </si>
  <si>
    <t>15529-4-IN</t>
  </si>
  <si>
    <t>14974-1-IN</t>
  </si>
  <si>
    <t>17930-4-IN</t>
  </si>
  <si>
    <t>17127-1-IN</t>
  </si>
  <si>
    <t>15724-3-IN</t>
  </si>
  <si>
    <t>12524-3-BU</t>
  </si>
  <si>
    <t>11607-5-BU</t>
  </si>
  <si>
    <t>11244-1-BU</t>
  </si>
  <si>
    <t>12934-4-BU</t>
  </si>
  <si>
    <t>14707-1-IN</t>
  </si>
  <si>
    <t>16779-4-BU</t>
  </si>
  <si>
    <t>18521-3-IN</t>
  </si>
  <si>
    <t>14447-1-IN</t>
  </si>
  <si>
    <t>14160-1-BU</t>
  </si>
  <si>
    <t>18248-5-IN</t>
  </si>
  <si>
    <t>11545-2-BU</t>
  </si>
  <si>
    <t>19828-5-BU</t>
  </si>
  <si>
    <t>12767-2-IN</t>
  </si>
  <si>
    <t>12462-5-IN</t>
  </si>
  <si>
    <t>10062-1-BU</t>
  </si>
  <si>
    <t>13068-3-BU</t>
  </si>
  <si>
    <t>13856-2-BU</t>
  </si>
  <si>
    <t>16797-5-IN</t>
  </si>
  <si>
    <t>16580-2-IN</t>
  </si>
  <si>
    <t>15303-3-IN</t>
  </si>
  <si>
    <t>16677-2-IN</t>
  </si>
  <si>
    <t>12143-2-IN</t>
  </si>
  <si>
    <t>12074-2-IN</t>
  </si>
  <si>
    <t>13172-4-IN</t>
  </si>
  <si>
    <t>13605-2-IN</t>
  </si>
  <si>
    <t>13388-2-IN</t>
  </si>
  <si>
    <t>12128-4-IN</t>
  </si>
  <si>
    <t>11536-4-BU</t>
  </si>
  <si>
    <t>10770-2-BU</t>
  </si>
  <si>
    <t>19157-3-IN</t>
  </si>
  <si>
    <t>17230-1-IN</t>
  </si>
  <si>
    <t>16561-4-IN</t>
  </si>
  <si>
    <t>11928-5-IN</t>
  </si>
  <si>
    <t>19988-5-IN</t>
  </si>
  <si>
    <t>18292-2-IN</t>
  </si>
  <si>
    <t>10057-1-IN</t>
  </si>
  <si>
    <t>16207-4-BU</t>
  </si>
  <si>
    <t>12477-4-BU</t>
  </si>
  <si>
    <t>18523-5-IN</t>
  </si>
  <si>
    <t>12461-5-IN</t>
  </si>
  <si>
    <t>17390-3-BU</t>
  </si>
  <si>
    <t>16390-3-BU</t>
  </si>
  <si>
    <t>19679-2-IN</t>
  </si>
  <si>
    <t>10796-3-BU</t>
  </si>
  <si>
    <t>11401-5-IN</t>
  </si>
  <si>
    <t>11804-2-IN</t>
  </si>
  <si>
    <t>19547-4-IN</t>
  </si>
  <si>
    <t>15727-5-IN</t>
  </si>
  <si>
    <t>15002-5-IN</t>
  </si>
  <si>
    <t>10700-1-BU</t>
  </si>
  <si>
    <t>14665-4-IN</t>
  </si>
  <si>
    <t>18189-3-IN</t>
  </si>
  <si>
    <t>10834-2-IN</t>
  </si>
  <si>
    <t>12394-3-IN</t>
  </si>
  <si>
    <t>13481-3-IN</t>
  </si>
  <si>
    <t>13778-3-IN</t>
  </si>
  <si>
    <t>11428-4-IN</t>
  </si>
  <si>
    <t>16412-5-BU</t>
  </si>
  <si>
    <t>12916-1-IN</t>
  </si>
  <si>
    <t>19271-3-IN</t>
  </si>
  <si>
    <t>17607-2-IN</t>
  </si>
  <si>
    <t>15509-1-IN</t>
  </si>
  <si>
    <t>19051-2-BU</t>
  </si>
  <si>
    <t>12191-2-BU</t>
  </si>
  <si>
    <t>16730-4-IN</t>
  </si>
  <si>
    <t>11089-4-IN</t>
  </si>
  <si>
    <t>17784-4-IN</t>
  </si>
  <si>
    <t>11153-2-BU</t>
  </si>
  <si>
    <t>11348-4-IN</t>
  </si>
  <si>
    <t>14410-1-IN</t>
  </si>
  <si>
    <t>11101-5-IN</t>
  </si>
  <si>
    <t>13844-5-IN</t>
  </si>
  <si>
    <t>11926-4-BU</t>
  </si>
  <si>
    <t>11242-4-BU</t>
  </si>
  <si>
    <t>18765-3-BU</t>
  </si>
  <si>
    <t>17808-2-IN</t>
  </si>
  <si>
    <t>14030-2-BU</t>
  </si>
  <si>
    <t>10750-1-BU</t>
  </si>
  <si>
    <t>11663-3-IN</t>
  </si>
  <si>
    <t>16473-4-IN</t>
  </si>
  <si>
    <t>11251-4-IN</t>
  </si>
  <si>
    <t>11127-5-IN</t>
  </si>
  <si>
    <t>10352-3-IN</t>
  </si>
  <si>
    <t>16526-1-IN</t>
  </si>
  <si>
    <t>19102-4-IN</t>
  </si>
  <si>
    <t>10018-5-BU</t>
  </si>
  <si>
    <t>10325-5-IN</t>
  </si>
  <si>
    <t>12123-2-BU</t>
  </si>
  <si>
    <t>17260-4-IN</t>
  </si>
  <si>
    <t>17140-1-BU</t>
  </si>
  <si>
    <t>11106-3-BU</t>
  </si>
  <si>
    <t>13302-3-BU</t>
  </si>
  <si>
    <t>15159-5-BU</t>
  </si>
  <si>
    <t>16129-5-IN</t>
  </si>
  <si>
    <t>11794-2-IN</t>
  </si>
  <si>
    <t>15773-1-IN</t>
  </si>
  <si>
    <t>17270-4-BU</t>
  </si>
  <si>
    <t>19172-4-IN</t>
  </si>
  <si>
    <t>10517-5-BU</t>
  </si>
  <si>
    <t>13755-1-IN</t>
  </si>
  <si>
    <t>13339-3-BU</t>
  </si>
  <si>
    <t>15058-1-IN</t>
  </si>
  <si>
    <t>13743-1-IN</t>
  </si>
  <si>
    <t>14751-4-BU</t>
  </si>
  <si>
    <t>14287-4-IN</t>
  </si>
  <si>
    <t>19214-4-BU</t>
  </si>
  <si>
    <t>12356-1-BU</t>
  </si>
  <si>
    <t>19315-2-IN</t>
  </si>
  <si>
    <t>12423-3-IN</t>
  </si>
  <si>
    <t>12691-1-BU</t>
  </si>
  <si>
    <t>13506-1-IN</t>
  </si>
  <si>
    <t>17035-3-BU</t>
  </si>
  <si>
    <t>18800-4-IN</t>
  </si>
  <si>
    <t>10372-5-BU</t>
  </si>
  <si>
    <t>12532-3-IN</t>
  </si>
  <si>
    <t>17599-1-IN</t>
  </si>
  <si>
    <t>11659-2-IN</t>
  </si>
  <si>
    <t>10134-5-IN</t>
  </si>
  <si>
    <t>16755-5-BU</t>
  </si>
  <si>
    <t>18510-4-IN</t>
  </si>
  <si>
    <t>10180-5-IN</t>
  </si>
  <si>
    <t>18630-3-IN</t>
  </si>
  <si>
    <t>14858-2-IN</t>
  </si>
  <si>
    <t>17920-5-IN</t>
  </si>
  <si>
    <t>12374-1-IN</t>
  </si>
  <si>
    <t>10116-5-BU</t>
  </si>
  <si>
    <t>10011-2-BU</t>
  </si>
  <si>
    <t>12975-5-BU</t>
  </si>
  <si>
    <t>13825-3-IN</t>
  </si>
  <si>
    <t>13722-1-BU</t>
  </si>
  <si>
    <t>11235-3-IN</t>
  </si>
  <si>
    <t>17856-1-BU</t>
  </si>
  <si>
    <t>13241-5-BU</t>
  </si>
  <si>
    <t>15023-3-IN</t>
  </si>
  <si>
    <t>15471-4-IN</t>
  </si>
  <si>
    <t>14674-1-IN</t>
  </si>
  <si>
    <t>18274-5-IN</t>
  </si>
  <si>
    <t>13003-2-IN</t>
  </si>
  <si>
    <t>16042-2-BU</t>
  </si>
  <si>
    <t>19274-1-IN</t>
  </si>
  <si>
    <t>16596-5-IN</t>
  </si>
  <si>
    <t>12077-2-IN</t>
  </si>
  <si>
    <t>16241-1-IN</t>
  </si>
  <si>
    <t>16009-4-IN</t>
  </si>
  <si>
    <t>18541-2-IN</t>
  </si>
  <si>
    <t>18770-4-BU</t>
  </si>
  <si>
    <t>13367-1-BU</t>
  </si>
  <si>
    <t>19059-5-BU</t>
  </si>
  <si>
    <t>10198-4-IN</t>
  </si>
  <si>
    <t>19366-1-IN</t>
  </si>
  <si>
    <t>11314-3-IN</t>
  </si>
  <si>
    <t>14055-2-BU</t>
  </si>
  <si>
    <t>19266-2-BU</t>
  </si>
  <si>
    <t>19768-1-BU</t>
  </si>
  <si>
    <t>15251-1-BU</t>
  </si>
  <si>
    <t>19790-1-BU</t>
  </si>
  <si>
    <t>14386-2-BU</t>
  </si>
  <si>
    <t>14391-1-IN</t>
  </si>
  <si>
    <t>16293-2-BU</t>
  </si>
  <si>
    <t>15155-4-IN</t>
  </si>
  <si>
    <t>16113-5-IN</t>
  </si>
  <si>
    <t>15835-5-IN</t>
  </si>
  <si>
    <t>11438-3-BU</t>
  </si>
  <si>
    <t>12114-4-IN</t>
  </si>
  <si>
    <t>11624-2-IN</t>
  </si>
  <si>
    <t>13406-3-IN</t>
  </si>
  <si>
    <t>10015-3-IN</t>
  </si>
  <si>
    <t>11316-4-IN</t>
  </si>
  <si>
    <t>10917-2-IN</t>
  </si>
  <si>
    <t>11998-4-BU</t>
  </si>
  <si>
    <t>15651-5-IN</t>
  </si>
  <si>
    <t>13804-5-IN</t>
  </si>
  <si>
    <t>18788-1-BU</t>
  </si>
  <si>
    <t>19905-5-IN</t>
  </si>
  <si>
    <t>18563-5-BU</t>
  </si>
  <si>
    <t>18906-1-BU</t>
  </si>
  <si>
    <t>19231-5-IN</t>
  </si>
  <si>
    <t>11014-5-IN</t>
  </si>
  <si>
    <t>12569-1-BU</t>
  </si>
  <si>
    <t>18939-1-BU</t>
  </si>
  <si>
    <t>13167-4-IN</t>
  </si>
  <si>
    <t>10138-2-IN</t>
  </si>
  <si>
    <t>12639-1-IN</t>
  </si>
  <si>
    <t>12498-5-IN</t>
  </si>
  <si>
    <t>14842-3-IN</t>
  </si>
  <si>
    <t>12083-4-IN</t>
  </si>
  <si>
    <t>16368-5-IN</t>
  </si>
  <si>
    <t>13946-1-IN</t>
  </si>
  <si>
    <t>12915-5-IN</t>
  </si>
  <si>
    <t>17080-4-IN</t>
  </si>
  <si>
    <t>14839-5-BU</t>
  </si>
  <si>
    <t>18612-3-IN</t>
  </si>
  <si>
    <t>14328-2-IN</t>
  </si>
  <si>
    <t>15784-4-BU</t>
  </si>
  <si>
    <t>12216-2-IN</t>
  </si>
  <si>
    <t>16064-3-IN</t>
  </si>
  <si>
    <t>13193-5-IN</t>
  </si>
  <si>
    <t>10034-2-IN</t>
  </si>
  <si>
    <t>13501-1-BU</t>
  </si>
  <si>
    <t>13962-3-BU</t>
  </si>
  <si>
    <t>16533-4-BU</t>
  </si>
  <si>
    <t>14515-5-BU</t>
  </si>
  <si>
    <t>10170-5-BU</t>
  </si>
  <si>
    <t>19301-3-BU</t>
  </si>
  <si>
    <t>11289-2-IN</t>
  </si>
  <si>
    <t>13090-2-BU</t>
  </si>
  <si>
    <t>11216-5-BU</t>
  </si>
  <si>
    <t>14893-1-IN</t>
  </si>
  <si>
    <t>17942-4-BU</t>
  </si>
  <si>
    <t>15838-1-IN</t>
  </si>
  <si>
    <t>13249-1-BU</t>
  </si>
  <si>
    <t>16415-2-IN</t>
  </si>
  <si>
    <t>19962-5-BU</t>
  </si>
  <si>
    <t>12680-3-IN</t>
  </si>
  <si>
    <t>19402-4-IN</t>
  </si>
  <si>
    <t>11695-1-IN</t>
  </si>
  <si>
    <t>14779-1-IN</t>
  </si>
  <si>
    <t>18011-1-IN</t>
  </si>
  <si>
    <t>19623-2-BU</t>
  </si>
  <si>
    <t>15280-1-BU</t>
  </si>
  <si>
    <t>12720-3-IN</t>
  </si>
  <si>
    <t>14577-4-IN</t>
  </si>
  <si>
    <t>17648-4-IN</t>
  </si>
  <si>
    <t>19858-3-IN</t>
  </si>
  <si>
    <t>15034-4-BU</t>
  </si>
  <si>
    <t>15143-4-BU</t>
  </si>
  <si>
    <t>13304-5-IN</t>
  </si>
  <si>
    <t>14676-3-IN</t>
  </si>
  <si>
    <t>16351-3-BU</t>
  </si>
  <si>
    <t>19955-4-BU</t>
  </si>
  <si>
    <t>11708-2-IN</t>
  </si>
  <si>
    <t>17621-1-IN</t>
  </si>
  <si>
    <t>18882-5-IN</t>
  </si>
  <si>
    <t>18084-3-IN</t>
  </si>
  <si>
    <t>14085-1-IN</t>
  </si>
  <si>
    <t>19911-3-IN</t>
  </si>
  <si>
    <t>10402-3-BU</t>
  </si>
  <si>
    <t>15082-2-BU</t>
  </si>
  <si>
    <t>15961-3-IN</t>
  </si>
  <si>
    <t>10788-5-IN</t>
  </si>
  <si>
    <t>16268-3-IN</t>
  </si>
  <si>
    <t>11611-1-BU</t>
  </si>
  <si>
    <t>13738-3-BU</t>
  </si>
  <si>
    <t>19298-2-IN</t>
  </si>
  <si>
    <t>13733-3-BU</t>
  </si>
  <si>
    <t>13717-5-IN</t>
  </si>
  <si>
    <t>19537-5-BU</t>
  </si>
  <si>
    <t>11496-3-IN</t>
  </si>
  <si>
    <t>14480-4-IN</t>
  </si>
  <si>
    <t>18453-4-IN</t>
  </si>
  <si>
    <t>19620-1-IN</t>
  </si>
  <si>
    <t>12352-3-IN</t>
  </si>
  <si>
    <t>18793-4-IN</t>
  </si>
  <si>
    <t>15748-1-BU</t>
  </si>
  <si>
    <t>10444-5-BU</t>
  </si>
  <si>
    <t>14862-4-BU</t>
  </si>
  <si>
    <t>10738-3-IN</t>
  </si>
  <si>
    <t>15565-3-IN</t>
  </si>
  <si>
    <t>12056-2-IN</t>
  </si>
  <si>
    <t>12391-4-BU</t>
  </si>
  <si>
    <t>17186-3-BU</t>
  </si>
  <si>
    <t>14811-3-BU</t>
  </si>
  <si>
    <t>11233-1-IN</t>
  </si>
  <si>
    <t>16108-5-IN</t>
  </si>
  <si>
    <t>18218-5-IN</t>
  </si>
  <si>
    <t>18778-2-BU</t>
  </si>
  <si>
    <t>11873-1-BU</t>
  </si>
  <si>
    <t>13371-1-IN</t>
  </si>
  <si>
    <t>17312-5-IN</t>
  </si>
  <si>
    <t>10664-1-IN</t>
  </si>
  <si>
    <t>16674-4-IN</t>
  </si>
  <si>
    <t>11194-5-IN</t>
  </si>
  <si>
    <t>13760-3-IN</t>
  </si>
  <si>
    <t>11495-1-BU</t>
  </si>
  <si>
    <t>13914-1-IN</t>
  </si>
  <si>
    <t>14543-3-IN</t>
  </si>
  <si>
    <t>19860-1-BU</t>
  </si>
  <si>
    <t>13122-3-BU</t>
  </si>
  <si>
    <t>16635-5-BU</t>
  </si>
  <si>
    <t>17298-4-IN</t>
  </si>
  <si>
    <t>16486-1-IN</t>
  </si>
  <si>
    <t>17963-4-IN</t>
  </si>
  <si>
    <t>10851-3-BU</t>
  </si>
  <si>
    <t>13585-1-IN</t>
  </si>
  <si>
    <t>11759-3-IN</t>
  </si>
  <si>
    <t>17596-3-BU</t>
  </si>
  <si>
    <t>17195-2-BU</t>
  </si>
  <si>
    <t>17380-2-IN</t>
  </si>
  <si>
    <t>15777-1-BU</t>
  </si>
  <si>
    <t>18150-3-IN</t>
  </si>
  <si>
    <t>15507-4-BU</t>
  </si>
  <si>
    <t>11556-4-BU</t>
  </si>
  <si>
    <t>12389-1-BU</t>
  </si>
  <si>
    <t>12207-3-IN</t>
  </si>
  <si>
    <t>18836-1-BU</t>
  </si>
  <si>
    <t>17979-4-IN</t>
  </si>
  <si>
    <t>16774-2-IN</t>
  </si>
  <si>
    <t>16523-4-IN</t>
  </si>
  <si>
    <t>10066-1-BU</t>
  </si>
  <si>
    <t>15762-1-IN</t>
  </si>
  <si>
    <t>19424-1-IN</t>
  </si>
  <si>
    <t>11174-4-BU</t>
  </si>
  <si>
    <t>17725-3-IN</t>
  </si>
  <si>
    <t>19462-1-IN</t>
  </si>
  <si>
    <t>14184-3-IN</t>
  </si>
  <si>
    <t>17156-1-IN</t>
  </si>
  <si>
    <t>14910-3-BU</t>
  </si>
  <si>
    <t>16173-5-IN</t>
  </si>
  <si>
    <t>15986-3-BU</t>
  </si>
  <si>
    <t>18429-1-BU</t>
  </si>
  <si>
    <t>18921-4-BU</t>
  </si>
  <si>
    <t>14955-5-IN</t>
  </si>
  <si>
    <t>18907-1-IN</t>
  </si>
  <si>
    <t>18582-1-IN</t>
  </si>
  <si>
    <t>12321-4-IN</t>
  </si>
  <si>
    <t>17833-1-IN</t>
  </si>
  <si>
    <t>10263-5-IN</t>
  </si>
  <si>
    <t>15099-1-BU</t>
  </si>
  <si>
    <t>14781-1-IN</t>
  </si>
  <si>
    <t>11825-3-IN</t>
  </si>
  <si>
    <t>14210-3-IN</t>
  </si>
  <si>
    <t>11525-4-IN</t>
  </si>
  <si>
    <t>14285-4-IN</t>
  </si>
  <si>
    <t>19839-2-BU</t>
  </si>
  <si>
    <t>19637-5-IN</t>
  </si>
  <si>
    <t>11601-1-IN</t>
  </si>
  <si>
    <t>11332-4-IN</t>
  </si>
  <si>
    <t>11125-1-IN</t>
  </si>
  <si>
    <t>18734-4-IN</t>
  </si>
  <si>
    <t>18128-5-IN</t>
  </si>
  <si>
    <t>10469-2-IN</t>
  </si>
  <si>
    <t>16029-1-BU</t>
  </si>
  <si>
    <t>13284-4-IN</t>
  </si>
  <si>
    <t>16803-1-IN</t>
  </si>
  <si>
    <t>19786-5-IN</t>
  </si>
  <si>
    <t>14761-1-IN</t>
  </si>
  <si>
    <t>11916-2-IN</t>
  </si>
  <si>
    <t>13158-3-IN</t>
  </si>
  <si>
    <t>14082-4-BU</t>
  </si>
  <si>
    <t>11046-2-IN</t>
  </si>
  <si>
    <t>17823-5-BU</t>
  </si>
  <si>
    <t>10979-2-IN</t>
  </si>
  <si>
    <t>17277-5-IN</t>
  </si>
  <si>
    <t>15931-1-IN</t>
  </si>
  <si>
    <t>18410-5-BU</t>
  </si>
  <si>
    <t>17321-4-BU</t>
  </si>
  <si>
    <t>10733-2-IN</t>
  </si>
  <si>
    <t>12112-1-IN</t>
  </si>
  <si>
    <t>13287-1-BU</t>
  </si>
  <si>
    <t>17594-1-IN</t>
  </si>
  <si>
    <t>10501-1-BU</t>
  </si>
  <si>
    <t>18413-5-IN</t>
  </si>
  <si>
    <t>19325-4-IN</t>
  </si>
  <si>
    <t>12067-5-BU</t>
  </si>
  <si>
    <t>18243-4-IN</t>
  </si>
  <si>
    <t>12011-5-IN</t>
  </si>
  <si>
    <t>19954-5-BU</t>
  </si>
  <si>
    <t>11482-4-IN</t>
  </si>
  <si>
    <t>18226-2-BU</t>
  </si>
  <si>
    <t>17158-3-IN</t>
  </si>
  <si>
    <t>17581-2-BU</t>
  </si>
  <si>
    <t>18442-4-IN</t>
  </si>
  <si>
    <t>13526-5-IN</t>
  </si>
  <si>
    <t>12372-4-BU</t>
  </si>
  <si>
    <t>15810-4-IN</t>
  </si>
  <si>
    <t>19647-3-IN</t>
  </si>
  <si>
    <t>16476-3-IN</t>
  </si>
  <si>
    <t>10219-1-BU</t>
  </si>
  <si>
    <t>19277-2-IN</t>
  </si>
  <si>
    <t>12745-3-BU</t>
  </si>
  <si>
    <t>10050-4-BU</t>
  </si>
  <si>
    <t>12339-2-BU</t>
  </si>
  <si>
    <t>15347-5-BU</t>
  </si>
  <si>
    <t>19261-5-IN</t>
  </si>
  <si>
    <t>10710-4-IN</t>
  </si>
  <si>
    <t>18774-1-BU</t>
  </si>
  <si>
    <t>15375-4-IN</t>
  </si>
  <si>
    <t>14685-1-IN</t>
  </si>
  <si>
    <t>16948-3-IN</t>
  </si>
  <si>
    <t>16989-5-IN</t>
  </si>
  <si>
    <t>11409-1-IN</t>
  </si>
  <si>
    <t>19774-4-IN</t>
  </si>
  <si>
    <t>17103-3-IN</t>
  </si>
  <si>
    <t>15563-4-BU</t>
  </si>
  <si>
    <t>13973-2-IN</t>
  </si>
  <si>
    <t>18583-2-BU</t>
  </si>
  <si>
    <t>13093-2-BU</t>
  </si>
  <si>
    <t>12154-4-IN</t>
  </si>
  <si>
    <t>14831-4-BU</t>
  </si>
  <si>
    <t>15015-5-IN</t>
  </si>
  <si>
    <t>17683-5-BU</t>
  </si>
  <si>
    <t>14495-4-IN</t>
  </si>
  <si>
    <t>10061-2-IN</t>
  </si>
  <si>
    <t>19640-2-IN</t>
  </si>
  <si>
    <t>15464-1-IN</t>
  </si>
  <si>
    <t>10532-2-IN</t>
  </si>
  <si>
    <t>18314-2-IN</t>
  </si>
  <si>
    <t>19575-2-IN</t>
  </si>
  <si>
    <t>13032-4-BU</t>
  </si>
  <si>
    <t>12968-4-IN</t>
  </si>
  <si>
    <t>14485-5-BU</t>
  </si>
  <si>
    <t>14449-5-BU</t>
  </si>
  <si>
    <t>13475-3-IN</t>
  </si>
  <si>
    <t>19106-4-IN</t>
  </si>
  <si>
    <t>17543-5-IN</t>
  </si>
  <si>
    <t>10301-4-IN</t>
  </si>
  <si>
    <t>12222-2-BU</t>
  </si>
  <si>
    <t>10184-4-BU</t>
  </si>
  <si>
    <t>10814-3-BU</t>
  </si>
  <si>
    <t>16821-3-BU</t>
  </si>
  <si>
    <t>12535-3-IN</t>
  </si>
  <si>
    <t>17182-2-IN</t>
  </si>
  <si>
    <t>19040-1-BU</t>
  </si>
  <si>
    <t>12335-2-IN</t>
  </si>
  <si>
    <t>17269-5-IN</t>
  </si>
  <si>
    <t>17393-4-IN</t>
  </si>
  <si>
    <t>11654-4-IN</t>
  </si>
  <si>
    <t>16148-2-IN</t>
  </si>
  <si>
    <t>10441-3-BU</t>
  </si>
  <si>
    <t>18648-2-BU</t>
  </si>
  <si>
    <t>12485-2-IN</t>
  </si>
  <si>
    <t>18355-1-IN</t>
  </si>
  <si>
    <t>10055-2-BU</t>
  </si>
  <si>
    <t>10331-4-IN</t>
  </si>
  <si>
    <t>17458-1-IN</t>
  </si>
  <si>
    <t>10099-2-IN</t>
  </si>
  <si>
    <t>11538-1-BU</t>
  </si>
  <si>
    <t>10085-4-IN</t>
  </si>
  <si>
    <t>18468-2-IN</t>
  </si>
  <si>
    <t>15171-1-IN</t>
  </si>
  <si>
    <t>12218-2-BU</t>
  </si>
  <si>
    <t>13351-3-IN</t>
  </si>
  <si>
    <t>13864-4-IN</t>
  </si>
  <si>
    <t>17519-5-IN</t>
  </si>
  <si>
    <t>16242-3-IN</t>
  </si>
  <si>
    <t>11652-1-IN</t>
  </si>
  <si>
    <t>17882-4-BU</t>
  </si>
  <si>
    <t>10497-3-BU</t>
  </si>
  <si>
    <t>13886-4-BU</t>
  </si>
  <si>
    <t>12879-3-BU</t>
  </si>
  <si>
    <t>10442-5-IN</t>
  </si>
  <si>
    <t>15791-2-IN</t>
  </si>
  <si>
    <t>15797-1-IN</t>
  </si>
  <si>
    <t>12558-2-IN</t>
  </si>
  <si>
    <t>15538-1-IN</t>
  </si>
  <si>
    <t>19466-4-IN</t>
  </si>
  <si>
    <t>17622-3-BU</t>
  </si>
  <si>
    <t>13800-5-IN</t>
  </si>
  <si>
    <t>11620-3-BU</t>
  </si>
  <si>
    <t>16226-4-BU</t>
  </si>
  <si>
    <t>13770-4-IN</t>
  </si>
  <si>
    <t>14001-2-IN</t>
  </si>
  <si>
    <t>18691-3-IN</t>
  </si>
  <si>
    <t>14319-3-IN</t>
  </si>
  <si>
    <t>13993-5-IN</t>
  </si>
  <si>
    <t>10316-3-BU</t>
  </si>
  <si>
    <t>14634-4-IN</t>
  </si>
  <si>
    <t>16888-3-IN</t>
  </si>
  <si>
    <t>19485-2-IN</t>
  </si>
  <si>
    <t>16225-3-BU</t>
  </si>
  <si>
    <t>19602-2-BU</t>
  </si>
  <si>
    <t>19258-2-IN</t>
  </si>
  <si>
    <t>12194-3-IN</t>
  </si>
  <si>
    <t>13869-1-IN</t>
  </si>
  <si>
    <t>18974-3-IN</t>
  </si>
  <si>
    <t>18296-2-IN</t>
  </si>
  <si>
    <t>Variable COGS</t>
  </si>
  <si>
    <t>Row Labels</t>
  </si>
  <si>
    <t>Sales</t>
  </si>
  <si>
    <t>Max</t>
  </si>
  <si>
    <t>Average</t>
  </si>
  <si>
    <t>Sales Revenue By Division</t>
  </si>
  <si>
    <t>Column Labels</t>
  </si>
  <si>
    <t>Sum of Sales revenue</t>
  </si>
  <si>
    <t>sale revenue</t>
  </si>
  <si>
    <t>%∆ Prior Year</t>
  </si>
  <si>
    <t/>
  </si>
  <si>
    <t>Sales- Current Year</t>
  </si>
  <si>
    <t>Sales revenue by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</si>
</sst>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1" formatCode="_(* #,##0_);_(* \(#,##0\);_(* &quot;-&quot;_);_(@_)"/>
  </numFmts>
  <fonts count="2" x14ac:knownFonts="1">
    <font>
      <sz val="11"/>
      <color theme="1"/>
      <name val="Calibri"/>
      <family val="2"/>
      <scheme val="minor"/>
    </font>
    <font>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42" fontId="0" fillId="0" borderId="0" xfId="0" applyNumberFormat="1"/>
    <xf numFmtId="10" fontId="0" fillId="0" borderId="0" xfId="0" applyNumberFormat="1"/>
    <xf numFmtId="41" fontId="0" fillId="0" borderId="0" xfId="0" applyNumberFormat="1"/>
    <xf numFmtId="0" fontId="1" fillId="0" borderId="0" xfId="0" applyFont="1"/>
  </cellXfs>
  <cellStyles count="1">
    <cellStyle name="Normal" xfId="0" builtinId="0"/>
  </cellStyles>
  <dxfs count="43">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33" formatCode="_(* #,##0_);_(* \(#,##0\);_(*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9" formatCode="m/d/yyyy"/>
    </dxf>
  </dxfs>
  <tableStyles count="1" defaultTableStyle="TableStyleMedium2" defaultPivotStyle="PivotStyleLight16">
    <tableStyle name="SlicerStyleLight1 2" pivot="0" table="0" count="10" xr9:uid="{D1A29B25-D65B-4B86-839A-807C74F48178}">
      <tableStyleElement type="wholeTable" dxfId="37"/>
      <tableStyleElement type="headerRow" dxfId="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 Division'!$J$3</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Division'!$I$4:$I$8</c:f>
              <c:strCache>
                <c:ptCount val="5"/>
                <c:pt idx="0">
                  <c:v>Central</c:v>
                </c:pt>
                <c:pt idx="1">
                  <c:v>East</c:v>
                </c:pt>
                <c:pt idx="2">
                  <c:v>North</c:v>
                </c:pt>
                <c:pt idx="3">
                  <c:v>South</c:v>
                </c:pt>
                <c:pt idx="4">
                  <c:v>West</c:v>
                </c:pt>
              </c:strCache>
            </c:strRef>
          </c:cat>
          <c:val>
            <c:numRef>
              <c:f>'Calculation Division'!$J$4:$J$8</c:f>
              <c:numCache>
                <c:formatCode>_("$"* #,##0_);_("$"* \(#,##0\);_("$"* "-"_);_(@_)</c:formatCode>
                <c:ptCount val="5"/>
                <c:pt idx="0">
                  <c:v>16550</c:v>
                </c:pt>
                <c:pt idx="1">
                  <c:v>20450</c:v>
                </c:pt>
                <c:pt idx="2">
                  <c:v>22380</c:v>
                </c:pt>
                <c:pt idx="3">
                  <c:v>13210</c:v>
                </c:pt>
                <c:pt idx="4">
                  <c:v>17000</c:v>
                </c:pt>
              </c:numCache>
            </c:numRef>
          </c:val>
          <c:extLst>
            <c:ext xmlns:c16="http://schemas.microsoft.com/office/drawing/2014/chart" uri="{C3380CC4-5D6E-409C-BE32-E72D297353CC}">
              <c16:uniqueId val="{00000000-7D9B-4728-89CC-4789C535E938}"/>
            </c:ext>
          </c:extLst>
        </c:ser>
        <c:ser>
          <c:idx val="1"/>
          <c:order val="1"/>
          <c:tx>
            <c:strRef>
              <c:f>'Calculation Division'!$K$3</c:f>
              <c:strCache>
                <c:ptCount val="1"/>
                <c:pt idx="0">
                  <c:v>Max</c:v>
                </c:pt>
              </c:strCache>
            </c:strRef>
          </c:tx>
          <c:spPr>
            <a:solidFill>
              <a:schemeClr val="accent2"/>
            </a:solidFill>
            <a:ln>
              <a:noFill/>
            </a:ln>
            <a:effectLst/>
          </c:spPr>
          <c:invertIfNegative val="0"/>
          <c:cat>
            <c:strRef>
              <c:f>'Calculation Division'!$I$4:$I$8</c:f>
              <c:strCache>
                <c:ptCount val="5"/>
                <c:pt idx="0">
                  <c:v>Central</c:v>
                </c:pt>
                <c:pt idx="1">
                  <c:v>East</c:v>
                </c:pt>
                <c:pt idx="2">
                  <c:v>North</c:v>
                </c:pt>
                <c:pt idx="3">
                  <c:v>South</c:v>
                </c:pt>
                <c:pt idx="4">
                  <c:v>West</c:v>
                </c:pt>
              </c:strCache>
            </c:strRef>
          </c:cat>
          <c:val>
            <c:numRef>
              <c:f>'Calculation Division'!$K$4:$K$8</c:f>
              <c:numCache>
                <c:formatCode>_("$"* #,##0_);_("$"* \(#,##0\);_("$"* "-"_);_(@_)</c:formatCode>
                <c:ptCount val="5"/>
                <c:pt idx="0">
                  <c:v>0</c:v>
                </c:pt>
                <c:pt idx="1">
                  <c:v>0</c:v>
                </c:pt>
                <c:pt idx="2">
                  <c:v>22380</c:v>
                </c:pt>
                <c:pt idx="3">
                  <c:v>0</c:v>
                </c:pt>
                <c:pt idx="4">
                  <c:v>0</c:v>
                </c:pt>
              </c:numCache>
            </c:numRef>
          </c:val>
          <c:extLst>
            <c:ext xmlns:c16="http://schemas.microsoft.com/office/drawing/2014/chart" uri="{C3380CC4-5D6E-409C-BE32-E72D297353CC}">
              <c16:uniqueId val="{00000001-7D9B-4728-89CC-4789C535E938}"/>
            </c:ext>
          </c:extLst>
        </c:ser>
        <c:dLbls>
          <c:showLegendKey val="0"/>
          <c:showVal val="0"/>
          <c:showCatName val="0"/>
          <c:showSerName val="0"/>
          <c:showPercent val="0"/>
          <c:showBubbleSize val="0"/>
        </c:dLbls>
        <c:gapWidth val="100"/>
        <c:overlap val="100"/>
        <c:axId val="579748280"/>
        <c:axId val="579747960"/>
      </c:barChart>
      <c:lineChart>
        <c:grouping val="standard"/>
        <c:varyColors val="0"/>
        <c:ser>
          <c:idx val="2"/>
          <c:order val="2"/>
          <c:tx>
            <c:strRef>
              <c:f>'Calculation Division'!$L$3</c:f>
              <c:strCache>
                <c:ptCount val="1"/>
                <c:pt idx="0">
                  <c:v>Average</c:v>
                </c:pt>
              </c:strCache>
            </c:strRef>
          </c:tx>
          <c:spPr>
            <a:ln w="9525" cap="rnd">
              <a:solidFill>
                <a:schemeClr val="accent3"/>
              </a:solidFill>
              <a:prstDash val="sysDash"/>
              <a:round/>
            </a:ln>
            <a:effectLst/>
          </c:spPr>
          <c:marker>
            <c:symbol val="none"/>
          </c:marker>
          <c:cat>
            <c:strRef>
              <c:f>'Calculation Division'!$I$4:$I$8</c:f>
              <c:strCache>
                <c:ptCount val="5"/>
                <c:pt idx="0">
                  <c:v>Central</c:v>
                </c:pt>
                <c:pt idx="1">
                  <c:v>East</c:v>
                </c:pt>
                <c:pt idx="2">
                  <c:v>North</c:v>
                </c:pt>
                <c:pt idx="3">
                  <c:v>South</c:v>
                </c:pt>
                <c:pt idx="4">
                  <c:v>West</c:v>
                </c:pt>
              </c:strCache>
            </c:strRef>
          </c:cat>
          <c:val>
            <c:numRef>
              <c:f>'Calculation Division'!$L$4:$L$8</c:f>
              <c:numCache>
                <c:formatCode>_("$"* #,##0_);_("$"* \(#,##0\);_("$"* "-"_);_(@_)</c:formatCode>
                <c:ptCount val="5"/>
                <c:pt idx="0">
                  <c:v>17918</c:v>
                </c:pt>
                <c:pt idx="1">
                  <c:v>17918</c:v>
                </c:pt>
                <c:pt idx="2">
                  <c:v>17918</c:v>
                </c:pt>
                <c:pt idx="3">
                  <c:v>17918</c:v>
                </c:pt>
                <c:pt idx="4">
                  <c:v>17918</c:v>
                </c:pt>
              </c:numCache>
            </c:numRef>
          </c:val>
          <c:smooth val="0"/>
          <c:extLst>
            <c:ext xmlns:c16="http://schemas.microsoft.com/office/drawing/2014/chart" uri="{C3380CC4-5D6E-409C-BE32-E72D297353CC}">
              <c16:uniqueId val="{00000002-7D9B-4728-89CC-4789C535E938}"/>
            </c:ext>
          </c:extLst>
        </c:ser>
        <c:dLbls>
          <c:showLegendKey val="0"/>
          <c:showVal val="0"/>
          <c:showCatName val="0"/>
          <c:showSerName val="0"/>
          <c:showPercent val="0"/>
          <c:showBubbleSize val="0"/>
        </c:dLbls>
        <c:marker val="1"/>
        <c:smooth val="0"/>
        <c:axId val="579748280"/>
        <c:axId val="579747960"/>
      </c:lineChart>
      <c:catAx>
        <c:axId val="579748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47960"/>
        <c:crosses val="autoZero"/>
        <c:auto val="1"/>
        <c:lblAlgn val="ctr"/>
        <c:lblOffset val="100"/>
        <c:noMultiLvlLbl val="0"/>
      </c:catAx>
      <c:valAx>
        <c:axId val="579747960"/>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48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[PartII_Keziah_Kam.xlsx]Calculation Product!PivotTable4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Product'!$C$24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Product'!$B$25:$B$27</c:f>
              <c:strCache>
                <c:ptCount val="3"/>
                <c:pt idx="0">
                  <c:v>Books</c:v>
                </c:pt>
                <c:pt idx="1">
                  <c:v>Electronics</c:v>
                </c:pt>
                <c:pt idx="2">
                  <c:v>Office supplies</c:v>
                </c:pt>
              </c:strCache>
            </c:strRef>
          </c:cat>
          <c:val>
            <c:numRef>
              <c:f>'Calculation Product'!$C$25:$C$27</c:f>
              <c:numCache>
                <c:formatCode>_("$"* #,##0_);_("$"* \(#,##0\);_("$"* "-"_);_(@_)</c:formatCode>
                <c:ptCount val="3"/>
                <c:pt idx="0">
                  <c:v>1570</c:v>
                </c:pt>
                <c:pt idx="1">
                  <c:v>105400</c:v>
                </c:pt>
                <c:pt idx="2">
                  <c:v>17000</c:v>
                </c:pt>
              </c:numCache>
            </c:numRef>
          </c:val>
          <c:extLst>
            <c:ext xmlns:c16="http://schemas.microsoft.com/office/drawing/2014/chart" uri="{C3380CC4-5D6E-409C-BE32-E72D297353CC}">
              <c16:uniqueId val="{00000000-D30E-49FC-A0DD-0C57D5A2BC83}"/>
            </c:ext>
          </c:extLst>
        </c:ser>
        <c:dLbls>
          <c:showLegendKey val="0"/>
          <c:showVal val="0"/>
          <c:showCatName val="0"/>
          <c:showSerName val="0"/>
          <c:showPercent val="0"/>
          <c:showBubbleSize val="0"/>
        </c:dLbls>
        <c:gapWidth val="100"/>
        <c:overlap val="-27"/>
        <c:axId val="840148432"/>
        <c:axId val="588238200"/>
      </c:barChart>
      <c:catAx>
        <c:axId val="84014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8200"/>
        <c:crosses val="autoZero"/>
        <c:auto val="1"/>
        <c:lblAlgn val="ctr"/>
        <c:lblOffset val="100"/>
        <c:noMultiLvlLbl val="0"/>
      </c:catAx>
      <c:valAx>
        <c:axId val="588238200"/>
        <c:scaling>
          <c:orientation val="minMax"/>
        </c:scaling>
        <c:delete val="1"/>
        <c:axPos val="l"/>
        <c:numFmt formatCode="_(&quot;$&quot;* #,##0_);_(&quot;$&quot;* \(#,##0\);_(&quot;$&quot;* &quot;-&quot;_);_(@_)" sourceLinked="1"/>
        <c:majorTickMark val="none"/>
        <c:minorTickMark val="none"/>
        <c:tickLblPos val="nextTo"/>
        <c:crossAx val="8401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154782</xdr:colOff>
      <xdr:row>4</xdr:row>
      <xdr:rowOff>30816</xdr:rowOff>
    </xdr:from>
    <xdr:to>
      <xdr:col>4</xdr:col>
      <xdr:colOff>168229</xdr:colOff>
      <xdr:row>10</xdr:row>
      <xdr:rowOff>87966</xdr:rowOff>
    </xdr:to>
    <mc:AlternateContent xmlns:mc="http://schemas.openxmlformats.org/markup-compatibility/2006">
      <mc:Choice xmlns:a14="http://schemas.microsoft.com/office/drawing/2010/main" Requires="a14">
        <xdr:graphicFrame macro="">
          <xdr:nvGraphicFramePr>
            <xdr:cNvPr id="2" name="Division">
              <a:extLst>
                <a:ext uri="{FF2B5EF4-FFF2-40B4-BE49-F238E27FC236}">
                  <a16:creationId xmlns:a16="http://schemas.microsoft.com/office/drawing/2014/main" id="{F3F6718D-AF08-40A1-BCF2-F45FCE91C891}"/>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762001" y="792816"/>
              <a:ext cx="1835103"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119063</xdr:colOff>
      <xdr:row>16</xdr:row>
      <xdr:rowOff>50427</xdr:rowOff>
    </xdr:from>
    <xdr:to>
      <xdr:col>8</xdr:col>
      <xdr:colOff>455239</xdr:colOff>
      <xdr:row>30</xdr:row>
      <xdr:rowOff>126627</xdr:rowOff>
    </xdr:to>
    <xdr:graphicFrame macro="">
      <xdr:nvGraphicFramePr>
        <xdr:cNvPr id="3" name="Chart 2">
          <a:extLst>
            <a:ext uri="{FF2B5EF4-FFF2-40B4-BE49-F238E27FC236}">
              <a16:creationId xmlns:a16="http://schemas.microsoft.com/office/drawing/2014/main" id="{33513D04-27B5-48E8-9C5A-6A30A369B1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321468</xdr:colOff>
      <xdr:row>2</xdr:row>
      <xdr:rowOff>154782</xdr:rowOff>
    </xdr:from>
    <xdr:to>
      <xdr:col>12</xdr:col>
      <xdr:colOff>334915</xdr:colOff>
      <xdr:row>12</xdr:row>
      <xdr:rowOff>59532</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68C203F5-E296-4E00-9D22-5C865F6F1F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86437" y="535782"/>
              <a:ext cx="1835103"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145676</xdr:colOff>
      <xdr:row>11</xdr:row>
      <xdr:rowOff>44824</xdr:rowOff>
    </xdr:from>
    <xdr:to>
      <xdr:col>21</xdr:col>
      <xdr:colOff>481852</xdr:colOff>
      <xdr:row>25</xdr:row>
      <xdr:rowOff>121024</xdr:rowOff>
    </xdr:to>
    <xdr:graphicFrame macro="">
      <xdr:nvGraphicFramePr>
        <xdr:cNvPr id="5" name="Chart 4">
          <a:extLst>
            <a:ext uri="{FF2B5EF4-FFF2-40B4-BE49-F238E27FC236}">
              <a16:creationId xmlns:a16="http://schemas.microsoft.com/office/drawing/2014/main" id="{7729DD59-C1C0-4393-9213-50736403B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225799</xdr:colOff>
          <xdr:row>5</xdr:row>
          <xdr:rowOff>560</xdr:rowOff>
        </xdr:from>
        <xdr:to>
          <xdr:col>21</xdr:col>
          <xdr:colOff>592792</xdr:colOff>
          <xdr:row>10</xdr:row>
          <xdr:rowOff>10085</xdr:rowOff>
        </xdr:to>
        <xdr:pic>
          <xdr:nvPicPr>
            <xdr:cNvPr id="6" name="Picture 5">
              <a:extLst>
                <a:ext uri="{FF2B5EF4-FFF2-40B4-BE49-F238E27FC236}">
                  <a16:creationId xmlns:a16="http://schemas.microsoft.com/office/drawing/2014/main" id="{A005F7D8-C39A-4E71-B60B-9CA95301AB6B}"/>
                </a:ext>
              </a:extLst>
            </xdr:cNvPr>
            <xdr:cNvPicPr>
              <a:picLocks noChangeAspect="1" noChangeArrowheads="1"/>
              <a:extLst>
                <a:ext uri="{84589F7E-364E-4C9E-8A38-B11213B215E9}">
                  <a14:cameraTool cellRange="'Calculation Product'!$B$15:$F$19" spid="_x0000_s4139"/>
                </a:ext>
              </a:extLst>
            </xdr:cNvPicPr>
          </xdr:nvPicPr>
          <xdr:blipFill>
            <a:blip xmlns:r="http://schemas.openxmlformats.org/officeDocument/2006/relationships" r:embed="rId3"/>
            <a:srcRect/>
            <a:stretch>
              <a:fillRect/>
            </a:stretch>
          </xdr:blipFill>
          <xdr:spPr bwMode="auto">
            <a:xfrm>
              <a:off x="8697446" y="953060"/>
              <a:ext cx="4602817" cy="96202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22900</xdr:colOff>
          <xdr:row>26</xdr:row>
          <xdr:rowOff>42022</xdr:rowOff>
        </xdr:from>
        <xdr:to>
          <xdr:col>12</xdr:col>
          <xdr:colOff>417419</xdr:colOff>
          <xdr:row>32</xdr:row>
          <xdr:rowOff>40901</xdr:rowOff>
        </xdr:to>
        <xdr:pic>
          <xdr:nvPicPr>
            <xdr:cNvPr id="7" name="Picture 6">
              <a:extLst>
                <a:ext uri="{FF2B5EF4-FFF2-40B4-BE49-F238E27FC236}">
                  <a16:creationId xmlns:a16="http://schemas.microsoft.com/office/drawing/2014/main" id="{2D0EA80D-C9AC-489C-9EAF-3192E1EEFB25}"/>
                </a:ext>
              </a:extLst>
            </xdr:cNvPr>
            <xdr:cNvPicPr>
              <a:picLocks noChangeAspect="1" noChangeArrowheads="1"/>
              <a:extLst>
                <a:ext uri="{84589F7E-364E-4C9E-8A38-B11213B215E9}">
                  <a14:cameraTool cellRange="'Calculation Product'!$B$31:$C$36" spid="_x0000_s4140"/>
                </a:ext>
              </a:extLst>
            </xdr:cNvPicPr>
          </xdr:nvPicPr>
          <xdr:blipFill>
            <a:blip xmlns:r="http://schemas.openxmlformats.org/officeDocument/2006/relationships" r:embed="rId4"/>
            <a:srcRect/>
            <a:stretch>
              <a:fillRect/>
            </a:stretch>
          </xdr:blipFill>
          <xdr:spPr bwMode="auto">
            <a:xfrm>
              <a:off x="5487869" y="4995022"/>
              <a:ext cx="2216175" cy="1141879"/>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xdr:from>
      <xdr:col>1</xdr:col>
      <xdr:colOff>83344</xdr:colOff>
      <xdr:row>0</xdr:row>
      <xdr:rowOff>53929</xdr:rowOff>
    </xdr:from>
    <xdr:to>
      <xdr:col>4</xdr:col>
      <xdr:colOff>239904</xdr:colOff>
      <xdr:row>4</xdr:row>
      <xdr:rowOff>13832</xdr:rowOff>
    </xdr:to>
    <xdr:sp macro="" textlink="'Calculation Division'!B1">
      <xdr:nvSpPr>
        <xdr:cNvPr id="8" name="TextBox 7">
          <a:extLst>
            <a:ext uri="{FF2B5EF4-FFF2-40B4-BE49-F238E27FC236}">
              <a16:creationId xmlns:a16="http://schemas.microsoft.com/office/drawing/2014/main" id="{996BBD4D-4679-487C-A6EB-1DE124CC0DB1}"/>
            </a:ext>
          </a:extLst>
        </xdr:cNvPr>
        <xdr:cNvSpPr txBox="1"/>
      </xdr:nvSpPr>
      <xdr:spPr>
        <a:xfrm>
          <a:off x="690563" y="53929"/>
          <a:ext cx="1978216" cy="72190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78A5B3-AE70-48FA-8AF4-6C86EFB97EA5}" type="TxLink">
            <a:rPr lang="en-US" sz="1800" b="1" i="0" u="none" strike="noStrike">
              <a:solidFill>
                <a:srgbClr val="000000"/>
              </a:solidFill>
              <a:latin typeface="Calibri"/>
              <a:cs typeface="Calibri"/>
            </a:rPr>
            <a:t>Sales Revenue By Division</a:t>
          </a:fld>
          <a:endParaRPr lang="en-US" sz="1800" b="1"/>
        </a:p>
      </xdr:txBody>
    </xdr:sp>
    <xdr:clientData/>
  </xdr:twoCellAnchor>
  <xdr:twoCellAnchor>
    <xdr:from>
      <xdr:col>4</xdr:col>
      <xdr:colOff>458740</xdr:colOff>
      <xdr:row>10</xdr:row>
      <xdr:rowOff>151980</xdr:rowOff>
    </xdr:from>
    <xdr:to>
      <xdr:col>7</xdr:col>
      <xdr:colOff>559594</xdr:colOff>
      <xdr:row>13</xdr:row>
      <xdr:rowOff>35718</xdr:rowOff>
    </xdr:to>
    <xdr:sp macro="" textlink="'Calculation Product'!F5">
      <xdr:nvSpPr>
        <xdr:cNvPr id="9" name="TextBox 8">
          <a:extLst>
            <a:ext uri="{FF2B5EF4-FFF2-40B4-BE49-F238E27FC236}">
              <a16:creationId xmlns:a16="http://schemas.microsoft.com/office/drawing/2014/main" id="{A4957AC1-90BF-4991-BC4C-4E360D413E99}"/>
            </a:ext>
          </a:extLst>
        </xdr:cNvPr>
        <xdr:cNvSpPr txBox="1"/>
      </xdr:nvSpPr>
      <xdr:spPr>
        <a:xfrm>
          <a:off x="2887615" y="2056980"/>
          <a:ext cx="1922510" cy="45523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accent3">
                  <a:lumMod val="75000"/>
                </a:schemeClr>
              </a:solidFill>
            </a:rPr>
            <a:t>Total</a:t>
          </a:r>
          <a:r>
            <a:rPr lang="en-US" sz="1600" b="1" baseline="0">
              <a:solidFill>
                <a:schemeClr val="accent3">
                  <a:lumMod val="75000"/>
                </a:schemeClr>
              </a:solidFill>
            </a:rPr>
            <a:t> Sales Revenue</a:t>
          </a:r>
        </a:p>
        <a:p>
          <a:endParaRPr lang="en-US" sz="1600" b="1">
            <a:solidFill>
              <a:schemeClr val="accent3">
                <a:lumMod val="75000"/>
              </a:schemeClr>
            </a:solidFill>
          </a:endParaRPr>
        </a:p>
      </xdr:txBody>
    </xdr:sp>
    <xdr:clientData/>
  </xdr:twoCellAnchor>
  <xdr:twoCellAnchor>
    <xdr:from>
      <xdr:col>9</xdr:col>
      <xdr:colOff>328471</xdr:colOff>
      <xdr:row>19</xdr:row>
      <xdr:rowOff>110658</xdr:rowOff>
    </xdr:from>
    <xdr:to>
      <xdr:col>12</xdr:col>
      <xdr:colOff>47436</xdr:colOff>
      <xdr:row>24</xdr:row>
      <xdr:rowOff>66359</xdr:rowOff>
    </xdr:to>
    <xdr:sp macro="" textlink="'Calculation Product'!F6">
      <xdr:nvSpPr>
        <xdr:cNvPr id="10" name="TextBox 9">
          <a:extLst>
            <a:ext uri="{FF2B5EF4-FFF2-40B4-BE49-F238E27FC236}">
              <a16:creationId xmlns:a16="http://schemas.microsoft.com/office/drawing/2014/main" id="{34A55AA0-13BB-4A8B-A4CC-24A17BBFD717}"/>
            </a:ext>
          </a:extLst>
        </xdr:cNvPr>
        <xdr:cNvSpPr txBox="1"/>
      </xdr:nvSpPr>
      <xdr:spPr>
        <a:xfrm>
          <a:off x="5793440" y="3730158"/>
          <a:ext cx="1540621" cy="9082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6D326D-DBAC-4A2C-90FC-06EA7A85BC88}" type="TxLink">
            <a:rPr lang="en-US" sz="1600" b="1" i="0" u="none" strike="noStrike">
              <a:solidFill>
                <a:srgbClr val="000000"/>
              </a:solidFill>
              <a:latin typeface="Calibri"/>
              <a:cs typeface="Calibri"/>
            </a:rPr>
            <a:pPr algn="ctr"/>
            <a:t>Top 5 products sold in the West region</a:t>
          </a:fld>
          <a:endParaRPr lang="en-US" sz="1600" b="1"/>
        </a:p>
      </xdr:txBody>
    </xdr:sp>
    <xdr:clientData/>
  </xdr:twoCellAnchor>
  <xdr:twoCellAnchor>
    <xdr:from>
      <xdr:col>8</xdr:col>
      <xdr:colOff>603716</xdr:colOff>
      <xdr:row>0</xdr:row>
      <xdr:rowOff>53929</xdr:rowOff>
    </xdr:from>
    <xdr:to>
      <xdr:col>13</xdr:col>
      <xdr:colOff>202406</xdr:colOff>
      <xdr:row>2</xdr:row>
      <xdr:rowOff>107156</xdr:rowOff>
    </xdr:to>
    <xdr:sp macro="" textlink="'Calculation Product'!B1">
      <xdr:nvSpPr>
        <xdr:cNvPr id="11" name="TextBox 10">
          <a:extLst>
            <a:ext uri="{FF2B5EF4-FFF2-40B4-BE49-F238E27FC236}">
              <a16:creationId xmlns:a16="http://schemas.microsoft.com/office/drawing/2014/main" id="{222E93FB-AFD1-4C69-B3A8-61C51C01E97E}"/>
            </a:ext>
          </a:extLst>
        </xdr:cNvPr>
        <xdr:cNvSpPr txBox="1"/>
      </xdr:nvSpPr>
      <xdr:spPr>
        <a:xfrm>
          <a:off x="5461466" y="53929"/>
          <a:ext cx="2634784" cy="4342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F5CD5ED-0D38-487D-BB1C-9121FE5B2167}" type="TxLink">
            <a:rPr lang="en-US" sz="1800" b="1" i="0" u="none" strike="noStrike">
              <a:solidFill>
                <a:srgbClr val="000000"/>
              </a:solidFill>
              <a:latin typeface="Calibri"/>
              <a:cs typeface="Calibri"/>
            </a:rPr>
            <a:t>Sales revenue by region</a:t>
          </a:fld>
          <a:endParaRPr lang="en-US" sz="1800" b="1"/>
        </a:p>
      </xdr:txBody>
    </xdr:sp>
    <xdr:clientData/>
  </xdr:twoCellAnchor>
  <xdr:twoCellAnchor>
    <xdr:from>
      <xdr:col>5</xdr:col>
      <xdr:colOff>239525</xdr:colOff>
      <xdr:row>7</xdr:row>
      <xdr:rowOff>16108</xdr:rowOff>
    </xdr:from>
    <xdr:to>
      <xdr:col>7</xdr:col>
      <xdr:colOff>297655</xdr:colOff>
      <xdr:row>10</xdr:row>
      <xdr:rowOff>166511</xdr:rowOff>
    </xdr:to>
    <xdr:sp macro="" textlink="'Calculation Division'!B10">
      <xdr:nvSpPr>
        <xdr:cNvPr id="12" name="TextBox 11">
          <a:extLst>
            <a:ext uri="{FF2B5EF4-FFF2-40B4-BE49-F238E27FC236}">
              <a16:creationId xmlns:a16="http://schemas.microsoft.com/office/drawing/2014/main" id="{D993337F-D86B-4112-AF74-C159C3FD74C3}"/>
            </a:ext>
          </a:extLst>
        </xdr:cNvPr>
        <xdr:cNvSpPr txBox="1"/>
      </xdr:nvSpPr>
      <xdr:spPr>
        <a:xfrm>
          <a:off x="3275619" y="1349608"/>
          <a:ext cx="1272567" cy="7219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D5E2BDA-80F4-45A4-A82E-A2414802CDC2}" type="TxLink">
            <a:rPr lang="en-US" sz="1800" b="1" i="0" u="none" strike="noStrike">
              <a:solidFill>
                <a:srgbClr val="000000"/>
              </a:solidFill>
              <a:latin typeface="Calibri"/>
              <a:cs typeface="Calibri"/>
            </a:rPr>
            <a:t> $89,590 </a:t>
          </a:fld>
          <a:endParaRPr lang="en-US" sz="1800" b="1"/>
        </a:p>
      </xdr:txBody>
    </xdr:sp>
    <xdr:clientData/>
  </xdr:twoCellAnchor>
  <xdr:twoCellAnchor>
    <xdr:from>
      <xdr:col>1</xdr:col>
      <xdr:colOff>11906</xdr:colOff>
      <xdr:row>32</xdr:row>
      <xdr:rowOff>14708</xdr:rowOff>
    </xdr:from>
    <xdr:to>
      <xdr:col>6</xdr:col>
      <xdr:colOff>394087</xdr:colOff>
      <xdr:row>36</xdr:row>
      <xdr:rowOff>21188</xdr:rowOff>
    </xdr:to>
    <xdr:sp macro="" textlink="'Calculation Division'!C11">
      <xdr:nvSpPr>
        <xdr:cNvPr id="13" name="TextBox 12">
          <a:extLst>
            <a:ext uri="{FF2B5EF4-FFF2-40B4-BE49-F238E27FC236}">
              <a16:creationId xmlns:a16="http://schemas.microsoft.com/office/drawing/2014/main" id="{24B5D4BA-583D-4DF9-B353-CC3EE4C02533}"/>
            </a:ext>
          </a:extLst>
        </xdr:cNvPr>
        <xdr:cNvSpPr txBox="1"/>
      </xdr:nvSpPr>
      <xdr:spPr>
        <a:xfrm>
          <a:off x="619125" y="6110708"/>
          <a:ext cx="3418275" cy="768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543F0B-5481-495A-98C9-2FA33B83E5EA}" type="TxLink">
            <a:rPr lang="en-US" sz="1600" b="1" i="0" u="none" strike="noStrike">
              <a:solidFill>
                <a:schemeClr val="accent2">
                  <a:lumMod val="75000"/>
                </a:schemeClr>
              </a:solidFill>
              <a:latin typeface="Calibri"/>
              <a:cs typeface="Calibri"/>
            </a:rPr>
            <a:t>North region had the mostOffice supplies sales revenue</a:t>
          </a:fld>
          <a:endParaRPr lang="en-US" sz="1600" b="1">
            <a:solidFill>
              <a:schemeClr val="accent2">
                <a:lumMod val="75000"/>
              </a:schemeClr>
            </a:solidFill>
          </a:endParaRPr>
        </a:p>
      </xdr:txBody>
    </xdr:sp>
    <xdr:clientData/>
  </xdr:twoCellAnchor>
  <xdr:twoCellAnchor>
    <xdr:from>
      <xdr:col>0</xdr:col>
      <xdr:colOff>607218</xdr:colOff>
      <xdr:row>35</xdr:row>
      <xdr:rowOff>116962</xdr:rowOff>
    </xdr:from>
    <xdr:to>
      <xdr:col>6</xdr:col>
      <xdr:colOff>306760</xdr:colOff>
      <xdr:row>39</xdr:row>
      <xdr:rowOff>30290</xdr:rowOff>
    </xdr:to>
    <xdr:sp macro="" textlink="'Calculation Division'!C12">
      <xdr:nvSpPr>
        <xdr:cNvPr id="14" name="TextBox 13">
          <a:extLst>
            <a:ext uri="{FF2B5EF4-FFF2-40B4-BE49-F238E27FC236}">
              <a16:creationId xmlns:a16="http://schemas.microsoft.com/office/drawing/2014/main" id="{EDCBBF3D-CB0A-438F-86CC-8C50E4F2AABD}"/>
            </a:ext>
          </a:extLst>
        </xdr:cNvPr>
        <xdr:cNvSpPr txBox="1"/>
      </xdr:nvSpPr>
      <xdr:spPr>
        <a:xfrm>
          <a:off x="607218" y="6784462"/>
          <a:ext cx="3342855" cy="67532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F120BD6-8D08-489D-95F6-B36EFD3E8C8C}" type="TxLink">
            <a:rPr lang="en-US" sz="1600" b="1" i="0" u="none" strike="noStrike">
              <a:solidFill>
                <a:schemeClr val="accent3">
                  <a:lumMod val="75000"/>
                </a:schemeClr>
              </a:solidFill>
              <a:latin typeface="Calibri"/>
              <a:cs typeface="Calibri"/>
            </a:rPr>
            <a:t>South region had the leastOffice supplies sales revenue</a:t>
          </a:fld>
          <a:endParaRPr lang="en-US" sz="1600" b="1">
            <a:solidFill>
              <a:schemeClr val="accent3">
                <a:lumMod val="75000"/>
              </a:schemeClr>
            </a:solidFill>
          </a:endParaRPr>
        </a:p>
      </xdr:txBody>
    </xdr:sp>
    <xdr:clientData/>
  </xdr:twoCellAnchor>
  <xdr:twoCellAnchor>
    <xdr:from>
      <xdr:col>15</xdr:col>
      <xdr:colOff>289250</xdr:colOff>
      <xdr:row>26</xdr:row>
      <xdr:rowOff>150579</xdr:rowOff>
    </xdr:from>
    <xdr:to>
      <xdr:col>21</xdr:col>
      <xdr:colOff>64212</xdr:colOff>
      <xdr:row>30</xdr:row>
      <xdr:rowOff>157057</xdr:rowOff>
    </xdr:to>
    <xdr:sp macro="" textlink="'Calculation Product'!F5">
      <xdr:nvSpPr>
        <xdr:cNvPr id="15" name="TextBox 14">
          <a:extLst>
            <a:ext uri="{FF2B5EF4-FFF2-40B4-BE49-F238E27FC236}">
              <a16:creationId xmlns:a16="http://schemas.microsoft.com/office/drawing/2014/main" id="{6632284A-1ECE-437F-9D2A-975BC6990ACA}"/>
            </a:ext>
          </a:extLst>
        </xdr:cNvPr>
        <xdr:cNvSpPr txBox="1"/>
      </xdr:nvSpPr>
      <xdr:spPr>
        <a:xfrm>
          <a:off x="9397531" y="5103579"/>
          <a:ext cx="3418275" cy="768478"/>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3FF8CF-4484-4B99-A1F6-65B8554915CD}" type="TxLink">
            <a:rPr lang="en-US" sz="1600" b="1" i="0" u="none" strike="noStrike">
              <a:solidFill>
                <a:schemeClr val="accent3">
                  <a:lumMod val="75000"/>
                </a:schemeClr>
              </a:solidFill>
              <a:latin typeface="Calibri"/>
              <a:cs typeface="Calibri"/>
            </a:rPr>
            <a:t>Sales revenue by product in the West region</a:t>
          </a:fld>
          <a:endParaRPr lang="en-US" sz="1600" b="1">
            <a:solidFill>
              <a:schemeClr val="accent3">
                <a:lumMod val="7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len/Dropbox/00%20dashboards%20in%20excel/wendy%20current%20files/dataset%20generator%20for%20dashboards%2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s"/>
      <sheetName val="transactions"/>
      <sheetName val="date building"/>
      <sheetName val="distribution"/>
      <sheetName val="customers"/>
      <sheetName val="products"/>
    </sheetNames>
    <sheetDataSet>
      <sheetData sheetId="0"/>
      <sheetData sheetId="1"/>
      <sheetData sheetId="2">
        <row r="2">
          <cell r="B2">
            <v>43845</v>
          </cell>
        </row>
        <row r="3">
          <cell r="B3">
            <v>43869</v>
          </cell>
        </row>
        <row r="4">
          <cell r="B4">
            <v>43910</v>
          </cell>
        </row>
        <row r="5">
          <cell r="B5">
            <v>43924</v>
          </cell>
        </row>
        <row r="6">
          <cell r="B6">
            <v>43976</v>
          </cell>
        </row>
        <row r="7">
          <cell r="B7">
            <v>44008</v>
          </cell>
        </row>
        <row r="8">
          <cell r="B8">
            <v>44016</v>
          </cell>
        </row>
        <row r="9">
          <cell r="B9">
            <v>44064</v>
          </cell>
        </row>
        <row r="10">
          <cell r="B10">
            <v>44075</v>
          </cell>
        </row>
        <row r="11">
          <cell r="B11">
            <v>44132</v>
          </cell>
        </row>
        <row r="12">
          <cell r="B12">
            <v>44138</v>
          </cell>
        </row>
        <row r="13">
          <cell r="B13">
            <v>44184</v>
          </cell>
        </row>
        <row r="14">
          <cell r="B14">
            <v>43833</v>
          </cell>
        </row>
        <row r="15">
          <cell r="B15">
            <v>43871</v>
          </cell>
        </row>
        <row r="16">
          <cell r="B16">
            <v>43917</v>
          </cell>
        </row>
        <row r="17">
          <cell r="B17">
            <v>43924</v>
          </cell>
        </row>
        <row r="18">
          <cell r="B18">
            <v>43965</v>
          </cell>
        </row>
        <row r="19">
          <cell r="B19">
            <v>43989</v>
          </cell>
        </row>
        <row r="20">
          <cell r="B20">
            <v>44024</v>
          </cell>
        </row>
        <row r="21">
          <cell r="B21">
            <v>44052</v>
          </cell>
        </row>
        <row r="22">
          <cell r="B22">
            <v>44076</v>
          </cell>
        </row>
        <row r="23">
          <cell r="B23">
            <v>44122</v>
          </cell>
        </row>
        <row r="24">
          <cell r="B24">
            <v>44138</v>
          </cell>
        </row>
        <row r="25">
          <cell r="B25">
            <v>44169</v>
          </cell>
        </row>
        <row r="26">
          <cell r="B26">
            <v>43834</v>
          </cell>
        </row>
        <row r="27">
          <cell r="B27">
            <v>43874</v>
          </cell>
        </row>
        <row r="28">
          <cell r="B28">
            <v>43913</v>
          </cell>
        </row>
        <row r="29">
          <cell r="B29">
            <v>43938</v>
          </cell>
        </row>
        <row r="30">
          <cell r="B30">
            <v>43958</v>
          </cell>
        </row>
        <row r="31">
          <cell r="B31">
            <v>43996</v>
          </cell>
        </row>
        <row r="32">
          <cell r="B32">
            <v>44032</v>
          </cell>
        </row>
        <row r="33">
          <cell r="B33">
            <v>44044</v>
          </cell>
        </row>
        <row r="34">
          <cell r="B34">
            <v>44084</v>
          </cell>
        </row>
        <row r="35">
          <cell r="B35">
            <v>44119</v>
          </cell>
        </row>
        <row r="36">
          <cell r="B36">
            <v>44163</v>
          </cell>
        </row>
        <row r="37">
          <cell r="B37">
            <v>44172</v>
          </cell>
        </row>
        <row r="38">
          <cell r="B38">
            <v>43856</v>
          </cell>
        </row>
        <row r="39">
          <cell r="B39">
            <v>43876</v>
          </cell>
        </row>
        <row r="40">
          <cell r="B40">
            <v>43920</v>
          </cell>
        </row>
        <row r="41">
          <cell r="B41">
            <v>43935</v>
          </cell>
        </row>
        <row r="42">
          <cell r="B42">
            <v>44334</v>
          </cell>
        </row>
        <row r="43">
          <cell r="B43">
            <v>44361</v>
          </cell>
        </row>
        <row r="44">
          <cell r="B44">
            <v>44401</v>
          </cell>
        </row>
        <row r="45">
          <cell r="B45">
            <v>44432</v>
          </cell>
        </row>
        <row r="46">
          <cell r="B46">
            <v>44464</v>
          </cell>
        </row>
        <row r="47">
          <cell r="B47">
            <v>44482</v>
          </cell>
        </row>
        <row r="48">
          <cell r="B48">
            <v>44502</v>
          </cell>
        </row>
        <row r="49">
          <cell r="B49">
            <v>44561</v>
          </cell>
        </row>
        <row r="50">
          <cell r="B50">
            <v>43857</v>
          </cell>
        </row>
        <row r="51">
          <cell r="B51">
            <v>43863</v>
          </cell>
        </row>
        <row r="52">
          <cell r="B52">
            <v>43916</v>
          </cell>
        </row>
        <row r="53">
          <cell r="B53">
            <v>43947</v>
          </cell>
        </row>
        <row r="54">
          <cell r="B54">
            <v>43968</v>
          </cell>
        </row>
        <row r="55">
          <cell r="B55">
            <v>44012</v>
          </cell>
        </row>
        <row r="56">
          <cell r="B56">
            <v>44027</v>
          </cell>
        </row>
        <row r="57">
          <cell r="B57">
            <v>44046</v>
          </cell>
        </row>
        <row r="58">
          <cell r="B58">
            <v>44085</v>
          </cell>
        </row>
        <row r="59">
          <cell r="B59">
            <v>44107</v>
          </cell>
        </row>
        <row r="60">
          <cell r="B60">
            <v>44141</v>
          </cell>
        </row>
        <row r="61">
          <cell r="B61">
            <v>44195</v>
          </cell>
        </row>
        <row r="62">
          <cell r="B62">
            <v>44201</v>
          </cell>
        </row>
        <row r="63">
          <cell r="B63">
            <v>44246</v>
          </cell>
        </row>
        <row r="64">
          <cell r="B64">
            <v>44268</v>
          </cell>
        </row>
        <row r="65">
          <cell r="B65">
            <v>44304</v>
          </cell>
        </row>
        <row r="66">
          <cell r="B66">
            <v>44341</v>
          </cell>
        </row>
        <row r="67">
          <cell r="B67">
            <v>44350</v>
          </cell>
        </row>
        <row r="68">
          <cell r="B68">
            <v>44395</v>
          </cell>
        </row>
        <row r="69">
          <cell r="B69">
            <v>44428</v>
          </cell>
        </row>
        <row r="70">
          <cell r="B70">
            <v>44460</v>
          </cell>
        </row>
        <row r="71">
          <cell r="B71">
            <v>44471</v>
          </cell>
        </row>
        <row r="72">
          <cell r="B72">
            <v>44502</v>
          </cell>
        </row>
        <row r="73">
          <cell r="B73">
            <v>44538</v>
          </cell>
        </row>
        <row r="74">
          <cell r="B74">
            <v>43966</v>
          </cell>
        </row>
        <row r="75">
          <cell r="B75">
            <v>43992</v>
          </cell>
        </row>
        <row r="76">
          <cell r="B76">
            <v>44028</v>
          </cell>
        </row>
        <row r="77">
          <cell r="B77">
            <v>44049</v>
          </cell>
        </row>
        <row r="78">
          <cell r="B78">
            <v>44077</v>
          </cell>
        </row>
        <row r="79">
          <cell r="B79">
            <v>44128</v>
          </cell>
        </row>
        <row r="80">
          <cell r="B80">
            <v>44148</v>
          </cell>
        </row>
        <row r="81">
          <cell r="B81">
            <v>44196</v>
          </cell>
        </row>
        <row r="82">
          <cell r="B82">
            <v>43835</v>
          </cell>
        </row>
        <row r="83">
          <cell r="B83">
            <v>43868</v>
          </cell>
        </row>
        <row r="84">
          <cell r="B84">
            <v>43898</v>
          </cell>
        </row>
        <row r="85">
          <cell r="B85">
            <v>43945</v>
          </cell>
        </row>
        <row r="86">
          <cell r="B86">
            <v>44334</v>
          </cell>
        </row>
        <row r="87">
          <cell r="B87">
            <v>44370</v>
          </cell>
        </row>
        <row r="88">
          <cell r="B88">
            <v>44392</v>
          </cell>
        </row>
        <row r="89">
          <cell r="B89">
            <v>44422</v>
          </cell>
        </row>
        <row r="90">
          <cell r="B90">
            <v>44443</v>
          </cell>
        </row>
        <row r="91">
          <cell r="B91">
            <v>44486</v>
          </cell>
        </row>
        <row r="92">
          <cell r="B92">
            <v>44525</v>
          </cell>
        </row>
        <row r="93">
          <cell r="B93">
            <v>44547</v>
          </cell>
        </row>
        <row r="94">
          <cell r="B94">
            <v>43848</v>
          </cell>
        </row>
        <row r="95">
          <cell r="B95">
            <v>43889</v>
          </cell>
        </row>
        <row r="96">
          <cell r="B96">
            <v>43896</v>
          </cell>
        </row>
        <row r="97">
          <cell r="B97">
            <v>43933</v>
          </cell>
        </row>
        <row r="98">
          <cell r="B98">
            <v>44330</v>
          </cell>
        </row>
        <row r="99">
          <cell r="B99">
            <v>44353</v>
          </cell>
        </row>
        <row r="100">
          <cell r="B100">
            <v>44392</v>
          </cell>
        </row>
        <row r="101">
          <cell r="B101">
            <v>44428</v>
          </cell>
        </row>
        <row r="102">
          <cell r="B102">
            <v>44453</v>
          </cell>
        </row>
        <row r="103">
          <cell r="B103">
            <v>44492</v>
          </cell>
        </row>
        <row r="104">
          <cell r="B104">
            <v>44518</v>
          </cell>
        </row>
        <row r="105">
          <cell r="B105">
            <v>44531</v>
          </cell>
        </row>
        <row r="106">
          <cell r="B106">
            <v>44403</v>
          </cell>
        </row>
        <row r="107">
          <cell r="B107">
            <v>44437</v>
          </cell>
        </row>
        <row r="108">
          <cell r="B108">
            <v>44440</v>
          </cell>
        </row>
        <row r="109">
          <cell r="B109">
            <v>44479</v>
          </cell>
        </row>
        <row r="110">
          <cell r="B110">
            <v>44513</v>
          </cell>
        </row>
        <row r="111">
          <cell r="B111">
            <v>44532</v>
          </cell>
        </row>
        <row r="112">
          <cell r="B112">
            <v>44446</v>
          </cell>
        </row>
        <row r="113">
          <cell r="B113">
            <v>44481</v>
          </cell>
        </row>
        <row r="114">
          <cell r="B114">
            <v>44525</v>
          </cell>
        </row>
        <row r="115">
          <cell r="B115">
            <v>44533</v>
          </cell>
        </row>
        <row r="116">
          <cell r="B116">
            <v>44093</v>
          </cell>
        </row>
        <row r="117">
          <cell r="B117">
            <v>44127</v>
          </cell>
        </row>
        <row r="118">
          <cell r="B118">
            <v>44159</v>
          </cell>
        </row>
        <row r="119">
          <cell r="B119">
            <v>44195</v>
          </cell>
        </row>
        <row r="120">
          <cell r="B120">
            <v>44083</v>
          </cell>
        </row>
        <row r="121">
          <cell r="B121">
            <v>44132</v>
          </cell>
        </row>
        <row r="122">
          <cell r="B122">
            <v>44150</v>
          </cell>
        </row>
        <row r="123">
          <cell r="B123">
            <v>44186</v>
          </cell>
        </row>
        <row r="124">
          <cell r="B124">
            <v>44466</v>
          </cell>
        </row>
        <row r="125">
          <cell r="B125">
            <v>44490</v>
          </cell>
        </row>
        <row r="126">
          <cell r="B126">
            <v>44518</v>
          </cell>
        </row>
        <row r="127">
          <cell r="B127">
            <v>44548</v>
          </cell>
        </row>
        <row r="128">
          <cell r="B128">
            <v>44347</v>
          </cell>
        </row>
        <row r="129">
          <cell r="B129">
            <v>44376</v>
          </cell>
        </row>
        <row r="130">
          <cell r="B130">
            <v>44388</v>
          </cell>
        </row>
        <row r="131">
          <cell r="B131">
            <v>44434</v>
          </cell>
        </row>
        <row r="132">
          <cell r="B132">
            <v>44448</v>
          </cell>
        </row>
        <row r="133">
          <cell r="B133">
            <v>44477</v>
          </cell>
        </row>
        <row r="134">
          <cell r="B134">
            <v>44508</v>
          </cell>
        </row>
        <row r="135">
          <cell r="B135">
            <v>44556</v>
          </cell>
        </row>
        <row r="136">
          <cell r="B136">
            <v>44216</v>
          </cell>
        </row>
        <row r="137">
          <cell r="B137">
            <v>44247</v>
          </cell>
        </row>
        <row r="138">
          <cell r="B138">
            <v>44260</v>
          </cell>
        </row>
        <row r="139">
          <cell r="B139">
            <v>44311</v>
          </cell>
        </row>
        <row r="140">
          <cell r="B140">
            <v>44327</v>
          </cell>
        </row>
        <row r="141">
          <cell r="B141">
            <v>44370</v>
          </cell>
        </row>
        <row r="142">
          <cell r="B142">
            <v>44401</v>
          </cell>
        </row>
        <row r="143">
          <cell r="B143">
            <v>44420</v>
          </cell>
        </row>
        <row r="144">
          <cell r="B144">
            <v>44440</v>
          </cell>
        </row>
        <row r="145">
          <cell r="B145">
            <v>44486</v>
          </cell>
        </row>
        <row r="146">
          <cell r="B146">
            <v>44515</v>
          </cell>
        </row>
        <row r="147">
          <cell r="B147">
            <v>44556</v>
          </cell>
        </row>
        <row r="148">
          <cell r="B148">
            <v>44453</v>
          </cell>
        </row>
        <row r="149">
          <cell r="B149">
            <v>44491</v>
          </cell>
        </row>
        <row r="150">
          <cell r="B150">
            <v>44509</v>
          </cell>
        </row>
        <row r="151">
          <cell r="B151">
            <v>44545</v>
          </cell>
        </row>
        <row r="152">
          <cell r="B152">
            <v>44399</v>
          </cell>
        </row>
        <row r="153">
          <cell r="B153">
            <v>44423</v>
          </cell>
        </row>
        <row r="154">
          <cell r="B154">
            <v>44467</v>
          </cell>
        </row>
        <row r="155">
          <cell r="B155">
            <v>44401</v>
          </cell>
        </row>
        <row r="156">
          <cell r="B156">
            <v>44433</v>
          </cell>
        </row>
        <row r="157">
          <cell r="B157">
            <v>44466</v>
          </cell>
        </row>
        <row r="158">
          <cell r="B158">
            <v>43993</v>
          </cell>
        </row>
        <row r="159">
          <cell r="B159">
            <v>44041</v>
          </cell>
        </row>
        <row r="160">
          <cell r="B160">
            <v>44059</v>
          </cell>
        </row>
      </sheetData>
      <sheetData sheetId="3">
        <row r="2">
          <cell r="A2" t="str">
            <v>Website</v>
          </cell>
        </row>
        <row r="3">
          <cell r="A3" t="str">
            <v>Catalog</v>
          </cell>
        </row>
        <row r="4">
          <cell r="A4" t="str">
            <v>Store</v>
          </cell>
        </row>
        <row r="5">
          <cell r="A5" t="str">
            <v>Website</v>
          </cell>
        </row>
        <row r="6">
          <cell r="A6" t="str">
            <v>Catalog</v>
          </cell>
        </row>
        <row r="7">
          <cell r="A7" t="str">
            <v>Store</v>
          </cell>
        </row>
        <row r="8">
          <cell r="A8" t="str">
            <v>Website</v>
          </cell>
        </row>
        <row r="9">
          <cell r="A9" t="str">
            <v>Catalog</v>
          </cell>
        </row>
        <row r="10">
          <cell r="A10" t="str">
            <v>Store</v>
          </cell>
        </row>
        <row r="11">
          <cell r="A11" t="str">
            <v>Website</v>
          </cell>
        </row>
        <row r="12">
          <cell r="A12" t="str">
            <v>Catalog</v>
          </cell>
        </row>
        <row r="13">
          <cell r="A13" t="str">
            <v>Store</v>
          </cell>
        </row>
        <row r="14">
          <cell r="A14" t="str">
            <v>Website</v>
          </cell>
        </row>
        <row r="15">
          <cell r="A15" t="str">
            <v>Website</v>
          </cell>
        </row>
        <row r="16">
          <cell r="A16" t="str">
            <v>Store</v>
          </cell>
        </row>
        <row r="17">
          <cell r="A17" t="str">
            <v>Website</v>
          </cell>
        </row>
        <row r="18">
          <cell r="A18" t="str">
            <v>Website</v>
          </cell>
        </row>
        <row r="19">
          <cell r="A19" t="str">
            <v>Store</v>
          </cell>
        </row>
        <row r="20">
          <cell r="A20" t="str">
            <v>Website</v>
          </cell>
        </row>
        <row r="21">
          <cell r="A21" t="str">
            <v>Website</v>
          </cell>
        </row>
        <row r="22">
          <cell r="A22" t="str">
            <v>Website</v>
          </cell>
        </row>
      </sheetData>
      <sheetData sheetId="4">
        <row r="2">
          <cell r="A2" t="str">
            <v>10002-4-IN</v>
          </cell>
          <cell r="U2">
            <v>1</v>
          </cell>
          <cell r="V2" t="str">
            <v>Central</v>
          </cell>
        </row>
        <row r="3">
          <cell r="A3" t="str">
            <v>10003-1-IN</v>
          </cell>
          <cell r="U3">
            <v>2</v>
          </cell>
          <cell r="V3" t="str">
            <v>East</v>
          </cell>
        </row>
        <row r="4">
          <cell r="A4" t="str">
            <v>10007-2-IN</v>
          </cell>
          <cell r="U4">
            <v>3</v>
          </cell>
          <cell r="V4" t="str">
            <v>North</v>
          </cell>
        </row>
        <row r="5">
          <cell r="A5" t="str">
            <v>10009-5-BU</v>
          </cell>
          <cell r="U5">
            <v>4</v>
          </cell>
          <cell r="V5" t="str">
            <v>South</v>
          </cell>
        </row>
        <row r="6">
          <cell r="A6" t="str">
            <v>10011-2-BU</v>
          </cell>
          <cell r="U6">
            <v>5</v>
          </cell>
          <cell r="V6" t="str">
            <v>West</v>
          </cell>
        </row>
        <row r="7">
          <cell r="A7" t="str">
            <v>10015-3-IN</v>
          </cell>
        </row>
        <row r="8">
          <cell r="A8" t="str">
            <v>10016-1-IN</v>
          </cell>
        </row>
        <row r="9">
          <cell r="A9" t="str">
            <v>10017-1-IN</v>
          </cell>
        </row>
        <row r="10">
          <cell r="A10" t="str">
            <v>10018-5-BU</v>
          </cell>
        </row>
        <row r="11">
          <cell r="A11" t="str">
            <v>10022-4-BU</v>
          </cell>
        </row>
        <row r="12">
          <cell r="A12" t="str">
            <v>10026-3-BU</v>
          </cell>
        </row>
        <row r="13">
          <cell r="A13" t="str">
            <v>10030-5-IN</v>
          </cell>
        </row>
        <row r="14">
          <cell r="A14" t="str">
            <v>10034-2-IN</v>
          </cell>
        </row>
        <row r="15">
          <cell r="A15" t="str">
            <v>10035-4-IN</v>
          </cell>
        </row>
        <row r="16">
          <cell r="A16" t="str">
            <v>10037-5-BU</v>
          </cell>
        </row>
        <row r="17">
          <cell r="A17" t="str">
            <v>10040-1-BU</v>
          </cell>
        </row>
        <row r="18">
          <cell r="A18" t="str">
            <v>10041-5-IN</v>
          </cell>
        </row>
        <row r="19">
          <cell r="A19" t="str">
            <v>10044-1-IN</v>
          </cell>
        </row>
        <row r="20">
          <cell r="A20" t="str">
            <v>10046-5-IN</v>
          </cell>
        </row>
        <row r="21">
          <cell r="A21" t="str">
            <v>10050-4-BU</v>
          </cell>
        </row>
        <row r="22">
          <cell r="A22" t="str">
            <v>10052-5-IN</v>
          </cell>
        </row>
        <row r="23">
          <cell r="A23" t="str">
            <v>10054-5-IN</v>
          </cell>
        </row>
        <row r="24">
          <cell r="A24" t="str">
            <v>10055-2-BU</v>
          </cell>
        </row>
        <row r="25">
          <cell r="A25" t="str">
            <v>10057-1-IN</v>
          </cell>
        </row>
        <row r="26">
          <cell r="A26" t="str">
            <v>10061-2-IN</v>
          </cell>
        </row>
        <row r="27">
          <cell r="A27" t="str">
            <v>10062-1-BU</v>
          </cell>
        </row>
        <row r="28">
          <cell r="A28" t="str">
            <v>10066-1-BU</v>
          </cell>
        </row>
        <row r="29">
          <cell r="A29" t="str">
            <v>10069-5-IN</v>
          </cell>
        </row>
        <row r="30">
          <cell r="A30" t="str">
            <v>10071-3-IN</v>
          </cell>
        </row>
        <row r="31">
          <cell r="A31" t="str">
            <v>10074-2-BU</v>
          </cell>
        </row>
        <row r="32">
          <cell r="A32" t="str">
            <v>10076-2-IN</v>
          </cell>
        </row>
        <row r="33">
          <cell r="A33" t="str">
            <v>10077-5-IN</v>
          </cell>
        </row>
        <row r="34">
          <cell r="A34" t="str">
            <v>10079-4-IN</v>
          </cell>
        </row>
        <row r="35">
          <cell r="A35" t="str">
            <v>10082-2-IN</v>
          </cell>
        </row>
        <row r="36">
          <cell r="A36" t="str">
            <v>10085-4-IN</v>
          </cell>
        </row>
        <row r="37">
          <cell r="A37" t="str">
            <v>10086-4-BU</v>
          </cell>
        </row>
        <row r="38">
          <cell r="A38" t="str">
            <v>10089-4-IN</v>
          </cell>
        </row>
        <row r="39">
          <cell r="A39" t="str">
            <v>10091-4-BU</v>
          </cell>
        </row>
        <row r="40">
          <cell r="A40" t="str">
            <v>10094-5-IN</v>
          </cell>
        </row>
        <row r="41">
          <cell r="A41" t="str">
            <v>10095-5-IN</v>
          </cell>
        </row>
        <row r="42">
          <cell r="A42" t="str">
            <v>10098-4-IN</v>
          </cell>
        </row>
        <row r="43">
          <cell r="A43" t="str">
            <v>10099-2-IN</v>
          </cell>
        </row>
        <row r="44">
          <cell r="A44" t="str">
            <v>10101-3-IN</v>
          </cell>
        </row>
        <row r="45">
          <cell r="A45" t="str">
            <v>10103-3-BU</v>
          </cell>
        </row>
        <row r="46">
          <cell r="A46" t="str">
            <v>10107-3-IN</v>
          </cell>
        </row>
        <row r="47">
          <cell r="A47" t="str">
            <v>10108-1-BU</v>
          </cell>
        </row>
        <row r="48">
          <cell r="A48" t="str">
            <v>10109-5-IN</v>
          </cell>
        </row>
        <row r="49">
          <cell r="A49" t="str">
            <v>10112-5-BU</v>
          </cell>
        </row>
        <row r="50">
          <cell r="A50" t="str">
            <v>10116-5-BU</v>
          </cell>
        </row>
        <row r="51">
          <cell r="A51" t="str">
            <v>10118-4-IN</v>
          </cell>
        </row>
        <row r="52">
          <cell r="A52" t="str">
            <v>10122-5-IN</v>
          </cell>
        </row>
        <row r="53">
          <cell r="A53" t="str">
            <v>10126-3-BU</v>
          </cell>
        </row>
        <row r="54">
          <cell r="A54" t="str">
            <v>10130-2-IN</v>
          </cell>
        </row>
        <row r="55">
          <cell r="A55" t="str">
            <v>10132-3-BU</v>
          </cell>
        </row>
        <row r="56">
          <cell r="A56" t="str">
            <v>10134-5-IN</v>
          </cell>
        </row>
        <row r="57">
          <cell r="A57" t="str">
            <v>10136-2-IN</v>
          </cell>
        </row>
        <row r="58">
          <cell r="A58" t="str">
            <v>10138-2-IN</v>
          </cell>
        </row>
        <row r="59">
          <cell r="A59" t="str">
            <v>10140-3-IN</v>
          </cell>
        </row>
        <row r="60">
          <cell r="A60" t="str">
            <v>10141-2-BU</v>
          </cell>
        </row>
        <row r="61">
          <cell r="A61" t="str">
            <v>10143-5-BU</v>
          </cell>
        </row>
        <row r="62">
          <cell r="A62" t="str">
            <v>10147-4-BU</v>
          </cell>
        </row>
        <row r="63">
          <cell r="A63" t="str">
            <v>10148-5-BU</v>
          </cell>
        </row>
        <row r="64">
          <cell r="A64" t="str">
            <v>10152-4-BU</v>
          </cell>
        </row>
        <row r="65">
          <cell r="A65" t="str">
            <v>10156-5-BU</v>
          </cell>
        </row>
        <row r="66">
          <cell r="A66" t="str">
            <v>10160-4-IN</v>
          </cell>
        </row>
        <row r="67">
          <cell r="A67" t="str">
            <v>10162-4-IN</v>
          </cell>
        </row>
        <row r="68">
          <cell r="A68" t="str">
            <v>10166-2-BU</v>
          </cell>
        </row>
        <row r="69">
          <cell r="A69" t="str">
            <v>10167-3-IN</v>
          </cell>
        </row>
        <row r="70">
          <cell r="A70" t="str">
            <v>10170-5-BU</v>
          </cell>
        </row>
        <row r="71">
          <cell r="A71" t="str">
            <v>10174-1-IN</v>
          </cell>
        </row>
        <row r="72">
          <cell r="A72" t="str">
            <v>10176-5-IN</v>
          </cell>
        </row>
        <row r="73">
          <cell r="A73" t="str">
            <v>10178-1-IN</v>
          </cell>
        </row>
        <row r="74">
          <cell r="A74" t="str">
            <v>10180-5-IN</v>
          </cell>
        </row>
        <row r="75">
          <cell r="A75" t="str">
            <v>10184-4-BU</v>
          </cell>
        </row>
        <row r="76">
          <cell r="A76" t="str">
            <v>10186-1-IN</v>
          </cell>
        </row>
        <row r="77">
          <cell r="A77" t="str">
            <v>10190-1-BU</v>
          </cell>
        </row>
        <row r="78">
          <cell r="A78" t="str">
            <v>10194-4-IN</v>
          </cell>
        </row>
        <row r="79">
          <cell r="A79" t="str">
            <v>10198-4-IN</v>
          </cell>
        </row>
        <row r="80">
          <cell r="A80" t="str">
            <v>10199-3-BU</v>
          </cell>
        </row>
        <row r="81">
          <cell r="A81" t="str">
            <v>10202-2-IN</v>
          </cell>
        </row>
        <row r="82">
          <cell r="A82" t="str">
            <v>10206-4-IN</v>
          </cell>
        </row>
        <row r="83">
          <cell r="A83" t="str">
            <v>10209-4-BU</v>
          </cell>
        </row>
        <row r="84">
          <cell r="A84" t="str">
            <v>10211-1-BU</v>
          </cell>
        </row>
        <row r="85">
          <cell r="A85" t="str">
            <v>10214-3-IN</v>
          </cell>
        </row>
        <row r="86">
          <cell r="A86" t="str">
            <v>10218-3-IN</v>
          </cell>
        </row>
        <row r="87">
          <cell r="A87" t="str">
            <v>10219-1-BU</v>
          </cell>
        </row>
        <row r="88">
          <cell r="A88" t="str">
            <v>10223-1-BU</v>
          </cell>
        </row>
        <row r="89">
          <cell r="A89" t="str">
            <v>10225-5-BU</v>
          </cell>
        </row>
        <row r="90">
          <cell r="A90" t="str">
            <v>10228-2-BU</v>
          </cell>
        </row>
        <row r="91">
          <cell r="A91" t="str">
            <v>10230-3-BU</v>
          </cell>
        </row>
        <row r="92">
          <cell r="A92" t="str">
            <v>10231-2-BU</v>
          </cell>
        </row>
        <row r="93">
          <cell r="A93" t="str">
            <v>10234-3-IN</v>
          </cell>
        </row>
        <row r="94">
          <cell r="A94" t="str">
            <v>10236-1-IN</v>
          </cell>
        </row>
        <row r="95">
          <cell r="A95" t="str">
            <v>10238-2-IN</v>
          </cell>
        </row>
        <row r="96">
          <cell r="A96" t="str">
            <v>10240-2-IN</v>
          </cell>
        </row>
        <row r="97">
          <cell r="A97" t="str">
            <v>10242-5-IN</v>
          </cell>
        </row>
        <row r="98">
          <cell r="A98" t="str">
            <v>10246-5-IN</v>
          </cell>
        </row>
        <row r="99">
          <cell r="A99" t="str">
            <v>10249-1-BU</v>
          </cell>
        </row>
        <row r="100">
          <cell r="A100" t="str">
            <v>10250-2-IN</v>
          </cell>
        </row>
        <row r="101">
          <cell r="A101" t="str">
            <v>10254-2-IN</v>
          </cell>
        </row>
        <row r="102">
          <cell r="A102" t="str">
            <v>10256-3-IN</v>
          </cell>
        </row>
        <row r="103">
          <cell r="A103" t="str">
            <v>10259-2-BU</v>
          </cell>
        </row>
        <row r="104">
          <cell r="A104" t="str">
            <v>10263-5-IN</v>
          </cell>
        </row>
        <row r="105">
          <cell r="A105" t="str">
            <v>10264-4-IN</v>
          </cell>
        </row>
        <row r="106">
          <cell r="A106" t="str">
            <v>10266-3-IN</v>
          </cell>
        </row>
        <row r="107">
          <cell r="A107" t="str">
            <v>10270-2-IN</v>
          </cell>
        </row>
        <row r="108">
          <cell r="A108" t="str">
            <v>10274-4-IN</v>
          </cell>
        </row>
        <row r="109">
          <cell r="A109" t="str">
            <v>10275-3-IN</v>
          </cell>
        </row>
        <row r="110">
          <cell r="A110" t="str">
            <v>10278-5-BU</v>
          </cell>
        </row>
        <row r="111">
          <cell r="A111" t="str">
            <v>10282-3-IN</v>
          </cell>
        </row>
        <row r="112">
          <cell r="A112" t="str">
            <v>10286-4-IN</v>
          </cell>
        </row>
        <row r="113">
          <cell r="A113" t="str">
            <v>10288-3-BU</v>
          </cell>
        </row>
        <row r="114">
          <cell r="A114" t="str">
            <v>10291-4-IN</v>
          </cell>
        </row>
        <row r="115">
          <cell r="A115" t="str">
            <v>10293-3-BU</v>
          </cell>
        </row>
        <row r="116">
          <cell r="A116" t="str">
            <v>10295-4-IN</v>
          </cell>
        </row>
        <row r="117">
          <cell r="A117" t="str">
            <v>10296-2-BU</v>
          </cell>
        </row>
        <row r="118">
          <cell r="A118" t="str">
            <v>10297-1-IN</v>
          </cell>
        </row>
        <row r="119">
          <cell r="A119" t="str">
            <v>10301-4-IN</v>
          </cell>
        </row>
        <row r="120">
          <cell r="A120" t="str">
            <v>10305-2-BU</v>
          </cell>
        </row>
        <row r="121">
          <cell r="A121" t="str">
            <v>10309-2-IN</v>
          </cell>
        </row>
        <row r="122">
          <cell r="A122" t="str">
            <v>10312-5-IN</v>
          </cell>
        </row>
        <row r="123">
          <cell r="A123" t="str">
            <v>10316-3-BU</v>
          </cell>
        </row>
        <row r="124">
          <cell r="A124" t="str">
            <v>10319-4-BU</v>
          </cell>
        </row>
        <row r="125">
          <cell r="A125" t="str">
            <v>10322-4-IN</v>
          </cell>
        </row>
        <row r="126">
          <cell r="A126" t="str">
            <v>10325-5-IN</v>
          </cell>
        </row>
        <row r="127">
          <cell r="A127" t="str">
            <v>10329-2-BU</v>
          </cell>
        </row>
        <row r="128">
          <cell r="A128" t="str">
            <v>10331-4-IN</v>
          </cell>
        </row>
        <row r="129">
          <cell r="A129" t="str">
            <v>10333-4-IN</v>
          </cell>
        </row>
        <row r="130">
          <cell r="A130" t="str">
            <v>10334-4-IN</v>
          </cell>
        </row>
        <row r="131">
          <cell r="A131" t="str">
            <v>10336-3-IN</v>
          </cell>
        </row>
        <row r="132">
          <cell r="A132" t="str">
            <v>10340-3-IN</v>
          </cell>
        </row>
        <row r="133">
          <cell r="A133" t="str">
            <v>10341-2-IN</v>
          </cell>
        </row>
        <row r="134">
          <cell r="A134" t="str">
            <v>10343-5-BU</v>
          </cell>
        </row>
        <row r="135">
          <cell r="A135" t="str">
            <v>10345-5-BU</v>
          </cell>
        </row>
        <row r="136">
          <cell r="A136" t="str">
            <v>10348-2-BU</v>
          </cell>
        </row>
        <row r="137">
          <cell r="A137" t="str">
            <v>10350-1-IN</v>
          </cell>
        </row>
        <row r="138">
          <cell r="A138" t="str">
            <v>10352-3-IN</v>
          </cell>
        </row>
        <row r="139">
          <cell r="A139" t="str">
            <v>10355-2-IN</v>
          </cell>
        </row>
        <row r="140">
          <cell r="A140" t="str">
            <v>10356-5-IN</v>
          </cell>
        </row>
        <row r="141">
          <cell r="A141" t="str">
            <v>10358-3-IN</v>
          </cell>
        </row>
        <row r="142">
          <cell r="A142" t="str">
            <v>10359-4-BU</v>
          </cell>
        </row>
        <row r="143">
          <cell r="A143" t="str">
            <v>10361-4-IN</v>
          </cell>
        </row>
        <row r="144">
          <cell r="A144" t="str">
            <v>10365-4-IN</v>
          </cell>
        </row>
        <row r="145">
          <cell r="A145" t="str">
            <v>10367-1-IN</v>
          </cell>
        </row>
        <row r="146">
          <cell r="A146" t="str">
            <v>10369-3-IN</v>
          </cell>
        </row>
        <row r="147">
          <cell r="A147" t="str">
            <v>10371-5-IN</v>
          </cell>
        </row>
        <row r="148">
          <cell r="A148" t="str">
            <v>10372-5-BU</v>
          </cell>
        </row>
        <row r="149">
          <cell r="A149" t="str">
            <v>10375-1-IN</v>
          </cell>
        </row>
        <row r="150">
          <cell r="A150" t="str">
            <v>10378-5-IN</v>
          </cell>
        </row>
        <row r="151">
          <cell r="A151" t="str">
            <v>10381-2-IN</v>
          </cell>
        </row>
        <row r="152">
          <cell r="A152" t="str">
            <v>10385-2-IN</v>
          </cell>
        </row>
        <row r="153">
          <cell r="A153" t="str">
            <v>10388-1-BU</v>
          </cell>
        </row>
        <row r="154">
          <cell r="A154" t="str">
            <v>10391-5-BU</v>
          </cell>
        </row>
        <row r="155">
          <cell r="A155" t="str">
            <v>10395-5-IN</v>
          </cell>
        </row>
        <row r="156">
          <cell r="A156" t="str">
            <v>10399-1-BU</v>
          </cell>
        </row>
        <row r="157">
          <cell r="A157" t="str">
            <v>10402-3-BU</v>
          </cell>
        </row>
        <row r="158">
          <cell r="A158" t="str">
            <v>10403-5-IN</v>
          </cell>
        </row>
        <row r="159">
          <cell r="A159" t="str">
            <v>10405-5-BU</v>
          </cell>
        </row>
        <row r="160">
          <cell r="A160" t="str">
            <v>10409-3-IN</v>
          </cell>
        </row>
        <row r="161">
          <cell r="A161" t="str">
            <v>10412-1-IN</v>
          </cell>
        </row>
        <row r="162">
          <cell r="A162" t="str">
            <v>10416-1-IN</v>
          </cell>
        </row>
        <row r="163">
          <cell r="A163" t="str">
            <v>10419-5-BU</v>
          </cell>
        </row>
        <row r="164">
          <cell r="A164" t="str">
            <v>10422-3-IN</v>
          </cell>
        </row>
        <row r="165">
          <cell r="A165" t="str">
            <v>10424-4-IN</v>
          </cell>
        </row>
        <row r="166">
          <cell r="A166" t="str">
            <v>10425-3-IN</v>
          </cell>
        </row>
        <row r="167">
          <cell r="A167" t="str">
            <v>10426-5-IN</v>
          </cell>
        </row>
        <row r="168">
          <cell r="A168" t="str">
            <v>10430-4-BU</v>
          </cell>
        </row>
        <row r="169">
          <cell r="A169" t="str">
            <v>10433-2-IN</v>
          </cell>
        </row>
        <row r="170">
          <cell r="A170" t="str">
            <v>10437-3-IN</v>
          </cell>
        </row>
        <row r="171">
          <cell r="A171" t="str">
            <v>10441-3-BU</v>
          </cell>
        </row>
        <row r="172">
          <cell r="A172" t="str">
            <v>10442-5-IN</v>
          </cell>
        </row>
        <row r="173">
          <cell r="A173" t="str">
            <v>10443-1-IN</v>
          </cell>
        </row>
        <row r="174">
          <cell r="A174" t="str">
            <v>10444-5-BU</v>
          </cell>
        </row>
        <row r="175">
          <cell r="A175" t="str">
            <v>10445-3-IN</v>
          </cell>
        </row>
        <row r="176">
          <cell r="A176" t="str">
            <v>10447-5-IN</v>
          </cell>
        </row>
        <row r="177">
          <cell r="A177" t="str">
            <v>10451-1-BU</v>
          </cell>
        </row>
        <row r="178">
          <cell r="A178" t="str">
            <v>10452-2-BU</v>
          </cell>
        </row>
        <row r="179">
          <cell r="A179" t="str">
            <v>10455-2-IN</v>
          </cell>
        </row>
        <row r="180">
          <cell r="A180" t="str">
            <v>10459-1-IN</v>
          </cell>
        </row>
        <row r="181">
          <cell r="A181" t="str">
            <v>10461-4-BU</v>
          </cell>
        </row>
        <row r="182">
          <cell r="A182" t="str">
            <v>10464-4-IN</v>
          </cell>
        </row>
        <row r="183">
          <cell r="A183" t="str">
            <v>10465-3-IN</v>
          </cell>
        </row>
        <row r="184">
          <cell r="A184" t="str">
            <v>10469-2-IN</v>
          </cell>
        </row>
        <row r="185">
          <cell r="A185" t="str">
            <v>10470-1-BU</v>
          </cell>
        </row>
        <row r="186">
          <cell r="A186" t="str">
            <v>10474-3-IN</v>
          </cell>
        </row>
        <row r="187">
          <cell r="A187" t="str">
            <v>10476-2-IN</v>
          </cell>
        </row>
        <row r="188">
          <cell r="A188" t="str">
            <v>10480-2-IN</v>
          </cell>
        </row>
        <row r="189">
          <cell r="A189" t="str">
            <v>10481-5-BU</v>
          </cell>
        </row>
        <row r="190">
          <cell r="A190" t="str">
            <v>10485-1-IN</v>
          </cell>
        </row>
        <row r="191">
          <cell r="A191" t="str">
            <v>10489-4-IN</v>
          </cell>
        </row>
        <row r="192">
          <cell r="A192" t="str">
            <v>10491-4-IN</v>
          </cell>
        </row>
        <row r="193">
          <cell r="A193" t="str">
            <v>10494-1-BU</v>
          </cell>
        </row>
        <row r="194">
          <cell r="A194" t="str">
            <v>10496-5-IN</v>
          </cell>
        </row>
        <row r="195">
          <cell r="A195" t="str">
            <v>10497-3-BU</v>
          </cell>
        </row>
        <row r="196">
          <cell r="A196" t="str">
            <v>10500-3-IN</v>
          </cell>
        </row>
        <row r="197">
          <cell r="A197" t="str">
            <v>10501-1-BU</v>
          </cell>
        </row>
        <row r="198">
          <cell r="A198" t="str">
            <v>10504-2-IN</v>
          </cell>
        </row>
        <row r="199">
          <cell r="A199" t="str">
            <v>10506-4-IN</v>
          </cell>
        </row>
        <row r="200">
          <cell r="A200" t="str">
            <v>10507-1-IN</v>
          </cell>
        </row>
        <row r="201">
          <cell r="A201" t="str">
            <v>10510-5-BU</v>
          </cell>
        </row>
        <row r="202">
          <cell r="A202" t="str">
            <v>10514-3-IN</v>
          </cell>
        </row>
        <row r="203">
          <cell r="A203" t="str">
            <v>10517-5-BU</v>
          </cell>
        </row>
        <row r="204">
          <cell r="A204" t="str">
            <v>10521-1-IN</v>
          </cell>
        </row>
        <row r="205">
          <cell r="A205" t="str">
            <v>10522-5-BU</v>
          </cell>
        </row>
        <row r="206">
          <cell r="A206" t="str">
            <v>10524-5-IN</v>
          </cell>
        </row>
        <row r="207">
          <cell r="A207" t="str">
            <v>10525-3-IN</v>
          </cell>
        </row>
        <row r="208">
          <cell r="A208" t="str">
            <v>10526-2-IN</v>
          </cell>
        </row>
        <row r="209">
          <cell r="A209" t="str">
            <v>10530-1-BU</v>
          </cell>
        </row>
        <row r="210">
          <cell r="A210" t="str">
            <v>10532-2-IN</v>
          </cell>
        </row>
        <row r="211">
          <cell r="A211" t="str">
            <v>10534-2-IN</v>
          </cell>
        </row>
        <row r="212">
          <cell r="A212" t="str">
            <v>10537-4-IN</v>
          </cell>
        </row>
        <row r="213">
          <cell r="A213" t="str">
            <v>10538-2-IN</v>
          </cell>
        </row>
        <row r="214">
          <cell r="A214" t="str">
            <v>10541-2-IN</v>
          </cell>
        </row>
        <row r="215">
          <cell r="A215" t="str">
            <v>10545-2-IN</v>
          </cell>
        </row>
        <row r="216">
          <cell r="A216" t="str">
            <v>10547-5-IN</v>
          </cell>
        </row>
        <row r="217">
          <cell r="A217" t="str">
            <v>10550-3-IN</v>
          </cell>
        </row>
        <row r="218">
          <cell r="A218" t="str">
            <v>10551-3-IN</v>
          </cell>
        </row>
        <row r="219">
          <cell r="A219" t="str">
            <v>10552-4-IN</v>
          </cell>
        </row>
        <row r="220">
          <cell r="A220" t="str">
            <v>10553-4-IN</v>
          </cell>
        </row>
        <row r="221">
          <cell r="A221" t="str">
            <v>10556-3-BU</v>
          </cell>
        </row>
        <row r="222">
          <cell r="A222" t="str">
            <v>10559-3-IN</v>
          </cell>
        </row>
        <row r="223">
          <cell r="A223" t="str">
            <v>10562-4-IN</v>
          </cell>
        </row>
        <row r="224">
          <cell r="A224" t="str">
            <v>10566-5-BU</v>
          </cell>
        </row>
        <row r="225">
          <cell r="A225" t="str">
            <v>10570-2-IN</v>
          </cell>
        </row>
        <row r="226">
          <cell r="A226" t="str">
            <v>10574-5-BU</v>
          </cell>
        </row>
        <row r="227">
          <cell r="A227" t="str">
            <v>10576-1-IN</v>
          </cell>
        </row>
        <row r="228">
          <cell r="A228" t="str">
            <v>10577-1-BU</v>
          </cell>
        </row>
        <row r="229">
          <cell r="A229" t="str">
            <v>10578-5-BU</v>
          </cell>
        </row>
        <row r="230">
          <cell r="A230" t="str">
            <v>10580-3-IN</v>
          </cell>
        </row>
        <row r="231">
          <cell r="A231" t="str">
            <v>10584-2-IN</v>
          </cell>
        </row>
        <row r="232">
          <cell r="A232" t="str">
            <v>10588-2-IN</v>
          </cell>
        </row>
        <row r="233">
          <cell r="A233" t="str">
            <v>10589-3-IN</v>
          </cell>
        </row>
        <row r="234">
          <cell r="A234" t="str">
            <v>10590-2-IN</v>
          </cell>
        </row>
        <row r="235">
          <cell r="A235" t="str">
            <v>10591-4-IN</v>
          </cell>
        </row>
        <row r="236">
          <cell r="A236" t="str">
            <v>10594-5-BU</v>
          </cell>
        </row>
        <row r="237">
          <cell r="A237" t="str">
            <v>10597-3-BU</v>
          </cell>
        </row>
        <row r="238">
          <cell r="A238" t="str">
            <v>10598-4-BU</v>
          </cell>
        </row>
        <row r="239">
          <cell r="A239" t="str">
            <v>10601-3-IN</v>
          </cell>
        </row>
        <row r="240">
          <cell r="A240" t="str">
            <v>10604-3-IN</v>
          </cell>
        </row>
        <row r="241">
          <cell r="A241" t="str">
            <v>10608-4-IN</v>
          </cell>
        </row>
        <row r="242">
          <cell r="A242" t="str">
            <v>10611-2-IN</v>
          </cell>
        </row>
        <row r="243">
          <cell r="A243" t="str">
            <v>10614-5-IN</v>
          </cell>
        </row>
        <row r="244">
          <cell r="A244" t="str">
            <v>10618-5-BU</v>
          </cell>
        </row>
        <row r="245">
          <cell r="A245" t="str">
            <v>10621-4-IN</v>
          </cell>
        </row>
        <row r="246">
          <cell r="A246" t="str">
            <v>10623-5-BU</v>
          </cell>
        </row>
        <row r="247">
          <cell r="A247" t="str">
            <v>10625-3-IN</v>
          </cell>
        </row>
        <row r="248">
          <cell r="A248" t="str">
            <v>10628-5-BU</v>
          </cell>
        </row>
        <row r="249">
          <cell r="A249" t="str">
            <v>10630-5-IN</v>
          </cell>
        </row>
        <row r="250">
          <cell r="A250" t="str">
            <v>10631-5-IN</v>
          </cell>
        </row>
        <row r="251">
          <cell r="A251" t="str">
            <v>10635-3-IN</v>
          </cell>
        </row>
        <row r="252">
          <cell r="A252" t="str">
            <v>10638-5-IN</v>
          </cell>
        </row>
        <row r="253">
          <cell r="A253" t="str">
            <v>10641-1-IN</v>
          </cell>
        </row>
        <row r="254">
          <cell r="A254" t="str">
            <v>10643-1-BU</v>
          </cell>
        </row>
        <row r="255">
          <cell r="A255" t="str">
            <v>10647-3-IN</v>
          </cell>
        </row>
        <row r="256">
          <cell r="A256" t="str">
            <v>10649-5-BU</v>
          </cell>
        </row>
        <row r="257">
          <cell r="A257" t="str">
            <v>10653-3-IN</v>
          </cell>
        </row>
        <row r="258">
          <cell r="A258" t="str">
            <v>10656-2-IN</v>
          </cell>
        </row>
        <row r="259">
          <cell r="A259" t="str">
            <v>10658-3-BU</v>
          </cell>
        </row>
        <row r="260">
          <cell r="A260" t="str">
            <v>10660-4-IN</v>
          </cell>
        </row>
        <row r="261">
          <cell r="A261" t="str">
            <v>10662-1-IN</v>
          </cell>
        </row>
        <row r="262">
          <cell r="A262" t="str">
            <v>10664-1-IN</v>
          </cell>
        </row>
        <row r="263">
          <cell r="A263" t="str">
            <v>10668-5-IN</v>
          </cell>
        </row>
        <row r="264">
          <cell r="A264" t="str">
            <v>10672-1-IN</v>
          </cell>
        </row>
        <row r="265">
          <cell r="A265" t="str">
            <v>10673-1-IN</v>
          </cell>
        </row>
        <row r="266">
          <cell r="A266" t="str">
            <v>10674-4-IN</v>
          </cell>
        </row>
        <row r="267">
          <cell r="A267" t="str">
            <v>10677-3-BU</v>
          </cell>
        </row>
        <row r="268">
          <cell r="A268" t="str">
            <v>10681-3-IN</v>
          </cell>
        </row>
        <row r="269">
          <cell r="A269" t="str">
            <v>10683-1-BU</v>
          </cell>
        </row>
        <row r="270">
          <cell r="A270" t="str">
            <v>10684-3-IN</v>
          </cell>
        </row>
        <row r="271">
          <cell r="A271" t="str">
            <v>10688-5-IN</v>
          </cell>
        </row>
        <row r="272">
          <cell r="A272" t="str">
            <v>10689-4-IN</v>
          </cell>
        </row>
        <row r="273">
          <cell r="A273" t="str">
            <v>10693-2-IN</v>
          </cell>
        </row>
        <row r="274">
          <cell r="A274" t="str">
            <v>10697-5-IN</v>
          </cell>
        </row>
        <row r="275">
          <cell r="A275" t="str">
            <v>10700-1-BU</v>
          </cell>
        </row>
        <row r="276">
          <cell r="A276" t="str">
            <v>10701-3-IN</v>
          </cell>
        </row>
        <row r="277">
          <cell r="A277" t="str">
            <v>10705-5-IN</v>
          </cell>
        </row>
        <row r="278">
          <cell r="A278" t="str">
            <v>10708-4-IN</v>
          </cell>
        </row>
        <row r="279">
          <cell r="A279" t="str">
            <v>10709-1-BU</v>
          </cell>
        </row>
        <row r="280">
          <cell r="A280" t="str">
            <v>10710-4-IN</v>
          </cell>
        </row>
        <row r="281">
          <cell r="A281" t="str">
            <v>10714-4-IN</v>
          </cell>
        </row>
        <row r="282">
          <cell r="A282" t="str">
            <v>10716-1-BU</v>
          </cell>
        </row>
        <row r="283">
          <cell r="A283" t="str">
            <v>10717-4-IN</v>
          </cell>
        </row>
        <row r="284">
          <cell r="A284" t="str">
            <v>10720-2-BU</v>
          </cell>
        </row>
        <row r="285">
          <cell r="A285" t="str">
            <v>10724-5-BU</v>
          </cell>
        </row>
        <row r="286">
          <cell r="A286" t="str">
            <v>10725-4-IN</v>
          </cell>
        </row>
        <row r="287">
          <cell r="A287" t="str">
            <v>10728-5-BU</v>
          </cell>
        </row>
        <row r="288">
          <cell r="A288" t="str">
            <v>10729-3-BU</v>
          </cell>
        </row>
        <row r="289">
          <cell r="A289" t="str">
            <v>10730-5-IN</v>
          </cell>
        </row>
        <row r="290">
          <cell r="A290" t="str">
            <v>10733-2-IN</v>
          </cell>
        </row>
        <row r="291">
          <cell r="A291" t="str">
            <v>10736-1-IN</v>
          </cell>
        </row>
        <row r="292">
          <cell r="A292" t="str">
            <v>10738-3-IN</v>
          </cell>
        </row>
        <row r="293">
          <cell r="A293" t="str">
            <v>10741-2-BU</v>
          </cell>
        </row>
        <row r="294">
          <cell r="A294" t="str">
            <v>10745-1-IN</v>
          </cell>
        </row>
        <row r="295">
          <cell r="A295" t="str">
            <v>10747-1-IN</v>
          </cell>
        </row>
        <row r="296">
          <cell r="A296" t="str">
            <v>10750-1-BU</v>
          </cell>
        </row>
        <row r="297">
          <cell r="A297" t="str">
            <v>10753-4-IN</v>
          </cell>
        </row>
        <row r="298">
          <cell r="A298" t="str">
            <v>10754-1-BU</v>
          </cell>
        </row>
        <row r="299">
          <cell r="A299" t="str">
            <v>10755-2-IN</v>
          </cell>
        </row>
        <row r="300">
          <cell r="A300" t="str">
            <v>10759-2-IN</v>
          </cell>
        </row>
        <row r="301">
          <cell r="A301" t="str">
            <v>10762-1-IN</v>
          </cell>
        </row>
        <row r="302">
          <cell r="A302" t="str">
            <v>10766-5-IN</v>
          </cell>
        </row>
        <row r="303">
          <cell r="A303" t="str">
            <v>10770-2-BU</v>
          </cell>
        </row>
        <row r="304">
          <cell r="A304" t="str">
            <v>10771-2-IN</v>
          </cell>
        </row>
        <row r="305">
          <cell r="A305" t="str">
            <v>10773-4-BU</v>
          </cell>
        </row>
        <row r="306">
          <cell r="A306" t="str">
            <v>10777-3-BU</v>
          </cell>
        </row>
        <row r="307">
          <cell r="A307" t="str">
            <v>10781-3-IN</v>
          </cell>
        </row>
        <row r="308">
          <cell r="A308" t="str">
            <v>10782-2-IN</v>
          </cell>
        </row>
        <row r="309">
          <cell r="A309" t="str">
            <v>10783-3-BU</v>
          </cell>
        </row>
        <row r="310">
          <cell r="A310" t="str">
            <v>10784-5-IN</v>
          </cell>
        </row>
        <row r="311">
          <cell r="A311" t="str">
            <v>10787-5-BU</v>
          </cell>
        </row>
        <row r="312">
          <cell r="A312" t="str">
            <v>10788-5-IN</v>
          </cell>
        </row>
        <row r="313">
          <cell r="A313" t="str">
            <v>10792-2-IN</v>
          </cell>
        </row>
        <row r="314">
          <cell r="A314" t="str">
            <v>10796-3-BU</v>
          </cell>
        </row>
        <row r="315">
          <cell r="A315" t="str">
            <v>10798-4-IN</v>
          </cell>
        </row>
        <row r="316">
          <cell r="A316" t="str">
            <v>10802-3-BU</v>
          </cell>
        </row>
        <row r="317">
          <cell r="A317" t="str">
            <v>10803-3-IN</v>
          </cell>
        </row>
        <row r="318">
          <cell r="A318" t="str">
            <v>10804-2-IN</v>
          </cell>
        </row>
        <row r="319">
          <cell r="A319" t="str">
            <v>10807-4-IN</v>
          </cell>
        </row>
        <row r="320">
          <cell r="A320" t="str">
            <v>10811-2-IN</v>
          </cell>
        </row>
        <row r="321">
          <cell r="A321" t="str">
            <v>10812-2-BU</v>
          </cell>
        </row>
        <row r="322">
          <cell r="A322" t="str">
            <v>10814-3-BU</v>
          </cell>
        </row>
        <row r="323">
          <cell r="A323" t="str">
            <v>10817-5-IN</v>
          </cell>
        </row>
        <row r="324">
          <cell r="A324" t="str">
            <v>10819-1-IN</v>
          </cell>
        </row>
        <row r="325">
          <cell r="A325" t="str">
            <v>10822-1-IN</v>
          </cell>
        </row>
        <row r="326">
          <cell r="A326" t="str">
            <v>10824-2-IN</v>
          </cell>
        </row>
        <row r="327">
          <cell r="A327" t="str">
            <v>10825-3-IN</v>
          </cell>
        </row>
        <row r="328">
          <cell r="A328" t="str">
            <v>10826-3-BU</v>
          </cell>
        </row>
        <row r="329">
          <cell r="A329" t="str">
            <v>10828-4-IN</v>
          </cell>
        </row>
        <row r="330">
          <cell r="A330" t="str">
            <v>10831-5-IN</v>
          </cell>
        </row>
        <row r="331">
          <cell r="A331" t="str">
            <v>10834-2-IN</v>
          </cell>
        </row>
        <row r="332">
          <cell r="A332" t="str">
            <v>10837-2-BU</v>
          </cell>
        </row>
        <row r="333">
          <cell r="A333" t="str">
            <v>10841-2-IN</v>
          </cell>
        </row>
        <row r="334">
          <cell r="A334" t="str">
            <v>10842-3-IN</v>
          </cell>
        </row>
        <row r="335">
          <cell r="A335" t="str">
            <v>10846-1-IN</v>
          </cell>
        </row>
        <row r="336">
          <cell r="A336" t="str">
            <v>10849-5-IN</v>
          </cell>
        </row>
        <row r="337">
          <cell r="A337" t="str">
            <v>10851-3-BU</v>
          </cell>
        </row>
        <row r="338">
          <cell r="A338" t="str">
            <v>10853-4-IN</v>
          </cell>
        </row>
        <row r="339">
          <cell r="A339" t="str">
            <v>10857-5-BU</v>
          </cell>
        </row>
        <row r="340">
          <cell r="A340" t="str">
            <v>10861-2-IN</v>
          </cell>
        </row>
        <row r="341">
          <cell r="A341" t="str">
            <v>10862-1-IN</v>
          </cell>
        </row>
        <row r="342">
          <cell r="A342" t="str">
            <v>10864-5-IN</v>
          </cell>
        </row>
        <row r="343">
          <cell r="A343" t="str">
            <v>10866-3-BU</v>
          </cell>
        </row>
        <row r="344">
          <cell r="A344" t="str">
            <v>10867-5-BU</v>
          </cell>
        </row>
        <row r="345">
          <cell r="A345" t="str">
            <v>10869-5-IN</v>
          </cell>
        </row>
        <row r="346">
          <cell r="A346" t="str">
            <v>10871-3-IN</v>
          </cell>
        </row>
        <row r="347">
          <cell r="A347" t="str">
            <v>10875-2-BU</v>
          </cell>
        </row>
        <row r="348">
          <cell r="A348" t="str">
            <v>10877-2-IN</v>
          </cell>
        </row>
        <row r="349">
          <cell r="A349" t="str">
            <v>10879-3-BU</v>
          </cell>
        </row>
        <row r="350">
          <cell r="A350" t="str">
            <v>10881-4-IN</v>
          </cell>
        </row>
        <row r="351">
          <cell r="A351" t="str">
            <v>10885-2-IN</v>
          </cell>
        </row>
        <row r="352">
          <cell r="A352" t="str">
            <v>10888-4-BU</v>
          </cell>
        </row>
        <row r="353">
          <cell r="A353" t="str">
            <v>10892-3-IN</v>
          </cell>
        </row>
        <row r="354">
          <cell r="A354" t="str">
            <v>10894-1-IN</v>
          </cell>
        </row>
        <row r="355">
          <cell r="A355" t="str">
            <v>10896-4-IN</v>
          </cell>
        </row>
        <row r="356">
          <cell r="A356" t="str">
            <v>10899-1-IN</v>
          </cell>
        </row>
        <row r="357">
          <cell r="A357" t="str">
            <v>10903-4-IN</v>
          </cell>
        </row>
        <row r="358">
          <cell r="A358" t="str">
            <v>10904-1-IN</v>
          </cell>
        </row>
        <row r="359">
          <cell r="A359" t="str">
            <v>10908-3-IN</v>
          </cell>
        </row>
        <row r="360">
          <cell r="A360" t="str">
            <v>10909-5-IN</v>
          </cell>
        </row>
        <row r="361">
          <cell r="A361" t="str">
            <v>10910-4-IN</v>
          </cell>
        </row>
        <row r="362">
          <cell r="A362" t="str">
            <v>10911-3-IN</v>
          </cell>
        </row>
        <row r="363">
          <cell r="A363" t="str">
            <v>10913-5-BU</v>
          </cell>
        </row>
        <row r="364">
          <cell r="A364" t="str">
            <v>10917-2-IN</v>
          </cell>
        </row>
        <row r="365">
          <cell r="A365" t="str">
            <v>10919-1-IN</v>
          </cell>
        </row>
        <row r="366">
          <cell r="A366" t="str">
            <v>10920-5-IN</v>
          </cell>
        </row>
        <row r="367">
          <cell r="A367" t="str">
            <v>10922-1-IN</v>
          </cell>
        </row>
        <row r="368">
          <cell r="A368" t="str">
            <v>10925-5-BU</v>
          </cell>
        </row>
        <row r="369">
          <cell r="A369" t="str">
            <v>10926-5-BU</v>
          </cell>
        </row>
        <row r="370">
          <cell r="A370" t="str">
            <v>10928-1-BU</v>
          </cell>
        </row>
        <row r="371">
          <cell r="A371" t="str">
            <v>10931-5-BU</v>
          </cell>
        </row>
        <row r="372">
          <cell r="A372" t="str">
            <v>10935-5-BU</v>
          </cell>
        </row>
        <row r="373">
          <cell r="A373" t="str">
            <v>10939-2-BU</v>
          </cell>
        </row>
        <row r="374">
          <cell r="A374" t="str">
            <v>10940-1-IN</v>
          </cell>
        </row>
        <row r="375">
          <cell r="A375" t="str">
            <v>10944-4-IN</v>
          </cell>
        </row>
        <row r="376">
          <cell r="A376" t="str">
            <v>10945-1-IN</v>
          </cell>
        </row>
        <row r="377">
          <cell r="A377" t="str">
            <v>10949-5-IN</v>
          </cell>
        </row>
        <row r="378">
          <cell r="A378" t="str">
            <v>10951-2-BU</v>
          </cell>
        </row>
        <row r="379">
          <cell r="A379" t="str">
            <v>10953-4-BU</v>
          </cell>
        </row>
        <row r="380">
          <cell r="A380" t="str">
            <v>10955-3-IN</v>
          </cell>
        </row>
        <row r="381">
          <cell r="A381" t="str">
            <v>10958-3-IN</v>
          </cell>
        </row>
        <row r="382">
          <cell r="A382" t="str">
            <v>10962-2-IN</v>
          </cell>
        </row>
        <row r="383">
          <cell r="A383" t="str">
            <v>10963-5-IN</v>
          </cell>
        </row>
        <row r="384">
          <cell r="A384" t="str">
            <v>10966-1-IN</v>
          </cell>
        </row>
        <row r="385">
          <cell r="A385" t="str">
            <v>10969-4-IN</v>
          </cell>
        </row>
        <row r="386">
          <cell r="A386" t="str">
            <v>10970-4-IN</v>
          </cell>
        </row>
        <row r="387">
          <cell r="A387" t="str">
            <v>10974-4-BU</v>
          </cell>
        </row>
        <row r="388">
          <cell r="A388" t="str">
            <v>10976-2-IN</v>
          </cell>
        </row>
        <row r="389">
          <cell r="A389" t="str">
            <v>10979-2-IN</v>
          </cell>
        </row>
        <row r="390">
          <cell r="A390" t="str">
            <v>10980-5-IN</v>
          </cell>
        </row>
        <row r="391">
          <cell r="A391" t="str">
            <v>10983-2-BU</v>
          </cell>
        </row>
        <row r="392">
          <cell r="A392" t="str">
            <v>10985-5-BU</v>
          </cell>
        </row>
        <row r="393">
          <cell r="A393" t="str">
            <v>10987-1-IN</v>
          </cell>
        </row>
        <row r="394">
          <cell r="A394" t="str">
            <v>10991-2-IN</v>
          </cell>
        </row>
        <row r="395">
          <cell r="A395" t="str">
            <v>10993-4-IN</v>
          </cell>
        </row>
        <row r="396">
          <cell r="A396" t="str">
            <v>10997-3-IN</v>
          </cell>
        </row>
        <row r="397">
          <cell r="A397" t="str">
            <v>10999-3-BU</v>
          </cell>
        </row>
        <row r="398">
          <cell r="A398" t="str">
            <v>11001-2-IN</v>
          </cell>
        </row>
        <row r="399">
          <cell r="A399" t="str">
            <v>11005-4-IN</v>
          </cell>
        </row>
        <row r="400">
          <cell r="A400" t="str">
            <v>11009-1-IN</v>
          </cell>
        </row>
        <row r="401">
          <cell r="A401" t="str">
            <v>11011-4-IN</v>
          </cell>
        </row>
        <row r="402">
          <cell r="A402" t="str">
            <v>11014-5-IN</v>
          </cell>
        </row>
        <row r="403">
          <cell r="A403" t="str">
            <v>11015-3-IN</v>
          </cell>
        </row>
        <row r="404">
          <cell r="A404" t="str">
            <v>11019-2-IN</v>
          </cell>
        </row>
        <row r="405">
          <cell r="A405" t="str">
            <v>11023-2-IN</v>
          </cell>
        </row>
        <row r="406">
          <cell r="A406" t="str">
            <v>11024-3-IN</v>
          </cell>
        </row>
        <row r="407">
          <cell r="A407" t="str">
            <v>11027-1-BU</v>
          </cell>
        </row>
        <row r="408">
          <cell r="A408" t="str">
            <v>11029-3-BU</v>
          </cell>
        </row>
        <row r="409">
          <cell r="A409" t="str">
            <v>11030-5-IN</v>
          </cell>
        </row>
        <row r="410">
          <cell r="A410" t="str">
            <v>11034-4-IN</v>
          </cell>
        </row>
        <row r="411">
          <cell r="A411" t="str">
            <v>11037-2-IN</v>
          </cell>
        </row>
        <row r="412">
          <cell r="A412" t="str">
            <v>11038-3-BU</v>
          </cell>
        </row>
        <row r="413">
          <cell r="A413" t="str">
            <v>11040-5-IN</v>
          </cell>
        </row>
        <row r="414">
          <cell r="A414" t="str">
            <v>11041-4-IN</v>
          </cell>
        </row>
        <row r="415">
          <cell r="A415" t="str">
            <v>11042-2-BU</v>
          </cell>
        </row>
        <row r="416">
          <cell r="A416" t="str">
            <v>11045-2-IN</v>
          </cell>
        </row>
        <row r="417">
          <cell r="A417" t="str">
            <v>11046-2-IN</v>
          </cell>
        </row>
        <row r="418">
          <cell r="A418" t="str">
            <v>11050-2-BU</v>
          </cell>
        </row>
        <row r="419">
          <cell r="A419" t="str">
            <v>11052-1-IN</v>
          </cell>
        </row>
        <row r="420">
          <cell r="A420" t="str">
            <v>11055-5-BU</v>
          </cell>
        </row>
        <row r="421">
          <cell r="A421" t="str">
            <v>11058-5-IN</v>
          </cell>
        </row>
        <row r="422">
          <cell r="A422" t="str">
            <v>11062-2-BU</v>
          </cell>
        </row>
        <row r="423">
          <cell r="A423" t="str">
            <v>11063-4-IN</v>
          </cell>
        </row>
        <row r="424">
          <cell r="A424" t="str">
            <v>11064-5-IN</v>
          </cell>
        </row>
        <row r="425">
          <cell r="A425" t="str">
            <v>11066-4-IN</v>
          </cell>
        </row>
        <row r="426">
          <cell r="A426" t="str">
            <v>11070-2-IN</v>
          </cell>
        </row>
        <row r="427">
          <cell r="A427" t="str">
            <v>11071-1-BU</v>
          </cell>
        </row>
        <row r="428">
          <cell r="A428" t="str">
            <v>11074-3-IN</v>
          </cell>
        </row>
        <row r="429">
          <cell r="A429" t="str">
            <v>11078-3-BU</v>
          </cell>
        </row>
        <row r="430">
          <cell r="A430" t="str">
            <v>11080-2-IN</v>
          </cell>
        </row>
        <row r="431">
          <cell r="A431" t="str">
            <v>11082-3-BU</v>
          </cell>
        </row>
        <row r="432">
          <cell r="A432" t="str">
            <v>11085-2-IN</v>
          </cell>
        </row>
        <row r="433">
          <cell r="A433" t="str">
            <v>11087-2-IN</v>
          </cell>
        </row>
        <row r="434">
          <cell r="A434" t="str">
            <v>11089-4-IN</v>
          </cell>
        </row>
        <row r="435">
          <cell r="A435" t="str">
            <v>11091-1-IN</v>
          </cell>
        </row>
        <row r="436">
          <cell r="A436" t="str">
            <v>11092-2-IN</v>
          </cell>
        </row>
        <row r="437">
          <cell r="A437" t="str">
            <v>11094-2-IN</v>
          </cell>
        </row>
        <row r="438">
          <cell r="A438" t="str">
            <v>11097-1-BU</v>
          </cell>
        </row>
        <row r="439">
          <cell r="A439" t="str">
            <v>11099-2-IN</v>
          </cell>
        </row>
        <row r="440">
          <cell r="A440" t="str">
            <v>11101-5-IN</v>
          </cell>
        </row>
        <row r="441">
          <cell r="A441" t="str">
            <v>11102-2-BU</v>
          </cell>
        </row>
        <row r="442">
          <cell r="A442" t="str">
            <v>11106-3-BU</v>
          </cell>
        </row>
        <row r="443">
          <cell r="A443" t="str">
            <v>11109-5-IN</v>
          </cell>
        </row>
        <row r="444">
          <cell r="A444" t="str">
            <v>11111-4-IN</v>
          </cell>
        </row>
        <row r="445">
          <cell r="A445" t="str">
            <v>11112-3-IN</v>
          </cell>
        </row>
        <row r="446">
          <cell r="A446" t="str">
            <v>11116-5-IN</v>
          </cell>
        </row>
        <row r="447">
          <cell r="A447" t="str">
            <v>11119-3-BU</v>
          </cell>
        </row>
        <row r="448">
          <cell r="A448" t="str">
            <v>11122-1-BU</v>
          </cell>
        </row>
        <row r="449">
          <cell r="A449" t="str">
            <v>11125-1-IN</v>
          </cell>
        </row>
        <row r="450">
          <cell r="A450" t="str">
            <v>11127-5-IN</v>
          </cell>
        </row>
        <row r="451">
          <cell r="A451" t="str">
            <v>11129-3-IN</v>
          </cell>
        </row>
        <row r="452">
          <cell r="A452" t="str">
            <v>11133-2-BU</v>
          </cell>
        </row>
        <row r="453">
          <cell r="A453" t="str">
            <v>11137-1-IN</v>
          </cell>
        </row>
        <row r="454">
          <cell r="A454" t="str">
            <v>11139-1-IN</v>
          </cell>
        </row>
        <row r="455">
          <cell r="A455" t="str">
            <v>11143-4-IN</v>
          </cell>
        </row>
        <row r="456">
          <cell r="A456" t="str">
            <v>11144-1-BU</v>
          </cell>
        </row>
        <row r="457">
          <cell r="A457" t="str">
            <v>11146-1-IN</v>
          </cell>
        </row>
        <row r="458">
          <cell r="A458" t="str">
            <v>11149-1-BU</v>
          </cell>
        </row>
        <row r="459">
          <cell r="A459" t="str">
            <v>11153-2-BU</v>
          </cell>
        </row>
        <row r="460">
          <cell r="A460" t="str">
            <v>11155-2-IN</v>
          </cell>
        </row>
        <row r="461">
          <cell r="A461" t="str">
            <v>11159-4-IN</v>
          </cell>
        </row>
        <row r="462">
          <cell r="A462" t="str">
            <v>11160-5-BU</v>
          </cell>
        </row>
        <row r="463">
          <cell r="A463" t="str">
            <v>11162-3-IN</v>
          </cell>
        </row>
        <row r="464">
          <cell r="A464" t="str">
            <v>11164-2-IN</v>
          </cell>
        </row>
        <row r="465">
          <cell r="A465" t="str">
            <v>11167-1-IN</v>
          </cell>
        </row>
        <row r="466">
          <cell r="A466" t="str">
            <v>11169-2-IN</v>
          </cell>
        </row>
        <row r="467">
          <cell r="A467" t="str">
            <v>11170-3-IN</v>
          </cell>
        </row>
        <row r="468">
          <cell r="A468" t="str">
            <v>11174-4-BU</v>
          </cell>
        </row>
        <row r="469">
          <cell r="A469" t="str">
            <v>11178-3-IN</v>
          </cell>
        </row>
        <row r="470">
          <cell r="A470" t="str">
            <v>11180-3-BU</v>
          </cell>
        </row>
        <row r="471">
          <cell r="A471" t="str">
            <v>11181-4-IN</v>
          </cell>
        </row>
        <row r="472">
          <cell r="A472" t="str">
            <v>11183-4-IN</v>
          </cell>
        </row>
        <row r="473">
          <cell r="A473" t="str">
            <v>11187-3-IN</v>
          </cell>
        </row>
        <row r="474">
          <cell r="A474" t="str">
            <v>11190-5-IN</v>
          </cell>
        </row>
        <row r="475">
          <cell r="A475" t="str">
            <v>11194-5-IN</v>
          </cell>
        </row>
        <row r="476">
          <cell r="A476" t="str">
            <v>11197-3-IN</v>
          </cell>
        </row>
        <row r="477">
          <cell r="A477" t="str">
            <v>11200-3-IN</v>
          </cell>
        </row>
        <row r="478">
          <cell r="A478" t="str">
            <v>11201-5-IN</v>
          </cell>
        </row>
        <row r="479">
          <cell r="A479" t="str">
            <v>11205-4-IN</v>
          </cell>
        </row>
        <row r="480">
          <cell r="A480" t="str">
            <v>11209-5-BU</v>
          </cell>
        </row>
        <row r="481">
          <cell r="A481" t="str">
            <v>11213-3-IN</v>
          </cell>
        </row>
        <row r="482">
          <cell r="A482" t="str">
            <v>11216-5-BU</v>
          </cell>
        </row>
        <row r="483">
          <cell r="A483" t="str">
            <v>11217-5-IN</v>
          </cell>
        </row>
        <row r="484">
          <cell r="A484" t="str">
            <v>11221-5-IN</v>
          </cell>
        </row>
        <row r="485">
          <cell r="A485" t="str">
            <v>11223-5-IN</v>
          </cell>
        </row>
        <row r="486">
          <cell r="A486" t="str">
            <v>11227-2-BU</v>
          </cell>
        </row>
        <row r="487">
          <cell r="A487" t="str">
            <v>11228-3-BU</v>
          </cell>
        </row>
        <row r="488">
          <cell r="A488" t="str">
            <v>11232-3-BU</v>
          </cell>
        </row>
        <row r="489">
          <cell r="A489" t="str">
            <v>11233-1-IN</v>
          </cell>
        </row>
        <row r="490">
          <cell r="A490" t="str">
            <v>11235-3-IN</v>
          </cell>
        </row>
        <row r="491">
          <cell r="A491" t="str">
            <v>11237-1-IN</v>
          </cell>
        </row>
        <row r="492">
          <cell r="A492" t="str">
            <v>11241-3-BU</v>
          </cell>
        </row>
        <row r="493">
          <cell r="A493" t="str">
            <v>11242-4-BU</v>
          </cell>
        </row>
        <row r="494">
          <cell r="A494" t="str">
            <v>11244-1-BU</v>
          </cell>
        </row>
        <row r="495">
          <cell r="A495" t="str">
            <v>11246-4-BU</v>
          </cell>
        </row>
        <row r="496">
          <cell r="A496" t="str">
            <v>11247-3-BU</v>
          </cell>
        </row>
        <row r="497">
          <cell r="A497" t="str">
            <v>11248-2-IN</v>
          </cell>
        </row>
        <row r="498">
          <cell r="A498" t="str">
            <v>11251-4-IN</v>
          </cell>
        </row>
        <row r="499">
          <cell r="A499" t="str">
            <v>11252-3-IN</v>
          </cell>
        </row>
        <row r="500">
          <cell r="A500" t="str">
            <v>11253-4-IN</v>
          </cell>
        </row>
        <row r="501">
          <cell r="A501" t="str">
            <v>11254-4-IN</v>
          </cell>
        </row>
        <row r="502">
          <cell r="A502" t="str">
            <v>11257-3-BU</v>
          </cell>
        </row>
        <row r="503">
          <cell r="A503" t="str">
            <v>11258-2-BU</v>
          </cell>
        </row>
        <row r="504">
          <cell r="A504" t="str">
            <v>11259-5-BU</v>
          </cell>
        </row>
        <row r="505">
          <cell r="A505" t="str">
            <v>11261-5-IN</v>
          </cell>
        </row>
        <row r="506">
          <cell r="A506" t="str">
            <v>11263-3-IN</v>
          </cell>
        </row>
        <row r="507">
          <cell r="A507" t="str">
            <v>11266-2-IN</v>
          </cell>
        </row>
        <row r="508">
          <cell r="A508" t="str">
            <v>11268-5-IN</v>
          </cell>
        </row>
        <row r="509">
          <cell r="A509" t="str">
            <v>11271-5-IN</v>
          </cell>
        </row>
        <row r="510">
          <cell r="A510" t="str">
            <v>11274-5-IN</v>
          </cell>
        </row>
        <row r="511">
          <cell r="A511" t="str">
            <v>11276-2-IN</v>
          </cell>
        </row>
        <row r="512">
          <cell r="A512" t="str">
            <v>11280-5-IN</v>
          </cell>
        </row>
        <row r="513">
          <cell r="A513" t="str">
            <v>11281-5-IN</v>
          </cell>
        </row>
        <row r="514">
          <cell r="A514" t="str">
            <v>11284-5-BU</v>
          </cell>
        </row>
        <row r="515">
          <cell r="A515" t="str">
            <v>11285-3-IN</v>
          </cell>
        </row>
        <row r="516">
          <cell r="A516" t="str">
            <v>11289-2-IN</v>
          </cell>
        </row>
        <row r="517">
          <cell r="A517" t="str">
            <v>11291-4-IN</v>
          </cell>
        </row>
        <row r="518">
          <cell r="A518" t="str">
            <v>11292-5-IN</v>
          </cell>
        </row>
        <row r="519">
          <cell r="A519" t="str">
            <v>11295-2-IN</v>
          </cell>
        </row>
        <row r="520">
          <cell r="A520" t="str">
            <v>11297-2-IN</v>
          </cell>
        </row>
        <row r="521">
          <cell r="A521" t="str">
            <v>11300-3-IN</v>
          </cell>
        </row>
        <row r="522">
          <cell r="A522" t="str">
            <v>11304-2-IN</v>
          </cell>
        </row>
        <row r="523">
          <cell r="A523" t="str">
            <v>11306-3-IN</v>
          </cell>
        </row>
        <row r="524">
          <cell r="A524" t="str">
            <v>11309-2-IN</v>
          </cell>
        </row>
        <row r="525">
          <cell r="A525" t="str">
            <v>11310-3-BU</v>
          </cell>
        </row>
        <row r="526">
          <cell r="A526" t="str">
            <v>11314-3-IN</v>
          </cell>
        </row>
        <row r="527">
          <cell r="A527" t="str">
            <v>11316-4-IN</v>
          </cell>
        </row>
        <row r="528">
          <cell r="A528" t="str">
            <v>11317-1-IN</v>
          </cell>
        </row>
        <row r="529">
          <cell r="A529" t="str">
            <v>11320-4-BU</v>
          </cell>
        </row>
        <row r="530">
          <cell r="A530" t="str">
            <v>11323-3-BU</v>
          </cell>
        </row>
        <row r="531">
          <cell r="A531" t="str">
            <v>11327-3-IN</v>
          </cell>
        </row>
        <row r="532">
          <cell r="A532" t="str">
            <v>11331-4-IN</v>
          </cell>
        </row>
        <row r="533">
          <cell r="A533" t="str">
            <v>11332-4-IN</v>
          </cell>
        </row>
        <row r="534">
          <cell r="A534" t="str">
            <v>11335-5-IN</v>
          </cell>
        </row>
        <row r="535">
          <cell r="A535" t="str">
            <v>11336-4-BU</v>
          </cell>
        </row>
        <row r="536">
          <cell r="A536" t="str">
            <v>11339-1-BU</v>
          </cell>
        </row>
        <row r="537">
          <cell r="A537" t="str">
            <v>11342-4-IN</v>
          </cell>
        </row>
        <row r="538">
          <cell r="A538" t="str">
            <v>11345-2-IN</v>
          </cell>
        </row>
        <row r="539">
          <cell r="A539" t="str">
            <v>11348-4-IN</v>
          </cell>
        </row>
        <row r="540">
          <cell r="A540" t="str">
            <v>11352-5-IN</v>
          </cell>
        </row>
        <row r="541">
          <cell r="A541" t="str">
            <v>11353-1-IN</v>
          </cell>
        </row>
        <row r="542">
          <cell r="A542" t="str">
            <v>11356-1-BU</v>
          </cell>
        </row>
        <row r="543">
          <cell r="A543" t="str">
            <v>11359-4-IN</v>
          </cell>
        </row>
        <row r="544">
          <cell r="A544" t="str">
            <v>11361-2-BU</v>
          </cell>
        </row>
        <row r="545">
          <cell r="A545" t="str">
            <v>11363-2-IN</v>
          </cell>
        </row>
        <row r="546">
          <cell r="A546" t="str">
            <v>11365-4-IN</v>
          </cell>
        </row>
        <row r="547">
          <cell r="A547" t="str">
            <v>11367-3-BU</v>
          </cell>
        </row>
        <row r="548">
          <cell r="A548" t="str">
            <v>11371-4-BU</v>
          </cell>
        </row>
        <row r="549">
          <cell r="A549" t="str">
            <v>11372-4-IN</v>
          </cell>
        </row>
        <row r="550">
          <cell r="A550" t="str">
            <v>11373-2-BU</v>
          </cell>
        </row>
        <row r="551">
          <cell r="A551" t="str">
            <v>11375-1-IN</v>
          </cell>
        </row>
        <row r="552">
          <cell r="A552" t="str">
            <v>11378-3-IN</v>
          </cell>
        </row>
        <row r="553">
          <cell r="A553" t="str">
            <v>11379-2-IN</v>
          </cell>
        </row>
        <row r="554">
          <cell r="A554" t="str">
            <v>11380-1-IN</v>
          </cell>
        </row>
        <row r="555">
          <cell r="A555" t="str">
            <v>11382-1-IN</v>
          </cell>
        </row>
        <row r="556">
          <cell r="A556" t="str">
            <v>11385-4-BU</v>
          </cell>
        </row>
        <row r="557">
          <cell r="A557" t="str">
            <v>11386-5-IN</v>
          </cell>
        </row>
        <row r="558">
          <cell r="A558" t="str">
            <v>11389-4-IN</v>
          </cell>
        </row>
        <row r="559">
          <cell r="A559" t="str">
            <v>11391-3-IN</v>
          </cell>
        </row>
        <row r="560">
          <cell r="A560" t="str">
            <v>11393-3-BU</v>
          </cell>
        </row>
        <row r="561">
          <cell r="A561" t="str">
            <v>11395-5-IN</v>
          </cell>
        </row>
        <row r="562">
          <cell r="A562" t="str">
            <v>11398-2-IN</v>
          </cell>
        </row>
        <row r="563">
          <cell r="A563" t="str">
            <v>11401-5-IN</v>
          </cell>
        </row>
        <row r="564">
          <cell r="A564" t="str">
            <v>11403-3-IN</v>
          </cell>
        </row>
        <row r="565">
          <cell r="A565" t="str">
            <v>11404-1-BU</v>
          </cell>
        </row>
        <row r="566">
          <cell r="A566" t="str">
            <v>11406-2-IN</v>
          </cell>
        </row>
        <row r="567">
          <cell r="A567" t="str">
            <v>11409-1-IN</v>
          </cell>
        </row>
        <row r="568">
          <cell r="A568" t="str">
            <v>11412-5-IN</v>
          </cell>
        </row>
        <row r="569">
          <cell r="A569" t="str">
            <v>11414-5-BU</v>
          </cell>
        </row>
        <row r="570">
          <cell r="A570" t="str">
            <v>11415-5-IN</v>
          </cell>
        </row>
        <row r="571">
          <cell r="A571" t="str">
            <v>11416-3-BU</v>
          </cell>
        </row>
        <row r="572">
          <cell r="A572" t="str">
            <v>11418-5-IN</v>
          </cell>
        </row>
        <row r="573">
          <cell r="A573" t="str">
            <v>11420-5-IN</v>
          </cell>
        </row>
        <row r="574">
          <cell r="A574" t="str">
            <v>11424-5-IN</v>
          </cell>
        </row>
        <row r="575">
          <cell r="A575" t="str">
            <v>11428-4-IN</v>
          </cell>
        </row>
        <row r="576">
          <cell r="A576" t="str">
            <v>11432-1-IN</v>
          </cell>
        </row>
        <row r="577">
          <cell r="A577" t="str">
            <v>11433-5-IN</v>
          </cell>
        </row>
        <row r="578">
          <cell r="A578" t="str">
            <v>11435-4-BU</v>
          </cell>
        </row>
        <row r="579">
          <cell r="A579" t="str">
            <v>11438-3-BU</v>
          </cell>
        </row>
        <row r="580">
          <cell r="A580" t="str">
            <v>11439-3-IN</v>
          </cell>
        </row>
        <row r="581">
          <cell r="A581" t="str">
            <v>11441-5-IN</v>
          </cell>
        </row>
        <row r="582">
          <cell r="A582" t="str">
            <v>11444-3-IN</v>
          </cell>
        </row>
        <row r="583">
          <cell r="A583" t="str">
            <v>11445-4-IN</v>
          </cell>
        </row>
        <row r="584">
          <cell r="A584" t="str">
            <v>11448-5-BU</v>
          </cell>
        </row>
        <row r="585">
          <cell r="A585" t="str">
            <v>11452-1-IN</v>
          </cell>
        </row>
        <row r="586">
          <cell r="A586" t="str">
            <v>11454-4-IN</v>
          </cell>
        </row>
        <row r="587">
          <cell r="A587" t="str">
            <v>11456-4-IN</v>
          </cell>
        </row>
        <row r="588">
          <cell r="A588" t="str">
            <v>11459-1-IN</v>
          </cell>
        </row>
        <row r="589">
          <cell r="A589" t="str">
            <v>11460-3-BU</v>
          </cell>
        </row>
        <row r="590">
          <cell r="A590" t="str">
            <v>11461-2-IN</v>
          </cell>
        </row>
        <row r="591">
          <cell r="A591" t="str">
            <v>11463-2-BU</v>
          </cell>
        </row>
        <row r="592">
          <cell r="A592" t="str">
            <v>11464-5-IN</v>
          </cell>
        </row>
        <row r="593">
          <cell r="A593" t="str">
            <v>11467-1-IN</v>
          </cell>
        </row>
        <row r="594">
          <cell r="A594" t="str">
            <v>11468-5-IN</v>
          </cell>
        </row>
        <row r="595">
          <cell r="A595" t="str">
            <v>11471-3-IN</v>
          </cell>
        </row>
        <row r="596">
          <cell r="A596" t="str">
            <v>11475-5-IN</v>
          </cell>
        </row>
        <row r="597">
          <cell r="A597" t="str">
            <v>11478-3-IN</v>
          </cell>
        </row>
        <row r="598">
          <cell r="A598" t="str">
            <v>11482-4-IN</v>
          </cell>
        </row>
        <row r="599">
          <cell r="A599" t="str">
            <v>11486-3-BU</v>
          </cell>
        </row>
        <row r="600">
          <cell r="A600" t="str">
            <v>11489-2-IN</v>
          </cell>
        </row>
        <row r="601">
          <cell r="A601" t="str">
            <v>11491-5-IN</v>
          </cell>
        </row>
        <row r="602">
          <cell r="A602" t="str">
            <v>11492-2-BU</v>
          </cell>
        </row>
        <row r="603">
          <cell r="A603" t="str">
            <v>11495-1-BU</v>
          </cell>
        </row>
        <row r="604">
          <cell r="A604" t="str">
            <v>11496-3-IN</v>
          </cell>
        </row>
        <row r="605">
          <cell r="A605" t="str">
            <v>11499-4-IN</v>
          </cell>
        </row>
        <row r="606">
          <cell r="A606" t="str">
            <v>11500-3-BU</v>
          </cell>
        </row>
        <row r="607">
          <cell r="A607" t="str">
            <v>11501-4-IN</v>
          </cell>
        </row>
        <row r="608">
          <cell r="A608" t="str">
            <v>11504-3-BU</v>
          </cell>
        </row>
        <row r="609">
          <cell r="A609" t="str">
            <v>11506-4-IN</v>
          </cell>
        </row>
        <row r="610">
          <cell r="A610" t="str">
            <v>11507-2-BU</v>
          </cell>
        </row>
        <row r="611">
          <cell r="A611" t="str">
            <v>11508-1-BU</v>
          </cell>
        </row>
        <row r="612">
          <cell r="A612" t="str">
            <v>11512-4-BU</v>
          </cell>
        </row>
        <row r="613">
          <cell r="A613" t="str">
            <v>11514-3-BU</v>
          </cell>
        </row>
        <row r="614">
          <cell r="A614" t="str">
            <v>11517-5-IN</v>
          </cell>
        </row>
        <row r="615">
          <cell r="A615" t="str">
            <v>11518-5-IN</v>
          </cell>
        </row>
        <row r="616">
          <cell r="A616" t="str">
            <v>11522-3-IN</v>
          </cell>
        </row>
        <row r="617">
          <cell r="A617" t="str">
            <v>11525-4-IN</v>
          </cell>
        </row>
        <row r="618">
          <cell r="A618" t="str">
            <v>11527-1-BU</v>
          </cell>
        </row>
        <row r="619">
          <cell r="A619" t="str">
            <v>11529-1-BU</v>
          </cell>
        </row>
        <row r="620">
          <cell r="A620" t="str">
            <v>11531-2-BU</v>
          </cell>
        </row>
        <row r="621">
          <cell r="A621" t="str">
            <v>11532-4-IN</v>
          </cell>
        </row>
        <row r="622">
          <cell r="A622" t="str">
            <v>11536-4-BU</v>
          </cell>
        </row>
        <row r="623">
          <cell r="A623" t="str">
            <v>11537-3-IN</v>
          </cell>
        </row>
        <row r="624">
          <cell r="A624" t="str">
            <v>11538-1-BU</v>
          </cell>
        </row>
        <row r="625">
          <cell r="A625" t="str">
            <v>11542-5-BU</v>
          </cell>
        </row>
        <row r="626">
          <cell r="A626" t="str">
            <v>11545-2-BU</v>
          </cell>
        </row>
        <row r="627">
          <cell r="A627" t="str">
            <v>11547-2-BU</v>
          </cell>
        </row>
        <row r="628">
          <cell r="A628" t="str">
            <v>11549-2-BU</v>
          </cell>
        </row>
        <row r="629">
          <cell r="A629" t="str">
            <v>11552-5-BU</v>
          </cell>
        </row>
        <row r="630">
          <cell r="A630" t="str">
            <v>11556-4-BU</v>
          </cell>
        </row>
        <row r="631">
          <cell r="A631" t="str">
            <v>11560-3-BU</v>
          </cell>
        </row>
        <row r="632">
          <cell r="A632" t="str">
            <v>11564-5-IN</v>
          </cell>
        </row>
        <row r="633">
          <cell r="A633" t="str">
            <v>11566-4-BU</v>
          </cell>
        </row>
        <row r="634">
          <cell r="A634" t="str">
            <v>11569-4-IN</v>
          </cell>
        </row>
        <row r="635">
          <cell r="A635" t="str">
            <v>11570-2-IN</v>
          </cell>
        </row>
        <row r="636">
          <cell r="A636" t="str">
            <v>11572-2-BU</v>
          </cell>
        </row>
        <row r="637">
          <cell r="A637" t="str">
            <v>11573-2-IN</v>
          </cell>
        </row>
        <row r="638">
          <cell r="A638" t="str">
            <v>11576-3-IN</v>
          </cell>
        </row>
        <row r="639">
          <cell r="A639" t="str">
            <v>11578-4-IN</v>
          </cell>
        </row>
        <row r="640">
          <cell r="A640" t="str">
            <v>11579-3-BU</v>
          </cell>
        </row>
        <row r="641">
          <cell r="A641" t="str">
            <v>11583-3-IN</v>
          </cell>
        </row>
        <row r="642">
          <cell r="A642" t="str">
            <v>11586-4-BU</v>
          </cell>
        </row>
        <row r="643">
          <cell r="A643" t="str">
            <v>11590-5-IN</v>
          </cell>
        </row>
        <row r="644">
          <cell r="A644" t="str">
            <v>11593-1-BU</v>
          </cell>
        </row>
        <row r="645">
          <cell r="A645" t="str">
            <v>11594-4-BU</v>
          </cell>
        </row>
        <row r="646">
          <cell r="A646" t="str">
            <v>11596-2-IN</v>
          </cell>
        </row>
        <row r="647">
          <cell r="A647" t="str">
            <v>11600-5-BU</v>
          </cell>
        </row>
        <row r="648">
          <cell r="A648" t="str">
            <v>11601-1-IN</v>
          </cell>
        </row>
        <row r="649">
          <cell r="A649" t="str">
            <v>11602-2-IN</v>
          </cell>
        </row>
        <row r="650">
          <cell r="A650" t="str">
            <v>11603-5-IN</v>
          </cell>
        </row>
        <row r="651">
          <cell r="A651" t="str">
            <v>11607-5-BU</v>
          </cell>
        </row>
        <row r="652">
          <cell r="A652" t="str">
            <v>11609-5-IN</v>
          </cell>
        </row>
        <row r="653">
          <cell r="A653" t="str">
            <v>11611-1-BU</v>
          </cell>
        </row>
        <row r="654">
          <cell r="A654" t="str">
            <v>11613-5-IN</v>
          </cell>
        </row>
        <row r="655">
          <cell r="A655" t="str">
            <v>11617-3-IN</v>
          </cell>
        </row>
        <row r="656">
          <cell r="A656" t="str">
            <v>11620-3-BU</v>
          </cell>
        </row>
        <row r="657">
          <cell r="A657" t="str">
            <v>11622-1-IN</v>
          </cell>
        </row>
        <row r="658">
          <cell r="A658" t="str">
            <v>11624-2-IN</v>
          </cell>
        </row>
        <row r="659">
          <cell r="A659" t="str">
            <v>11628-3-BU</v>
          </cell>
        </row>
        <row r="660">
          <cell r="A660" t="str">
            <v>11632-3-IN</v>
          </cell>
        </row>
        <row r="661">
          <cell r="A661" t="str">
            <v>11633-3-BU</v>
          </cell>
        </row>
        <row r="662">
          <cell r="A662" t="str">
            <v>11636-1-IN</v>
          </cell>
        </row>
        <row r="663">
          <cell r="A663" t="str">
            <v>11639-2-IN</v>
          </cell>
        </row>
        <row r="664">
          <cell r="A664" t="str">
            <v>11642-4-BU</v>
          </cell>
        </row>
        <row r="665">
          <cell r="A665" t="str">
            <v>11643-2-IN</v>
          </cell>
        </row>
        <row r="666">
          <cell r="A666" t="str">
            <v>11644-2-BU</v>
          </cell>
        </row>
        <row r="667">
          <cell r="A667" t="str">
            <v>11647-4-IN</v>
          </cell>
        </row>
        <row r="668">
          <cell r="A668" t="str">
            <v>11649-3-IN</v>
          </cell>
        </row>
        <row r="669">
          <cell r="A669" t="str">
            <v>11651-4-BU</v>
          </cell>
        </row>
        <row r="670">
          <cell r="A670" t="str">
            <v>11652-1-IN</v>
          </cell>
        </row>
        <row r="671">
          <cell r="A671" t="str">
            <v>11653-1-IN</v>
          </cell>
        </row>
        <row r="672">
          <cell r="A672" t="str">
            <v>11654-4-IN</v>
          </cell>
        </row>
        <row r="673">
          <cell r="A673" t="str">
            <v>11655-4-IN</v>
          </cell>
        </row>
        <row r="674">
          <cell r="A674" t="str">
            <v>11656-3-IN</v>
          </cell>
        </row>
        <row r="675">
          <cell r="A675" t="str">
            <v>11659-2-IN</v>
          </cell>
        </row>
        <row r="676">
          <cell r="A676" t="str">
            <v>11662-5-BU</v>
          </cell>
        </row>
        <row r="677">
          <cell r="A677" t="str">
            <v>11663-3-IN</v>
          </cell>
        </row>
        <row r="678">
          <cell r="A678" t="str">
            <v>11664-2-IN</v>
          </cell>
        </row>
        <row r="679">
          <cell r="A679" t="str">
            <v>11668-2-BU</v>
          </cell>
        </row>
        <row r="680">
          <cell r="A680" t="str">
            <v>11671-4-IN</v>
          </cell>
        </row>
        <row r="681">
          <cell r="A681" t="str">
            <v>11673-1-IN</v>
          </cell>
        </row>
        <row r="682">
          <cell r="A682" t="str">
            <v>11677-4-BU</v>
          </cell>
        </row>
        <row r="683">
          <cell r="A683" t="str">
            <v>11678-1-BU</v>
          </cell>
        </row>
        <row r="684">
          <cell r="A684" t="str">
            <v>11679-1-IN</v>
          </cell>
        </row>
        <row r="685">
          <cell r="A685" t="str">
            <v>11683-3-BU</v>
          </cell>
        </row>
        <row r="686">
          <cell r="A686" t="str">
            <v>11685-5-IN</v>
          </cell>
        </row>
        <row r="687">
          <cell r="A687" t="str">
            <v>11686-1-IN</v>
          </cell>
        </row>
        <row r="688">
          <cell r="A688" t="str">
            <v>11689-3-IN</v>
          </cell>
        </row>
        <row r="689">
          <cell r="A689" t="str">
            <v>11691-2-IN</v>
          </cell>
        </row>
        <row r="690">
          <cell r="A690" t="str">
            <v>11692-4-IN</v>
          </cell>
        </row>
        <row r="691">
          <cell r="A691" t="str">
            <v>11693-2-IN</v>
          </cell>
        </row>
        <row r="692">
          <cell r="A692" t="str">
            <v>11695-1-IN</v>
          </cell>
        </row>
        <row r="693">
          <cell r="A693" t="str">
            <v>11696-1-IN</v>
          </cell>
        </row>
        <row r="694">
          <cell r="A694" t="str">
            <v>11697-3-IN</v>
          </cell>
        </row>
        <row r="695">
          <cell r="A695" t="str">
            <v>11699-2-BU</v>
          </cell>
        </row>
        <row r="696">
          <cell r="A696" t="str">
            <v>11700-2-IN</v>
          </cell>
        </row>
        <row r="697">
          <cell r="A697" t="str">
            <v>11701-1-IN</v>
          </cell>
        </row>
        <row r="698">
          <cell r="A698" t="str">
            <v>11705-4-IN</v>
          </cell>
        </row>
        <row r="699">
          <cell r="A699" t="str">
            <v>11706-2-IN</v>
          </cell>
        </row>
        <row r="700">
          <cell r="A700" t="str">
            <v>11708-2-IN</v>
          </cell>
        </row>
        <row r="701">
          <cell r="A701" t="str">
            <v>11712-5-BU</v>
          </cell>
        </row>
        <row r="702">
          <cell r="A702" t="str">
            <v>11715-5-IN</v>
          </cell>
        </row>
        <row r="703">
          <cell r="A703" t="str">
            <v>11719-1-IN</v>
          </cell>
        </row>
        <row r="704">
          <cell r="A704" t="str">
            <v>11722-1-IN</v>
          </cell>
        </row>
        <row r="705">
          <cell r="A705" t="str">
            <v>11725-4-IN</v>
          </cell>
        </row>
        <row r="706">
          <cell r="A706" t="str">
            <v>11728-3-BU</v>
          </cell>
        </row>
        <row r="707">
          <cell r="A707" t="str">
            <v>11729-1-IN</v>
          </cell>
        </row>
        <row r="708">
          <cell r="A708" t="str">
            <v>11732-5-BU</v>
          </cell>
        </row>
        <row r="709">
          <cell r="A709" t="str">
            <v>11736-5-IN</v>
          </cell>
        </row>
        <row r="710">
          <cell r="A710" t="str">
            <v>11737-1-IN</v>
          </cell>
        </row>
        <row r="711">
          <cell r="A711" t="str">
            <v>11738-2-IN</v>
          </cell>
        </row>
        <row r="712">
          <cell r="A712" t="str">
            <v>11739-2-BU</v>
          </cell>
        </row>
        <row r="713">
          <cell r="A713" t="str">
            <v>11741-4-BU</v>
          </cell>
        </row>
        <row r="714">
          <cell r="A714" t="str">
            <v>11743-1-BU</v>
          </cell>
        </row>
        <row r="715">
          <cell r="A715" t="str">
            <v>11744-3-BU</v>
          </cell>
        </row>
        <row r="716">
          <cell r="A716" t="str">
            <v>11745-2-IN</v>
          </cell>
        </row>
        <row r="717">
          <cell r="A717" t="str">
            <v>11749-1-IN</v>
          </cell>
        </row>
        <row r="718">
          <cell r="A718" t="str">
            <v>11752-1-IN</v>
          </cell>
        </row>
        <row r="719">
          <cell r="A719" t="str">
            <v>11754-2-BU</v>
          </cell>
        </row>
        <row r="720">
          <cell r="A720" t="str">
            <v>11755-5-BU</v>
          </cell>
        </row>
        <row r="721">
          <cell r="A721" t="str">
            <v>11756-5-IN</v>
          </cell>
        </row>
        <row r="722">
          <cell r="A722" t="str">
            <v>11759-3-IN</v>
          </cell>
        </row>
        <row r="723">
          <cell r="A723" t="str">
            <v>11763-5-IN</v>
          </cell>
        </row>
        <row r="724">
          <cell r="A724" t="str">
            <v>11764-3-IN</v>
          </cell>
        </row>
        <row r="725">
          <cell r="A725" t="str">
            <v>11768-1-IN</v>
          </cell>
        </row>
        <row r="726">
          <cell r="A726" t="str">
            <v>11772-2-BU</v>
          </cell>
        </row>
        <row r="727">
          <cell r="A727" t="str">
            <v>11776-4-IN</v>
          </cell>
        </row>
        <row r="728">
          <cell r="A728" t="str">
            <v>11780-3-IN</v>
          </cell>
        </row>
        <row r="729">
          <cell r="A729" t="str">
            <v>11781-3-IN</v>
          </cell>
        </row>
        <row r="730">
          <cell r="A730" t="str">
            <v>11785-5-IN</v>
          </cell>
        </row>
        <row r="731">
          <cell r="A731" t="str">
            <v>11788-2-IN</v>
          </cell>
        </row>
        <row r="732">
          <cell r="A732" t="str">
            <v>11792-2-BU</v>
          </cell>
        </row>
        <row r="733">
          <cell r="A733" t="str">
            <v>11794-2-IN</v>
          </cell>
        </row>
        <row r="734">
          <cell r="A734" t="str">
            <v>11797-2-IN</v>
          </cell>
        </row>
        <row r="735">
          <cell r="A735" t="str">
            <v>11800-1-IN</v>
          </cell>
        </row>
        <row r="736">
          <cell r="A736" t="str">
            <v>11802-2-IN</v>
          </cell>
        </row>
        <row r="737">
          <cell r="A737" t="str">
            <v>11804-2-IN</v>
          </cell>
        </row>
        <row r="738">
          <cell r="A738" t="str">
            <v>11806-3-BU</v>
          </cell>
        </row>
        <row r="739">
          <cell r="A739" t="str">
            <v>11807-4-BU</v>
          </cell>
        </row>
        <row r="740">
          <cell r="A740" t="str">
            <v>11809-2-IN</v>
          </cell>
        </row>
        <row r="741">
          <cell r="A741" t="str">
            <v>11810-4-IN</v>
          </cell>
        </row>
        <row r="742">
          <cell r="A742" t="str">
            <v>11813-2-IN</v>
          </cell>
        </row>
        <row r="743">
          <cell r="A743" t="str">
            <v>11817-5-IN</v>
          </cell>
        </row>
        <row r="744">
          <cell r="A744" t="str">
            <v>11818-5-IN</v>
          </cell>
        </row>
        <row r="745">
          <cell r="A745" t="str">
            <v>11822-2-IN</v>
          </cell>
        </row>
        <row r="746">
          <cell r="A746" t="str">
            <v>11824-1-IN</v>
          </cell>
        </row>
        <row r="747">
          <cell r="A747" t="str">
            <v>11825-3-IN</v>
          </cell>
        </row>
        <row r="748">
          <cell r="A748" t="str">
            <v>11827-1-IN</v>
          </cell>
        </row>
        <row r="749">
          <cell r="A749" t="str">
            <v>11828-4-IN</v>
          </cell>
        </row>
        <row r="750">
          <cell r="A750" t="str">
            <v>11831-5-BU</v>
          </cell>
        </row>
        <row r="751">
          <cell r="A751" t="str">
            <v>11832-4-IN</v>
          </cell>
        </row>
        <row r="752">
          <cell r="A752" t="str">
            <v>11836-1-IN</v>
          </cell>
        </row>
        <row r="753">
          <cell r="A753" t="str">
            <v>11838-1-IN</v>
          </cell>
        </row>
        <row r="754">
          <cell r="A754" t="str">
            <v>11842-3-IN</v>
          </cell>
        </row>
        <row r="755">
          <cell r="A755" t="str">
            <v>11846-5-BU</v>
          </cell>
        </row>
        <row r="756">
          <cell r="A756" t="str">
            <v>11847-1-IN</v>
          </cell>
        </row>
        <row r="757">
          <cell r="A757" t="str">
            <v>11848-1-IN</v>
          </cell>
        </row>
        <row r="758">
          <cell r="A758" t="str">
            <v>11849-2-IN</v>
          </cell>
        </row>
        <row r="759">
          <cell r="A759" t="str">
            <v>11851-3-IN</v>
          </cell>
        </row>
        <row r="760">
          <cell r="A760" t="str">
            <v>11852-5-BU</v>
          </cell>
        </row>
        <row r="761">
          <cell r="A761" t="str">
            <v>11853-1-BU</v>
          </cell>
        </row>
        <row r="762">
          <cell r="A762" t="str">
            <v>11855-5-IN</v>
          </cell>
        </row>
        <row r="763">
          <cell r="A763" t="str">
            <v>11858-3-BU</v>
          </cell>
        </row>
        <row r="764">
          <cell r="A764" t="str">
            <v>11862-3-IN</v>
          </cell>
        </row>
        <row r="765">
          <cell r="A765" t="str">
            <v>11865-3-BU</v>
          </cell>
        </row>
        <row r="766">
          <cell r="A766" t="str">
            <v>11866-5-IN</v>
          </cell>
        </row>
        <row r="767">
          <cell r="A767" t="str">
            <v>11868-3-IN</v>
          </cell>
        </row>
        <row r="768">
          <cell r="A768" t="str">
            <v>11872-5-IN</v>
          </cell>
        </row>
        <row r="769">
          <cell r="A769" t="str">
            <v>11873-1-BU</v>
          </cell>
        </row>
        <row r="770">
          <cell r="A770" t="str">
            <v>11874-1-IN</v>
          </cell>
        </row>
        <row r="771">
          <cell r="A771" t="str">
            <v>11875-1-IN</v>
          </cell>
        </row>
        <row r="772">
          <cell r="A772" t="str">
            <v>11876-4-IN</v>
          </cell>
        </row>
        <row r="773">
          <cell r="A773" t="str">
            <v>11878-3-BU</v>
          </cell>
        </row>
        <row r="774">
          <cell r="A774" t="str">
            <v>11880-5-BU</v>
          </cell>
        </row>
        <row r="775">
          <cell r="A775" t="str">
            <v>11882-5-BU</v>
          </cell>
        </row>
        <row r="776">
          <cell r="A776" t="str">
            <v>11886-3-IN</v>
          </cell>
        </row>
        <row r="777">
          <cell r="A777" t="str">
            <v>11888-5-IN</v>
          </cell>
        </row>
        <row r="778">
          <cell r="A778" t="str">
            <v>11891-1-IN</v>
          </cell>
        </row>
        <row r="779">
          <cell r="A779" t="str">
            <v>11895-3-IN</v>
          </cell>
        </row>
        <row r="780">
          <cell r="A780" t="str">
            <v>11897-1-IN</v>
          </cell>
        </row>
        <row r="781">
          <cell r="A781" t="str">
            <v>11900-3-IN</v>
          </cell>
        </row>
        <row r="782">
          <cell r="A782" t="str">
            <v>11904-3-IN</v>
          </cell>
        </row>
        <row r="783">
          <cell r="A783" t="str">
            <v>11906-3-IN</v>
          </cell>
        </row>
        <row r="784">
          <cell r="A784" t="str">
            <v>11908-4-IN</v>
          </cell>
        </row>
        <row r="785">
          <cell r="A785" t="str">
            <v>11910-3-IN</v>
          </cell>
        </row>
        <row r="786">
          <cell r="A786" t="str">
            <v>11913-4-IN</v>
          </cell>
        </row>
        <row r="787">
          <cell r="A787" t="str">
            <v>11915-3-IN</v>
          </cell>
        </row>
        <row r="788">
          <cell r="A788" t="str">
            <v>11916-2-IN</v>
          </cell>
        </row>
        <row r="789">
          <cell r="A789" t="str">
            <v>11920-5-IN</v>
          </cell>
        </row>
        <row r="790">
          <cell r="A790" t="str">
            <v>11921-5-IN</v>
          </cell>
        </row>
        <row r="791">
          <cell r="A791" t="str">
            <v>11924-1-IN</v>
          </cell>
        </row>
        <row r="792">
          <cell r="A792" t="str">
            <v>11926-4-BU</v>
          </cell>
        </row>
        <row r="793">
          <cell r="A793" t="str">
            <v>11928-5-IN</v>
          </cell>
        </row>
        <row r="794">
          <cell r="A794" t="str">
            <v>11929-1-IN</v>
          </cell>
        </row>
        <row r="795">
          <cell r="A795" t="str">
            <v>11931-2-IN</v>
          </cell>
        </row>
        <row r="796">
          <cell r="A796" t="str">
            <v>11933-4-BU</v>
          </cell>
        </row>
        <row r="797">
          <cell r="A797" t="str">
            <v>11935-3-IN</v>
          </cell>
        </row>
        <row r="798">
          <cell r="A798" t="str">
            <v>11938-5-BU</v>
          </cell>
        </row>
        <row r="799">
          <cell r="A799" t="str">
            <v>11941-2-IN</v>
          </cell>
        </row>
        <row r="800">
          <cell r="A800" t="str">
            <v>11944-2-BU</v>
          </cell>
        </row>
        <row r="801">
          <cell r="A801" t="str">
            <v>11948-2-IN</v>
          </cell>
        </row>
        <row r="802">
          <cell r="A802" t="str">
            <v>11952-2-IN</v>
          </cell>
        </row>
        <row r="803">
          <cell r="A803" t="str">
            <v>11956-4-BU</v>
          </cell>
        </row>
        <row r="804">
          <cell r="A804" t="str">
            <v>11960-2-BU</v>
          </cell>
        </row>
        <row r="805">
          <cell r="A805" t="str">
            <v>11961-3-BU</v>
          </cell>
        </row>
        <row r="806">
          <cell r="A806" t="str">
            <v>11964-2-BU</v>
          </cell>
        </row>
        <row r="807">
          <cell r="A807" t="str">
            <v>11965-5-BU</v>
          </cell>
        </row>
        <row r="808">
          <cell r="A808" t="str">
            <v>11968-5-IN</v>
          </cell>
        </row>
        <row r="809">
          <cell r="A809" t="str">
            <v>11971-2-IN</v>
          </cell>
        </row>
        <row r="810">
          <cell r="A810" t="str">
            <v>11973-5-IN</v>
          </cell>
        </row>
        <row r="811">
          <cell r="A811" t="str">
            <v>11974-2-BU</v>
          </cell>
        </row>
        <row r="812">
          <cell r="A812" t="str">
            <v>11975-3-IN</v>
          </cell>
        </row>
        <row r="813">
          <cell r="A813" t="str">
            <v>11977-5-IN</v>
          </cell>
        </row>
        <row r="814">
          <cell r="A814" t="str">
            <v>11980-4-BU</v>
          </cell>
        </row>
        <row r="815">
          <cell r="A815" t="str">
            <v>11983-3-IN</v>
          </cell>
        </row>
        <row r="816">
          <cell r="A816" t="str">
            <v>11986-1-IN</v>
          </cell>
        </row>
        <row r="817">
          <cell r="A817" t="str">
            <v>11990-2-IN</v>
          </cell>
        </row>
        <row r="818">
          <cell r="A818" t="str">
            <v>11994-5-IN</v>
          </cell>
        </row>
        <row r="819">
          <cell r="A819" t="str">
            <v>11998-4-BU</v>
          </cell>
        </row>
        <row r="820">
          <cell r="A820" t="str">
            <v>12001-1-BU</v>
          </cell>
        </row>
        <row r="821">
          <cell r="A821" t="str">
            <v>12004-3-IN</v>
          </cell>
        </row>
        <row r="822">
          <cell r="A822" t="str">
            <v>12005-1-IN</v>
          </cell>
        </row>
        <row r="823">
          <cell r="A823" t="str">
            <v>12008-5-IN</v>
          </cell>
        </row>
        <row r="824">
          <cell r="A824" t="str">
            <v>12011-5-IN</v>
          </cell>
        </row>
        <row r="825">
          <cell r="A825" t="str">
            <v>12013-2-IN</v>
          </cell>
        </row>
        <row r="826">
          <cell r="A826" t="str">
            <v>12015-1-IN</v>
          </cell>
        </row>
        <row r="827">
          <cell r="A827" t="str">
            <v>12019-4-IN</v>
          </cell>
        </row>
        <row r="828">
          <cell r="A828" t="str">
            <v>12021-4-IN</v>
          </cell>
        </row>
        <row r="829">
          <cell r="A829" t="str">
            <v>12024-5-IN</v>
          </cell>
        </row>
        <row r="830">
          <cell r="A830" t="str">
            <v>12027-3-IN</v>
          </cell>
        </row>
        <row r="831">
          <cell r="A831" t="str">
            <v>12031-1-BU</v>
          </cell>
        </row>
        <row r="832">
          <cell r="A832" t="str">
            <v>12034-2-BU</v>
          </cell>
        </row>
        <row r="833">
          <cell r="A833" t="str">
            <v>12037-3-IN</v>
          </cell>
        </row>
        <row r="834">
          <cell r="A834" t="str">
            <v>12038-1-BU</v>
          </cell>
        </row>
        <row r="835">
          <cell r="A835" t="str">
            <v>12040-5-BU</v>
          </cell>
        </row>
        <row r="836">
          <cell r="A836" t="str">
            <v>12041-4-IN</v>
          </cell>
        </row>
        <row r="837">
          <cell r="A837" t="str">
            <v>12045-1-IN</v>
          </cell>
        </row>
        <row r="838">
          <cell r="A838" t="str">
            <v>12046-2-IN</v>
          </cell>
        </row>
        <row r="839">
          <cell r="A839" t="str">
            <v>12050-1-BU</v>
          </cell>
        </row>
        <row r="840">
          <cell r="A840" t="str">
            <v>12052-1-IN</v>
          </cell>
        </row>
        <row r="841">
          <cell r="A841" t="str">
            <v>12055-2-BU</v>
          </cell>
        </row>
        <row r="842">
          <cell r="A842" t="str">
            <v>12056-2-IN</v>
          </cell>
        </row>
        <row r="843">
          <cell r="A843" t="str">
            <v>12059-5-IN</v>
          </cell>
        </row>
        <row r="844">
          <cell r="A844" t="str">
            <v>12062-3-BU</v>
          </cell>
        </row>
        <row r="845">
          <cell r="A845" t="str">
            <v>12064-4-IN</v>
          </cell>
        </row>
        <row r="846">
          <cell r="A846" t="str">
            <v>12067-5-BU</v>
          </cell>
        </row>
        <row r="847">
          <cell r="A847" t="str">
            <v>12070-3-BU</v>
          </cell>
        </row>
        <row r="848">
          <cell r="A848" t="str">
            <v>12074-2-IN</v>
          </cell>
        </row>
        <row r="849">
          <cell r="A849" t="str">
            <v>12075-1-IN</v>
          </cell>
        </row>
        <row r="850">
          <cell r="A850" t="str">
            <v>12076-5-IN</v>
          </cell>
        </row>
        <row r="851">
          <cell r="A851" t="str">
            <v>12077-2-IN</v>
          </cell>
        </row>
        <row r="852">
          <cell r="A852" t="str">
            <v>12079-3-BU</v>
          </cell>
        </row>
        <row r="853">
          <cell r="A853" t="str">
            <v>12083-4-IN</v>
          </cell>
        </row>
        <row r="854">
          <cell r="A854" t="str">
            <v>12084-5-BU</v>
          </cell>
        </row>
        <row r="855">
          <cell r="A855" t="str">
            <v>12085-3-BU</v>
          </cell>
        </row>
        <row r="856">
          <cell r="A856" t="str">
            <v>12088-2-IN</v>
          </cell>
        </row>
        <row r="857">
          <cell r="A857" t="str">
            <v>12090-2-IN</v>
          </cell>
        </row>
        <row r="858">
          <cell r="A858" t="str">
            <v>12093-4-IN</v>
          </cell>
        </row>
        <row r="859">
          <cell r="A859" t="str">
            <v>12097-5-IN</v>
          </cell>
        </row>
        <row r="860">
          <cell r="A860" t="str">
            <v>12099-5-BU</v>
          </cell>
        </row>
        <row r="861">
          <cell r="A861" t="str">
            <v>12101-5-BU</v>
          </cell>
        </row>
        <row r="862">
          <cell r="A862" t="str">
            <v>12105-1-BU</v>
          </cell>
        </row>
        <row r="863">
          <cell r="A863" t="str">
            <v>12107-4-IN</v>
          </cell>
        </row>
        <row r="864">
          <cell r="A864" t="str">
            <v>12109-2-IN</v>
          </cell>
        </row>
        <row r="865">
          <cell r="A865" t="str">
            <v>12110-1-IN</v>
          </cell>
        </row>
        <row r="866">
          <cell r="A866" t="str">
            <v>12112-1-IN</v>
          </cell>
        </row>
        <row r="867">
          <cell r="A867" t="str">
            <v>12114-4-IN</v>
          </cell>
        </row>
        <row r="868">
          <cell r="A868" t="str">
            <v>12115-2-IN</v>
          </cell>
        </row>
        <row r="869">
          <cell r="A869" t="str">
            <v>12118-1-IN</v>
          </cell>
        </row>
        <row r="870">
          <cell r="A870" t="str">
            <v>12121-2-IN</v>
          </cell>
        </row>
        <row r="871">
          <cell r="A871" t="str">
            <v>12123-2-BU</v>
          </cell>
        </row>
        <row r="872">
          <cell r="A872" t="str">
            <v>12126-2-BU</v>
          </cell>
        </row>
        <row r="873">
          <cell r="A873" t="str">
            <v>12128-4-IN</v>
          </cell>
        </row>
        <row r="874">
          <cell r="A874" t="str">
            <v>12131-1-IN</v>
          </cell>
        </row>
        <row r="875">
          <cell r="A875" t="str">
            <v>12134-4-IN</v>
          </cell>
        </row>
        <row r="876">
          <cell r="A876" t="str">
            <v>12138-1-BU</v>
          </cell>
        </row>
        <row r="877">
          <cell r="A877" t="str">
            <v>12141-2-BU</v>
          </cell>
        </row>
        <row r="878">
          <cell r="A878" t="str">
            <v>12143-2-IN</v>
          </cell>
        </row>
        <row r="879">
          <cell r="A879" t="str">
            <v>12146-3-IN</v>
          </cell>
        </row>
        <row r="880">
          <cell r="A880" t="str">
            <v>12148-4-BU</v>
          </cell>
        </row>
        <row r="881">
          <cell r="A881" t="str">
            <v>12149-4-IN</v>
          </cell>
        </row>
        <row r="882">
          <cell r="A882" t="str">
            <v>12153-5-IN</v>
          </cell>
        </row>
        <row r="883">
          <cell r="A883" t="str">
            <v>12154-4-IN</v>
          </cell>
        </row>
        <row r="884">
          <cell r="A884" t="str">
            <v>12158-3-IN</v>
          </cell>
        </row>
        <row r="885">
          <cell r="A885" t="str">
            <v>12161-5-IN</v>
          </cell>
        </row>
        <row r="886">
          <cell r="A886" t="str">
            <v>12162-5-BU</v>
          </cell>
        </row>
        <row r="887">
          <cell r="A887" t="str">
            <v>12165-1-IN</v>
          </cell>
        </row>
        <row r="888">
          <cell r="A888" t="str">
            <v>12166-1-IN</v>
          </cell>
        </row>
        <row r="889">
          <cell r="A889" t="str">
            <v>12169-3-IN</v>
          </cell>
        </row>
        <row r="890">
          <cell r="A890" t="str">
            <v>12170-4-BU</v>
          </cell>
        </row>
        <row r="891">
          <cell r="A891" t="str">
            <v>12171-2-IN</v>
          </cell>
        </row>
        <row r="892">
          <cell r="A892" t="str">
            <v>12172-4-IN</v>
          </cell>
        </row>
        <row r="893">
          <cell r="A893" t="str">
            <v>12174-2-IN</v>
          </cell>
        </row>
        <row r="894">
          <cell r="A894" t="str">
            <v>12175-3-IN</v>
          </cell>
        </row>
        <row r="895">
          <cell r="A895" t="str">
            <v>12176-3-IN</v>
          </cell>
        </row>
        <row r="896">
          <cell r="A896" t="str">
            <v>12178-2-IN</v>
          </cell>
        </row>
        <row r="897">
          <cell r="A897" t="str">
            <v>12180-2-IN</v>
          </cell>
        </row>
        <row r="898">
          <cell r="A898" t="str">
            <v>12181-3-IN</v>
          </cell>
        </row>
        <row r="899">
          <cell r="A899" t="str">
            <v>12185-2-IN</v>
          </cell>
        </row>
        <row r="900">
          <cell r="A900" t="str">
            <v>12188-2-IN</v>
          </cell>
        </row>
        <row r="901">
          <cell r="A901" t="str">
            <v>12191-2-BU</v>
          </cell>
        </row>
        <row r="902">
          <cell r="A902" t="str">
            <v>12192-1-IN</v>
          </cell>
        </row>
        <row r="903">
          <cell r="A903" t="str">
            <v>12194-3-IN</v>
          </cell>
        </row>
        <row r="904">
          <cell r="A904" t="str">
            <v>12196-1-IN</v>
          </cell>
        </row>
        <row r="905">
          <cell r="A905" t="str">
            <v>12200-4-IN</v>
          </cell>
        </row>
        <row r="906">
          <cell r="A906" t="str">
            <v>12203-4-IN</v>
          </cell>
        </row>
        <row r="907">
          <cell r="A907" t="str">
            <v>12206-5-BU</v>
          </cell>
        </row>
        <row r="908">
          <cell r="A908" t="str">
            <v>12207-3-IN</v>
          </cell>
        </row>
        <row r="909">
          <cell r="A909" t="str">
            <v>12209-5-IN</v>
          </cell>
        </row>
        <row r="910">
          <cell r="A910" t="str">
            <v>12213-1-IN</v>
          </cell>
        </row>
        <row r="911">
          <cell r="A911" t="str">
            <v>12216-2-IN</v>
          </cell>
        </row>
        <row r="912">
          <cell r="A912" t="str">
            <v>12218-2-BU</v>
          </cell>
        </row>
        <row r="913">
          <cell r="A913" t="str">
            <v>12221-3-IN</v>
          </cell>
        </row>
        <row r="914">
          <cell r="A914" t="str">
            <v>12222-2-BU</v>
          </cell>
        </row>
        <row r="915">
          <cell r="A915" t="str">
            <v>12224-2-IN</v>
          </cell>
        </row>
        <row r="916">
          <cell r="A916" t="str">
            <v>12228-2-BU</v>
          </cell>
        </row>
        <row r="917">
          <cell r="A917" t="str">
            <v>12232-4-IN</v>
          </cell>
        </row>
        <row r="918">
          <cell r="A918" t="str">
            <v>12235-2-IN</v>
          </cell>
        </row>
        <row r="919">
          <cell r="A919" t="str">
            <v>12238-1-IN</v>
          </cell>
        </row>
        <row r="920">
          <cell r="A920" t="str">
            <v>12242-4-BU</v>
          </cell>
        </row>
        <row r="921">
          <cell r="A921" t="str">
            <v>12243-3-IN</v>
          </cell>
        </row>
        <row r="922">
          <cell r="A922" t="str">
            <v>12246-3-IN</v>
          </cell>
        </row>
        <row r="923">
          <cell r="A923" t="str">
            <v>12247-2-BU</v>
          </cell>
        </row>
        <row r="924">
          <cell r="A924" t="str">
            <v>12250-3-IN</v>
          </cell>
        </row>
        <row r="925">
          <cell r="A925" t="str">
            <v>12252-3-IN</v>
          </cell>
        </row>
        <row r="926">
          <cell r="A926" t="str">
            <v>12254-1-IN</v>
          </cell>
        </row>
        <row r="927">
          <cell r="A927" t="str">
            <v>12257-1-BU</v>
          </cell>
        </row>
        <row r="928">
          <cell r="A928" t="str">
            <v>12261-5-BU</v>
          </cell>
        </row>
        <row r="929">
          <cell r="A929" t="str">
            <v>12264-1-IN</v>
          </cell>
        </row>
        <row r="930">
          <cell r="A930" t="str">
            <v>12266-3-BU</v>
          </cell>
        </row>
        <row r="931">
          <cell r="A931" t="str">
            <v>12270-5-IN</v>
          </cell>
        </row>
        <row r="932">
          <cell r="A932" t="str">
            <v>12274-4-BU</v>
          </cell>
        </row>
        <row r="933">
          <cell r="A933" t="str">
            <v>12276-2-BU</v>
          </cell>
        </row>
        <row r="934">
          <cell r="A934" t="str">
            <v>12277-5-IN</v>
          </cell>
        </row>
        <row r="935">
          <cell r="A935" t="str">
            <v>12281-3-IN</v>
          </cell>
        </row>
        <row r="936">
          <cell r="A936" t="str">
            <v>12282-5-IN</v>
          </cell>
        </row>
        <row r="937">
          <cell r="A937" t="str">
            <v>12284-5-IN</v>
          </cell>
        </row>
        <row r="938">
          <cell r="A938" t="str">
            <v>12288-3-IN</v>
          </cell>
        </row>
        <row r="939">
          <cell r="A939" t="str">
            <v>12292-1-IN</v>
          </cell>
        </row>
        <row r="940">
          <cell r="A940" t="str">
            <v>12293-2-IN</v>
          </cell>
        </row>
        <row r="941">
          <cell r="A941" t="str">
            <v>12295-1-IN</v>
          </cell>
        </row>
        <row r="942">
          <cell r="A942" t="str">
            <v>12298-4-IN</v>
          </cell>
        </row>
        <row r="943">
          <cell r="A943" t="str">
            <v>12302-5-BU</v>
          </cell>
        </row>
        <row r="944">
          <cell r="A944" t="str">
            <v>12304-3-IN</v>
          </cell>
        </row>
        <row r="945">
          <cell r="A945" t="str">
            <v>12308-4-IN</v>
          </cell>
        </row>
        <row r="946">
          <cell r="A946" t="str">
            <v>12311-2-IN</v>
          </cell>
        </row>
        <row r="947">
          <cell r="A947" t="str">
            <v>12313-4-IN</v>
          </cell>
        </row>
        <row r="948">
          <cell r="A948" t="str">
            <v>12316-3-IN</v>
          </cell>
        </row>
        <row r="949">
          <cell r="A949" t="str">
            <v>12317-1-BU</v>
          </cell>
        </row>
        <row r="950">
          <cell r="A950" t="str">
            <v>12321-4-IN</v>
          </cell>
        </row>
        <row r="951">
          <cell r="A951" t="str">
            <v>12325-2-IN</v>
          </cell>
        </row>
        <row r="952">
          <cell r="A952" t="str">
            <v>12329-4-IN</v>
          </cell>
        </row>
        <row r="953">
          <cell r="A953" t="str">
            <v>12331-1-IN</v>
          </cell>
        </row>
        <row r="954">
          <cell r="A954" t="str">
            <v>12334-5-IN</v>
          </cell>
        </row>
        <row r="955">
          <cell r="A955" t="str">
            <v>12335-2-IN</v>
          </cell>
        </row>
        <row r="956">
          <cell r="A956" t="str">
            <v>12339-2-BU</v>
          </cell>
        </row>
        <row r="957">
          <cell r="A957" t="str">
            <v>12343-5-IN</v>
          </cell>
        </row>
        <row r="958">
          <cell r="A958" t="str">
            <v>12344-2-BU</v>
          </cell>
        </row>
        <row r="959">
          <cell r="A959" t="str">
            <v>12348-4-BU</v>
          </cell>
        </row>
        <row r="960">
          <cell r="A960" t="str">
            <v>12351-2-IN</v>
          </cell>
        </row>
        <row r="961">
          <cell r="A961" t="str">
            <v>12352-3-IN</v>
          </cell>
        </row>
        <row r="962">
          <cell r="A962" t="str">
            <v>12354-1-BU</v>
          </cell>
        </row>
        <row r="963">
          <cell r="A963" t="str">
            <v>12356-1-BU</v>
          </cell>
        </row>
        <row r="964">
          <cell r="A964" t="str">
            <v>12359-5-BU</v>
          </cell>
        </row>
        <row r="965">
          <cell r="A965" t="str">
            <v>12361-1-IN</v>
          </cell>
        </row>
        <row r="966">
          <cell r="A966" t="str">
            <v>12364-4-IN</v>
          </cell>
        </row>
        <row r="967">
          <cell r="A967" t="str">
            <v>12366-3-IN</v>
          </cell>
        </row>
        <row r="968">
          <cell r="A968" t="str">
            <v>12368-2-IN</v>
          </cell>
        </row>
        <row r="969">
          <cell r="A969" t="str">
            <v>12372-4-BU</v>
          </cell>
        </row>
        <row r="970">
          <cell r="A970" t="str">
            <v>12374-1-IN</v>
          </cell>
        </row>
        <row r="971">
          <cell r="A971" t="str">
            <v>12377-4-IN</v>
          </cell>
        </row>
        <row r="972">
          <cell r="A972" t="str">
            <v>12380-2-IN</v>
          </cell>
        </row>
        <row r="973">
          <cell r="A973" t="str">
            <v>12383-4-IN</v>
          </cell>
        </row>
        <row r="974">
          <cell r="A974" t="str">
            <v>12385-3-IN</v>
          </cell>
        </row>
        <row r="975">
          <cell r="A975" t="str">
            <v>12386-1-BU</v>
          </cell>
        </row>
        <row r="976">
          <cell r="A976" t="str">
            <v>12389-1-BU</v>
          </cell>
        </row>
        <row r="977">
          <cell r="A977" t="str">
            <v>12391-4-BU</v>
          </cell>
        </row>
        <row r="978">
          <cell r="A978" t="str">
            <v>12394-3-IN</v>
          </cell>
        </row>
        <row r="979">
          <cell r="A979" t="str">
            <v>12395-5-IN</v>
          </cell>
        </row>
        <row r="980">
          <cell r="A980" t="str">
            <v>12398-4-IN</v>
          </cell>
        </row>
        <row r="981">
          <cell r="A981" t="str">
            <v>12401-5-BU</v>
          </cell>
        </row>
        <row r="982">
          <cell r="A982" t="str">
            <v>12403-5-IN</v>
          </cell>
        </row>
        <row r="983">
          <cell r="A983" t="str">
            <v>12405-5-BU</v>
          </cell>
        </row>
        <row r="984">
          <cell r="A984" t="str">
            <v>12407-5-BU</v>
          </cell>
        </row>
        <row r="985">
          <cell r="A985" t="str">
            <v>12409-1-IN</v>
          </cell>
        </row>
        <row r="986">
          <cell r="A986" t="str">
            <v>12410-3-IN</v>
          </cell>
        </row>
        <row r="987">
          <cell r="A987" t="str">
            <v>12413-2-IN</v>
          </cell>
        </row>
        <row r="988">
          <cell r="A988" t="str">
            <v>12415-2-IN</v>
          </cell>
        </row>
        <row r="989">
          <cell r="A989" t="str">
            <v>12416-2-IN</v>
          </cell>
        </row>
        <row r="990">
          <cell r="A990" t="str">
            <v>12419-1-IN</v>
          </cell>
        </row>
        <row r="991">
          <cell r="A991" t="str">
            <v>12423-3-IN</v>
          </cell>
        </row>
        <row r="992">
          <cell r="A992" t="str">
            <v>12426-2-IN</v>
          </cell>
        </row>
        <row r="993">
          <cell r="A993" t="str">
            <v>12430-3-IN</v>
          </cell>
        </row>
        <row r="994">
          <cell r="A994" t="str">
            <v>12433-3-IN</v>
          </cell>
        </row>
        <row r="995">
          <cell r="A995" t="str">
            <v>12437-4-IN</v>
          </cell>
        </row>
        <row r="996">
          <cell r="A996" t="str">
            <v>12440-4-IN</v>
          </cell>
        </row>
        <row r="997">
          <cell r="A997" t="str">
            <v>12443-2-IN</v>
          </cell>
        </row>
        <row r="998">
          <cell r="A998" t="str">
            <v>12446-4-BU</v>
          </cell>
        </row>
        <row r="999">
          <cell r="A999" t="str">
            <v>12447-3-IN</v>
          </cell>
        </row>
        <row r="1000">
          <cell r="A1000" t="str">
            <v>12449-3-BU</v>
          </cell>
        </row>
        <row r="1001">
          <cell r="A1001" t="str">
            <v>12450-5-IN</v>
          </cell>
        </row>
        <row r="1002">
          <cell r="A1002" t="str">
            <v>12452-3-BU</v>
          </cell>
        </row>
        <row r="1003">
          <cell r="A1003" t="str">
            <v>12453-1-IN</v>
          </cell>
        </row>
        <row r="1004">
          <cell r="A1004" t="str">
            <v>12456-5-IN</v>
          </cell>
        </row>
        <row r="1005">
          <cell r="A1005" t="str">
            <v>12459-2-IN</v>
          </cell>
        </row>
        <row r="1006">
          <cell r="A1006" t="str">
            <v>12461-5-IN</v>
          </cell>
        </row>
        <row r="1007">
          <cell r="A1007" t="str">
            <v>12462-5-IN</v>
          </cell>
        </row>
        <row r="1008">
          <cell r="A1008" t="str">
            <v>12466-1-BU</v>
          </cell>
        </row>
        <row r="1009">
          <cell r="A1009" t="str">
            <v>12469-3-IN</v>
          </cell>
        </row>
        <row r="1010">
          <cell r="A1010" t="str">
            <v>12472-2-IN</v>
          </cell>
        </row>
        <row r="1011">
          <cell r="A1011" t="str">
            <v>12473-4-BU</v>
          </cell>
        </row>
        <row r="1012">
          <cell r="A1012" t="str">
            <v>12475-4-BU</v>
          </cell>
        </row>
        <row r="1013">
          <cell r="A1013" t="str">
            <v>12477-4-BU</v>
          </cell>
        </row>
        <row r="1014">
          <cell r="A1014" t="str">
            <v>12481-1-BU</v>
          </cell>
        </row>
        <row r="1015">
          <cell r="A1015" t="str">
            <v>12485-2-IN</v>
          </cell>
        </row>
        <row r="1016">
          <cell r="A1016" t="str">
            <v>12489-1-IN</v>
          </cell>
        </row>
        <row r="1017">
          <cell r="A1017" t="str">
            <v>12491-2-BU</v>
          </cell>
        </row>
        <row r="1018">
          <cell r="A1018" t="str">
            <v>12493-4-IN</v>
          </cell>
        </row>
        <row r="1019">
          <cell r="A1019" t="str">
            <v>12497-2-BU</v>
          </cell>
        </row>
        <row r="1020">
          <cell r="A1020" t="str">
            <v>12498-5-IN</v>
          </cell>
        </row>
        <row r="1021">
          <cell r="A1021" t="str">
            <v>12501-5-IN</v>
          </cell>
        </row>
        <row r="1022">
          <cell r="A1022" t="str">
            <v>12503-1-IN</v>
          </cell>
        </row>
        <row r="1023">
          <cell r="A1023" t="str">
            <v>12506-2-IN</v>
          </cell>
        </row>
        <row r="1024">
          <cell r="A1024" t="str">
            <v>12509-5-IN</v>
          </cell>
        </row>
        <row r="1025">
          <cell r="A1025" t="str">
            <v>12511-1-IN</v>
          </cell>
        </row>
        <row r="1026">
          <cell r="A1026" t="str">
            <v>12515-2-BU</v>
          </cell>
        </row>
        <row r="1027">
          <cell r="A1027" t="str">
            <v>12516-2-IN</v>
          </cell>
        </row>
        <row r="1028">
          <cell r="A1028" t="str">
            <v>12517-2-BU</v>
          </cell>
        </row>
        <row r="1029">
          <cell r="A1029" t="str">
            <v>12521-4-BU</v>
          </cell>
        </row>
        <row r="1030">
          <cell r="A1030" t="str">
            <v>12524-3-BU</v>
          </cell>
        </row>
        <row r="1031">
          <cell r="A1031" t="str">
            <v>12527-3-BU</v>
          </cell>
        </row>
        <row r="1032">
          <cell r="A1032" t="str">
            <v>12531-4-BU</v>
          </cell>
        </row>
        <row r="1033">
          <cell r="A1033" t="str">
            <v>12532-3-IN</v>
          </cell>
        </row>
        <row r="1034">
          <cell r="A1034" t="str">
            <v>12535-3-IN</v>
          </cell>
        </row>
        <row r="1035">
          <cell r="A1035" t="str">
            <v>12538-2-IN</v>
          </cell>
        </row>
        <row r="1036">
          <cell r="A1036" t="str">
            <v>12541-5-IN</v>
          </cell>
        </row>
        <row r="1037">
          <cell r="A1037" t="str">
            <v>12542-4-IN</v>
          </cell>
        </row>
        <row r="1038">
          <cell r="A1038" t="str">
            <v>12543-2-IN</v>
          </cell>
        </row>
        <row r="1039">
          <cell r="A1039" t="str">
            <v>12544-5-IN</v>
          </cell>
        </row>
        <row r="1040">
          <cell r="A1040" t="str">
            <v>12545-4-BU</v>
          </cell>
        </row>
        <row r="1041">
          <cell r="A1041" t="str">
            <v>12548-3-IN</v>
          </cell>
        </row>
        <row r="1042">
          <cell r="A1042" t="str">
            <v>12551-4-IN</v>
          </cell>
        </row>
        <row r="1043">
          <cell r="A1043" t="str">
            <v>12553-2-IN</v>
          </cell>
        </row>
        <row r="1044">
          <cell r="A1044" t="str">
            <v>12556-1-IN</v>
          </cell>
        </row>
        <row r="1045">
          <cell r="A1045" t="str">
            <v>12558-2-IN</v>
          </cell>
        </row>
        <row r="1046">
          <cell r="A1046" t="str">
            <v>12561-2-IN</v>
          </cell>
        </row>
        <row r="1047">
          <cell r="A1047" t="str">
            <v>12563-3-IN</v>
          </cell>
        </row>
        <row r="1048">
          <cell r="A1048" t="str">
            <v>12566-5-IN</v>
          </cell>
        </row>
        <row r="1049">
          <cell r="A1049" t="str">
            <v>12568-3-BU</v>
          </cell>
        </row>
        <row r="1050">
          <cell r="A1050" t="str">
            <v>12569-1-BU</v>
          </cell>
        </row>
        <row r="1051">
          <cell r="A1051" t="str">
            <v>12570-1-IN</v>
          </cell>
        </row>
        <row r="1052">
          <cell r="A1052" t="str">
            <v>12573-3-IN</v>
          </cell>
        </row>
        <row r="1053">
          <cell r="A1053" t="str">
            <v>12577-1-IN</v>
          </cell>
        </row>
        <row r="1054">
          <cell r="A1054" t="str">
            <v>12580-1-BU</v>
          </cell>
        </row>
        <row r="1055">
          <cell r="A1055" t="str">
            <v>12582-2-IN</v>
          </cell>
        </row>
        <row r="1056">
          <cell r="A1056" t="str">
            <v>12586-2-IN</v>
          </cell>
        </row>
        <row r="1057">
          <cell r="A1057" t="str">
            <v>12589-5-IN</v>
          </cell>
        </row>
        <row r="1058">
          <cell r="A1058" t="str">
            <v>12593-5-IN</v>
          </cell>
        </row>
        <row r="1059">
          <cell r="A1059" t="str">
            <v>12597-5-IN</v>
          </cell>
        </row>
        <row r="1060">
          <cell r="A1060" t="str">
            <v>12598-4-IN</v>
          </cell>
        </row>
        <row r="1061">
          <cell r="A1061" t="str">
            <v>12602-4-IN</v>
          </cell>
        </row>
        <row r="1062">
          <cell r="A1062" t="str">
            <v>12605-5-IN</v>
          </cell>
        </row>
        <row r="1063">
          <cell r="A1063" t="str">
            <v>12609-3-IN</v>
          </cell>
        </row>
        <row r="1064">
          <cell r="A1064" t="str">
            <v>12612-1-IN</v>
          </cell>
        </row>
        <row r="1065">
          <cell r="A1065" t="str">
            <v>12613-4-IN</v>
          </cell>
        </row>
        <row r="1066">
          <cell r="A1066" t="str">
            <v>12615-5-BU</v>
          </cell>
        </row>
        <row r="1067">
          <cell r="A1067" t="str">
            <v>12617-1-IN</v>
          </cell>
        </row>
        <row r="1068">
          <cell r="A1068" t="str">
            <v>12618-5-IN</v>
          </cell>
        </row>
        <row r="1069">
          <cell r="A1069" t="str">
            <v>12620-4-BU</v>
          </cell>
        </row>
        <row r="1070">
          <cell r="A1070" t="str">
            <v>12624-5-IN</v>
          </cell>
        </row>
        <row r="1071">
          <cell r="A1071" t="str">
            <v>12627-5-IN</v>
          </cell>
        </row>
        <row r="1072">
          <cell r="A1072" t="str">
            <v>12630-1-IN</v>
          </cell>
        </row>
        <row r="1073">
          <cell r="A1073" t="str">
            <v>12633-3-IN</v>
          </cell>
        </row>
        <row r="1074">
          <cell r="A1074" t="str">
            <v>12636-5-BU</v>
          </cell>
        </row>
        <row r="1075">
          <cell r="A1075" t="str">
            <v>12639-1-IN</v>
          </cell>
        </row>
        <row r="1076">
          <cell r="A1076" t="str">
            <v>12642-2-IN</v>
          </cell>
        </row>
        <row r="1077">
          <cell r="A1077" t="str">
            <v>12644-4-IN</v>
          </cell>
        </row>
        <row r="1078">
          <cell r="A1078" t="str">
            <v>12645-2-BU</v>
          </cell>
        </row>
        <row r="1079">
          <cell r="A1079" t="str">
            <v>12647-2-IN</v>
          </cell>
        </row>
        <row r="1080">
          <cell r="A1080" t="str">
            <v>12651-5-IN</v>
          </cell>
        </row>
        <row r="1081">
          <cell r="A1081" t="str">
            <v>12653-3-IN</v>
          </cell>
        </row>
        <row r="1082">
          <cell r="A1082" t="str">
            <v>12657-3-IN</v>
          </cell>
        </row>
        <row r="1083">
          <cell r="A1083" t="str">
            <v>12661-3-IN</v>
          </cell>
        </row>
        <row r="1084">
          <cell r="A1084" t="str">
            <v>12663-2-IN</v>
          </cell>
        </row>
        <row r="1085">
          <cell r="A1085" t="str">
            <v>12666-3-IN</v>
          </cell>
        </row>
        <row r="1086">
          <cell r="A1086" t="str">
            <v>12669-2-IN</v>
          </cell>
        </row>
        <row r="1087">
          <cell r="A1087" t="str">
            <v>12670-4-IN</v>
          </cell>
        </row>
        <row r="1088">
          <cell r="A1088" t="str">
            <v>12673-5-BU</v>
          </cell>
        </row>
        <row r="1089">
          <cell r="A1089" t="str">
            <v>12677-4-BU</v>
          </cell>
        </row>
        <row r="1090">
          <cell r="A1090" t="str">
            <v>12679-1-BU</v>
          </cell>
        </row>
        <row r="1091">
          <cell r="A1091" t="str">
            <v>12680-3-IN</v>
          </cell>
        </row>
        <row r="1092">
          <cell r="A1092" t="str">
            <v>12681-3-IN</v>
          </cell>
        </row>
        <row r="1093">
          <cell r="A1093" t="str">
            <v>12683-4-IN</v>
          </cell>
        </row>
        <row r="1094">
          <cell r="A1094" t="str">
            <v>12686-2-IN</v>
          </cell>
        </row>
        <row r="1095">
          <cell r="A1095" t="str">
            <v>12688-2-IN</v>
          </cell>
        </row>
        <row r="1096">
          <cell r="A1096" t="str">
            <v>12690-5-IN</v>
          </cell>
        </row>
        <row r="1097">
          <cell r="A1097" t="str">
            <v>12691-1-BU</v>
          </cell>
        </row>
        <row r="1098">
          <cell r="A1098" t="str">
            <v>12695-1-IN</v>
          </cell>
        </row>
        <row r="1099">
          <cell r="A1099" t="str">
            <v>12696-4-IN</v>
          </cell>
        </row>
        <row r="1100">
          <cell r="A1100" t="str">
            <v>12699-1-IN</v>
          </cell>
        </row>
        <row r="1101">
          <cell r="A1101" t="str">
            <v>12703-2-IN</v>
          </cell>
        </row>
        <row r="1102">
          <cell r="A1102" t="str">
            <v>12704-4-IN</v>
          </cell>
        </row>
        <row r="1103">
          <cell r="A1103" t="str">
            <v>12708-3-BU</v>
          </cell>
        </row>
        <row r="1104">
          <cell r="A1104" t="str">
            <v>12710-5-IN</v>
          </cell>
        </row>
        <row r="1105">
          <cell r="A1105" t="str">
            <v>12714-1-IN</v>
          </cell>
        </row>
        <row r="1106">
          <cell r="A1106" t="str">
            <v>12715-3-IN</v>
          </cell>
        </row>
        <row r="1107">
          <cell r="A1107" t="str">
            <v>12716-2-BU</v>
          </cell>
        </row>
        <row r="1108">
          <cell r="A1108" t="str">
            <v>12720-3-IN</v>
          </cell>
        </row>
        <row r="1109">
          <cell r="A1109" t="str">
            <v>12722-2-BU</v>
          </cell>
        </row>
        <row r="1110">
          <cell r="A1110" t="str">
            <v>12726-2-IN</v>
          </cell>
        </row>
        <row r="1111">
          <cell r="A1111" t="str">
            <v>12730-1-IN</v>
          </cell>
        </row>
        <row r="1112">
          <cell r="A1112" t="str">
            <v>12731-2-BU</v>
          </cell>
        </row>
        <row r="1113">
          <cell r="A1113" t="str">
            <v>12735-5-IN</v>
          </cell>
        </row>
        <row r="1114">
          <cell r="A1114" t="str">
            <v>12739-5-BU</v>
          </cell>
        </row>
        <row r="1115">
          <cell r="A1115" t="str">
            <v>12742-3-IN</v>
          </cell>
        </row>
        <row r="1116">
          <cell r="A1116" t="str">
            <v>12745-3-BU</v>
          </cell>
        </row>
        <row r="1117">
          <cell r="A1117" t="str">
            <v>12749-5-BU</v>
          </cell>
        </row>
        <row r="1118">
          <cell r="A1118" t="str">
            <v>12753-5-IN</v>
          </cell>
        </row>
        <row r="1119">
          <cell r="A1119" t="str">
            <v>12755-3-BU</v>
          </cell>
        </row>
        <row r="1120">
          <cell r="A1120" t="str">
            <v>12758-3-BU</v>
          </cell>
        </row>
        <row r="1121">
          <cell r="A1121" t="str">
            <v>12759-3-BU</v>
          </cell>
        </row>
        <row r="1122">
          <cell r="A1122" t="str">
            <v>12761-5-IN</v>
          </cell>
        </row>
        <row r="1123">
          <cell r="A1123" t="str">
            <v>12765-5-BU</v>
          </cell>
        </row>
        <row r="1124">
          <cell r="A1124" t="str">
            <v>12767-2-IN</v>
          </cell>
        </row>
        <row r="1125">
          <cell r="A1125" t="str">
            <v>12769-5-IN</v>
          </cell>
        </row>
        <row r="1126">
          <cell r="A1126" t="str">
            <v>12772-3-IN</v>
          </cell>
        </row>
        <row r="1127">
          <cell r="A1127" t="str">
            <v>12773-1-BU</v>
          </cell>
        </row>
        <row r="1128">
          <cell r="A1128" t="str">
            <v>12775-5-IN</v>
          </cell>
        </row>
        <row r="1129">
          <cell r="A1129" t="str">
            <v>12779-1-IN</v>
          </cell>
        </row>
        <row r="1130">
          <cell r="A1130" t="str">
            <v>12781-5-IN</v>
          </cell>
        </row>
        <row r="1131">
          <cell r="A1131" t="str">
            <v>12785-3-IN</v>
          </cell>
        </row>
        <row r="1132">
          <cell r="A1132" t="str">
            <v>12788-1-IN</v>
          </cell>
        </row>
        <row r="1133">
          <cell r="A1133" t="str">
            <v>12790-3-BU</v>
          </cell>
        </row>
        <row r="1134">
          <cell r="A1134" t="str">
            <v>12792-5-IN</v>
          </cell>
        </row>
        <row r="1135">
          <cell r="A1135" t="str">
            <v>12793-1-BU</v>
          </cell>
        </row>
        <row r="1136">
          <cell r="A1136" t="str">
            <v>12797-1-IN</v>
          </cell>
        </row>
        <row r="1137">
          <cell r="A1137" t="str">
            <v>12800-4-BU</v>
          </cell>
        </row>
        <row r="1138">
          <cell r="A1138" t="str">
            <v>12801-1-BU</v>
          </cell>
        </row>
        <row r="1139">
          <cell r="A1139" t="str">
            <v>12803-3-BU</v>
          </cell>
        </row>
        <row r="1140">
          <cell r="A1140" t="str">
            <v>12807-3-IN</v>
          </cell>
        </row>
        <row r="1141">
          <cell r="A1141" t="str">
            <v>12810-2-IN</v>
          </cell>
        </row>
        <row r="1142">
          <cell r="A1142" t="str">
            <v>12812-1-IN</v>
          </cell>
        </row>
        <row r="1143">
          <cell r="A1143" t="str">
            <v>12816-3-IN</v>
          </cell>
        </row>
        <row r="1144">
          <cell r="A1144" t="str">
            <v>12819-3-IN</v>
          </cell>
        </row>
        <row r="1145">
          <cell r="A1145" t="str">
            <v>12822-2-IN</v>
          </cell>
        </row>
        <row r="1146">
          <cell r="A1146" t="str">
            <v>12826-1-IN</v>
          </cell>
        </row>
        <row r="1147">
          <cell r="A1147" t="str">
            <v>12827-3-IN</v>
          </cell>
        </row>
        <row r="1148">
          <cell r="A1148" t="str">
            <v>12828-2-BU</v>
          </cell>
        </row>
        <row r="1149">
          <cell r="A1149" t="str">
            <v>12832-3-IN</v>
          </cell>
        </row>
        <row r="1150">
          <cell r="A1150" t="str">
            <v>12836-3-BU</v>
          </cell>
        </row>
        <row r="1151">
          <cell r="A1151" t="str">
            <v>12837-3-IN</v>
          </cell>
        </row>
        <row r="1152">
          <cell r="A1152" t="str">
            <v>12840-2-BU</v>
          </cell>
        </row>
        <row r="1153">
          <cell r="A1153" t="str">
            <v>12843-2-BU</v>
          </cell>
        </row>
        <row r="1154">
          <cell r="A1154" t="str">
            <v>12845-4-IN</v>
          </cell>
        </row>
        <row r="1155">
          <cell r="A1155" t="str">
            <v>12847-3-IN</v>
          </cell>
        </row>
        <row r="1156">
          <cell r="A1156" t="str">
            <v>12850-2-IN</v>
          </cell>
        </row>
        <row r="1157">
          <cell r="A1157" t="str">
            <v>12854-1-IN</v>
          </cell>
        </row>
        <row r="1158">
          <cell r="A1158" t="str">
            <v>12857-3-BU</v>
          </cell>
        </row>
        <row r="1159">
          <cell r="A1159" t="str">
            <v>12859-5-IN</v>
          </cell>
        </row>
        <row r="1160">
          <cell r="A1160" t="str">
            <v>12861-1-IN</v>
          </cell>
        </row>
        <row r="1161">
          <cell r="A1161" t="str">
            <v>12862-4-IN</v>
          </cell>
        </row>
        <row r="1162">
          <cell r="A1162" t="str">
            <v>12864-5-BU</v>
          </cell>
        </row>
        <row r="1163">
          <cell r="A1163" t="str">
            <v>12867-1-BU</v>
          </cell>
        </row>
        <row r="1164">
          <cell r="A1164" t="str">
            <v>12869-4-IN</v>
          </cell>
        </row>
        <row r="1165">
          <cell r="A1165" t="str">
            <v>12873-5-IN</v>
          </cell>
        </row>
        <row r="1166">
          <cell r="A1166" t="str">
            <v>12877-3-IN</v>
          </cell>
        </row>
        <row r="1167">
          <cell r="A1167" t="str">
            <v>12879-3-BU</v>
          </cell>
        </row>
        <row r="1168">
          <cell r="A1168" t="str">
            <v>12881-4-BU</v>
          </cell>
        </row>
        <row r="1169">
          <cell r="A1169" t="str">
            <v>12884-3-BU</v>
          </cell>
        </row>
        <row r="1170">
          <cell r="A1170" t="str">
            <v>12885-2-IN</v>
          </cell>
        </row>
        <row r="1171">
          <cell r="A1171" t="str">
            <v>12886-1-IN</v>
          </cell>
        </row>
        <row r="1172">
          <cell r="A1172" t="str">
            <v>12889-5-BU</v>
          </cell>
        </row>
        <row r="1173">
          <cell r="A1173" t="str">
            <v>12890-4-BU</v>
          </cell>
        </row>
        <row r="1174">
          <cell r="A1174" t="str">
            <v>12892-5-IN</v>
          </cell>
        </row>
        <row r="1175">
          <cell r="A1175" t="str">
            <v>12893-3-IN</v>
          </cell>
        </row>
        <row r="1176">
          <cell r="A1176" t="str">
            <v>12896-4-BU</v>
          </cell>
        </row>
        <row r="1177">
          <cell r="A1177" t="str">
            <v>12897-3-IN</v>
          </cell>
        </row>
        <row r="1178">
          <cell r="A1178" t="str">
            <v>12898-4-BU</v>
          </cell>
        </row>
        <row r="1179">
          <cell r="A1179" t="str">
            <v>12900-3-IN</v>
          </cell>
        </row>
        <row r="1180">
          <cell r="A1180" t="str">
            <v>12904-2-IN</v>
          </cell>
        </row>
        <row r="1181">
          <cell r="A1181" t="str">
            <v>12906-1-BU</v>
          </cell>
        </row>
        <row r="1182">
          <cell r="A1182" t="str">
            <v>12910-5-BU</v>
          </cell>
        </row>
        <row r="1183">
          <cell r="A1183" t="str">
            <v>12911-1-BU</v>
          </cell>
        </row>
        <row r="1184">
          <cell r="A1184" t="str">
            <v>12915-5-IN</v>
          </cell>
        </row>
        <row r="1185">
          <cell r="A1185" t="str">
            <v>12916-1-IN</v>
          </cell>
        </row>
        <row r="1186">
          <cell r="A1186" t="str">
            <v>12920-2-IN</v>
          </cell>
        </row>
        <row r="1187">
          <cell r="A1187" t="str">
            <v>12922-1-IN</v>
          </cell>
        </row>
        <row r="1188">
          <cell r="A1188" t="str">
            <v>12924-4-IN</v>
          </cell>
        </row>
        <row r="1189">
          <cell r="A1189" t="str">
            <v>12926-2-IN</v>
          </cell>
        </row>
        <row r="1190">
          <cell r="A1190" t="str">
            <v>12928-4-IN</v>
          </cell>
        </row>
        <row r="1191">
          <cell r="A1191" t="str">
            <v>12932-4-IN</v>
          </cell>
        </row>
        <row r="1192">
          <cell r="A1192" t="str">
            <v>12934-4-BU</v>
          </cell>
        </row>
        <row r="1193">
          <cell r="A1193" t="str">
            <v>12937-5-IN</v>
          </cell>
        </row>
        <row r="1194">
          <cell r="A1194" t="str">
            <v>12941-2-IN</v>
          </cell>
        </row>
        <row r="1195">
          <cell r="A1195" t="str">
            <v>12942-1-BU</v>
          </cell>
        </row>
        <row r="1196">
          <cell r="A1196" t="str">
            <v>12943-3-IN</v>
          </cell>
        </row>
        <row r="1197">
          <cell r="A1197" t="str">
            <v>12947-4-IN</v>
          </cell>
        </row>
        <row r="1198">
          <cell r="A1198" t="str">
            <v>12948-1-BU</v>
          </cell>
        </row>
        <row r="1199">
          <cell r="A1199" t="str">
            <v>12950-4-IN</v>
          </cell>
        </row>
        <row r="1200">
          <cell r="A1200" t="str">
            <v>12954-1-IN</v>
          </cell>
        </row>
        <row r="1201">
          <cell r="A1201" t="str">
            <v>12956-3-IN</v>
          </cell>
        </row>
        <row r="1202">
          <cell r="A1202" t="str">
            <v>12959-5-BU</v>
          </cell>
        </row>
        <row r="1203">
          <cell r="A1203" t="str">
            <v>12963-2-IN</v>
          </cell>
        </row>
        <row r="1204">
          <cell r="A1204" t="str">
            <v>12964-3-IN</v>
          </cell>
        </row>
        <row r="1205">
          <cell r="A1205" t="str">
            <v>12968-4-IN</v>
          </cell>
        </row>
        <row r="1206">
          <cell r="A1206" t="str">
            <v>12970-2-IN</v>
          </cell>
        </row>
        <row r="1207">
          <cell r="A1207" t="str">
            <v>12973-3-BU</v>
          </cell>
        </row>
        <row r="1208">
          <cell r="A1208" t="str">
            <v>12975-5-BU</v>
          </cell>
        </row>
        <row r="1209">
          <cell r="A1209" t="str">
            <v>12978-5-IN</v>
          </cell>
        </row>
        <row r="1210">
          <cell r="A1210" t="str">
            <v>12980-3-BU</v>
          </cell>
        </row>
        <row r="1211">
          <cell r="A1211" t="str">
            <v>12982-2-IN</v>
          </cell>
        </row>
        <row r="1212">
          <cell r="A1212" t="str">
            <v>12983-3-IN</v>
          </cell>
        </row>
        <row r="1213">
          <cell r="A1213" t="str">
            <v>12984-1-IN</v>
          </cell>
        </row>
        <row r="1214">
          <cell r="A1214" t="str">
            <v>12985-2-IN</v>
          </cell>
        </row>
        <row r="1215">
          <cell r="A1215" t="str">
            <v>12988-1-IN</v>
          </cell>
        </row>
        <row r="1216">
          <cell r="A1216" t="str">
            <v>12992-5-IN</v>
          </cell>
        </row>
        <row r="1217">
          <cell r="A1217" t="str">
            <v>12994-1-IN</v>
          </cell>
        </row>
        <row r="1218">
          <cell r="A1218" t="str">
            <v>12997-3-IN</v>
          </cell>
        </row>
        <row r="1219">
          <cell r="A1219" t="str">
            <v>13001-2-IN</v>
          </cell>
        </row>
        <row r="1220">
          <cell r="A1220" t="str">
            <v>13002-4-IN</v>
          </cell>
        </row>
        <row r="1221">
          <cell r="A1221" t="str">
            <v>13003-2-IN</v>
          </cell>
        </row>
        <row r="1222">
          <cell r="A1222" t="str">
            <v>13007-2-IN</v>
          </cell>
        </row>
        <row r="1223">
          <cell r="A1223" t="str">
            <v>13011-2-IN</v>
          </cell>
        </row>
        <row r="1224">
          <cell r="A1224" t="str">
            <v>13012-4-IN</v>
          </cell>
        </row>
        <row r="1225">
          <cell r="A1225" t="str">
            <v>13014-4-IN</v>
          </cell>
        </row>
        <row r="1226">
          <cell r="A1226" t="str">
            <v>13015-5-IN</v>
          </cell>
        </row>
        <row r="1227">
          <cell r="A1227" t="str">
            <v>13016-4-IN</v>
          </cell>
        </row>
        <row r="1228">
          <cell r="A1228" t="str">
            <v>13020-4-IN</v>
          </cell>
        </row>
        <row r="1229">
          <cell r="A1229" t="str">
            <v>13023-3-IN</v>
          </cell>
        </row>
        <row r="1230">
          <cell r="A1230" t="str">
            <v>13024-4-IN</v>
          </cell>
        </row>
        <row r="1231">
          <cell r="A1231" t="str">
            <v>13026-2-BU</v>
          </cell>
        </row>
        <row r="1232">
          <cell r="A1232" t="str">
            <v>13029-1-IN</v>
          </cell>
        </row>
        <row r="1233">
          <cell r="A1233" t="str">
            <v>13031-2-IN</v>
          </cell>
        </row>
        <row r="1234">
          <cell r="A1234" t="str">
            <v>13032-4-BU</v>
          </cell>
        </row>
        <row r="1235">
          <cell r="A1235" t="str">
            <v>13034-2-IN</v>
          </cell>
        </row>
        <row r="1236">
          <cell r="A1236" t="str">
            <v>13038-2-BU</v>
          </cell>
        </row>
        <row r="1237">
          <cell r="A1237" t="str">
            <v>13042-4-BU</v>
          </cell>
        </row>
        <row r="1238">
          <cell r="A1238" t="str">
            <v>13046-2-BU</v>
          </cell>
        </row>
        <row r="1239">
          <cell r="A1239" t="str">
            <v>13048-2-IN</v>
          </cell>
        </row>
        <row r="1240">
          <cell r="A1240" t="str">
            <v>13050-2-BU</v>
          </cell>
        </row>
        <row r="1241">
          <cell r="A1241" t="str">
            <v>13051-3-IN</v>
          </cell>
        </row>
        <row r="1242">
          <cell r="A1242" t="str">
            <v>13054-3-IN</v>
          </cell>
        </row>
        <row r="1243">
          <cell r="A1243" t="str">
            <v>13058-2-IN</v>
          </cell>
        </row>
        <row r="1244">
          <cell r="A1244" t="str">
            <v>13061-5-IN</v>
          </cell>
        </row>
        <row r="1245">
          <cell r="A1245" t="str">
            <v>13064-2-IN</v>
          </cell>
        </row>
        <row r="1246">
          <cell r="A1246" t="str">
            <v>13068-3-BU</v>
          </cell>
        </row>
        <row r="1247">
          <cell r="A1247" t="str">
            <v>13072-1-IN</v>
          </cell>
        </row>
        <row r="1248">
          <cell r="A1248" t="str">
            <v>13076-4-IN</v>
          </cell>
        </row>
        <row r="1249">
          <cell r="A1249" t="str">
            <v>13078-2-IN</v>
          </cell>
        </row>
        <row r="1250">
          <cell r="A1250" t="str">
            <v>13080-4-IN</v>
          </cell>
        </row>
        <row r="1251">
          <cell r="A1251" t="str">
            <v>13082-4-BU</v>
          </cell>
        </row>
        <row r="1252">
          <cell r="A1252" t="str">
            <v>13086-1-IN</v>
          </cell>
        </row>
        <row r="1253">
          <cell r="A1253" t="str">
            <v>13090-2-BU</v>
          </cell>
        </row>
        <row r="1254">
          <cell r="A1254" t="str">
            <v>13091-3-BU</v>
          </cell>
        </row>
        <row r="1255">
          <cell r="A1255" t="str">
            <v>13093-2-BU</v>
          </cell>
        </row>
        <row r="1256">
          <cell r="A1256" t="str">
            <v>13095-3-IN</v>
          </cell>
        </row>
        <row r="1257">
          <cell r="A1257" t="str">
            <v>13098-5-IN</v>
          </cell>
        </row>
        <row r="1258">
          <cell r="A1258" t="str">
            <v>13101-3-IN</v>
          </cell>
        </row>
        <row r="1259">
          <cell r="A1259" t="str">
            <v>13102-3-BU</v>
          </cell>
        </row>
        <row r="1260">
          <cell r="A1260" t="str">
            <v>13103-3-IN</v>
          </cell>
        </row>
        <row r="1261">
          <cell r="A1261" t="str">
            <v>13106-1-IN</v>
          </cell>
        </row>
        <row r="1262">
          <cell r="A1262" t="str">
            <v>13109-4-BU</v>
          </cell>
        </row>
        <row r="1263">
          <cell r="A1263" t="str">
            <v>13110-5-IN</v>
          </cell>
        </row>
        <row r="1264">
          <cell r="A1264" t="str">
            <v>13114-1-BU</v>
          </cell>
        </row>
        <row r="1265">
          <cell r="A1265" t="str">
            <v>13116-2-IN</v>
          </cell>
        </row>
        <row r="1266">
          <cell r="A1266" t="str">
            <v>13120-3-IN</v>
          </cell>
        </row>
        <row r="1267">
          <cell r="A1267" t="str">
            <v>13122-3-BU</v>
          </cell>
        </row>
        <row r="1268">
          <cell r="A1268" t="str">
            <v>13123-4-IN</v>
          </cell>
        </row>
        <row r="1269">
          <cell r="A1269" t="str">
            <v>13125-4-IN</v>
          </cell>
        </row>
        <row r="1270">
          <cell r="A1270" t="str">
            <v>13128-5-IN</v>
          </cell>
        </row>
        <row r="1271">
          <cell r="A1271" t="str">
            <v>13131-1-IN</v>
          </cell>
        </row>
        <row r="1272">
          <cell r="A1272" t="str">
            <v>13134-5-IN</v>
          </cell>
        </row>
        <row r="1273">
          <cell r="A1273" t="str">
            <v>13136-1-BU</v>
          </cell>
        </row>
        <row r="1274">
          <cell r="A1274" t="str">
            <v>13140-5-IN</v>
          </cell>
        </row>
        <row r="1275">
          <cell r="A1275" t="str">
            <v>13144-3-BU</v>
          </cell>
        </row>
        <row r="1276">
          <cell r="A1276" t="str">
            <v>13146-2-BU</v>
          </cell>
        </row>
        <row r="1277">
          <cell r="A1277" t="str">
            <v>13150-2-IN</v>
          </cell>
        </row>
        <row r="1278">
          <cell r="A1278" t="str">
            <v>13151-5-IN</v>
          </cell>
        </row>
        <row r="1279">
          <cell r="A1279" t="str">
            <v>13153-2-BU</v>
          </cell>
        </row>
        <row r="1280">
          <cell r="A1280" t="str">
            <v>13154-3-IN</v>
          </cell>
        </row>
        <row r="1281">
          <cell r="A1281" t="str">
            <v>13156-3-IN</v>
          </cell>
        </row>
        <row r="1282">
          <cell r="A1282" t="str">
            <v>13158-3-IN</v>
          </cell>
        </row>
        <row r="1283">
          <cell r="A1283" t="str">
            <v>13160-1-BU</v>
          </cell>
        </row>
        <row r="1284">
          <cell r="A1284" t="str">
            <v>13163-4-IN</v>
          </cell>
        </row>
        <row r="1285">
          <cell r="A1285" t="str">
            <v>13164-3-IN</v>
          </cell>
        </row>
        <row r="1286">
          <cell r="A1286" t="str">
            <v>13165-5-BU</v>
          </cell>
        </row>
        <row r="1287">
          <cell r="A1287" t="str">
            <v>13167-4-IN</v>
          </cell>
        </row>
        <row r="1288">
          <cell r="A1288" t="str">
            <v>13168-2-IN</v>
          </cell>
        </row>
        <row r="1289">
          <cell r="A1289" t="str">
            <v>13172-4-IN</v>
          </cell>
        </row>
        <row r="1290">
          <cell r="A1290" t="str">
            <v>13174-4-BU</v>
          </cell>
        </row>
        <row r="1291">
          <cell r="A1291" t="str">
            <v>13176-2-BU</v>
          </cell>
        </row>
        <row r="1292">
          <cell r="A1292" t="str">
            <v>13177-3-IN</v>
          </cell>
        </row>
        <row r="1293">
          <cell r="A1293" t="str">
            <v>13181-4-IN</v>
          </cell>
        </row>
        <row r="1294">
          <cell r="A1294" t="str">
            <v>13182-1-IN</v>
          </cell>
        </row>
        <row r="1295">
          <cell r="A1295" t="str">
            <v>13185-2-BU</v>
          </cell>
        </row>
        <row r="1296">
          <cell r="A1296" t="str">
            <v>13188-1-BU</v>
          </cell>
        </row>
        <row r="1297">
          <cell r="A1297" t="str">
            <v>13189-5-IN</v>
          </cell>
        </row>
        <row r="1298">
          <cell r="A1298" t="str">
            <v>13193-5-IN</v>
          </cell>
        </row>
        <row r="1299">
          <cell r="A1299" t="str">
            <v>13195-5-IN</v>
          </cell>
        </row>
        <row r="1300">
          <cell r="A1300" t="str">
            <v>13197-3-IN</v>
          </cell>
        </row>
        <row r="1301">
          <cell r="A1301" t="str">
            <v>13201-1-IN</v>
          </cell>
        </row>
        <row r="1302">
          <cell r="A1302" t="str">
            <v>13202-4-IN</v>
          </cell>
        </row>
        <row r="1303">
          <cell r="A1303" t="str">
            <v>13203-2-BU</v>
          </cell>
        </row>
        <row r="1304">
          <cell r="A1304" t="str">
            <v>13206-3-BU</v>
          </cell>
        </row>
        <row r="1305">
          <cell r="A1305" t="str">
            <v>13207-1-IN</v>
          </cell>
        </row>
        <row r="1306">
          <cell r="A1306" t="str">
            <v>13210-4-IN</v>
          </cell>
        </row>
        <row r="1307">
          <cell r="A1307" t="str">
            <v>13214-5-IN</v>
          </cell>
        </row>
        <row r="1308">
          <cell r="A1308" t="str">
            <v>13215-5-IN</v>
          </cell>
        </row>
        <row r="1309">
          <cell r="A1309" t="str">
            <v>13216-1-IN</v>
          </cell>
        </row>
        <row r="1310">
          <cell r="A1310" t="str">
            <v>13218-4-BU</v>
          </cell>
        </row>
        <row r="1311">
          <cell r="A1311" t="str">
            <v>13219-1-BU</v>
          </cell>
        </row>
        <row r="1312">
          <cell r="A1312" t="str">
            <v>13222-1-BU</v>
          </cell>
        </row>
        <row r="1313">
          <cell r="A1313" t="str">
            <v>13223-2-IN</v>
          </cell>
        </row>
        <row r="1314">
          <cell r="A1314" t="str">
            <v>13227-4-IN</v>
          </cell>
        </row>
        <row r="1315">
          <cell r="A1315" t="str">
            <v>13231-3-IN</v>
          </cell>
        </row>
        <row r="1316">
          <cell r="A1316" t="str">
            <v>13232-3-BU</v>
          </cell>
        </row>
        <row r="1317">
          <cell r="A1317" t="str">
            <v>13233-2-IN</v>
          </cell>
        </row>
        <row r="1318">
          <cell r="A1318" t="str">
            <v>13236-3-BU</v>
          </cell>
        </row>
        <row r="1319">
          <cell r="A1319" t="str">
            <v>13240-5-IN</v>
          </cell>
        </row>
        <row r="1320">
          <cell r="A1320" t="str">
            <v>13241-5-BU</v>
          </cell>
        </row>
        <row r="1321">
          <cell r="A1321" t="str">
            <v>13244-1-IN</v>
          </cell>
        </row>
        <row r="1322">
          <cell r="A1322" t="str">
            <v>13248-2-BU</v>
          </cell>
        </row>
        <row r="1323">
          <cell r="A1323" t="str">
            <v>13249-1-BU</v>
          </cell>
        </row>
        <row r="1324">
          <cell r="A1324" t="str">
            <v>13253-1-IN</v>
          </cell>
        </row>
        <row r="1325">
          <cell r="A1325" t="str">
            <v>13257-3-IN</v>
          </cell>
        </row>
        <row r="1326">
          <cell r="A1326" t="str">
            <v>13259-5-BU</v>
          </cell>
        </row>
        <row r="1327">
          <cell r="A1327" t="str">
            <v>13263-3-IN</v>
          </cell>
        </row>
        <row r="1328">
          <cell r="A1328" t="str">
            <v>13265-1-IN</v>
          </cell>
        </row>
        <row r="1329">
          <cell r="A1329" t="str">
            <v>13268-1-IN</v>
          </cell>
        </row>
        <row r="1330">
          <cell r="A1330" t="str">
            <v>13271-4-IN</v>
          </cell>
        </row>
        <row r="1331">
          <cell r="A1331" t="str">
            <v>13273-2-BU</v>
          </cell>
        </row>
        <row r="1332">
          <cell r="A1332" t="str">
            <v>13277-4-BU</v>
          </cell>
        </row>
        <row r="1333">
          <cell r="A1333" t="str">
            <v>13281-1-IN</v>
          </cell>
        </row>
        <row r="1334">
          <cell r="A1334" t="str">
            <v>13284-4-IN</v>
          </cell>
        </row>
        <row r="1335">
          <cell r="A1335" t="str">
            <v>13287-1-BU</v>
          </cell>
        </row>
        <row r="1336">
          <cell r="A1336" t="str">
            <v>13290-1-IN</v>
          </cell>
        </row>
        <row r="1337">
          <cell r="A1337" t="str">
            <v>13293-1-BU</v>
          </cell>
        </row>
        <row r="1338">
          <cell r="A1338" t="str">
            <v>13296-1-IN</v>
          </cell>
        </row>
        <row r="1339">
          <cell r="A1339" t="str">
            <v>13299-5-BU</v>
          </cell>
        </row>
        <row r="1340">
          <cell r="A1340" t="str">
            <v>13302-3-BU</v>
          </cell>
        </row>
        <row r="1341">
          <cell r="A1341" t="str">
            <v>13304-5-IN</v>
          </cell>
        </row>
        <row r="1342">
          <cell r="A1342" t="str">
            <v>13308-1-IN</v>
          </cell>
        </row>
        <row r="1343">
          <cell r="A1343" t="str">
            <v>13309-2-IN</v>
          </cell>
        </row>
        <row r="1344">
          <cell r="A1344" t="str">
            <v>13310-2-IN</v>
          </cell>
        </row>
        <row r="1345">
          <cell r="A1345" t="str">
            <v>13312-5-IN</v>
          </cell>
        </row>
        <row r="1346">
          <cell r="A1346" t="str">
            <v>13314-2-IN</v>
          </cell>
        </row>
        <row r="1347">
          <cell r="A1347" t="str">
            <v>13318-5-BU</v>
          </cell>
        </row>
        <row r="1348">
          <cell r="A1348" t="str">
            <v>13320-5-IN</v>
          </cell>
        </row>
        <row r="1349">
          <cell r="A1349" t="str">
            <v>13324-5-IN</v>
          </cell>
        </row>
        <row r="1350">
          <cell r="A1350" t="str">
            <v>13326-1-BU</v>
          </cell>
        </row>
        <row r="1351">
          <cell r="A1351" t="str">
            <v>13330-3-IN</v>
          </cell>
        </row>
        <row r="1352">
          <cell r="A1352" t="str">
            <v>13332-5-IN</v>
          </cell>
        </row>
        <row r="1353">
          <cell r="A1353" t="str">
            <v>13335-1-BU</v>
          </cell>
        </row>
        <row r="1354">
          <cell r="A1354" t="str">
            <v>13338-5-BU</v>
          </cell>
        </row>
        <row r="1355">
          <cell r="A1355" t="str">
            <v>13339-3-BU</v>
          </cell>
        </row>
        <row r="1356">
          <cell r="A1356" t="str">
            <v>13342-4-IN</v>
          </cell>
        </row>
        <row r="1357">
          <cell r="A1357" t="str">
            <v>13344-2-BU</v>
          </cell>
        </row>
        <row r="1358">
          <cell r="A1358" t="str">
            <v>13348-1-IN</v>
          </cell>
        </row>
        <row r="1359">
          <cell r="A1359" t="str">
            <v>13350-1-BU</v>
          </cell>
        </row>
        <row r="1360">
          <cell r="A1360" t="str">
            <v>13351-3-IN</v>
          </cell>
        </row>
        <row r="1361">
          <cell r="A1361" t="str">
            <v>13353-5-BU</v>
          </cell>
        </row>
        <row r="1362">
          <cell r="A1362" t="str">
            <v>13356-5-IN</v>
          </cell>
        </row>
        <row r="1363">
          <cell r="A1363" t="str">
            <v>13360-5-BU</v>
          </cell>
        </row>
        <row r="1364">
          <cell r="A1364" t="str">
            <v>13363-3-IN</v>
          </cell>
        </row>
        <row r="1365">
          <cell r="A1365" t="str">
            <v>13367-1-BU</v>
          </cell>
        </row>
        <row r="1366">
          <cell r="A1366" t="str">
            <v>13371-1-IN</v>
          </cell>
        </row>
        <row r="1367">
          <cell r="A1367" t="str">
            <v>13373-3-BU</v>
          </cell>
        </row>
        <row r="1368">
          <cell r="A1368" t="str">
            <v>13376-5-IN</v>
          </cell>
        </row>
        <row r="1369">
          <cell r="A1369" t="str">
            <v>13379-2-BU</v>
          </cell>
        </row>
        <row r="1370">
          <cell r="A1370" t="str">
            <v>13381-2-BU</v>
          </cell>
        </row>
        <row r="1371">
          <cell r="A1371" t="str">
            <v>13384-1-BU</v>
          </cell>
        </row>
        <row r="1372">
          <cell r="A1372" t="str">
            <v>13388-2-IN</v>
          </cell>
        </row>
        <row r="1373">
          <cell r="A1373" t="str">
            <v>13390-4-IN</v>
          </cell>
        </row>
        <row r="1374">
          <cell r="A1374" t="str">
            <v>13394-2-IN</v>
          </cell>
        </row>
        <row r="1375">
          <cell r="A1375" t="str">
            <v>13396-5-IN</v>
          </cell>
        </row>
        <row r="1376">
          <cell r="A1376" t="str">
            <v>13398-2-IN</v>
          </cell>
        </row>
        <row r="1377">
          <cell r="A1377" t="str">
            <v>13400-1-IN</v>
          </cell>
        </row>
        <row r="1378">
          <cell r="A1378" t="str">
            <v>13402-5-IN</v>
          </cell>
        </row>
        <row r="1379">
          <cell r="A1379" t="str">
            <v>13404-2-IN</v>
          </cell>
        </row>
        <row r="1380">
          <cell r="A1380" t="str">
            <v>13405-3-IN</v>
          </cell>
        </row>
        <row r="1381">
          <cell r="A1381" t="str">
            <v>13406-3-IN</v>
          </cell>
        </row>
        <row r="1382">
          <cell r="A1382" t="str">
            <v>13410-4-IN</v>
          </cell>
        </row>
        <row r="1383">
          <cell r="A1383" t="str">
            <v>13411-2-BU</v>
          </cell>
        </row>
        <row r="1384">
          <cell r="A1384" t="str">
            <v>13413-2-BU</v>
          </cell>
        </row>
        <row r="1385">
          <cell r="A1385" t="str">
            <v>13414-2-IN</v>
          </cell>
        </row>
        <row r="1386">
          <cell r="A1386" t="str">
            <v>13418-2-IN</v>
          </cell>
        </row>
        <row r="1387">
          <cell r="A1387" t="str">
            <v>13419-4-IN</v>
          </cell>
        </row>
        <row r="1388">
          <cell r="A1388" t="str">
            <v>13421-4-BU</v>
          </cell>
        </row>
        <row r="1389">
          <cell r="A1389" t="str">
            <v>13425-3-IN</v>
          </cell>
        </row>
        <row r="1390">
          <cell r="A1390" t="str">
            <v>13427-4-BU</v>
          </cell>
        </row>
        <row r="1391">
          <cell r="A1391" t="str">
            <v>13430-2-IN</v>
          </cell>
        </row>
        <row r="1392">
          <cell r="A1392" t="str">
            <v>13431-3-IN</v>
          </cell>
        </row>
        <row r="1393">
          <cell r="A1393" t="str">
            <v>13435-2-IN</v>
          </cell>
        </row>
        <row r="1394">
          <cell r="A1394" t="str">
            <v>13437-3-IN</v>
          </cell>
        </row>
        <row r="1395">
          <cell r="A1395" t="str">
            <v>13439-3-IN</v>
          </cell>
        </row>
        <row r="1396">
          <cell r="A1396" t="str">
            <v>13442-4-BU</v>
          </cell>
        </row>
        <row r="1397">
          <cell r="A1397" t="str">
            <v>13444-5-BU</v>
          </cell>
        </row>
        <row r="1398">
          <cell r="A1398" t="str">
            <v>13446-1-BU</v>
          </cell>
        </row>
        <row r="1399">
          <cell r="A1399" t="str">
            <v>13449-2-BU</v>
          </cell>
        </row>
        <row r="1400">
          <cell r="A1400" t="str">
            <v>13452-2-BU</v>
          </cell>
        </row>
        <row r="1401">
          <cell r="A1401" t="str">
            <v>13453-2-IN</v>
          </cell>
        </row>
        <row r="1402">
          <cell r="A1402" t="str">
            <v>13457-2-IN</v>
          </cell>
        </row>
        <row r="1403">
          <cell r="A1403" t="str">
            <v>13459-3-IN</v>
          </cell>
        </row>
        <row r="1404">
          <cell r="A1404" t="str">
            <v>13460-1-IN</v>
          </cell>
        </row>
        <row r="1405">
          <cell r="A1405" t="str">
            <v>13461-2-IN</v>
          </cell>
        </row>
        <row r="1406">
          <cell r="A1406" t="str">
            <v>13463-3-IN</v>
          </cell>
        </row>
        <row r="1407">
          <cell r="A1407" t="str">
            <v>13464-3-BU</v>
          </cell>
        </row>
        <row r="1408">
          <cell r="A1408" t="str">
            <v>13467-5-IN</v>
          </cell>
        </row>
        <row r="1409">
          <cell r="A1409" t="str">
            <v>13468-1-IN</v>
          </cell>
        </row>
        <row r="1410">
          <cell r="A1410" t="str">
            <v>13472-5-IN</v>
          </cell>
        </row>
        <row r="1411">
          <cell r="A1411" t="str">
            <v>13475-3-IN</v>
          </cell>
        </row>
        <row r="1412">
          <cell r="A1412" t="str">
            <v>13479-4-IN</v>
          </cell>
        </row>
        <row r="1413">
          <cell r="A1413" t="str">
            <v>13480-5-BU</v>
          </cell>
        </row>
        <row r="1414">
          <cell r="A1414" t="str">
            <v>13481-3-IN</v>
          </cell>
        </row>
        <row r="1415">
          <cell r="A1415" t="str">
            <v>13484-2-BU</v>
          </cell>
        </row>
        <row r="1416">
          <cell r="A1416" t="str">
            <v>13485-2-BU</v>
          </cell>
        </row>
        <row r="1417">
          <cell r="A1417" t="str">
            <v>13489-3-IN</v>
          </cell>
        </row>
        <row r="1418">
          <cell r="A1418" t="str">
            <v>13493-3-IN</v>
          </cell>
        </row>
        <row r="1419">
          <cell r="A1419" t="str">
            <v>13497-3-IN</v>
          </cell>
        </row>
        <row r="1420">
          <cell r="A1420" t="str">
            <v>13500-5-IN</v>
          </cell>
        </row>
        <row r="1421">
          <cell r="A1421" t="str">
            <v>13501-1-BU</v>
          </cell>
        </row>
        <row r="1422">
          <cell r="A1422" t="str">
            <v>13503-1-IN</v>
          </cell>
        </row>
        <row r="1423">
          <cell r="A1423" t="str">
            <v>13506-1-IN</v>
          </cell>
        </row>
        <row r="1424">
          <cell r="A1424" t="str">
            <v>13507-2-BU</v>
          </cell>
        </row>
        <row r="1425">
          <cell r="A1425" t="str">
            <v>13510-1-IN</v>
          </cell>
        </row>
        <row r="1426">
          <cell r="A1426" t="str">
            <v>13513-3-IN</v>
          </cell>
        </row>
        <row r="1427">
          <cell r="A1427" t="str">
            <v>13517-1-BU</v>
          </cell>
        </row>
        <row r="1428">
          <cell r="A1428" t="str">
            <v>13519-3-BU</v>
          </cell>
        </row>
        <row r="1429">
          <cell r="A1429" t="str">
            <v>13523-1-IN</v>
          </cell>
        </row>
        <row r="1430">
          <cell r="A1430" t="str">
            <v>13525-1-BU</v>
          </cell>
        </row>
        <row r="1431">
          <cell r="A1431" t="str">
            <v>13526-5-IN</v>
          </cell>
        </row>
        <row r="1432">
          <cell r="A1432" t="str">
            <v>13530-1-BU</v>
          </cell>
        </row>
        <row r="1433">
          <cell r="A1433" t="str">
            <v>13533-2-BU</v>
          </cell>
        </row>
        <row r="1434">
          <cell r="A1434" t="str">
            <v>13536-3-BU</v>
          </cell>
        </row>
        <row r="1435">
          <cell r="A1435" t="str">
            <v>13539-4-IN</v>
          </cell>
        </row>
        <row r="1436">
          <cell r="A1436" t="str">
            <v>13540-1-IN</v>
          </cell>
        </row>
        <row r="1437">
          <cell r="A1437" t="str">
            <v>13544-4-IN</v>
          </cell>
        </row>
        <row r="1438">
          <cell r="A1438" t="str">
            <v>13546-1-IN</v>
          </cell>
        </row>
        <row r="1439">
          <cell r="A1439" t="str">
            <v>13548-5-IN</v>
          </cell>
        </row>
        <row r="1440">
          <cell r="A1440" t="str">
            <v>13552-5-IN</v>
          </cell>
        </row>
        <row r="1441">
          <cell r="A1441" t="str">
            <v>13554-4-IN</v>
          </cell>
        </row>
        <row r="1442">
          <cell r="A1442" t="str">
            <v>13556-2-IN</v>
          </cell>
        </row>
        <row r="1443">
          <cell r="A1443" t="str">
            <v>13558-4-IN</v>
          </cell>
        </row>
        <row r="1444">
          <cell r="A1444" t="str">
            <v>13559-5-IN</v>
          </cell>
        </row>
        <row r="1445">
          <cell r="A1445" t="str">
            <v>13560-1-BU</v>
          </cell>
        </row>
        <row r="1446">
          <cell r="A1446" t="str">
            <v>13564-3-IN</v>
          </cell>
        </row>
        <row r="1447">
          <cell r="A1447" t="str">
            <v>13565-3-BU</v>
          </cell>
        </row>
        <row r="1448">
          <cell r="A1448" t="str">
            <v>13566-2-BU</v>
          </cell>
        </row>
        <row r="1449">
          <cell r="A1449" t="str">
            <v>13567-5-BU</v>
          </cell>
        </row>
        <row r="1450">
          <cell r="A1450" t="str">
            <v>13568-1-BU</v>
          </cell>
        </row>
        <row r="1451">
          <cell r="A1451" t="str">
            <v>13569-4-BU</v>
          </cell>
        </row>
        <row r="1452">
          <cell r="A1452" t="str">
            <v>13573-2-IN</v>
          </cell>
        </row>
        <row r="1453">
          <cell r="A1453" t="str">
            <v>13574-5-BU</v>
          </cell>
        </row>
        <row r="1454">
          <cell r="A1454" t="str">
            <v>13575-3-BU</v>
          </cell>
        </row>
        <row r="1455">
          <cell r="A1455" t="str">
            <v>13576-1-BU</v>
          </cell>
        </row>
        <row r="1456">
          <cell r="A1456" t="str">
            <v>13578-5-IN</v>
          </cell>
        </row>
        <row r="1457">
          <cell r="A1457" t="str">
            <v>13581-4-IN</v>
          </cell>
        </row>
        <row r="1458">
          <cell r="A1458" t="str">
            <v>13585-1-IN</v>
          </cell>
        </row>
        <row r="1459">
          <cell r="A1459" t="str">
            <v>13587-3-IN</v>
          </cell>
        </row>
        <row r="1460">
          <cell r="A1460" t="str">
            <v>13591-2-IN</v>
          </cell>
        </row>
        <row r="1461">
          <cell r="A1461" t="str">
            <v>13594-1-IN</v>
          </cell>
        </row>
        <row r="1462">
          <cell r="A1462" t="str">
            <v>13598-3-IN</v>
          </cell>
        </row>
        <row r="1463">
          <cell r="A1463" t="str">
            <v>13600-2-IN</v>
          </cell>
        </row>
        <row r="1464">
          <cell r="A1464" t="str">
            <v>13602-4-IN</v>
          </cell>
        </row>
        <row r="1465">
          <cell r="A1465" t="str">
            <v>13605-2-IN</v>
          </cell>
        </row>
        <row r="1466">
          <cell r="A1466" t="str">
            <v>13606-2-BU</v>
          </cell>
        </row>
        <row r="1467">
          <cell r="A1467" t="str">
            <v>13607-5-IN</v>
          </cell>
        </row>
        <row r="1468">
          <cell r="A1468" t="str">
            <v>13609-4-BU</v>
          </cell>
        </row>
        <row r="1469">
          <cell r="A1469" t="str">
            <v>13612-4-BU</v>
          </cell>
        </row>
        <row r="1470">
          <cell r="A1470" t="str">
            <v>13614-4-IN</v>
          </cell>
        </row>
        <row r="1471">
          <cell r="A1471" t="str">
            <v>13615-3-IN</v>
          </cell>
        </row>
        <row r="1472">
          <cell r="A1472" t="str">
            <v>13616-3-BU</v>
          </cell>
        </row>
        <row r="1473">
          <cell r="A1473" t="str">
            <v>13618-2-IN</v>
          </cell>
        </row>
        <row r="1474">
          <cell r="A1474" t="str">
            <v>13621-5-IN</v>
          </cell>
        </row>
        <row r="1475">
          <cell r="A1475" t="str">
            <v>13623-1-BU</v>
          </cell>
        </row>
        <row r="1476">
          <cell r="A1476" t="str">
            <v>13625-1-IN</v>
          </cell>
        </row>
        <row r="1477">
          <cell r="A1477" t="str">
            <v>13629-4-IN</v>
          </cell>
        </row>
        <row r="1478">
          <cell r="A1478" t="str">
            <v>13630-4-IN</v>
          </cell>
        </row>
        <row r="1479">
          <cell r="A1479" t="str">
            <v>13631-4-IN</v>
          </cell>
        </row>
        <row r="1480">
          <cell r="A1480" t="str">
            <v>13635-5-BU</v>
          </cell>
        </row>
        <row r="1481">
          <cell r="A1481" t="str">
            <v>13636-1-IN</v>
          </cell>
        </row>
        <row r="1482">
          <cell r="A1482" t="str">
            <v>13637-2-IN</v>
          </cell>
        </row>
        <row r="1483">
          <cell r="A1483" t="str">
            <v>13641-5-BU</v>
          </cell>
        </row>
        <row r="1484">
          <cell r="A1484" t="str">
            <v>13645-4-BU</v>
          </cell>
        </row>
        <row r="1485">
          <cell r="A1485" t="str">
            <v>13647-5-BU</v>
          </cell>
        </row>
        <row r="1486">
          <cell r="A1486" t="str">
            <v>13649-5-IN</v>
          </cell>
        </row>
        <row r="1487">
          <cell r="A1487" t="str">
            <v>13651-3-IN</v>
          </cell>
        </row>
        <row r="1488">
          <cell r="A1488" t="str">
            <v>13655-3-BU</v>
          </cell>
        </row>
        <row r="1489">
          <cell r="A1489" t="str">
            <v>13659-3-BU</v>
          </cell>
        </row>
        <row r="1490">
          <cell r="A1490" t="str">
            <v>13660-5-IN</v>
          </cell>
        </row>
        <row r="1491">
          <cell r="A1491" t="str">
            <v>13664-4-BU</v>
          </cell>
        </row>
        <row r="1492">
          <cell r="A1492" t="str">
            <v>13668-5-IN</v>
          </cell>
        </row>
        <row r="1493">
          <cell r="A1493" t="str">
            <v>13669-3-BU</v>
          </cell>
        </row>
        <row r="1494">
          <cell r="A1494" t="str">
            <v>13672-2-IN</v>
          </cell>
        </row>
        <row r="1495">
          <cell r="A1495" t="str">
            <v>13674-2-BU</v>
          </cell>
        </row>
        <row r="1496">
          <cell r="A1496" t="str">
            <v>13677-2-IN</v>
          </cell>
        </row>
        <row r="1497">
          <cell r="A1497" t="str">
            <v>13681-4-IN</v>
          </cell>
        </row>
        <row r="1498">
          <cell r="A1498" t="str">
            <v>13685-4-IN</v>
          </cell>
        </row>
        <row r="1499">
          <cell r="A1499" t="str">
            <v>13689-5-BU</v>
          </cell>
        </row>
        <row r="1500">
          <cell r="A1500" t="str">
            <v>13693-4-BU</v>
          </cell>
        </row>
        <row r="1501">
          <cell r="A1501" t="str">
            <v>13696-2-BU</v>
          </cell>
        </row>
        <row r="1502">
          <cell r="A1502" t="str">
            <v>13698-4-IN</v>
          </cell>
        </row>
        <row r="1503">
          <cell r="A1503" t="str">
            <v>13701-3-IN</v>
          </cell>
        </row>
        <row r="1504">
          <cell r="A1504" t="str">
            <v>13704-1-BU</v>
          </cell>
        </row>
        <row r="1505">
          <cell r="A1505" t="str">
            <v>13707-4-BU</v>
          </cell>
        </row>
        <row r="1506">
          <cell r="A1506" t="str">
            <v>13710-1-BU</v>
          </cell>
        </row>
        <row r="1507">
          <cell r="A1507" t="str">
            <v>13713-3-BU</v>
          </cell>
        </row>
        <row r="1508">
          <cell r="A1508" t="str">
            <v>13715-2-IN</v>
          </cell>
        </row>
        <row r="1509">
          <cell r="A1509" t="str">
            <v>13716-5-BU</v>
          </cell>
        </row>
        <row r="1510">
          <cell r="A1510" t="str">
            <v>13717-5-IN</v>
          </cell>
        </row>
        <row r="1511">
          <cell r="A1511" t="str">
            <v>13721-4-BU</v>
          </cell>
        </row>
        <row r="1512">
          <cell r="A1512" t="str">
            <v>13722-1-BU</v>
          </cell>
        </row>
        <row r="1513">
          <cell r="A1513" t="str">
            <v>13725-3-IN</v>
          </cell>
        </row>
        <row r="1514">
          <cell r="A1514" t="str">
            <v>13727-3-IN</v>
          </cell>
        </row>
        <row r="1515">
          <cell r="A1515" t="str">
            <v>13731-1-BU</v>
          </cell>
        </row>
        <row r="1516">
          <cell r="A1516" t="str">
            <v>13732-1-IN</v>
          </cell>
        </row>
        <row r="1517">
          <cell r="A1517" t="str">
            <v>13733-3-BU</v>
          </cell>
        </row>
        <row r="1518">
          <cell r="A1518" t="str">
            <v>13736-5-IN</v>
          </cell>
        </row>
        <row r="1519">
          <cell r="A1519" t="str">
            <v>13737-2-IN</v>
          </cell>
        </row>
        <row r="1520">
          <cell r="A1520" t="str">
            <v>13738-3-BU</v>
          </cell>
        </row>
        <row r="1521">
          <cell r="A1521" t="str">
            <v>13739-2-IN</v>
          </cell>
        </row>
        <row r="1522">
          <cell r="A1522" t="str">
            <v>13742-5-IN</v>
          </cell>
        </row>
        <row r="1523">
          <cell r="A1523" t="str">
            <v>13743-1-IN</v>
          </cell>
        </row>
        <row r="1524">
          <cell r="A1524" t="str">
            <v>13746-3-BU</v>
          </cell>
        </row>
        <row r="1525">
          <cell r="A1525" t="str">
            <v>13748-1-BU</v>
          </cell>
        </row>
        <row r="1526">
          <cell r="A1526" t="str">
            <v>13751-2-IN</v>
          </cell>
        </row>
        <row r="1527">
          <cell r="A1527" t="str">
            <v>13755-1-IN</v>
          </cell>
        </row>
        <row r="1528">
          <cell r="A1528" t="str">
            <v>13758-4-IN</v>
          </cell>
        </row>
        <row r="1529">
          <cell r="A1529" t="str">
            <v>13760-3-IN</v>
          </cell>
        </row>
        <row r="1530">
          <cell r="A1530" t="str">
            <v>13763-2-IN</v>
          </cell>
        </row>
        <row r="1531">
          <cell r="A1531" t="str">
            <v>13767-1-BU</v>
          </cell>
        </row>
        <row r="1532">
          <cell r="A1532" t="str">
            <v>13770-4-IN</v>
          </cell>
        </row>
        <row r="1533">
          <cell r="A1533" t="str">
            <v>13771-5-IN</v>
          </cell>
        </row>
        <row r="1534">
          <cell r="A1534" t="str">
            <v>13772-3-IN</v>
          </cell>
        </row>
        <row r="1535">
          <cell r="A1535" t="str">
            <v>13773-1-IN</v>
          </cell>
        </row>
        <row r="1536">
          <cell r="A1536" t="str">
            <v>13775-4-IN</v>
          </cell>
        </row>
        <row r="1537">
          <cell r="A1537" t="str">
            <v>13778-3-IN</v>
          </cell>
        </row>
        <row r="1538">
          <cell r="A1538" t="str">
            <v>13781-5-BU</v>
          </cell>
        </row>
        <row r="1539">
          <cell r="A1539" t="str">
            <v>13784-1-IN</v>
          </cell>
        </row>
        <row r="1540">
          <cell r="A1540" t="str">
            <v>13786-2-IN</v>
          </cell>
        </row>
        <row r="1541">
          <cell r="A1541" t="str">
            <v>13790-3-BU</v>
          </cell>
        </row>
        <row r="1542">
          <cell r="A1542" t="str">
            <v>13793-2-IN</v>
          </cell>
        </row>
        <row r="1543">
          <cell r="A1543" t="str">
            <v>13796-5-BU</v>
          </cell>
        </row>
        <row r="1544">
          <cell r="A1544" t="str">
            <v>13800-5-IN</v>
          </cell>
        </row>
        <row r="1545">
          <cell r="A1545" t="str">
            <v>13801-3-BU</v>
          </cell>
        </row>
        <row r="1546">
          <cell r="A1546" t="str">
            <v>13802-5-IN</v>
          </cell>
        </row>
        <row r="1547">
          <cell r="A1547" t="str">
            <v>13804-5-IN</v>
          </cell>
        </row>
        <row r="1548">
          <cell r="A1548" t="str">
            <v>13805-5-BU</v>
          </cell>
        </row>
        <row r="1549">
          <cell r="A1549" t="str">
            <v>13807-1-BU</v>
          </cell>
        </row>
        <row r="1550">
          <cell r="A1550" t="str">
            <v>13809-2-BU</v>
          </cell>
        </row>
        <row r="1551">
          <cell r="A1551" t="str">
            <v>13812-5-BU</v>
          </cell>
        </row>
        <row r="1552">
          <cell r="A1552" t="str">
            <v>13816-4-BU</v>
          </cell>
        </row>
        <row r="1553">
          <cell r="A1553" t="str">
            <v>13818-1-BU</v>
          </cell>
        </row>
        <row r="1554">
          <cell r="A1554" t="str">
            <v>13819-3-BU</v>
          </cell>
        </row>
        <row r="1555">
          <cell r="A1555" t="str">
            <v>13821-2-IN</v>
          </cell>
        </row>
        <row r="1556">
          <cell r="A1556" t="str">
            <v>13824-3-BU</v>
          </cell>
        </row>
        <row r="1557">
          <cell r="A1557" t="str">
            <v>13825-3-IN</v>
          </cell>
        </row>
        <row r="1558">
          <cell r="A1558" t="str">
            <v>13826-2-BU</v>
          </cell>
        </row>
        <row r="1559">
          <cell r="A1559" t="str">
            <v>13829-4-BU</v>
          </cell>
        </row>
        <row r="1560">
          <cell r="A1560" t="str">
            <v>13831-5-IN</v>
          </cell>
        </row>
        <row r="1561">
          <cell r="A1561" t="str">
            <v>13833-1-IN</v>
          </cell>
        </row>
        <row r="1562">
          <cell r="A1562" t="str">
            <v>13834-5-IN</v>
          </cell>
        </row>
        <row r="1563">
          <cell r="A1563" t="str">
            <v>13837-4-IN</v>
          </cell>
        </row>
        <row r="1564">
          <cell r="A1564" t="str">
            <v>13841-2-IN</v>
          </cell>
        </row>
        <row r="1565">
          <cell r="A1565" t="str">
            <v>13844-5-IN</v>
          </cell>
        </row>
        <row r="1566">
          <cell r="A1566" t="str">
            <v>13848-1-IN</v>
          </cell>
        </row>
        <row r="1567">
          <cell r="A1567" t="str">
            <v>13850-1-IN</v>
          </cell>
        </row>
        <row r="1568">
          <cell r="A1568" t="str">
            <v>13854-4-IN</v>
          </cell>
        </row>
        <row r="1569">
          <cell r="A1569" t="str">
            <v>13856-2-BU</v>
          </cell>
        </row>
        <row r="1570">
          <cell r="A1570" t="str">
            <v>13858-5-BU</v>
          </cell>
        </row>
        <row r="1571">
          <cell r="A1571" t="str">
            <v>13862-5-IN</v>
          </cell>
        </row>
        <row r="1572">
          <cell r="A1572" t="str">
            <v>13864-4-IN</v>
          </cell>
        </row>
        <row r="1573">
          <cell r="A1573" t="str">
            <v>13868-2-IN</v>
          </cell>
        </row>
        <row r="1574">
          <cell r="A1574" t="str">
            <v>13869-1-IN</v>
          </cell>
        </row>
        <row r="1575">
          <cell r="A1575" t="str">
            <v>13873-5-BU</v>
          </cell>
        </row>
        <row r="1576">
          <cell r="A1576" t="str">
            <v>13877-4-IN</v>
          </cell>
        </row>
        <row r="1577">
          <cell r="A1577" t="str">
            <v>13879-4-BU</v>
          </cell>
        </row>
        <row r="1578">
          <cell r="A1578" t="str">
            <v>13883-5-IN</v>
          </cell>
        </row>
        <row r="1579">
          <cell r="A1579" t="str">
            <v>13886-4-BU</v>
          </cell>
        </row>
        <row r="1580">
          <cell r="A1580" t="str">
            <v>13887-1-IN</v>
          </cell>
        </row>
        <row r="1581">
          <cell r="A1581" t="str">
            <v>13888-2-BU</v>
          </cell>
        </row>
        <row r="1582">
          <cell r="A1582" t="str">
            <v>13891-4-BU</v>
          </cell>
        </row>
        <row r="1583">
          <cell r="A1583" t="str">
            <v>13895-2-IN</v>
          </cell>
        </row>
        <row r="1584">
          <cell r="A1584" t="str">
            <v>13899-5-IN</v>
          </cell>
        </row>
        <row r="1585">
          <cell r="A1585" t="str">
            <v>13903-1-BU</v>
          </cell>
        </row>
        <row r="1586">
          <cell r="A1586" t="str">
            <v>13905-2-IN</v>
          </cell>
        </row>
        <row r="1587">
          <cell r="A1587" t="str">
            <v>13906-2-BU</v>
          </cell>
        </row>
        <row r="1588">
          <cell r="A1588" t="str">
            <v>13907-4-IN</v>
          </cell>
        </row>
        <row r="1589">
          <cell r="A1589" t="str">
            <v>13911-2-IN</v>
          </cell>
        </row>
        <row r="1590">
          <cell r="A1590" t="str">
            <v>13913-1-BU</v>
          </cell>
        </row>
        <row r="1591">
          <cell r="A1591" t="str">
            <v>13914-1-IN</v>
          </cell>
        </row>
        <row r="1592">
          <cell r="A1592" t="str">
            <v>13915-2-BU</v>
          </cell>
        </row>
        <row r="1593">
          <cell r="A1593" t="str">
            <v>13916-1-IN</v>
          </cell>
        </row>
        <row r="1594">
          <cell r="A1594" t="str">
            <v>13918-3-IN</v>
          </cell>
        </row>
        <row r="1595">
          <cell r="A1595" t="str">
            <v>13922-4-IN</v>
          </cell>
        </row>
        <row r="1596">
          <cell r="A1596" t="str">
            <v>13926-3-IN</v>
          </cell>
        </row>
        <row r="1597">
          <cell r="A1597" t="str">
            <v>13928-1-BU</v>
          </cell>
        </row>
        <row r="1598">
          <cell r="A1598" t="str">
            <v>13931-4-IN</v>
          </cell>
        </row>
        <row r="1599">
          <cell r="A1599" t="str">
            <v>13934-1-IN</v>
          </cell>
        </row>
        <row r="1600">
          <cell r="A1600" t="str">
            <v>13937-2-IN</v>
          </cell>
        </row>
        <row r="1601">
          <cell r="A1601" t="str">
            <v>13939-5-IN</v>
          </cell>
        </row>
        <row r="1602">
          <cell r="A1602" t="str">
            <v>13941-2-BU</v>
          </cell>
        </row>
        <row r="1603">
          <cell r="A1603" t="str">
            <v>13943-1-IN</v>
          </cell>
        </row>
        <row r="1604">
          <cell r="A1604" t="str">
            <v>13946-1-IN</v>
          </cell>
        </row>
        <row r="1605">
          <cell r="A1605" t="str">
            <v>13947-2-IN</v>
          </cell>
        </row>
        <row r="1606">
          <cell r="A1606" t="str">
            <v>13950-1-IN</v>
          </cell>
        </row>
        <row r="1607">
          <cell r="A1607" t="str">
            <v>13954-5-IN</v>
          </cell>
        </row>
        <row r="1608">
          <cell r="A1608" t="str">
            <v>13956-2-IN</v>
          </cell>
        </row>
        <row r="1609">
          <cell r="A1609" t="str">
            <v>13958-4-BU</v>
          </cell>
        </row>
        <row r="1610">
          <cell r="A1610" t="str">
            <v>13959-5-BU</v>
          </cell>
        </row>
        <row r="1611">
          <cell r="A1611" t="str">
            <v>13962-3-BU</v>
          </cell>
        </row>
        <row r="1612">
          <cell r="A1612" t="str">
            <v>13964-3-BU</v>
          </cell>
        </row>
        <row r="1613">
          <cell r="A1613" t="str">
            <v>13967-1-BU</v>
          </cell>
        </row>
        <row r="1614">
          <cell r="A1614" t="str">
            <v>13970-3-IN</v>
          </cell>
        </row>
        <row r="1615">
          <cell r="A1615" t="str">
            <v>13971-1-IN</v>
          </cell>
        </row>
        <row r="1616">
          <cell r="A1616" t="str">
            <v>13973-2-IN</v>
          </cell>
        </row>
        <row r="1617">
          <cell r="A1617" t="str">
            <v>13977-1-BU</v>
          </cell>
        </row>
        <row r="1618">
          <cell r="A1618" t="str">
            <v>13979-2-IN</v>
          </cell>
        </row>
        <row r="1619">
          <cell r="A1619" t="str">
            <v>13983-5-IN</v>
          </cell>
        </row>
        <row r="1620">
          <cell r="A1620" t="str">
            <v>13987-3-IN</v>
          </cell>
        </row>
        <row r="1621">
          <cell r="A1621" t="str">
            <v>13990-4-BU</v>
          </cell>
        </row>
        <row r="1622">
          <cell r="A1622" t="str">
            <v>13993-5-IN</v>
          </cell>
        </row>
        <row r="1623">
          <cell r="A1623" t="str">
            <v>13995-2-BU</v>
          </cell>
        </row>
        <row r="1624">
          <cell r="A1624" t="str">
            <v>13998-4-BU</v>
          </cell>
        </row>
        <row r="1625">
          <cell r="A1625" t="str">
            <v>14001-2-IN</v>
          </cell>
        </row>
        <row r="1626">
          <cell r="A1626" t="str">
            <v>14002-2-IN</v>
          </cell>
        </row>
        <row r="1627">
          <cell r="A1627" t="str">
            <v>14003-3-IN</v>
          </cell>
        </row>
        <row r="1628">
          <cell r="A1628" t="str">
            <v>14007-5-IN</v>
          </cell>
        </row>
        <row r="1629">
          <cell r="A1629" t="str">
            <v>14010-2-IN</v>
          </cell>
        </row>
        <row r="1630">
          <cell r="A1630" t="str">
            <v>14013-3-IN</v>
          </cell>
        </row>
        <row r="1631">
          <cell r="A1631" t="str">
            <v>14017-5-IN</v>
          </cell>
        </row>
        <row r="1632">
          <cell r="A1632" t="str">
            <v>14019-2-IN</v>
          </cell>
        </row>
        <row r="1633">
          <cell r="A1633" t="str">
            <v>14023-3-IN</v>
          </cell>
        </row>
        <row r="1634">
          <cell r="A1634" t="str">
            <v>14024-4-IN</v>
          </cell>
        </row>
        <row r="1635">
          <cell r="A1635" t="str">
            <v>14025-3-BU</v>
          </cell>
        </row>
        <row r="1636">
          <cell r="A1636" t="str">
            <v>14027-2-BU</v>
          </cell>
        </row>
        <row r="1637">
          <cell r="A1637" t="str">
            <v>14028-4-IN</v>
          </cell>
        </row>
        <row r="1638">
          <cell r="A1638" t="str">
            <v>14030-2-BU</v>
          </cell>
        </row>
        <row r="1639">
          <cell r="A1639" t="str">
            <v>14033-5-BU</v>
          </cell>
        </row>
        <row r="1640">
          <cell r="A1640" t="str">
            <v>14034-1-IN</v>
          </cell>
        </row>
        <row r="1641">
          <cell r="A1641" t="str">
            <v>14035-4-IN</v>
          </cell>
        </row>
        <row r="1642">
          <cell r="A1642" t="str">
            <v>14036-5-IN</v>
          </cell>
        </row>
        <row r="1643">
          <cell r="A1643" t="str">
            <v>14038-2-IN</v>
          </cell>
        </row>
        <row r="1644">
          <cell r="A1644" t="str">
            <v>14041-5-IN</v>
          </cell>
        </row>
        <row r="1645">
          <cell r="A1645" t="str">
            <v>14043-3-BU</v>
          </cell>
        </row>
        <row r="1646">
          <cell r="A1646" t="str">
            <v>14046-2-IN</v>
          </cell>
        </row>
        <row r="1647">
          <cell r="A1647" t="str">
            <v>14047-1-IN</v>
          </cell>
        </row>
        <row r="1648">
          <cell r="A1648" t="str">
            <v>14049-4-IN</v>
          </cell>
        </row>
        <row r="1649">
          <cell r="A1649" t="str">
            <v>14051-4-IN</v>
          </cell>
        </row>
        <row r="1650">
          <cell r="A1650" t="str">
            <v>14055-2-BU</v>
          </cell>
        </row>
        <row r="1651">
          <cell r="A1651" t="str">
            <v>14058-1-BU</v>
          </cell>
        </row>
        <row r="1652">
          <cell r="A1652" t="str">
            <v>14059-4-IN</v>
          </cell>
        </row>
        <row r="1653">
          <cell r="A1653" t="str">
            <v>14061-1-IN</v>
          </cell>
        </row>
        <row r="1654">
          <cell r="A1654" t="str">
            <v>14065-2-BU</v>
          </cell>
        </row>
        <row r="1655">
          <cell r="A1655" t="str">
            <v>14067-4-BU</v>
          </cell>
        </row>
        <row r="1656">
          <cell r="A1656" t="str">
            <v>14069-3-IN</v>
          </cell>
        </row>
        <row r="1657">
          <cell r="A1657" t="str">
            <v>14072-1-IN</v>
          </cell>
        </row>
        <row r="1658">
          <cell r="A1658" t="str">
            <v>14075-3-IN</v>
          </cell>
        </row>
        <row r="1659">
          <cell r="A1659" t="str">
            <v>14077-3-IN</v>
          </cell>
        </row>
        <row r="1660">
          <cell r="A1660" t="str">
            <v>14081-4-IN</v>
          </cell>
        </row>
        <row r="1661">
          <cell r="A1661" t="str">
            <v>14082-4-BU</v>
          </cell>
        </row>
        <row r="1662">
          <cell r="A1662" t="str">
            <v>14085-1-IN</v>
          </cell>
        </row>
        <row r="1663">
          <cell r="A1663" t="str">
            <v>14088-4-BU</v>
          </cell>
        </row>
        <row r="1664">
          <cell r="A1664" t="str">
            <v>14089-5-IN</v>
          </cell>
        </row>
        <row r="1665">
          <cell r="A1665" t="str">
            <v>14091-1-IN</v>
          </cell>
        </row>
        <row r="1666">
          <cell r="A1666" t="str">
            <v>14095-5-IN</v>
          </cell>
        </row>
        <row r="1667">
          <cell r="A1667" t="str">
            <v>14096-2-IN</v>
          </cell>
        </row>
        <row r="1668">
          <cell r="A1668" t="str">
            <v>14100-3-BU</v>
          </cell>
        </row>
        <row r="1669">
          <cell r="A1669" t="str">
            <v>14103-4-IN</v>
          </cell>
        </row>
        <row r="1670">
          <cell r="A1670" t="str">
            <v>14106-1-IN</v>
          </cell>
        </row>
        <row r="1671">
          <cell r="A1671" t="str">
            <v>14108-1-IN</v>
          </cell>
        </row>
        <row r="1672">
          <cell r="A1672" t="str">
            <v>14109-3-BU</v>
          </cell>
        </row>
        <row r="1673">
          <cell r="A1673" t="str">
            <v>14113-1-BU</v>
          </cell>
        </row>
        <row r="1674">
          <cell r="A1674" t="str">
            <v>14117-2-IN</v>
          </cell>
        </row>
        <row r="1675">
          <cell r="A1675" t="str">
            <v>14121-2-IN</v>
          </cell>
        </row>
        <row r="1676">
          <cell r="A1676" t="str">
            <v>14125-1-IN</v>
          </cell>
        </row>
        <row r="1677">
          <cell r="A1677" t="str">
            <v>14129-3-IN</v>
          </cell>
        </row>
        <row r="1678">
          <cell r="A1678" t="str">
            <v>14133-2-BU</v>
          </cell>
        </row>
        <row r="1679">
          <cell r="A1679" t="str">
            <v>14136-1-BU</v>
          </cell>
        </row>
        <row r="1680">
          <cell r="A1680" t="str">
            <v>14137-2-IN</v>
          </cell>
        </row>
        <row r="1681">
          <cell r="A1681" t="str">
            <v>14141-3-IN</v>
          </cell>
        </row>
        <row r="1682">
          <cell r="A1682" t="str">
            <v>14145-5-IN</v>
          </cell>
        </row>
        <row r="1683">
          <cell r="A1683" t="str">
            <v>14147-2-BU</v>
          </cell>
        </row>
        <row r="1684">
          <cell r="A1684" t="str">
            <v>14149-1-IN</v>
          </cell>
        </row>
        <row r="1685">
          <cell r="A1685" t="str">
            <v>14152-3-BU</v>
          </cell>
        </row>
        <row r="1686">
          <cell r="A1686" t="str">
            <v>14156-3-IN</v>
          </cell>
        </row>
        <row r="1687">
          <cell r="A1687" t="str">
            <v>14159-4-IN</v>
          </cell>
        </row>
        <row r="1688">
          <cell r="A1688" t="str">
            <v>14160-1-BU</v>
          </cell>
        </row>
        <row r="1689">
          <cell r="A1689" t="str">
            <v>14163-5-BU</v>
          </cell>
        </row>
        <row r="1690">
          <cell r="A1690" t="str">
            <v>14164-4-IN</v>
          </cell>
        </row>
        <row r="1691">
          <cell r="A1691" t="str">
            <v>14165-3-BU</v>
          </cell>
        </row>
        <row r="1692">
          <cell r="A1692" t="str">
            <v>14169-2-BU</v>
          </cell>
        </row>
        <row r="1693">
          <cell r="A1693" t="str">
            <v>14172-4-BU</v>
          </cell>
        </row>
        <row r="1694">
          <cell r="A1694" t="str">
            <v>14173-2-IN</v>
          </cell>
        </row>
        <row r="1695">
          <cell r="A1695" t="str">
            <v>14175-1-IN</v>
          </cell>
        </row>
        <row r="1696">
          <cell r="A1696" t="str">
            <v>14178-1-IN</v>
          </cell>
        </row>
        <row r="1697">
          <cell r="A1697" t="str">
            <v>14182-3-IN</v>
          </cell>
        </row>
        <row r="1698">
          <cell r="A1698" t="str">
            <v>14184-3-IN</v>
          </cell>
        </row>
        <row r="1699">
          <cell r="A1699" t="str">
            <v>14185-3-IN</v>
          </cell>
        </row>
        <row r="1700">
          <cell r="A1700" t="str">
            <v>14188-4-BU</v>
          </cell>
        </row>
        <row r="1701">
          <cell r="A1701" t="str">
            <v>14192-4-BU</v>
          </cell>
        </row>
        <row r="1702">
          <cell r="A1702" t="str">
            <v>14193-5-IN</v>
          </cell>
        </row>
        <row r="1703">
          <cell r="A1703" t="str">
            <v>14195-3-IN</v>
          </cell>
        </row>
        <row r="1704">
          <cell r="A1704" t="str">
            <v>14198-5-BU</v>
          </cell>
        </row>
        <row r="1705">
          <cell r="A1705" t="str">
            <v>14200-4-IN</v>
          </cell>
        </row>
        <row r="1706">
          <cell r="A1706" t="str">
            <v>14201-5-IN</v>
          </cell>
        </row>
        <row r="1707">
          <cell r="A1707" t="str">
            <v>14205-2-BU</v>
          </cell>
        </row>
        <row r="1708">
          <cell r="A1708" t="str">
            <v>14208-3-IN</v>
          </cell>
        </row>
        <row r="1709">
          <cell r="A1709" t="str">
            <v>14210-3-IN</v>
          </cell>
        </row>
        <row r="1710">
          <cell r="A1710" t="str">
            <v>14212-3-IN</v>
          </cell>
        </row>
        <row r="1711">
          <cell r="A1711" t="str">
            <v>14215-3-BU</v>
          </cell>
        </row>
        <row r="1712">
          <cell r="A1712" t="str">
            <v>14217-3-IN</v>
          </cell>
        </row>
        <row r="1713">
          <cell r="A1713" t="str">
            <v>14220-4-IN</v>
          </cell>
        </row>
        <row r="1714">
          <cell r="A1714" t="str">
            <v>14224-3-IN</v>
          </cell>
        </row>
        <row r="1715">
          <cell r="A1715" t="str">
            <v>14227-4-IN</v>
          </cell>
        </row>
        <row r="1716">
          <cell r="A1716" t="str">
            <v>14230-4-IN</v>
          </cell>
        </row>
        <row r="1717">
          <cell r="A1717" t="str">
            <v>14234-5-IN</v>
          </cell>
        </row>
        <row r="1718">
          <cell r="A1718" t="str">
            <v>14236-5-IN</v>
          </cell>
        </row>
        <row r="1719">
          <cell r="A1719" t="str">
            <v>14238-5-IN</v>
          </cell>
        </row>
        <row r="1720">
          <cell r="A1720" t="str">
            <v>14242-1-IN</v>
          </cell>
        </row>
        <row r="1721">
          <cell r="A1721" t="str">
            <v>14246-4-IN</v>
          </cell>
        </row>
        <row r="1722">
          <cell r="A1722" t="str">
            <v>14250-1-IN</v>
          </cell>
        </row>
        <row r="1723">
          <cell r="A1723" t="str">
            <v>14251-2-IN</v>
          </cell>
        </row>
        <row r="1724">
          <cell r="A1724" t="str">
            <v>14252-4-IN</v>
          </cell>
        </row>
        <row r="1725">
          <cell r="A1725" t="str">
            <v>14256-1-IN</v>
          </cell>
        </row>
        <row r="1726">
          <cell r="A1726" t="str">
            <v>14259-2-IN</v>
          </cell>
        </row>
        <row r="1727">
          <cell r="A1727" t="str">
            <v>14260-2-IN</v>
          </cell>
        </row>
        <row r="1728">
          <cell r="A1728" t="str">
            <v>14263-5-IN</v>
          </cell>
        </row>
        <row r="1729">
          <cell r="A1729" t="str">
            <v>14264-2-IN</v>
          </cell>
        </row>
        <row r="1730">
          <cell r="A1730" t="str">
            <v>14267-1-BU</v>
          </cell>
        </row>
        <row r="1731">
          <cell r="A1731" t="str">
            <v>14268-2-IN</v>
          </cell>
        </row>
        <row r="1732">
          <cell r="A1732" t="str">
            <v>14271-2-BU</v>
          </cell>
        </row>
        <row r="1733">
          <cell r="A1733" t="str">
            <v>14272-5-IN</v>
          </cell>
        </row>
        <row r="1734">
          <cell r="A1734" t="str">
            <v>14274-2-IN</v>
          </cell>
        </row>
        <row r="1735">
          <cell r="A1735" t="str">
            <v>14278-1-BU</v>
          </cell>
        </row>
        <row r="1736">
          <cell r="A1736" t="str">
            <v>14281-3-BU</v>
          </cell>
        </row>
        <row r="1737">
          <cell r="A1737" t="str">
            <v>14284-2-IN</v>
          </cell>
        </row>
        <row r="1738">
          <cell r="A1738" t="str">
            <v>14285-4-IN</v>
          </cell>
        </row>
        <row r="1739">
          <cell r="A1739" t="str">
            <v>14287-4-IN</v>
          </cell>
        </row>
        <row r="1740">
          <cell r="A1740" t="str">
            <v>14289-3-IN</v>
          </cell>
        </row>
        <row r="1741">
          <cell r="A1741" t="str">
            <v>14290-3-BU</v>
          </cell>
        </row>
        <row r="1742">
          <cell r="A1742" t="str">
            <v>14294-1-IN</v>
          </cell>
        </row>
        <row r="1743">
          <cell r="A1743" t="str">
            <v>14296-5-IN</v>
          </cell>
        </row>
        <row r="1744">
          <cell r="A1744" t="str">
            <v>14299-1-IN</v>
          </cell>
        </row>
        <row r="1745">
          <cell r="A1745" t="str">
            <v>14301-5-IN</v>
          </cell>
        </row>
        <row r="1746">
          <cell r="A1746" t="str">
            <v>14303-2-IN</v>
          </cell>
        </row>
        <row r="1747">
          <cell r="A1747" t="str">
            <v>14306-3-BU</v>
          </cell>
        </row>
        <row r="1748">
          <cell r="A1748" t="str">
            <v>14307-4-BU</v>
          </cell>
        </row>
        <row r="1749">
          <cell r="A1749" t="str">
            <v>14311-2-IN</v>
          </cell>
        </row>
        <row r="1750">
          <cell r="A1750" t="str">
            <v>14315-5-IN</v>
          </cell>
        </row>
        <row r="1751">
          <cell r="A1751" t="str">
            <v>14316-4-IN</v>
          </cell>
        </row>
        <row r="1752">
          <cell r="A1752" t="str">
            <v>14319-3-IN</v>
          </cell>
        </row>
        <row r="1753">
          <cell r="A1753" t="str">
            <v>14321-4-BU</v>
          </cell>
        </row>
        <row r="1754">
          <cell r="A1754" t="str">
            <v>14322-3-IN</v>
          </cell>
        </row>
        <row r="1755">
          <cell r="A1755" t="str">
            <v>14325-4-BU</v>
          </cell>
        </row>
        <row r="1756">
          <cell r="A1756" t="str">
            <v>14328-2-IN</v>
          </cell>
        </row>
        <row r="1757">
          <cell r="A1757" t="str">
            <v>14332-5-BU</v>
          </cell>
        </row>
        <row r="1758">
          <cell r="A1758" t="str">
            <v>14335-2-BU</v>
          </cell>
        </row>
        <row r="1759">
          <cell r="A1759" t="str">
            <v>14337-2-BU</v>
          </cell>
        </row>
        <row r="1760">
          <cell r="A1760" t="str">
            <v>14338-2-IN</v>
          </cell>
        </row>
        <row r="1761">
          <cell r="A1761" t="str">
            <v>14341-2-IN</v>
          </cell>
        </row>
        <row r="1762">
          <cell r="A1762" t="str">
            <v>14342-1-IN</v>
          </cell>
        </row>
        <row r="1763">
          <cell r="A1763" t="str">
            <v>14345-2-BU</v>
          </cell>
        </row>
        <row r="1764">
          <cell r="A1764" t="str">
            <v>14349-1-IN</v>
          </cell>
        </row>
        <row r="1765">
          <cell r="A1765" t="str">
            <v>14353-4-IN</v>
          </cell>
        </row>
        <row r="1766">
          <cell r="A1766" t="str">
            <v>14354-4-BU</v>
          </cell>
        </row>
        <row r="1767">
          <cell r="A1767" t="str">
            <v>14357-4-IN</v>
          </cell>
        </row>
        <row r="1768">
          <cell r="A1768" t="str">
            <v>14358-3-BU</v>
          </cell>
        </row>
        <row r="1769">
          <cell r="A1769" t="str">
            <v>14360-1-IN</v>
          </cell>
        </row>
        <row r="1770">
          <cell r="A1770" t="str">
            <v>14362-4-BU</v>
          </cell>
        </row>
        <row r="1771">
          <cell r="A1771" t="str">
            <v>14366-4-IN</v>
          </cell>
        </row>
        <row r="1772">
          <cell r="A1772" t="str">
            <v>14370-4-IN</v>
          </cell>
        </row>
        <row r="1773">
          <cell r="A1773" t="str">
            <v>14373-3-BU</v>
          </cell>
        </row>
        <row r="1774">
          <cell r="A1774" t="str">
            <v>14377-2-BU</v>
          </cell>
        </row>
        <row r="1775">
          <cell r="A1775" t="str">
            <v>14378-3-IN</v>
          </cell>
        </row>
        <row r="1776">
          <cell r="A1776" t="str">
            <v>14382-3-BU</v>
          </cell>
        </row>
        <row r="1777">
          <cell r="A1777" t="str">
            <v>14385-1-IN</v>
          </cell>
        </row>
        <row r="1778">
          <cell r="A1778" t="str">
            <v>14386-2-BU</v>
          </cell>
        </row>
        <row r="1779">
          <cell r="A1779" t="str">
            <v>14389-3-BU</v>
          </cell>
        </row>
        <row r="1780">
          <cell r="A1780" t="str">
            <v>14391-1-IN</v>
          </cell>
        </row>
        <row r="1781">
          <cell r="A1781" t="str">
            <v>14395-5-BU</v>
          </cell>
        </row>
        <row r="1782">
          <cell r="A1782" t="str">
            <v>14396-3-BU</v>
          </cell>
        </row>
        <row r="1783">
          <cell r="A1783" t="str">
            <v>14400-4-BU</v>
          </cell>
        </row>
        <row r="1784">
          <cell r="A1784" t="str">
            <v>14403-1-BU</v>
          </cell>
        </row>
        <row r="1785">
          <cell r="A1785" t="str">
            <v>14406-4-BU</v>
          </cell>
        </row>
        <row r="1786">
          <cell r="A1786" t="str">
            <v>14409-2-IN</v>
          </cell>
        </row>
        <row r="1787">
          <cell r="A1787" t="str">
            <v>14410-1-IN</v>
          </cell>
        </row>
        <row r="1788">
          <cell r="A1788" t="str">
            <v>14413-3-IN</v>
          </cell>
        </row>
        <row r="1789">
          <cell r="A1789" t="str">
            <v>14416-3-IN</v>
          </cell>
        </row>
        <row r="1790">
          <cell r="A1790" t="str">
            <v>14420-4-IN</v>
          </cell>
        </row>
        <row r="1791">
          <cell r="A1791" t="str">
            <v>14422-5-BU</v>
          </cell>
        </row>
        <row r="1792">
          <cell r="A1792" t="str">
            <v>14423-2-BU</v>
          </cell>
        </row>
        <row r="1793">
          <cell r="A1793" t="str">
            <v>14424-5-IN</v>
          </cell>
        </row>
        <row r="1794">
          <cell r="A1794" t="str">
            <v>14425-2-BU</v>
          </cell>
        </row>
        <row r="1795">
          <cell r="A1795" t="str">
            <v>14427-2-IN</v>
          </cell>
        </row>
        <row r="1796">
          <cell r="A1796" t="str">
            <v>14430-4-IN</v>
          </cell>
        </row>
        <row r="1797">
          <cell r="A1797" t="str">
            <v>14432-1-BU</v>
          </cell>
        </row>
        <row r="1798">
          <cell r="A1798" t="str">
            <v>14435-3-IN</v>
          </cell>
        </row>
        <row r="1799">
          <cell r="A1799" t="str">
            <v>14439-5-IN</v>
          </cell>
        </row>
        <row r="1800">
          <cell r="A1800" t="str">
            <v>14442-1-BU</v>
          </cell>
        </row>
        <row r="1801">
          <cell r="A1801" t="str">
            <v>14445-2-IN</v>
          </cell>
        </row>
        <row r="1802">
          <cell r="A1802" t="str">
            <v>14446-4-IN</v>
          </cell>
        </row>
        <row r="1803">
          <cell r="A1803" t="str">
            <v>14447-1-IN</v>
          </cell>
        </row>
        <row r="1804">
          <cell r="A1804" t="str">
            <v>14449-5-BU</v>
          </cell>
        </row>
        <row r="1805">
          <cell r="A1805" t="str">
            <v>14451-1-BU</v>
          </cell>
        </row>
        <row r="1806">
          <cell r="A1806" t="str">
            <v>14455-3-IN</v>
          </cell>
        </row>
        <row r="1807">
          <cell r="A1807" t="str">
            <v>14456-1-BU</v>
          </cell>
        </row>
        <row r="1808">
          <cell r="A1808" t="str">
            <v>14457-3-BU</v>
          </cell>
        </row>
        <row r="1809">
          <cell r="A1809" t="str">
            <v>14461-3-IN</v>
          </cell>
        </row>
        <row r="1810">
          <cell r="A1810" t="str">
            <v>14465-1-IN</v>
          </cell>
        </row>
        <row r="1811">
          <cell r="A1811" t="str">
            <v>14466-1-IN</v>
          </cell>
        </row>
        <row r="1812">
          <cell r="A1812" t="str">
            <v>14467-2-BU</v>
          </cell>
        </row>
        <row r="1813">
          <cell r="A1813" t="str">
            <v>14470-4-BU</v>
          </cell>
        </row>
        <row r="1814">
          <cell r="A1814" t="str">
            <v>14474-5-IN</v>
          </cell>
        </row>
        <row r="1815">
          <cell r="A1815" t="str">
            <v>14475-5-BU</v>
          </cell>
        </row>
        <row r="1816">
          <cell r="A1816" t="str">
            <v>14477-3-BU</v>
          </cell>
        </row>
        <row r="1817">
          <cell r="A1817" t="str">
            <v>14480-4-IN</v>
          </cell>
        </row>
        <row r="1818">
          <cell r="A1818" t="str">
            <v>14481-3-IN</v>
          </cell>
        </row>
        <row r="1819">
          <cell r="A1819" t="str">
            <v>14485-5-BU</v>
          </cell>
        </row>
        <row r="1820">
          <cell r="A1820" t="str">
            <v>14486-5-IN</v>
          </cell>
        </row>
        <row r="1821">
          <cell r="A1821" t="str">
            <v>14490-2-BU</v>
          </cell>
        </row>
        <row r="1822">
          <cell r="A1822" t="str">
            <v>14493-5-BU</v>
          </cell>
        </row>
        <row r="1823">
          <cell r="A1823" t="str">
            <v>14494-3-IN</v>
          </cell>
        </row>
        <row r="1824">
          <cell r="A1824" t="str">
            <v>14495-4-IN</v>
          </cell>
        </row>
        <row r="1825">
          <cell r="A1825" t="str">
            <v>14496-3-IN</v>
          </cell>
        </row>
        <row r="1826">
          <cell r="A1826" t="str">
            <v>14500-4-BU</v>
          </cell>
        </row>
        <row r="1827">
          <cell r="A1827" t="str">
            <v>14502-3-IN</v>
          </cell>
        </row>
        <row r="1828">
          <cell r="A1828" t="str">
            <v>14503-1-IN</v>
          </cell>
        </row>
        <row r="1829">
          <cell r="A1829" t="str">
            <v>14507-5-IN</v>
          </cell>
        </row>
        <row r="1830">
          <cell r="A1830" t="str">
            <v>14511-2-BU</v>
          </cell>
        </row>
        <row r="1831">
          <cell r="A1831" t="str">
            <v>14515-5-BU</v>
          </cell>
        </row>
        <row r="1832">
          <cell r="A1832" t="str">
            <v>14517-3-BU</v>
          </cell>
        </row>
        <row r="1833">
          <cell r="A1833" t="str">
            <v>14520-5-BU</v>
          </cell>
        </row>
        <row r="1834">
          <cell r="A1834" t="str">
            <v>14521-2-BU</v>
          </cell>
        </row>
        <row r="1835">
          <cell r="A1835" t="str">
            <v>14523-3-IN</v>
          </cell>
        </row>
        <row r="1836">
          <cell r="A1836" t="str">
            <v>14524-5-IN</v>
          </cell>
        </row>
        <row r="1837">
          <cell r="A1837" t="str">
            <v>14528-2-IN</v>
          </cell>
        </row>
        <row r="1838">
          <cell r="A1838" t="str">
            <v>14530-5-IN</v>
          </cell>
        </row>
        <row r="1839">
          <cell r="A1839" t="str">
            <v>14533-3-BU</v>
          </cell>
        </row>
        <row r="1840">
          <cell r="A1840" t="str">
            <v>14535-2-IN</v>
          </cell>
        </row>
        <row r="1841">
          <cell r="A1841" t="str">
            <v>14537-2-BU</v>
          </cell>
        </row>
        <row r="1842">
          <cell r="A1842" t="str">
            <v>14540-5-IN</v>
          </cell>
        </row>
        <row r="1843">
          <cell r="A1843" t="str">
            <v>14541-2-IN</v>
          </cell>
        </row>
        <row r="1844">
          <cell r="A1844" t="str">
            <v>14543-3-IN</v>
          </cell>
        </row>
        <row r="1845">
          <cell r="A1845" t="str">
            <v>14547-3-IN</v>
          </cell>
        </row>
        <row r="1846">
          <cell r="A1846" t="str">
            <v>14551-2-IN</v>
          </cell>
        </row>
        <row r="1847">
          <cell r="A1847" t="str">
            <v>14554-4-IN</v>
          </cell>
        </row>
        <row r="1848">
          <cell r="A1848" t="str">
            <v>14558-1-BU</v>
          </cell>
        </row>
        <row r="1849">
          <cell r="A1849" t="str">
            <v>14559-5-IN</v>
          </cell>
        </row>
        <row r="1850">
          <cell r="A1850" t="str">
            <v>14560-3-IN</v>
          </cell>
        </row>
        <row r="1851">
          <cell r="A1851" t="str">
            <v>14562-1-IN</v>
          </cell>
        </row>
        <row r="1852">
          <cell r="A1852" t="str">
            <v>14565-1-BU</v>
          </cell>
        </row>
        <row r="1853">
          <cell r="A1853" t="str">
            <v>14568-3-IN</v>
          </cell>
        </row>
        <row r="1854">
          <cell r="A1854" t="str">
            <v>14571-4-IN</v>
          </cell>
        </row>
        <row r="1855">
          <cell r="A1855" t="str">
            <v>14573-1-IN</v>
          </cell>
        </row>
        <row r="1856">
          <cell r="A1856" t="str">
            <v>14577-4-IN</v>
          </cell>
        </row>
        <row r="1857">
          <cell r="A1857" t="str">
            <v>14581-5-IN</v>
          </cell>
        </row>
        <row r="1858">
          <cell r="A1858" t="str">
            <v>14583-5-BU</v>
          </cell>
        </row>
        <row r="1859">
          <cell r="A1859" t="str">
            <v>14584-5-BU</v>
          </cell>
        </row>
        <row r="1860">
          <cell r="A1860" t="str">
            <v>14585-5-BU</v>
          </cell>
        </row>
        <row r="1861">
          <cell r="A1861" t="str">
            <v>14588-3-IN</v>
          </cell>
        </row>
        <row r="1862">
          <cell r="A1862" t="str">
            <v>14589-2-IN</v>
          </cell>
        </row>
        <row r="1863">
          <cell r="A1863" t="str">
            <v>14593-2-IN</v>
          </cell>
        </row>
        <row r="1864">
          <cell r="A1864" t="str">
            <v>14594-1-BU</v>
          </cell>
        </row>
        <row r="1865">
          <cell r="A1865" t="str">
            <v>14597-2-IN</v>
          </cell>
        </row>
        <row r="1866">
          <cell r="A1866" t="str">
            <v>14600-2-BU</v>
          </cell>
        </row>
        <row r="1867">
          <cell r="A1867" t="str">
            <v>14601-5-BU</v>
          </cell>
        </row>
        <row r="1868">
          <cell r="A1868" t="str">
            <v>14604-1-IN</v>
          </cell>
        </row>
        <row r="1869">
          <cell r="A1869" t="str">
            <v>14608-3-BU</v>
          </cell>
        </row>
        <row r="1870">
          <cell r="A1870" t="str">
            <v>14612-5-IN</v>
          </cell>
        </row>
        <row r="1871">
          <cell r="A1871" t="str">
            <v>14615-3-BU</v>
          </cell>
        </row>
        <row r="1872">
          <cell r="A1872" t="str">
            <v>14618-1-BU</v>
          </cell>
        </row>
        <row r="1873">
          <cell r="A1873" t="str">
            <v>14620-2-IN</v>
          </cell>
        </row>
        <row r="1874">
          <cell r="A1874" t="str">
            <v>14621-5-IN</v>
          </cell>
        </row>
        <row r="1875">
          <cell r="A1875" t="str">
            <v>14623-1-IN</v>
          </cell>
        </row>
        <row r="1876">
          <cell r="A1876" t="str">
            <v>14624-2-IN</v>
          </cell>
        </row>
        <row r="1877">
          <cell r="A1877" t="str">
            <v>14628-5-BU</v>
          </cell>
        </row>
        <row r="1878">
          <cell r="A1878" t="str">
            <v>14632-5-IN</v>
          </cell>
        </row>
        <row r="1879">
          <cell r="A1879" t="str">
            <v>14634-4-IN</v>
          </cell>
        </row>
        <row r="1880">
          <cell r="A1880" t="str">
            <v>14636-5-IN</v>
          </cell>
        </row>
        <row r="1881">
          <cell r="A1881" t="str">
            <v>14639-4-IN</v>
          </cell>
        </row>
        <row r="1882">
          <cell r="A1882" t="str">
            <v>14640-4-BU</v>
          </cell>
        </row>
        <row r="1883">
          <cell r="A1883" t="str">
            <v>14642-1-BU</v>
          </cell>
        </row>
        <row r="1884">
          <cell r="A1884" t="str">
            <v>14646-3-IN</v>
          </cell>
        </row>
        <row r="1885">
          <cell r="A1885" t="str">
            <v>14650-2-IN</v>
          </cell>
        </row>
        <row r="1886">
          <cell r="A1886" t="str">
            <v>14653-3-IN</v>
          </cell>
        </row>
        <row r="1887">
          <cell r="A1887" t="str">
            <v>14657-1-IN</v>
          </cell>
        </row>
        <row r="1888">
          <cell r="A1888" t="str">
            <v>14659-5-IN</v>
          </cell>
        </row>
        <row r="1889">
          <cell r="A1889" t="str">
            <v>14661-1-IN</v>
          </cell>
        </row>
        <row r="1890">
          <cell r="A1890" t="str">
            <v>14665-4-IN</v>
          </cell>
        </row>
        <row r="1891">
          <cell r="A1891" t="str">
            <v>14667-2-BU</v>
          </cell>
        </row>
        <row r="1892">
          <cell r="A1892" t="str">
            <v>14671-2-BU</v>
          </cell>
        </row>
        <row r="1893">
          <cell r="A1893" t="str">
            <v>14673-2-IN</v>
          </cell>
        </row>
        <row r="1894">
          <cell r="A1894" t="str">
            <v>14674-1-IN</v>
          </cell>
        </row>
        <row r="1895">
          <cell r="A1895" t="str">
            <v>14676-3-IN</v>
          </cell>
        </row>
        <row r="1896">
          <cell r="A1896" t="str">
            <v>14679-4-BU</v>
          </cell>
        </row>
        <row r="1897">
          <cell r="A1897" t="str">
            <v>14681-4-IN</v>
          </cell>
        </row>
        <row r="1898">
          <cell r="A1898" t="str">
            <v>14684-5-IN</v>
          </cell>
        </row>
        <row r="1899">
          <cell r="A1899" t="str">
            <v>14685-1-IN</v>
          </cell>
        </row>
        <row r="1900">
          <cell r="A1900" t="str">
            <v>14686-1-BU</v>
          </cell>
        </row>
        <row r="1901">
          <cell r="A1901" t="str">
            <v>14687-1-IN</v>
          </cell>
        </row>
        <row r="1902">
          <cell r="A1902" t="str">
            <v>14691-5-IN</v>
          </cell>
        </row>
        <row r="1903">
          <cell r="A1903" t="str">
            <v>14695-2-IN</v>
          </cell>
        </row>
        <row r="1904">
          <cell r="A1904" t="str">
            <v>14698-4-BU</v>
          </cell>
        </row>
        <row r="1905">
          <cell r="A1905" t="str">
            <v>14702-4-IN</v>
          </cell>
        </row>
        <row r="1906">
          <cell r="A1906" t="str">
            <v>14704-3-BU</v>
          </cell>
        </row>
        <row r="1907">
          <cell r="A1907" t="str">
            <v>14705-2-IN</v>
          </cell>
        </row>
        <row r="1908">
          <cell r="A1908" t="str">
            <v>14706-3-IN</v>
          </cell>
        </row>
        <row r="1909">
          <cell r="A1909" t="str">
            <v>14707-1-IN</v>
          </cell>
        </row>
        <row r="1910">
          <cell r="A1910" t="str">
            <v>14710-3-BU</v>
          </cell>
        </row>
        <row r="1911">
          <cell r="A1911" t="str">
            <v>14712-4-IN</v>
          </cell>
        </row>
        <row r="1912">
          <cell r="A1912" t="str">
            <v>14716-2-IN</v>
          </cell>
        </row>
        <row r="1913">
          <cell r="A1913" t="str">
            <v>14719-3-BU</v>
          </cell>
        </row>
        <row r="1914">
          <cell r="A1914" t="str">
            <v>14720-4-IN</v>
          </cell>
        </row>
        <row r="1915">
          <cell r="A1915" t="str">
            <v>14724-4-IN</v>
          </cell>
        </row>
        <row r="1916">
          <cell r="A1916" t="str">
            <v>14725-3-IN</v>
          </cell>
        </row>
        <row r="1917">
          <cell r="A1917" t="str">
            <v>14728-2-IN</v>
          </cell>
        </row>
        <row r="1918">
          <cell r="A1918" t="str">
            <v>14730-3-IN</v>
          </cell>
        </row>
        <row r="1919">
          <cell r="A1919" t="str">
            <v>14731-4-IN</v>
          </cell>
        </row>
        <row r="1920">
          <cell r="A1920" t="str">
            <v>14733-2-BU</v>
          </cell>
        </row>
        <row r="1921">
          <cell r="A1921" t="str">
            <v>14736-3-BU</v>
          </cell>
        </row>
        <row r="1922">
          <cell r="A1922" t="str">
            <v>14737-1-IN</v>
          </cell>
        </row>
        <row r="1923">
          <cell r="A1923" t="str">
            <v>14738-5-IN</v>
          </cell>
        </row>
        <row r="1924">
          <cell r="A1924" t="str">
            <v>14742-1-IN</v>
          </cell>
        </row>
        <row r="1925">
          <cell r="A1925" t="str">
            <v>14746-5-BU</v>
          </cell>
        </row>
        <row r="1926">
          <cell r="A1926" t="str">
            <v>14747-5-IN</v>
          </cell>
        </row>
        <row r="1927">
          <cell r="A1927" t="str">
            <v>14751-4-BU</v>
          </cell>
        </row>
        <row r="1928">
          <cell r="A1928" t="str">
            <v>14753-4-IN</v>
          </cell>
        </row>
        <row r="1929">
          <cell r="A1929" t="str">
            <v>14755-3-IN</v>
          </cell>
        </row>
        <row r="1930">
          <cell r="A1930" t="str">
            <v>14759-5-BU</v>
          </cell>
        </row>
        <row r="1931">
          <cell r="A1931" t="str">
            <v>14760-4-IN</v>
          </cell>
        </row>
        <row r="1932">
          <cell r="A1932" t="str">
            <v>14761-1-IN</v>
          </cell>
        </row>
        <row r="1933">
          <cell r="A1933" t="str">
            <v>14764-2-IN</v>
          </cell>
        </row>
        <row r="1934">
          <cell r="A1934" t="str">
            <v>14767-1-BU</v>
          </cell>
        </row>
        <row r="1935">
          <cell r="A1935" t="str">
            <v>14769-4-BU</v>
          </cell>
        </row>
        <row r="1936">
          <cell r="A1936" t="str">
            <v>14772-1-IN</v>
          </cell>
        </row>
        <row r="1937">
          <cell r="A1937" t="str">
            <v>14774-5-IN</v>
          </cell>
        </row>
        <row r="1938">
          <cell r="A1938" t="str">
            <v>14777-3-IN</v>
          </cell>
        </row>
        <row r="1939">
          <cell r="A1939" t="str">
            <v>14779-1-IN</v>
          </cell>
        </row>
        <row r="1940">
          <cell r="A1940" t="str">
            <v>14781-1-IN</v>
          </cell>
        </row>
        <row r="1941">
          <cell r="A1941" t="str">
            <v>14785-2-BU</v>
          </cell>
        </row>
        <row r="1942">
          <cell r="A1942" t="str">
            <v>14786-5-BU</v>
          </cell>
        </row>
        <row r="1943">
          <cell r="A1943" t="str">
            <v>14789-2-IN</v>
          </cell>
        </row>
        <row r="1944">
          <cell r="A1944" t="str">
            <v>14792-5-BU</v>
          </cell>
        </row>
        <row r="1945">
          <cell r="A1945" t="str">
            <v>14796-1-IN</v>
          </cell>
        </row>
        <row r="1946">
          <cell r="A1946" t="str">
            <v>14797-2-IN</v>
          </cell>
        </row>
        <row r="1947">
          <cell r="A1947" t="str">
            <v>14800-5-IN</v>
          </cell>
        </row>
        <row r="1948">
          <cell r="A1948" t="str">
            <v>14803-4-IN</v>
          </cell>
        </row>
        <row r="1949">
          <cell r="A1949" t="str">
            <v>14806-3-BU</v>
          </cell>
        </row>
        <row r="1950">
          <cell r="A1950" t="str">
            <v>14809-2-IN</v>
          </cell>
        </row>
        <row r="1951">
          <cell r="A1951" t="str">
            <v>14811-3-BU</v>
          </cell>
        </row>
        <row r="1952">
          <cell r="A1952" t="str">
            <v>14813-4-BU</v>
          </cell>
        </row>
        <row r="1953">
          <cell r="A1953" t="str">
            <v>14815-2-IN</v>
          </cell>
        </row>
        <row r="1954">
          <cell r="A1954" t="str">
            <v>14818-1-IN</v>
          </cell>
        </row>
        <row r="1955">
          <cell r="A1955" t="str">
            <v>14821-3-BU</v>
          </cell>
        </row>
        <row r="1956">
          <cell r="A1956" t="str">
            <v>14823-3-IN</v>
          </cell>
        </row>
        <row r="1957">
          <cell r="A1957" t="str">
            <v>14824-2-IN</v>
          </cell>
        </row>
        <row r="1958">
          <cell r="A1958" t="str">
            <v>14827-2-BU</v>
          </cell>
        </row>
        <row r="1959">
          <cell r="A1959" t="str">
            <v>14831-4-BU</v>
          </cell>
        </row>
        <row r="1960">
          <cell r="A1960" t="str">
            <v>14835-5-BU</v>
          </cell>
        </row>
        <row r="1961">
          <cell r="A1961" t="str">
            <v>14837-4-BU</v>
          </cell>
        </row>
        <row r="1962">
          <cell r="A1962" t="str">
            <v>14839-5-BU</v>
          </cell>
        </row>
        <row r="1963">
          <cell r="A1963" t="str">
            <v>14842-3-IN</v>
          </cell>
        </row>
        <row r="1964">
          <cell r="A1964" t="str">
            <v>14846-4-IN</v>
          </cell>
        </row>
        <row r="1965">
          <cell r="A1965" t="str">
            <v>14849-2-BU</v>
          </cell>
        </row>
        <row r="1966">
          <cell r="A1966" t="str">
            <v>14852-4-IN</v>
          </cell>
        </row>
        <row r="1967">
          <cell r="A1967" t="str">
            <v>14854-3-IN</v>
          </cell>
        </row>
        <row r="1968">
          <cell r="A1968" t="str">
            <v>14858-2-IN</v>
          </cell>
        </row>
        <row r="1969">
          <cell r="A1969" t="str">
            <v>14862-4-BU</v>
          </cell>
        </row>
        <row r="1970">
          <cell r="A1970" t="str">
            <v>14864-4-IN</v>
          </cell>
        </row>
        <row r="1971">
          <cell r="A1971" t="str">
            <v>14865-1-IN</v>
          </cell>
        </row>
        <row r="1972">
          <cell r="A1972" t="str">
            <v>14867-4-BU</v>
          </cell>
        </row>
        <row r="1973">
          <cell r="A1973" t="str">
            <v>14870-4-BU</v>
          </cell>
        </row>
        <row r="1974">
          <cell r="A1974" t="str">
            <v>14871-2-BU</v>
          </cell>
        </row>
        <row r="1975">
          <cell r="A1975" t="str">
            <v>14872-4-IN</v>
          </cell>
        </row>
        <row r="1976">
          <cell r="A1976" t="str">
            <v>14873-3-IN</v>
          </cell>
        </row>
        <row r="1977">
          <cell r="A1977" t="str">
            <v>14875-3-BU</v>
          </cell>
        </row>
        <row r="1978">
          <cell r="A1978" t="str">
            <v>14878-4-IN</v>
          </cell>
        </row>
        <row r="1979">
          <cell r="A1979" t="str">
            <v>14881-5-BU</v>
          </cell>
        </row>
        <row r="1980">
          <cell r="A1980" t="str">
            <v>14885-3-BU</v>
          </cell>
        </row>
        <row r="1981">
          <cell r="A1981" t="str">
            <v>14889-2-IN</v>
          </cell>
        </row>
        <row r="1982">
          <cell r="A1982" t="str">
            <v>14890-5-IN</v>
          </cell>
        </row>
        <row r="1983">
          <cell r="A1983" t="str">
            <v>14893-1-IN</v>
          </cell>
        </row>
        <row r="1984">
          <cell r="A1984" t="str">
            <v>14896-4-BU</v>
          </cell>
        </row>
        <row r="1985">
          <cell r="A1985" t="str">
            <v>14900-5-IN</v>
          </cell>
        </row>
        <row r="1986">
          <cell r="A1986" t="str">
            <v>14902-5-BU</v>
          </cell>
        </row>
        <row r="1987">
          <cell r="A1987" t="str">
            <v>14906-2-IN</v>
          </cell>
        </row>
        <row r="1988">
          <cell r="A1988" t="str">
            <v>14910-3-BU</v>
          </cell>
        </row>
        <row r="1989">
          <cell r="A1989" t="str">
            <v>14911-4-IN</v>
          </cell>
        </row>
        <row r="1990">
          <cell r="A1990" t="str">
            <v>14912-4-IN</v>
          </cell>
        </row>
        <row r="1991">
          <cell r="A1991" t="str">
            <v>14914-3-IN</v>
          </cell>
        </row>
        <row r="1992">
          <cell r="A1992" t="str">
            <v>14915-5-IN</v>
          </cell>
        </row>
        <row r="1993">
          <cell r="A1993" t="str">
            <v>14917-4-BU</v>
          </cell>
        </row>
        <row r="1994">
          <cell r="A1994" t="str">
            <v>14921-4-BU</v>
          </cell>
        </row>
        <row r="1995">
          <cell r="A1995" t="str">
            <v>14925-4-IN</v>
          </cell>
        </row>
        <row r="1996">
          <cell r="A1996" t="str">
            <v>14928-1-BU</v>
          </cell>
        </row>
        <row r="1997">
          <cell r="A1997" t="str">
            <v>14931-2-IN</v>
          </cell>
        </row>
        <row r="1998">
          <cell r="A1998" t="str">
            <v>14932-5-IN</v>
          </cell>
        </row>
        <row r="1999">
          <cell r="A1999" t="str">
            <v>14933-4-IN</v>
          </cell>
        </row>
        <row r="2000">
          <cell r="A2000" t="str">
            <v>14937-5-IN</v>
          </cell>
        </row>
        <row r="2001">
          <cell r="A2001" t="str">
            <v>14938-5-IN</v>
          </cell>
        </row>
        <row r="2002">
          <cell r="A2002" t="str">
            <v>14940-1-IN</v>
          </cell>
        </row>
        <row r="2003">
          <cell r="A2003" t="str">
            <v>14944-5-IN</v>
          </cell>
        </row>
        <row r="2004">
          <cell r="A2004" t="str">
            <v>14947-1-IN</v>
          </cell>
        </row>
        <row r="2005">
          <cell r="A2005" t="str">
            <v>14949-2-BU</v>
          </cell>
        </row>
        <row r="2006">
          <cell r="A2006" t="str">
            <v>14951-5-IN</v>
          </cell>
        </row>
        <row r="2007">
          <cell r="A2007" t="str">
            <v>14955-5-IN</v>
          </cell>
        </row>
        <row r="2008">
          <cell r="A2008" t="str">
            <v>14959-2-IN</v>
          </cell>
        </row>
        <row r="2009">
          <cell r="A2009" t="str">
            <v>14960-4-IN</v>
          </cell>
        </row>
        <row r="2010">
          <cell r="A2010" t="str">
            <v>14964-2-BU</v>
          </cell>
        </row>
        <row r="2011">
          <cell r="A2011" t="str">
            <v>14965-2-IN</v>
          </cell>
        </row>
        <row r="2012">
          <cell r="A2012" t="str">
            <v>14969-4-IN</v>
          </cell>
        </row>
        <row r="2013">
          <cell r="A2013" t="str">
            <v>14970-5-IN</v>
          </cell>
        </row>
        <row r="2014">
          <cell r="A2014" t="str">
            <v>14974-1-IN</v>
          </cell>
        </row>
        <row r="2015">
          <cell r="A2015" t="str">
            <v>14978-5-IN</v>
          </cell>
        </row>
        <row r="2016">
          <cell r="A2016" t="str">
            <v>14982-4-IN</v>
          </cell>
        </row>
        <row r="2017">
          <cell r="A2017" t="str">
            <v>14986-5-IN</v>
          </cell>
        </row>
        <row r="2018">
          <cell r="A2018" t="str">
            <v>14988-5-BU</v>
          </cell>
        </row>
        <row r="2019">
          <cell r="A2019" t="str">
            <v>14989-1-BU</v>
          </cell>
        </row>
        <row r="2020">
          <cell r="A2020" t="str">
            <v>14990-3-IN</v>
          </cell>
        </row>
        <row r="2021">
          <cell r="A2021" t="str">
            <v>14994-2-IN</v>
          </cell>
        </row>
        <row r="2022">
          <cell r="A2022" t="str">
            <v>14998-2-IN</v>
          </cell>
        </row>
        <row r="2023">
          <cell r="A2023" t="str">
            <v>15002-5-IN</v>
          </cell>
        </row>
        <row r="2024">
          <cell r="A2024" t="str">
            <v>15005-4-IN</v>
          </cell>
        </row>
        <row r="2025">
          <cell r="A2025" t="str">
            <v>15009-1-IN</v>
          </cell>
        </row>
        <row r="2026">
          <cell r="A2026" t="str">
            <v>15013-1-BU</v>
          </cell>
        </row>
        <row r="2027">
          <cell r="A2027" t="str">
            <v>15015-5-IN</v>
          </cell>
        </row>
        <row r="2028">
          <cell r="A2028" t="str">
            <v>15017-2-IN</v>
          </cell>
        </row>
        <row r="2029">
          <cell r="A2029" t="str">
            <v>15020-5-IN</v>
          </cell>
        </row>
        <row r="2030">
          <cell r="A2030" t="str">
            <v>15023-3-IN</v>
          </cell>
        </row>
        <row r="2031">
          <cell r="A2031" t="str">
            <v>15024-3-IN</v>
          </cell>
        </row>
        <row r="2032">
          <cell r="A2032" t="str">
            <v>15025-2-IN</v>
          </cell>
        </row>
        <row r="2033">
          <cell r="A2033" t="str">
            <v>15026-2-BU</v>
          </cell>
        </row>
        <row r="2034">
          <cell r="A2034" t="str">
            <v>15027-5-IN</v>
          </cell>
        </row>
        <row r="2035">
          <cell r="A2035" t="str">
            <v>15029-3-IN</v>
          </cell>
        </row>
        <row r="2036">
          <cell r="A2036" t="str">
            <v>15030-2-BU</v>
          </cell>
        </row>
        <row r="2037">
          <cell r="A2037" t="str">
            <v>15031-4-IN</v>
          </cell>
        </row>
        <row r="2038">
          <cell r="A2038" t="str">
            <v>15033-5-BU</v>
          </cell>
        </row>
        <row r="2039">
          <cell r="A2039" t="str">
            <v>15034-4-BU</v>
          </cell>
        </row>
        <row r="2040">
          <cell r="A2040" t="str">
            <v>15038-1-IN</v>
          </cell>
        </row>
        <row r="2041">
          <cell r="A2041" t="str">
            <v>15039-5-IN</v>
          </cell>
        </row>
        <row r="2042">
          <cell r="A2042" t="str">
            <v>15040-3-IN</v>
          </cell>
        </row>
        <row r="2043">
          <cell r="A2043" t="str">
            <v>15042-4-IN</v>
          </cell>
        </row>
        <row r="2044">
          <cell r="A2044" t="str">
            <v>15045-1-BU</v>
          </cell>
        </row>
        <row r="2045">
          <cell r="A2045" t="str">
            <v>15049-4-IN</v>
          </cell>
        </row>
        <row r="2046">
          <cell r="A2046" t="str">
            <v>15052-3-IN</v>
          </cell>
        </row>
        <row r="2047">
          <cell r="A2047" t="str">
            <v>15056-1-IN</v>
          </cell>
        </row>
        <row r="2048">
          <cell r="A2048" t="str">
            <v>15058-1-IN</v>
          </cell>
        </row>
        <row r="2049">
          <cell r="A2049" t="str">
            <v>15061-4-IN</v>
          </cell>
        </row>
        <row r="2050">
          <cell r="A2050" t="str">
            <v>15062-5-IN</v>
          </cell>
        </row>
        <row r="2051">
          <cell r="A2051" t="str">
            <v>15065-4-IN</v>
          </cell>
        </row>
        <row r="2052">
          <cell r="A2052" t="str">
            <v>15068-2-IN</v>
          </cell>
        </row>
        <row r="2053">
          <cell r="A2053" t="str">
            <v>15070-5-BU</v>
          </cell>
        </row>
        <row r="2054">
          <cell r="A2054" t="str">
            <v>15073-3-IN</v>
          </cell>
        </row>
        <row r="2055">
          <cell r="A2055" t="str">
            <v>15076-4-IN</v>
          </cell>
        </row>
        <row r="2056">
          <cell r="A2056" t="str">
            <v>15080-2-IN</v>
          </cell>
        </row>
        <row r="2057">
          <cell r="A2057" t="str">
            <v>15082-2-BU</v>
          </cell>
        </row>
        <row r="2058">
          <cell r="A2058" t="str">
            <v>15086-1-IN</v>
          </cell>
        </row>
        <row r="2059">
          <cell r="A2059" t="str">
            <v>15088-3-IN</v>
          </cell>
        </row>
        <row r="2060">
          <cell r="A2060" t="str">
            <v>15091-3-IN</v>
          </cell>
        </row>
        <row r="2061">
          <cell r="A2061" t="str">
            <v>15095-4-BU</v>
          </cell>
        </row>
        <row r="2062">
          <cell r="A2062" t="str">
            <v>15096-5-IN</v>
          </cell>
        </row>
        <row r="2063">
          <cell r="A2063" t="str">
            <v>15099-1-BU</v>
          </cell>
        </row>
        <row r="2064">
          <cell r="A2064" t="str">
            <v>15103-4-IN</v>
          </cell>
        </row>
        <row r="2065">
          <cell r="A2065" t="str">
            <v>15105-4-IN</v>
          </cell>
        </row>
        <row r="2066">
          <cell r="A2066" t="str">
            <v>15106-1-BU</v>
          </cell>
        </row>
        <row r="2067">
          <cell r="A2067" t="str">
            <v>15108-5-BU</v>
          </cell>
        </row>
        <row r="2068">
          <cell r="A2068" t="str">
            <v>15112-1-IN</v>
          </cell>
        </row>
        <row r="2069">
          <cell r="A2069" t="str">
            <v>15113-5-IN</v>
          </cell>
        </row>
        <row r="2070">
          <cell r="A2070" t="str">
            <v>15114-4-IN</v>
          </cell>
        </row>
        <row r="2071">
          <cell r="A2071" t="str">
            <v>15118-3-IN</v>
          </cell>
        </row>
        <row r="2072">
          <cell r="A2072" t="str">
            <v>15120-3-IN</v>
          </cell>
        </row>
        <row r="2073">
          <cell r="A2073" t="str">
            <v>15123-2-IN</v>
          </cell>
        </row>
        <row r="2074">
          <cell r="A2074" t="str">
            <v>15124-3-BU</v>
          </cell>
        </row>
        <row r="2075">
          <cell r="A2075" t="str">
            <v>15128-2-IN</v>
          </cell>
        </row>
        <row r="2076">
          <cell r="A2076" t="str">
            <v>15129-5-IN</v>
          </cell>
        </row>
        <row r="2077">
          <cell r="A2077" t="str">
            <v>15131-1-IN</v>
          </cell>
        </row>
        <row r="2078">
          <cell r="A2078" t="str">
            <v>15133-3-BU</v>
          </cell>
        </row>
        <row r="2079">
          <cell r="A2079" t="str">
            <v>15136-4-IN</v>
          </cell>
        </row>
        <row r="2080">
          <cell r="A2080" t="str">
            <v>15137-4-BU</v>
          </cell>
        </row>
        <row r="2081">
          <cell r="A2081" t="str">
            <v>15140-3-IN</v>
          </cell>
        </row>
        <row r="2082">
          <cell r="A2082" t="str">
            <v>15141-2-BU</v>
          </cell>
        </row>
        <row r="2083">
          <cell r="A2083" t="str">
            <v>15143-4-BU</v>
          </cell>
        </row>
        <row r="2084">
          <cell r="A2084" t="str">
            <v>15144-5-BU</v>
          </cell>
        </row>
        <row r="2085">
          <cell r="A2085" t="str">
            <v>15146-5-IN</v>
          </cell>
        </row>
        <row r="2086">
          <cell r="A2086" t="str">
            <v>15149-3-IN</v>
          </cell>
        </row>
        <row r="2087">
          <cell r="A2087" t="str">
            <v>15152-3-IN</v>
          </cell>
        </row>
        <row r="2088">
          <cell r="A2088" t="str">
            <v>15153-3-BU</v>
          </cell>
        </row>
        <row r="2089">
          <cell r="A2089" t="str">
            <v>15155-4-IN</v>
          </cell>
        </row>
        <row r="2090">
          <cell r="A2090" t="str">
            <v>15157-4-IN</v>
          </cell>
        </row>
        <row r="2091">
          <cell r="A2091" t="str">
            <v>15159-5-BU</v>
          </cell>
        </row>
        <row r="2092">
          <cell r="A2092" t="str">
            <v>15161-1-IN</v>
          </cell>
        </row>
        <row r="2093">
          <cell r="A2093" t="str">
            <v>15164-2-IN</v>
          </cell>
        </row>
        <row r="2094">
          <cell r="A2094" t="str">
            <v>15167-5-BU</v>
          </cell>
        </row>
        <row r="2095">
          <cell r="A2095" t="str">
            <v>15171-1-IN</v>
          </cell>
        </row>
        <row r="2096">
          <cell r="A2096" t="str">
            <v>15175-5-IN</v>
          </cell>
        </row>
        <row r="2097">
          <cell r="A2097" t="str">
            <v>15178-4-IN</v>
          </cell>
        </row>
        <row r="2098">
          <cell r="A2098" t="str">
            <v>15180-2-IN</v>
          </cell>
        </row>
        <row r="2099">
          <cell r="A2099" t="str">
            <v>15182-2-IN</v>
          </cell>
        </row>
        <row r="2100">
          <cell r="A2100" t="str">
            <v>15185-4-IN</v>
          </cell>
        </row>
        <row r="2101">
          <cell r="A2101" t="str">
            <v>15189-3-IN</v>
          </cell>
        </row>
        <row r="2102">
          <cell r="A2102" t="str">
            <v>15191-2-BU</v>
          </cell>
        </row>
        <row r="2103">
          <cell r="A2103" t="str">
            <v>15193-5-IN</v>
          </cell>
        </row>
        <row r="2104">
          <cell r="A2104" t="str">
            <v>15196-3-IN</v>
          </cell>
        </row>
        <row r="2105">
          <cell r="A2105" t="str">
            <v>15198-4-IN</v>
          </cell>
        </row>
        <row r="2106">
          <cell r="A2106" t="str">
            <v>15199-5-IN</v>
          </cell>
        </row>
        <row r="2107">
          <cell r="A2107" t="str">
            <v>15201-1-IN</v>
          </cell>
        </row>
        <row r="2108">
          <cell r="A2108" t="str">
            <v>15202-5-BU</v>
          </cell>
        </row>
        <row r="2109">
          <cell r="A2109" t="str">
            <v>15205-4-IN</v>
          </cell>
        </row>
        <row r="2110">
          <cell r="A2110" t="str">
            <v>15206-3-BU</v>
          </cell>
        </row>
        <row r="2111">
          <cell r="A2111" t="str">
            <v>15210-4-IN</v>
          </cell>
        </row>
        <row r="2112">
          <cell r="A2112" t="str">
            <v>15213-4-IN</v>
          </cell>
        </row>
        <row r="2113">
          <cell r="A2113" t="str">
            <v>15216-1-BU</v>
          </cell>
        </row>
        <row r="2114">
          <cell r="A2114" t="str">
            <v>15217-3-BU</v>
          </cell>
        </row>
        <row r="2115">
          <cell r="A2115" t="str">
            <v>15220-2-BU</v>
          </cell>
        </row>
        <row r="2116">
          <cell r="A2116" t="str">
            <v>15221-3-IN</v>
          </cell>
        </row>
        <row r="2117">
          <cell r="A2117" t="str">
            <v>15222-2-IN</v>
          </cell>
        </row>
        <row r="2118">
          <cell r="A2118" t="str">
            <v>15226-3-IN</v>
          </cell>
        </row>
        <row r="2119">
          <cell r="A2119" t="str">
            <v>15229-2-IN</v>
          </cell>
        </row>
        <row r="2120">
          <cell r="A2120" t="str">
            <v>15232-3-IN</v>
          </cell>
        </row>
        <row r="2121">
          <cell r="A2121" t="str">
            <v>15236-3-BU</v>
          </cell>
        </row>
        <row r="2122">
          <cell r="A2122" t="str">
            <v>15239-3-IN</v>
          </cell>
        </row>
        <row r="2123">
          <cell r="A2123" t="str">
            <v>15242-1-IN</v>
          </cell>
        </row>
        <row r="2124">
          <cell r="A2124" t="str">
            <v>15246-3-IN</v>
          </cell>
        </row>
        <row r="2125">
          <cell r="A2125" t="str">
            <v>15247-2-IN</v>
          </cell>
        </row>
        <row r="2126">
          <cell r="A2126" t="str">
            <v>15251-1-BU</v>
          </cell>
        </row>
        <row r="2127">
          <cell r="A2127" t="str">
            <v>15254-4-BU</v>
          </cell>
        </row>
        <row r="2128">
          <cell r="A2128" t="str">
            <v>15258-4-IN</v>
          </cell>
        </row>
        <row r="2129">
          <cell r="A2129" t="str">
            <v>15262-5-IN</v>
          </cell>
        </row>
        <row r="2130">
          <cell r="A2130" t="str">
            <v>15264-3-IN</v>
          </cell>
        </row>
        <row r="2131">
          <cell r="A2131" t="str">
            <v>15267-4-IN</v>
          </cell>
        </row>
        <row r="2132">
          <cell r="A2132" t="str">
            <v>15268-4-IN</v>
          </cell>
        </row>
        <row r="2133">
          <cell r="A2133" t="str">
            <v>15272-5-IN</v>
          </cell>
        </row>
        <row r="2134">
          <cell r="A2134" t="str">
            <v>15276-5-IN</v>
          </cell>
        </row>
        <row r="2135">
          <cell r="A2135" t="str">
            <v>15280-1-BU</v>
          </cell>
        </row>
        <row r="2136">
          <cell r="A2136" t="str">
            <v>15283-2-BU</v>
          </cell>
        </row>
        <row r="2137">
          <cell r="A2137" t="str">
            <v>15286-3-IN</v>
          </cell>
        </row>
        <row r="2138">
          <cell r="A2138" t="str">
            <v>15287-1-BU</v>
          </cell>
        </row>
        <row r="2139">
          <cell r="A2139" t="str">
            <v>15289-1-IN</v>
          </cell>
        </row>
        <row r="2140">
          <cell r="A2140" t="str">
            <v>15292-3-IN</v>
          </cell>
        </row>
        <row r="2141">
          <cell r="A2141" t="str">
            <v>15293-4-IN</v>
          </cell>
        </row>
        <row r="2142">
          <cell r="A2142" t="str">
            <v>15296-5-BU</v>
          </cell>
        </row>
        <row r="2143">
          <cell r="A2143" t="str">
            <v>15298-3-BU</v>
          </cell>
        </row>
        <row r="2144">
          <cell r="A2144" t="str">
            <v>15301-3-BU</v>
          </cell>
        </row>
        <row r="2145">
          <cell r="A2145" t="str">
            <v>15303-3-IN</v>
          </cell>
        </row>
        <row r="2146">
          <cell r="A2146" t="str">
            <v>15305-5-IN</v>
          </cell>
        </row>
        <row r="2147">
          <cell r="A2147" t="str">
            <v>15307-2-IN</v>
          </cell>
        </row>
        <row r="2148">
          <cell r="A2148" t="str">
            <v>15311-1-IN</v>
          </cell>
        </row>
        <row r="2149">
          <cell r="A2149" t="str">
            <v>15313-3-IN</v>
          </cell>
        </row>
        <row r="2150">
          <cell r="A2150" t="str">
            <v>15316-5-IN</v>
          </cell>
        </row>
        <row r="2151">
          <cell r="A2151" t="str">
            <v>15320-2-BU</v>
          </cell>
        </row>
        <row r="2152">
          <cell r="A2152" t="str">
            <v>15323-3-BU</v>
          </cell>
        </row>
        <row r="2153">
          <cell r="A2153" t="str">
            <v>15325-5-IN</v>
          </cell>
        </row>
        <row r="2154">
          <cell r="A2154" t="str">
            <v>15326-3-IN</v>
          </cell>
        </row>
        <row r="2155">
          <cell r="A2155" t="str">
            <v>15327-5-IN</v>
          </cell>
        </row>
        <row r="2156">
          <cell r="A2156" t="str">
            <v>15329-5-IN</v>
          </cell>
        </row>
        <row r="2157">
          <cell r="A2157" t="str">
            <v>15330-2-IN</v>
          </cell>
        </row>
        <row r="2158">
          <cell r="A2158" t="str">
            <v>15332-2-IN</v>
          </cell>
        </row>
        <row r="2159">
          <cell r="A2159" t="str">
            <v>15334-2-IN</v>
          </cell>
        </row>
        <row r="2160">
          <cell r="A2160" t="str">
            <v>15335-5-IN</v>
          </cell>
        </row>
        <row r="2161">
          <cell r="A2161" t="str">
            <v>15339-4-IN</v>
          </cell>
        </row>
        <row r="2162">
          <cell r="A2162" t="str">
            <v>15342-5-IN</v>
          </cell>
        </row>
        <row r="2163">
          <cell r="A2163" t="str">
            <v>15344-5-IN</v>
          </cell>
        </row>
        <row r="2164">
          <cell r="A2164" t="str">
            <v>15346-4-IN</v>
          </cell>
        </row>
        <row r="2165">
          <cell r="A2165" t="str">
            <v>15347-5-BU</v>
          </cell>
        </row>
        <row r="2166">
          <cell r="A2166" t="str">
            <v>15350-1-IN</v>
          </cell>
        </row>
        <row r="2167">
          <cell r="A2167" t="str">
            <v>15352-3-BU</v>
          </cell>
        </row>
        <row r="2168">
          <cell r="A2168" t="str">
            <v>15354-1-BU</v>
          </cell>
        </row>
        <row r="2169">
          <cell r="A2169" t="str">
            <v>15356-2-IN</v>
          </cell>
        </row>
        <row r="2170">
          <cell r="A2170" t="str">
            <v>15359-2-IN</v>
          </cell>
        </row>
        <row r="2171">
          <cell r="A2171" t="str">
            <v>15361-5-BU</v>
          </cell>
        </row>
        <row r="2172">
          <cell r="A2172" t="str">
            <v>15363-5-IN</v>
          </cell>
        </row>
        <row r="2173">
          <cell r="A2173" t="str">
            <v>15365-3-BU</v>
          </cell>
        </row>
        <row r="2174">
          <cell r="A2174" t="str">
            <v>15367-1-BU</v>
          </cell>
        </row>
        <row r="2175">
          <cell r="A2175" t="str">
            <v>15369-4-IN</v>
          </cell>
        </row>
        <row r="2176">
          <cell r="A2176" t="str">
            <v>15372-1-IN</v>
          </cell>
        </row>
        <row r="2177">
          <cell r="A2177" t="str">
            <v>15375-4-IN</v>
          </cell>
        </row>
        <row r="2178">
          <cell r="A2178" t="str">
            <v>15376-4-IN</v>
          </cell>
        </row>
        <row r="2179">
          <cell r="A2179" t="str">
            <v>15380-1-BU</v>
          </cell>
        </row>
        <row r="2180">
          <cell r="A2180" t="str">
            <v>15384-4-IN</v>
          </cell>
        </row>
        <row r="2181">
          <cell r="A2181" t="str">
            <v>15386-3-IN</v>
          </cell>
        </row>
        <row r="2182">
          <cell r="A2182" t="str">
            <v>15390-4-IN</v>
          </cell>
        </row>
        <row r="2183">
          <cell r="A2183" t="str">
            <v>15393-4-IN</v>
          </cell>
        </row>
        <row r="2184">
          <cell r="A2184" t="str">
            <v>15394-4-IN</v>
          </cell>
        </row>
        <row r="2185">
          <cell r="A2185" t="str">
            <v>15395-1-IN</v>
          </cell>
        </row>
        <row r="2186">
          <cell r="A2186" t="str">
            <v>15397-5-BU</v>
          </cell>
        </row>
        <row r="2187">
          <cell r="A2187" t="str">
            <v>15400-3-IN</v>
          </cell>
        </row>
        <row r="2188">
          <cell r="A2188" t="str">
            <v>15401-1-IN</v>
          </cell>
        </row>
        <row r="2189">
          <cell r="A2189" t="str">
            <v>15403-3-IN</v>
          </cell>
        </row>
        <row r="2190">
          <cell r="A2190" t="str">
            <v>15406-1-BU</v>
          </cell>
        </row>
        <row r="2191">
          <cell r="A2191" t="str">
            <v>15409-3-IN</v>
          </cell>
        </row>
        <row r="2192">
          <cell r="A2192" t="str">
            <v>15410-2-BU</v>
          </cell>
        </row>
        <row r="2193">
          <cell r="A2193" t="str">
            <v>15413-3-IN</v>
          </cell>
        </row>
        <row r="2194">
          <cell r="A2194" t="str">
            <v>15417-3-IN</v>
          </cell>
        </row>
        <row r="2195">
          <cell r="A2195" t="str">
            <v>15418-5-BU</v>
          </cell>
        </row>
        <row r="2196">
          <cell r="A2196" t="str">
            <v>15420-2-BU</v>
          </cell>
        </row>
        <row r="2197">
          <cell r="A2197" t="str">
            <v>15423-5-IN</v>
          </cell>
        </row>
        <row r="2198">
          <cell r="A2198" t="str">
            <v>15424-5-IN</v>
          </cell>
        </row>
        <row r="2199">
          <cell r="A2199" t="str">
            <v>15428-3-IN</v>
          </cell>
        </row>
        <row r="2200">
          <cell r="A2200" t="str">
            <v>15431-5-IN</v>
          </cell>
        </row>
        <row r="2201">
          <cell r="A2201" t="str">
            <v>15432-4-IN</v>
          </cell>
        </row>
        <row r="2202">
          <cell r="A2202" t="str">
            <v>15435-3-BU</v>
          </cell>
        </row>
        <row r="2203">
          <cell r="A2203" t="str">
            <v>15436-4-BU</v>
          </cell>
        </row>
        <row r="2204">
          <cell r="A2204" t="str">
            <v>15438-2-IN</v>
          </cell>
        </row>
        <row r="2205">
          <cell r="A2205" t="str">
            <v>15442-5-IN</v>
          </cell>
        </row>
        <row r="2206">
          <cell r="A2206" t="str">
            <v>15446-4-BU</v>
          </cell>
        </row>
        <row r="2207">
          <cell r="A2207" t="str">
            <v>15449-3-BU</v>
          </cell>
        </row>
        <row r="2208">
          <cell r="A2208" t="str">
            <v>15450-2-IN</v>
          </cell>
        </row>
        <row r="2209">
          <cell r="A2209" t="str">
            <v>15451-5-BU</v>
          </cell>
        </row>
        <row r="2210">
          <cell r="A2210" t="str">
            <v>15453-2-IN</v>
          </cell>
        </row>
        <row r="2211">
          <cell r="A2211" t="str">
            <v>15457-3-IN</v>
          </cell>
        </row>
        <row r="2212">
          <cell r="A2212" t="str">
            <v>15458-5-IN</v>
          </cell>
        </row>
        <row r="2213">
          <cell r="A2213" t="str">
            <v>15461-2-BU</v>
          </cell>
        </row>
        <row r="2214">
          <cell r="A2214" t="str">
            <v>15462-4-IN</v>
          </cell>
        </row>
        <row r="2215">
          <cell r="A2215" t="str">
            <v>15464-1-IN</v>
          </cell>
        </row>
        <row r="2216">
          <cell r="A2216" t="str">
            <v>15467-4-BU</v>
          </cell>
        </row>
        <row r="2217">
          <cell r="A2217" t="str">
            <v>15469-4-IN</v>
          </cell>
        </row>
        <row r="2218">
          <cell r="A2218" t="str">
            <v>15471-4-IN</v>
          </cell>
        </row>
        <row r="2219">
          <cell r="A2219" t="str">
            <v>15474-4-IN</v>
          </cell>
        </row>
        <row r="2220">
          <cell r="A2220" t="str">
            <v>15476-1-IN</v>
          </cell>
        </row>
        <row r="2221">
          <cell r="A2221" t="str">
            <v>15479-2-IN</v>
          </cell>
        </row>
        <row r="2222">
          <cell r="A2222" t="str">
            <v>15480-4-IN</v>
          </cell>
        </row>
        <row r="2223">
          <cell r="A2223" t="str">
            <v>15484-4-BU</v>
          </cell>
        </row>
        <row r="2224">
          <cell r="A2224" t="str">
            <v>15488-4-IN</v>
          </cell>
        </row>
        <row r="2225">
          <cell r="A2225" t="str">
            <v>15489-3-BU</v>
          </cell>
        </row>
        <row r="2226">
          <cell r="A2226" t="str">
            <v>15492-1-IN</v>
          </cell>
        </row>
        <row r="2227">
          <cell r="A2227" t="str">
            <v>15496-5-IN</v>
          </cell>
        </row>
        <row r="2228">
          <cell r="A2228" t="str">
            <v>15497-4-IN</v>
          </cell>
        </row>
        <row r="2229">
          <cell r="A2229" t="str">
            <v>15500-2-BU</v>
          </cell>
        </row>
        <row r="2230">
          <cell r="A2230" t="str">
            <v>15504-2-BU</v>
          </cell>
        </row>
        <row r="2231">
          <cell r="A2231" t="str">
            <v>15505-3-BU</v>
          </cell>
        </row>
        <row r="2232">
          <cell r="A2232" t="str">
            <v>15507-4-BU</v>
          </cell>
        </row>
        <row r="2233">
          <cell r="A2233" t="str">
            <v>15509-1-IN</v>
          </cell>
        </row>
        <row r="2234">
          <cell r="A2234" t="str">
            <v>15511-3-IN</v>
          </cell>
        </row>
        <row r="2235">
          <cell r="A2235" t="str">
            <v>15512-4-IN</v>
          </cell>
        </row>
        <row r="2236">
          <cell r="A2236" t="str">
            <v>15513-3-IN</v>
          </cell>
        </row>
        <row r="2237">
          <cell r="A2237" t="str">
            <v>15514-4-IN</v>
          </cell>
        </row>
        <row r="2238">
          <cell r="A2238" t="str">
            <v>15516-2-IN</v>
          </cell>
        </row>
        <row r="2239">
          <cell r="A2239" t="str">
            <v>15518-4-BU</v>
          </cell>
        </row>
        <row r="2240">
          <cell r="A2240" t="str">
            <v>15522-5-BU</v>
          </cell>
        </row>
        <row r="2241">
          <cell r="A2241" t="str">
            <v>15523-1-IN</v>
          </cell>
        </row>
        <row r="2242">
          <cell r="A2242" t="str">
            <v>15525-3-IN</v>
          </cell>
        </row>
        <row r="2243">
          <cell r="A2243" t="str">
            <v>15529-4-IN</v>
          </cell>
        </row>
        <row r="2244">
          <cell r="A2244" t="str">
            <v>15530-3-IN</v>
          </cell>
        </row>
        <row r="2245">
          <cell r="A2245" t="str">
            <v>15532-5-IN</v>
          </cell>
        </row>
        <row r="2246">
          <cell r="A2246" t="str">
            <v>15533-4-BU</v>
          </cell>
        </row>
        <row r="2247">
          <cell r="A2247" t="str">
            <v>15537-5-BU</v>
          </cell>
        </row>
        <row r="2248">
          <cell r="A2248" t="str">
            <v>15538-1-IN</v>
          </cell>
        </row>
        <row r="2249">
          <cell r="A2249" t="str">
            <v>15539-4-BU</v>
          </cell>
        </row>
        <row r="2250">
          <cell r="A2250" t="str">
            <v>15540-3-IN</v>
          </cell>
        </row>
        <row r="2251">
          <cell r="A2251" t="str">
            <v>15543-3-IN</v>
          </cell>
        </row>
        <row r="2252">
          <cell r="A2252" t="str">
            <v>15545-1-IN</v>
          </cell>
        </row>
        <row r="2253">
          <cell r="A2253" t="str">
            <v>15549-1-IN</v>
          </cell>
        </row>
        <row r="2254">
          <cell r="A2254" t="str">
            <v>15552-3-IN</v>
          </cell>
        </row>
        <row r="2255">
          <cell r="A2255" t="str">
            <v>15555-3-IN</v>
          </cell>
        </row>
        <row r="2256">
          <cell r="A2256" t="str">
            <v>15557-1-IN</v>
          </cell>
        </row>
        <row r="2257">
          <cell r="A2257" t="str">
            <v>15558-4-IN</v>
          </cell>
        </row>
        <row r="2258">
          <cell r="A2258" t="str">
            <v>15560-5-IN</v>
          </cell>
        </row>
        <row r="2259">
          <cell r="A2259" t="str">
            <v>15561-2-IN</v>
          </cell>
        </row>
        <row r="2260">
          <cell r="A2260" t="str">
            <v>15563-4-BU</v>
          </cell>
        </row>
        <row r="2261">
          <cell r="A2261" t="str">
            <v>15564-3-BU</v>
          </cell>
        </row>
        <row r="2262">
          <cell r="A2262" t="str">
            <v>15565-3-IN</v>
          </cell>
        </row>
        <row r="2263">
          <cell r="A2263" t="str">
            <v>15567-3-IN</v>
          </cell>
        </row>
        <row r="2264">
          <cell r="A2264" t="str">
            <v>15570-2-BU</v>
          </cell>
        </row>
        <row r="2265">
          <cell r="A2265" t="str">
            <v>15571-2-IN</v>
          </cell>
        </row>
        <row r="2266">
          <cell r="A2266" t="str">
            <v>15572-1-IN</v>
          </cell>
        </row>
        <row r="2267">
          <cell r="A2267" t="str">
            <v>15576-5-IN</v>
          </cell>
        </row>
        <row r="2268">
          <cell r="A2268" t="str">
            <v>15580-3-IN</v>
          </cell>
        </row>
        <row r="2269">
          <cell r="A2269" t="str">
            <v>15583-5-IN</v>
          </cell>
        </row>
        <row r="2270">
          <cell r="A2270" t="str">
            <v>15584-4-IN</v>
          </cell>
        </row>
        <row r="2271">
          <cell r="A2271" t="str">
            <v>15585-1-IN</v>
          </cell>
        </row>
        <row r="2272">
          <cell r="A2272" t="str">
            <v>15589-3-BU</v>
          </cell>
        </row>
        <row r="2273">
          <cell r="A2273" t="str">
            <v>15590-3-IN</v>
          </cell>
        </row>
        <row r="2274">
          <cell r="A2274" t="str">
            <v>15591-2-BU</v>
          </cell>
        </row>
        <row r="2275">
          <cell r="A2275" t="str">
            <v>15595-5-IN</v>
          </cell>
        </row>
        <row r="2276">
          <cell r="A2276" t="str">
            <v>15599-1-IN</v>
          </cell>
        </row>
        <row r="2277">
          <cell r="A2277" t="str">
            <v>15603-2-IN</v>
          </cell>
        </row>
        <row r="2278">
          <cell r="A2278" t="str">
            <v>15605-1-IN</v>
          </cell>
        </row>
        <row r="2279">
          <cell r="A2279" t="str">
            <v>15606-3-IN</v>
          </cell>
        </row>
        <row r="2280">
          <cell r="A2280" t="str">
            <v>15608-3-BU</v>
          </cell>
        </row>
        <row r="2281">
          <cell r="A2281" t="str">
            <v>15611-2-IN</v>
          </cell>
        </row>
        <row r="2282">
          <cell r="A2282" t="str">
            <v>15613-3-BU</v>
          </cell>
        </row>
        <row r="2283">
          <cell r="A2283" t="str">
            <v>15616-3-IN</v>
          </cell>
        </row>
        <row r="2284">
          <cell r="A2284" t="str">
            <v>15617-2-IN</v>
          </cell>
        </row>
        <row r="2285">
          <cell r="A2285" t="str">
            <v>15621-4-IN</v>
          </cell>
        </row>
        <row r="2286">
          <cell r="A2286" t="str">
            <v>15622-2-IN</v>
          </cell>
        </row>
        <row r="2287">
          <cell r="A2287" t="str">
            <v>15624-5-IN</v>
          </cell>
        </row>
        <row r="2288">
          <cell r="A2288" t="str">
            <v>15628-3-IN</v>
          </cell>
        </row>
        <row r="2289">
          <cell r="A2289" t="str">
            <v>15629-3-IN</v>
          </cell>
        </row>
        <row r="2290">
          <cell r="A2290" t="str">
            <v>15632-3-IN</v>
          </cell>
        </row>
        <row r="2291">
          <cell r="A2291" t="str">
            <v>15636-3-IN</v>
          </cell>
        </row>
        <row r="2292">
          <cell r="A2292" t="str">
            <v>15638-1-IN</v>
          </cell>
        </row>
        <row r="2293">
          <cell r="A2293" t="str">
            <v>15642-4-IN</v>
          </cell>
        </row>
        <row r="2294">
          <cell r="A2294" t="str">
            <v>15643-4-IN</v>
          </cell>
        </row>
        <row r="2295">
          <cell r="A2295" t="str">
            <v>15645-1-IN</v>
          </cell>
        </row>
        <row r="2296">
          <cell r="A2296" t="str">
            <v>15646-4-IN</v>
          </cell>
        </row>
        <row r="2297">
          <cell r="A2297" t="str">
            <v>15648-1-IN</v>
          </cell>
        </row>
        <row r="2298">
          <cell r="A2298" t="str">
            <v>15651-5-IN</v>
          </cell>
        </row>
        <row r="2299">
          <cell r="A2299" t="str">
            <v>15655-2-BU</v>
          </cell>
        </row>
        <row r="2300">
          <cell r="A2300" t="str">
            <v>15657-5-IN</v>
          </cell>
        </row>
        <row r="2301">
          <cell r="A2301" t="str">
            <v>15658-4-BU</v>
          </cell>
        </row>
        <row r="2302">
          <cell r="A2302" t="str">
            <v>15660-5-IN</v>
          </cell>
        </row>
        <row r="2303">
          <cell r="A2303" t="str">
            <v>15662-3-IN</v>
          </cell>
        </row>
        <row r="2304">
          <cell r="A2304" t="str">
            <v>15663-1-IN</v>
          </cell>
        </row>
        <row r="2305">
          <cell r="A2305" t="str">
            <v>15664-2-BU</v>
          </cell>
        </row>
        <row r="2306">
          <cell r="A2306" t="str">
            <v>15666-5-IN</v>
          </cell>
        </row>
        <row r="2307">
          <cell r="A2307" t="str">
            <v>15669-2-BU</v>
          </cell>
        </row>
        <row r="2308">
          <cell r="A2308" t="str">
            <v>15673-1-IN</v>
          </cell>
        </row>
        <row r="2309">
          <cell r="A2309" t="str">
            <v>15674-2-IN</v>
          </cell>
        </row>
        <row r="2310">
          <cell r="A2310" t="str">
            <v>15676-1-IN</v>
          </cell>
        </row>
        <row r="2311">
          <cell r="A2311" t="str">
            <v>15679-2-BU</v>
          </cell>
        </row>
        <row r="2312">
          <cell r="A2312" t="str">
            <v>15681-4-IN</v>
          </cell>
        </row>
        <row r="2313">
          <cell r="A2313" t="str">
            <v>15683-3-BU</v>
          </cell>
        </row>
        <row r="2314">
          <cell r="A2314" t="str">
            <v>15684-3-IN</v>
          </cell>
        </row>
        <row r="2315">
          <cell r="A2315" t="str">
            <v>15687-2-IN</v>
          </cell>
        </row>
        <row r="2316">
          <cell r="A2316" t="str">
            <v>15689-5-IN</v>
          </cell>
        </row>
        <row r="2317">
          <cell r="A2317" t="str">
            <v>15693-5-BU</v>
          </cell>
        </row>
        <row r="2318">
          <cell r="A2318" t="str">
            <v>15697-3-IN</v>
          </cell>
        </row>
        <row r="2319">
          <cell r="A2319" t="str">
            <v>15700-5-IN</v>
          </cell>
        </row>
        <row r="2320">
          <cell r="A2320" t="str">
            <v>15704-4-IN</v>
          </cell>
        </row>
        <row r="2321">
          <cell r="A2321" t="str">
            <v>15708-5-IN</v>
          </cell>
        </row>
        <row r="2322">
          <cell r="A2322" t="str">
            <v>15709-3-IN</v>
          </cell>
        </row>
        <row r="2323">
          <cell r="A2323" t="str">
            <v>15711-2-IN</v>
          </cell>
        </row>
        <row r="2324">
          <cell r="A2324" t="str">
            <v>15714-4-BU</v>
          </cell>
        </row>
        <row r="2325">
          <cell r="A2325" t="str">
            <v>15715-3-IN</v>
          </cell>
        </row>
        <row r="2326">
          <cell r="A2326" t="str">
            <v>15717-3-BU</v>
          </cell>
        </row>
        <row r="2327">
          <cell r="A2327" t="str">
            <v>15719-5-IN</v>
          </cell>
        </row>
        <row r="2328">
          <cell r="A2328" t="str">
            <v>15721-1-IN</v>
          </cell>
        </row>
        <row r="2329">
          <cell r="A2329" t="str">
            <v>15724-3-IN</v>
          </cell>
        </row>
        <row r="2330">
          <cell r="A2330" t="str">
            <v>15727-5-IN</v>
          </cell>
        </row>
        <row r="2331">
          <cell r="A2331" t="str">
            <v>15731-5-BU</v>
          </cell>
        </row>
        <row r="2332">
          <cell r="A2332" t="str">
            <v>15733-2-IN</v>
          </cell>
        </row>
        <row r="2333">
          <cell r="A2333" t="str">
            <v>15735-3-BU</v>
          </cell>
        </row>
        <row r="2334">
          <cell r="A2334" t="str">
            <v>15739-1-IN</v>
          </cell>
        </row>
        <row r="2335">
          <cell r="A2335" t="str">
            <v>15743-5-BU</v>
          </cell>
        </row>
        <row r="2336">
          <cell r="A2336" t="str">
            <v>15744-2-IN</v>
          </cell>
        </row>
        <row r="2337">
          <cell r="A2337" t="str">
            <v>15748-1-BU</v>
          </cell>
        </row>
        <row r="2338">
          <cell r="A2338" t="str">
            <v>15751-1-IN</v>
          </cell>
        </row>
        <row r="2339">
          <cell r="A2339" t="str">
            <v>15753-4-IN</v>
          </cell>
        </row>
        <row r="2340">
          <cell r="A2340" t="str">
            <v>15756-5-IN</v>
          </cell>
        </row>
        <row r="2341">
          <cell r="A2341" t="str">
            <v>15759-1-IN</v>
          </cell>
        </row>
        <row r="2342">
          <cell r="A2342" t="str">
            <v>15762-1-IN</v>
          </cell>
        </row>
        <row r="2343">
          <cell r="A2343" t="str">
            <v>15766-3-BU</v>
          </cell>
        </row>
        <row r="2344">
          <cell r="A2344" t="str">
            <v>15770-5-BU</v>
          </cell>
        </row>
        <row r="2345">
          <cell r="A2345" t="str">
            <v>15773-1-IN</v>
          </cell>
        </row>
        <row r="2346">
          <cell r="A2346" t="str">
            <v>15777-1-BU</v>
          </cell>
        </row>
        <row r="2347">
          <cell r="A2347" t="str">
            <v>15781-5-IN</v>
          </cell>
        </row>
        <row r="2348">
          <cell r="A2348" t="str">
            <v>15784-4-BU</v>
          </cell>
        </row>
        <row r="2349">
          <cell r="A2349" t="str">
            <v>15788-3-IN</v>
          </cell>
        </row>
        <row r="2350">
          <cell r="A2350" t="str">
            <v>15790-5-IN</v>
          </cell>
        </row>
        <row r="2351">
          <cell r="A2351" t="str">
            <v>15791-2-IN</v>
          </cell>
        </row>
        <row r="2352">
          <cell r="A2352" t="str">
            <v>15794-1-IN</v>
          </cell>
        </row>
        <row r="2353">
          <cell r="A2353" t="str">
            <v>15795-5-BU</v>
          </cell>
        </row>
        <row r="2354">
          <cell r="A2354" t="str">
            <v>15797-1-IN</v>
          </cell>
        </row>
        <row r="2355">
          <cell r="A2355" t="str">
            <v>15798-2-IN</v>
          </cell>
        </row>
        <row r="2356">
          <cell r="A2356" t="str">
            <v>15800-2-IN</v>
          </cell>
        </row>
        <row r="2357">
          <cell r="A2357" t="str">
            <v>15802-2-IN</v>
          </cell>
        </row>
        <row r="2358">
          <cell r="A2358" t="str">
            <v>15805-4-IN</v>
          </cell>
        </row>
        <row r="2359">
          <cell r="A2359" t="str">
            <v>15809-5-IN</v>
          </cell>
        </row>
        <row r="2360">
          <cell r="A2360" t="str">
            <v>15810-4-IN</v>
          </cell>
        </row>
        <row r="2361">
          <cell r="A2361" t="str">
            <v>15812-3-IN</v>
          </cell>
        </row>
        <row r="2362">
          <cell r="A2362" t="str">
            <v>15813-3-IN</v>
          </cell>
        </row>
        <row r="2363">
          <cell r="A2363" t="str">
            <v>15815-4-BU</v>
          </cell>
        </row>
        <row r="2364">
          <cell r="A2364" t="str">
            <v>15817-4-IN</v>
          </cell>
        </row>
        <row r="2365">
          <cell r="A2365" t="str">
            <v>15818-4-BU</v>
          </cell>
        </row>
        <row r="2366">
          <cell r="A2366" t="str">
            <v>15821-3-BU</v>
          </cell>
        </row>
        <row r="2367">
          <cell r="A2367" t="str">
            <v>15825-3-IN</v>
          </cell>
        </row>
        <row r="2368">
          <cell r="A2368" t="str">
            <v>15828-3-BU</v>
          </cell>
        </row>
        <row r="2369">
          <cell r="A2369" t="str">
            <v>15831-2-IN</v>
          </cell>
        </row>
        <row r="2370">
          <cell r="A2370" t="str">
            <v>15835-5-IN</v>
          </cell>
        </row>
        <row r="2371">
          <cell r="A2371" t="str">
            <v>15838-1-IN</v>
          </cell>
        </row>
        <row r="2372">
          <cell r="A2372" t="str">
            <v>15841-4-IN</v>
          </cell>
        </row>
        <row r="2373">
          <cell r="A2373" t="str">
            <v>15844-5-IN</v>
          </cell>
        </row>
        <row r="2374">
          <cell r="A2374" t="str">
            <v>15845-5-IN</v>
          </cell>
        </row>
        <row r="2375">
          <cell r="A2375" t="str">
            <v>15846-4-IN</v>
          </cell>
        </row>
        <row r="2376">
          <cell r="A2376" t="str">
            <v>15849-1-IN</v>
          </cell>
        </row>
        <row r="2377">
          <cell r="A2377" t="str">
            <v>15853-1-IN</v>
          </cell>
        </row>
        <row r="2378">
          <cell r="A2378" t="str">
            <v>15857-3-BU</v>
          </cell>
        </row>
        <row r="2379">
          <cell r="A2379" t="str">
            <v>15859-4-BU</v>
          </cell>
        </row>
        <row r="2380">
          <cell r="A2380" t="str">
            <v>15860-1-IN</v>
          </cell>
        </row>
        <row r="2381">
          <cell r="A2381" t="str">
            <v>15864-3-IN</v>
          </cell>
        </row>
        <row r="2382">
          <cell r="A2382" t="str">
            <v>15868-3-BU</v>
          </cell>
        </row>
        <row r="2383">
          <cell r="A2383" t="str">
            <v>15872-1-IN</v>
          </cell>
        </row>
        <row r="2384">
          <cell r="A2384" t="str">
            <v>15875-3-IN</v>
          </cell>
        </row>
        <row r="2385">
          <cell r="A2385" t="str">
            <v>15877-5-IN</v>
          </cell>
        </row>
        <row r="2386">
          <cell r="A2386" t="str">
            <v>15880-1-IN</v>
          </cell>
        </row>
        <row r="2387">
          <cell r="A2387" t="str">
            <v>15881-3-IN</v>
          </cell>
        </row>
        <row r="2388">
          <cell r="A2388" t="str">
            <v>15882-4-BU</v>
          </cell>
        </row>
        <row r="2389">
          <cell r="A2389" t="str">
            <v>15885-1-BU</v>
          </cell>
        </row>
        <row r="2390">
          <cell r="A2390" t="str">
            <v>15887-4-IN</v>
          </cell>
        </row>
        <row r="2391">
          <cell r="A2391" t="str">
            <v>15888-4-IN</v>
          </cell>
        </row>
        <row r="2392">
          <cell r="A2392" t="str">
            <v>15890-5-IN</v>
          </cell>
        </row>
        <row r="2393">
          <cell r="A2393" t="str">
            <v>15891-2-BU</v>
          </cell>
        </row>
        <row r="2394">
          <cell r="A2394" t="str">
            <v>15892-2-BU</v>
          </cell>
        </row>
        <row r="2395">
          <cell r="A2395" t="str">
            <v>15895-3-IN</v>
          </cell>
        </row>
        <row r="2396">
          <cell r="A2396" t="str">
            <v>15896-4-BU</v>
          </cell>
        </row>
        <row r="2397">
          <cell r="A2397" t="str">
            <v>15899-2-IN</v>
          </cell>
        </row>
        <row r="2398">
          <cell r="A2398" t="str">
            <v>15903-5-IN</v>
          </cell>
        </row>
        <row r="2399">
          <cell r="A2399" t="str">
            <v>15907-5-IN</v>
          </cell>
        </row>
        <row r="2400">
          <cell r="A2400" t="str">
            <v>15910-2-IN</v>
          </cell>
        </row>
        <row r="2401">
          <cell r="A2401" t="str">
            <v>15913-2-IN</v>
          </cell>
        </row>
        <row r="2402">
          <cell r="A2402" t="str">
            <v>15917-3-IN</v>
          </cell>
        </row>
        <row r="2403">
          <cell r="A2403" t="str">
            <v>15921-3-IN</v>
          </cell>
        </row>
        <row r="2404">
          <cell r="A2404" t="str">
            <v>15923-2-IN</v>
          </cell>
        </row>
        <row r="2405">
          <cell r="A2405" t="str">
            <v>15924-1-IN</v>
          </cell>
        </row>
        <row r="2406">
          <cell r="A2406" t="str">
            <v>15925-3-IN</v>
          </cell>
        </row>
        <row r="2407">
          <cell r="A2407" t="str">
            <v>15927-2-BU</v>
          </cell>
        </row>
        <row r="2408">
          <cell r="A2408" t="str">
            <v>15931-1-IN</v>
          </cell>
        </row>
        <row r="2409">
          <cell r="A2409" t="str">
            <v>15935-1-BU</v>
          </cell>
        </row>
        <row r="2410">
          <cell r="A2410" t="str">
            <v>15938-1-BU</v>
          </cell>
        </row>
        <row r="2411">
          <cell r="A2411" t="str">
            <v>15939-5-IN</v>
          </cell>
        </row>
        <row r="2412">
          <cell r="A2412" t="str">
            <v>15942-3-IN</v>
          </cell>
        </row>
        <row r="2413">
          <cell r="A2413" t="str">
            <v>15943-5-BU</v>
          </cell>
        </row>
        <row r="2414">
          <cell r="A2414" t="str">
            <v>15946-5-IN</v>
          </cell>
        </row>
        <row r="2415">
          <cell r="A2415" t="str">
            <v>15949-4-IN</v>
          </cell>
        </row>
        <row r="2416">
          <cell r="A2416" t="str">
            <v>15952-3-BU</v>
          </cell>
        </row>
        <row r="2417">
          <cell r="A2417" t="str">
            <v>15955-3-IN</v>
          </cell>
        </row>
        <row r="2418">
          <cell r="A2418" t="str">
            <v>15959-2-BU</v>
          </cell>
        </row>
        <row r="2419">
          <cell r="A2419" t="str">
            <v>15961-3-IN</v>
          </cell>
        </row>
        <row r="2420">
          <cell r="A2420" t="str">
            <v>15962-4-IN</v>
          </cell>
        </row>
        <row r="2421">
          <cell r="A2421" t="str">
            <v>15964-3-BU</v>
          </cell>
        </row>
        <row r="2422">
          <cell r="A2422" t="str">
            <v>15968-1-BU</v>
          </cell>
        </row>
        <row r="2423">
          <cell r="A2423" t="str">
            <v>15971-1-IN</v>
          </cell>
        </row>
        <row r="2424">
          <cell r="A2424" t="str">
            <v>15973-3-IN</v>
          </cell>
        </row>
        <row r="2425">
          <cell r="A2425" t="str">
            <v>15977-1-IN</v>
          </cell>
        </row>
        <row r="2426">
          <cell r="A2426" t="str">
            <v>15980-2-BU</v>
          </cell>
        </row>
        <row r="2427">
          <cell r="A2427" t="str">
            <v>15982-3-BU</v>
          </cell>
        </row>
        <row r="2428">
          <cell r="A2428" t="str">
            <v>15986-3-BU</v>
          </cell>
        </row>
        <row r="2429">
          <cell r="A2429" t="str">
            <v>15988-2-IN</v>
          </cell>
        </row>
        <row r="2430">
          <cell r="A2430" t="str">
            <v>15991-5-BU</v>
          </cell>
        </row>
        <row r="2431">
          <cell r="A2431" t="str">
            <v>15993-2-IN</v>
          </cell>
        </row>
        <row r="2432">
          <cell r="A2432" t="str">
            <v>15997-1-IN</v>
          </cell>
        </row>
        <row r="2433">
          <cell r="A2433" t="str">
            <v>16001-1-IN</v>
          </cell>
        </row>
        <row r="2434">
          <cell r="A2434" t="str">
            <v>16004-3-BU</v>
          </cell>
        </row>
        <row r="2435">
          <cell r="A2435" t="str">
            <v>16007-5-IN</v>
          </cell>
        </row>
        <row r="2436">
          <cell r="A2436" t="str">
            <v>16009-4-IN</v>
          </cell>
        </row>
        <row r="2437">
          <cell r="A2437" t="str">
            <v>16012-5-BU</v>
          </cell>
        </row>
        <row r="2438">
          <cell r="A2438" t="str">
            <v>16016-4-IN</v>
          </cell>
        </row>
        <row r="2439">
          <cell r="A2439" t="str">
            <v>16017-1-BU</v>
          </cell>
        </row>
        <row r="2440">
          <cell r="A2440" t="str">
            <v>16018-5-IN</v>
          </cell>
        </row>
        <row r="2441">
          <cell r="A2441" t="str">
            <v>16022-3-IN</v>
          </cell>
        </row>
        <row r="2442">
          <cell r="A2442" t="str">
            <v>16025-1-IN</v>
          </cell>
        </row>
        <row r="2443">
          <cell r="A2443" t="str">
            <v>16027-2-BU</v>
          </cell>
        </row>
        <row r="2444">
          <cell r="A2444" t="str">
            <v>16029-1-BU</v>
          </cell>
        </row>
        <row r="2445">
          <cell r="A2445" t="str">
            <v>16032-3-BU</v>
          </cell>
        </row>
        <row r="2446">
          <cell r="A2446" t="str">
            <v>16036-5-BU</v>
          </cell>
        </row>
        <row r="2447">
          <cell r="A2447" t="str">
            <v>16040-2-IN</v>
          </cell>
        </row>
        <row r="2448">
          <cell r="A2448" t="str">
            <v>16042-2-BU</v>
          </cell>
        </row>
        <row r="2449">
          <cell r="A2449" t="str">
            <v>16044-4-IN</v>
          </cell>
        </row>
        <row r="2450">
          <cell r="A2450" t="str">
            <v>16048-2-IN</v>
          </cell>
        </row>
        <row r="2451">
          <cell r="A2451" t="str">
            <v>16050-1-IN</v>
          </cell>
        </row>
        <row r="2452">
          <cell r="A2452" t="str">
            <v>16052-2-IN</v>
          </cell>
        </row>
        <row r="2453">
          <cell r="A2453" t="str">
            <v>16056-3-IN</v>
          </cell>
        </row>
        <row r="2454">
          <cell r="A2454" t="str">
            <v>16058-4-IN</v>
          </cell>
        </row>
        <row r="2455">
          <cell r="A2455" t="str">
            <v>16060-5-BU</v>
          </cell>
        </row>
        <row r="2456">
          <cell r="A2456" t="str">
            <v>16064-3-IN</v>
          </cell>
        </row>
        <row r="2457">
          <cell r="A2457" t="str">
            <v>16066-1-IN</v>
          </cell>
        </row>
        <row r="2458">
          <cell r="A2458" t="str">
            <v>16069-2-IN</v>
          </cell>
        </row>
        <row r="2459">
          <cell r="A2459" t="str">
            <v>16072-3-IN</v>
          </cell>
        </row>
        <row r="2460">
          <cell r="A2460" t="str">
            <v>16076-4-IN</v>
          </cell>
        </row>
        <row r="2461">
          <cell r="A2461" t="str">
            <v>16078-3-IN</v>
          </cell>
        </row>
        <row r="2462">
          <cell r="A2462" t="str">
            <v>16081-2-IN</v>
          </cell>
        </row>
        <row r="2463">
          <cell r="A2463" t="str">
            <v>16083-4-BU</v>
          </cell>
        </row>
        <row r="2464">
          <cell r="A2464" t="str">
            <v>16084-2-BU</v>
          </cell>
        </row>
        <row r="2465">
          <cell r="A2465" t="str">
            <v>16088-5-IN</v>
          </cell>
        </row>
        <row r="2466">
          <cell r="A2466" t="str">
            <v>16089-2-BU</v>
          </cell>
        </row>
        <row r="2467">
          <cell r="A2467" t="str">
            <v>16091-2-IN</v>
          </cell>
        </row>
        <row r="2468">
          <cell r="A2468" t="str">
            <v>16092-3-BU</v>
          </cell>
        </row>
        <row r="2469">
          <cell r="A2469" t="str">
            <v>16095-2-IN</v>
          </cell>
        </row>
        <row r="2470">
          <cell r="A2470" t="str">
            <v>16096-2-IN</v>
          </cell>
        </row>
        <row r="2471">
          <cell r="A2471" t="str">
            <v>16099-2-BU</v>
          </cell>
        </row>
        <row r="2472">
          <cell r="A2472" t="str">
            <v>16103-5-IN</v>
          </cell>
        </row>
        <row r="2473">
          <cell r="A2473" t="str">
            <v>16106-5-BU</v>
          </cell>
        </row>
        <row r="2474">
          <cell r="A2474" t="str">
            <v>16108-5-IN</v>
          </cell>
        </row>
        <row r="2475">
          <cell r="A2475" t="str">
            <v>16110-4-IN</v>
          </cell>
        </row>
        <row r="2476">
          <cell r="A2476" t="str">
            <v>16113-5-IN</v>
          </cell>
        </row>
        <row r="2477">
          <cell r="A2477" t="str">
            <v>16116-3-BU</v>
          </cell>
        </row>
        <row r="2478">
          <cell r="A2478" t="str">
            <v>16120-4-IN</v>
          </cell>
        </row>
        <row r="2479">
          <cell r="A2479" t="str">
            <v>16122-4-BU</v>
          </cell>
        </row>
        <row r="2480">
          <cell r="A2480" t="str">
            <v>16123-5-IN</v>
          </cell>
        </row>
        <row r="2481">
          <cell r="A2481" t="str">
            <v>16125-4-IN</v>
          </cell>
        </row>
        <row r="2482">
          <cell r="A2482" t="str">
            <v>16129-5-IN</v>
          </cell>
        </row>
        <row r="2483">
          <cell r="A2483" t="str">
            <v>16133-2-BU</v>
          </cell>
        </row>
        <row r="2484">
          <cell r="A2484" t="str">
            <v>16134-2-BU</v>
          </cell>
        </row>
        <row r="2485">
          <cell r="A2485" t="str">
            <v>16135-1-IN</v>
          </cell>
        </row>
        <row r="2486">
          <cell r="A2486" t="str">
            <v>16139-3-BU</v>
          </cell>
        </row>
        <row r="2487">
          <cell r="A2487" t="str">
            <v>16140-1-IN</v>
          </cell>
        </row>
        <row r="2488">
          <cell r="A2488" t="str">
            <v>16144-5-IN</v>
          </cell>
        </row>
        <row r="2489">
          <cell r="A2489" t="str">
            <v>16148-2-IN</v>
          </cell>
        </row>
        <row r="2490">
          <cell r="A2490" t="str">
            <v>16151-3-IN</v>
          </cell>
        </row>
        <row r="2491">
          <cell r="A2491" t="str">
            <v>16152-2-IN</v>
          </cell>
        </row>
        <row r="2492">
          <cell r="A2492" t="str">
            <v>16156-3-IN</v>
          </cell>
        </row>
        <row r="2493">
          <cell r="A2493" t="str">
            <v>16160-3-IN</v>
          </cell>
        </row>
        <row r="2494">
          <cell r="A2494" t="str">
            <v>16161-5-IN</v>
          </cell>
        </row>
        <row r="2495">
          <cell r="A2495" t="str">
            <v>16164-3-BU</v>
          </cell>
        </row>
        <row r="2496">
          <cell r="A2496" t="str">
            <v>16167-3-IN</v>
          </cell>
        </row>
        <row r="2497">
          <cell r="A2497" t="str">
            <v>16169-1-BU</v>
          </cell>
        </row>
        <row r="2498">
          <cell r="A2498" t="str">
            <v>16173-5-IN</v>
          </cell>
        </row>
        <row r="2499">
          <cell r="A2499" t="str">
            <v>16177-5-IN</v>
          </cell>
        </row>
        <row r="2500">
          <cell r="A2500" t="str">
            <v>16181-3-BU</v>
          </cell>
        </row>
        <row r="2501">
          <cell r="A2501" t="str">
            <v>16185-4-IN</v>
          </cell>
        </row>
        <row r="2502">
          <cell r="A2502" t="str">
            <v>16186-5-BU</v>
          </cell>
        </row>
        <row r="2503">
          <cell r="A2503" t="str">
            <v>16190-4-BU</v>
          </cell>
        </row>
        <row r="2504">
          <cell r="A2504" t="str">
            <v>16194-4-BU</v>
          </cell>
        </row>
        <row r="2505">
          <cell r="A2505" t="str">
            <v>16197-2-IN</v>
          </cell>
        </row>
        <row r="2506">
          <cell r="A2506" t="str">
            <v>16199-2-BU</v>
          </cell>
        </row>
        <row r="2507">
          <cell r="A2507" t="str">
            <v>16200-1-BU</v>
          </cell>
        </row>
        <row r="2508">
          <cell r="A2508" t="str">
            <v>16201-4-IN</v>
          </cell>
        </row>
        <row r="2509">
          <cell r="A2509" t="str">
            <v>16202-4-BU</v>
          </cell>
        </row>
        <row r="2510">
          <cell r="A2510" t="str">
            <v>16205-4-BU</v>
          </cell>
        </row>
        <row r="2511">
          <cell r="A2511" t="str">
            <v>16207-4-BU</v>
          </cell>
        </row>
        <row r="2512">
          <cell r="A2512" t="str">
            <v>16211-4-IN</v>
          </cell>
        </row>
        <row r="2513">
          <cell r="A2513" t="str">
            <v>16214-4-IN</v>
          </cell>
        </row>
        <row r="2514">
          <cell r="A2514" t="str">
            <v>16217-2-IN</v>
          </cell>
        </row>
        <row r="2515">
          <cell r="A2515" t="str">
            <v>16219-4-IN</v>
          </cell>
        </row>
        <row r="2516">
          <cell r="A2516" t="str">
            <v>16222-1-IN</v>
          </cell>
        </row>
        <row r="2517">
          <cell r="A2517" t="str">
            <v>16223-5-IN</v>
          </cell>
        </row>
        <row r="2518">
          <cell r="A2518" t="str">
            <v>16225-3-BU</v>
          </cell>
        </row>
        <row r="2519">
          <cell r="A2519" t="str">
            <v>16226-4-BU</v>
          </cell>
        </row>
        <row r="2520">
          <cell r="A2520" t="str">
            <v>16229-3-BU</v>
          </cell>
        </row>
        <row r="2521">
          <cell r="A2521" t="str">
            <v>16231-2-IN</v>
          </cell>
        </row>
        <row r="2522">
          <cell r="A2522" t="str">
            <v>16235-5-IN</v>
          </cell>
        </row>
        <row r="2523">
          <cell r="A2523" t="str">
            <v>16236-5-IN</v>
          </cell>
        </row>
        <row r="2524">
          <cell r="A2524" t="str">
            <v>16239-5-BU</v>
          </cell>
        </row>
        <row r="2525">
          <cell r="A2525" t="str">
            <v>16241-1-IN</v>
          </cell>
        </row>
        <row r="2526">
          <cell r="A2526" t="str">
            <v>16242-3-IN</v>
          </cell>
        </row>
        <row r="2527">
          <cell r="A2527" t="str">
            <v>16244-5-IN</v>
          </cell>
        </row>
        <row r="2528">
          <cell r="A2528" t="str">
            <v>16246-5-IN</v>
          </cell>
        </row>
        <row r="2529">
          <cell r="A2529" t="str">
            <v>16248-5-IN</v>
          </cell>
        </row>
        <row r="2530">
          <cell r="A2530" t="str">
            <v>16250-3-IN</v>
          </cell>
        </row>
        <row r="2531">
          <cell r="A2531" t="str">
            <v>16252-2-IN</v>
          </cell>
        </row>
        <row r="2532">
          <cell r="A2532" t="str">
            <v>16253-1-BU</v>
          </cell>
        </row>
        <row r="2533">
          <cell r="A2533" t="str">
            <v>16255-1-IN</v>
          </cell>
        </row>
        <row r="2534">
          <cell r="A2534" t="str">
            <v>16258-3-IN</v>
          </cell>
        </row>
        <row r="2535">
          <cell r="A2535" t="str">
            <v>16260-4-IN</v>
          </cell>
        </row>
        <row r="2536">
          <cell r="A2536" t="str">
            <v>16263-1-IN</v>
          </cell>
        </row>
        <row r="2537">
          <cell r="A2537" t="str">
            <v>16267-3-BU</v>
          </cell>
        </row>
        <row r="2538">
          <cell r="A2538" t="str">
            <v>16268-3-IN</v>
          </cell>
        </row>
        <row r="2539">
          <cell r="A2539" t="str">
            <v>16272-3-IN</v>
          </cell>
        </row>
        <row r="2540">
          <cell r="A2540" t="str">
            <v>16275-3-IN</v>
          </cell>
        </row>
        <row r="2541">
          <cell r="A2541" t="str">
            <v>16277-3-IN</v>
          </cell>
        </row>
        <row r="2542">
          <cell r="A2542" t="str">
            <v>16279-4-BU</v>
          </cell>
        </row>
        <row r="2543">
          <cell r="A2543" t="str">
            <v>16281-3-IN</v>
          </cell>
        </row>
        <row r="2544">
          <cell r="A2544" t="str">
            <v>16284-3-IN</v>
          </cell>
        </row>
        <row r="2545">
          <cell r="A2545" t="str">
            <v>16286-2-IN</v>
          </cell>
        </row>
        <row r="2546">
          <cell r="A2546" t="str">
            <v>16289-1-IN</v>
          </cell>
        </row>
        <row r="2547">
          <cell r="A2547" t="str">
            <v>16293-2-BU</v>
          </cell>
        </row>
        <row r="2548">
          <cell r="A2548" t="str">
            <v>16295-1-IN</v>
          </cell>
        </row>
        <row r="2549">
          <cell r="A2549" t="str">
            <v>16296-5-BU</v>
          </cell>
        </row>
        <row r="2550">
          <cell r="A2550" t="str">
            <v>16298-2-IN</v>
          </cell>
        </row>
        <row r="2551">
          <cell r="A2551" t="str">
            <v>16301-4-BU</v>
          </cell>
        </row>
        <row r="2552">
          <cell r="A2552" t="str">
            <v>16303-5-IN</v>
          </cell>
        </row>
        <row r="2553">
          <cell r="A2553" t="str">
            <v>16306-5-IN</v>
          </cell>
        </row>
        <row r="2554">
          <cell r="A2554" t="str">
            <v>16308-1-IN</v>
          </cell>
        </row>
        <row r="2555">
          <cell r="A2555" t="str">
            <v>16309-1-BU</v>
          </cell>
        </row>
        <row r="2556">
          <cell r="A2556" t="str">
            <v>16311-1-BU</v>
          </cell>
        </row>
        <row r="2557">
          <cell r="A2557" t="str">
            <v>16313-1-IN</v>
          </cell>
        </row>
        <row r="2558">
          <cell r="A2558" t="str">
            <v>16314-1-BU</v>
          </cell>
        </row>
        <row r="2559">
          <cell r="A2559" t="str">
            <v>16316-1-BU</v>
          </cell>
        </row>
        <row r="2560">
          <cell r="A2560" t="str">
            <v>16318-2-IN</v>
          </cell>
        </row>
        <row r="2561">
          <cell r="A2561" t="str">
            <v>16321-2-BU</v>
          </cell>
        </row>
        <row r="2562">
          <cell r="A2562" t="str">
            <v>16322-4-BU</v>
          </cell>
        </row>
        <row r="2563">
          <cell r="A2563" t="str">
            <v>16325-5-BU</v>
          </cell>
        </row>
        <row r="2564">
          <cell r="A2564" t="str">
            <v>16326-5-IN</v>
          </cell>
        </row>
        <row r="2565">
          <cell r="A2565" t="str">
            <v>16330-1-BU</v>
          </cell>
        </row>
        <row r="2566">
          <cell r="A2566" t="str">
            <v>16331-2-BU</v>
          </cell>
        </row>
        <row r="2567">
          <cell r="A2567" t="str">
            <v>16334-4-IN</v>
          </cell>
        </row>
        <row r="2568">
          <cell r="A2568" t="str">
            <v>16338-1-IN</v>
          </cell>
        </row>
        <row r="2569">
          <cell r="A2569" t="str">
            <v>16339-3-IN</v>
          </cell>
        </row>
        <row r="2570">
          <cell r="A2570" t="str">
            <v>16343-5-IN</v>
          </cell>
        </row>
        <row r="2571">
          <cell r="A2571" t="str">
            <v>16344-5-BU</v>
          </cell>
        </row>
        <row r="2572">
          <cell r="A2572" t="str">
            <v>16345-2-BU</v>
          </cell>
        </row>
        <row r="2573">
          <cell r="A2573" t="str">
            <v>16349-4-IN</v>
          </cell>
        </row>
        <row r="2574">
          <cell r="A2574" t="str">
            <v>16351-3-BU</v>
          </cell>
        </row>
        <row r="2575">
          <cell r="A2575" t="str">
            <v>16353-1-IN</v>
          </cell>
        </row>
        <row r="2576">
          <cell r="A2576" t="str">
            <v>16356-1-IN</v>
          </cell>
        </row>
        <row r="2577">
          <cell r="A2577" t="str">
            <v>16357-5-BU</v>
          </cell>
        </row>
        <row r="2578">
          <cell r="A2578" t="str">
            <v>16358-4-IN</v>
          </cell>
        </row>
        <row r="2579">
          <cell r="A2579" t="str">
            <v>16362-2-IN</v>
          </cell>
        </row>
        <row r="2580">
          <cell r="A2580" t="str">
            <v>16364-1-BU</v>
          </cell>
        </row>
        <row r="2581">
          <cell r="A2581" t="str">
            <v>16368-5-IN</v>
          </cell>
        </row>
        <row r="2582">
          <cell r="A2582" t="str">
            <v>16369-5-BU</v>
          </cell>
        </row>
        <row r="2583">
          <cell r="A2583" t="str">
            <v>16371-2-IN</v>
          </cell>
        </row>
        <row r="2584">
          <cell r="A2584" t="str">
            <v>16374-5-IN</v>
          </cell>
        </row>
        <row r="2585">
          <cell r="A2585" t="str">
            <v>16378-1-BU</v>
          </cell>
        </row>
        <row r="2586">
          <cell r="A2586" t="str">
            <v>16381-2-IN</v>
          </cell>
        </row>
        <row r="2587">
          <cell r="A2587" t="str">
            <v>16384-5-BU</v>
          </cell>
        </row>
        <row r="2588">
          <cell r="A2588" t="str">
            <v>16388-3-IN</v>
          </cell>
        </row>
        <row r="2589">
          <cell r="A2589" t="str">
            <v>16390-3-BU</v>
          </cell>
        </row>
        <row r="2590">
          <cell r="A2590" t="str">
            <v>16394-5-BU</v>
          </cell>
        </row>
        <row r="2591">
          <cell r="A2591" t="str">
            <v>16398-5-BU</v>
          </cell>
        </row>
        <row r="2592">
          <cell r="A2592" t="str">
            <v>16400-1-BU</v>
          </cell>
        </row>
        <row r="2593">
          <cell r="A2593" t="str">
            <v>16401-4-IN</v>
          </cell>
        </row>
        <row r="2594">
          <cell r="A2594" t="str">
            <v>16405-1-IN</v>
          </cell>
        </row>
        <row r="2595">
          <cell r="A2595" t="str">
            <v>16408-2-IN</v>
          </cell>
        </row>
        <row r="2596">
          <cell r="A2596" t="str">
            <v>16412-5-BU</v>
          </cell>
        </row>
        <row r="2597">
          <cell r="A2597" t="str">
            <v>16413-1-BU</v>
          </cell>
        </row>
        <row r="2598">
          <cell r="A2598" t="str">
            <v>16415-2-IN</v>
          </cell>
        </row>
        <row r="2599">
          <cell r="A2599" t="str">
            <v>16419-3-BU</v>
          </cell>
        </row>
        <row r="2600">
          <cell r="A2600" t="str">
            <v>16423-5-IN</v>
          </cell>
        </row>
        <row r="2601">
          <cell r="A2601" t="str">
            <v>16426-3-IN</v>
          </cell>
        </row>
        <row r="2602">
          <cell r="A2602" t="str">
            <v>16430-4-IN</v>
          </cell>
        </row>
        <row r="2603">
          <cell r="A2603" t="str">
            <v>16434-5-IN</v>
          </cell>
        </row>
        <row r="2604">
          <cell r="A2604" t="str">
            <v>16438-1-IN</v>
          </cell>
        </row>
        <row r="2605">
          <cell r="A2605" t="str">
            <v>16439-4-IN</v>
          </cell>
        </row>
        <row r="2606">
          <cell r="A2606" t="str">
            <v>16440-2-IN</v>
          </cell>
        </row>
        <row r="2607">
          <cell r="A2607" t="str">
            <v>16441-3-IN</v>
          </cell>
        </row>
        <row r="2608">
          <cell r="A2608" t="str">
            <v>16443-3-IN</v>
          </cell>
        </row>
        <row r="2609">
          <cell r="A2609" t="str">
            <v>16446-2-IN</v>
          </cell>
        </row>
        <row r="2610">
          <cell r="A2610" t="str">
            <v>16448-5-IN</v>
          </cell>
        </row>
        <row r="2611">
          <cell r="A2611" t="str">
            <v>16449-2-IN</v>
          </cell>
        </row>
        <row r="2612">
          <cell r="A2612" t="str">
            <v>16451-1-IN</v>
          </cell>
        </row>
        <row r="2613">
          <cell r="A2613" t="str">
            <v>16452-1-BU</v>
          </cell>
        </row>
        <row r="2614">
          <cell r="A2614" t="str">
            <v>16455-3-IN</v>
          </cell>
        </row>
        <row r="2615">
          <cell r="A2615" t="str">
            <v>16458-4-BU</v>
          </cell>
        </row>
        <row r="2616">
          <cell r="A2616" t="str">
            <v>16460-1-IN</v>
          </cell>
        </row>
        <row r="2617">
          <cell r="A2617" t="str">
            <v>16461-1-IN</v>
          </cell>
        </row>
        <row r="2618">
          <cell r="A2618" t="str">
            <v>16463-2-BU</v>
          </cell>
        </row>
        <row r="2619">
          <cell r="A2619" t="str">
            <v>16467-2-IN</v>
          </cell>
        </row>
        <row r="2620">
          <cell r="A2620" t="str">
            <v>16469-5-BU</v>
          </cell>
        </row>
        <row r="2621">
          <cell r="A2621" t="str">
            <v>16473-4-IN</v>
          </cell>
        </row>
        <row r="2622">
          <cell r="A2622" t="str">
            <v>16475-2-BU</v>
          </cell>
        </row>
        <row r="2623">
          <cell r="A2623" t="str">
            <v>16476-3-IN</v>
          </cell>
        </row>
        <row r="2624">
          <cell r="A2624" t="str">
            <v>16478-4-IN</v>
          </cell>
        </row>
        <row r="2625">
          <cell r="A2625" t="str">
            <v>16482-4-IN</v>
          </cell>
        </row>
        <row r="2626">
          <cell r="A2626" t="str">
            <v>16486-1-IN</v>
          </cell>
        </row>
        <row r="2627">
          <cell r="A2627" t="str">
            <v>16490-1-IN</v>
          </cell>
        </row>
        <row r="2628">
          <cell r="A2628" t="str">
            <v>16494-3-BU</v>
          </cell>
        </row>
        <row r="2629">
          <cell r="A2629" t="str">
            <v>16497-5-IN</v>
          </cell>
        </row>
        <row r="2630">
          <cell r="A2630" t="str">
            <v>16501-5-IN</v>
          </cell>
        </row>
        <row r="2631">
          <cell r="A2631" t="str">
            <v>16503-3-IN</v>
          </cell>
        </row>
        <row r="2632">
          <cell r="A2632" t="str">
            <v>16507-4-BU</v>
          </cell>
        </row>
        <row r="2633">
          <cell r="A2633" t="str">
            <v>16509-4-IN</v>
          </cell>
        </row>
        <row r="2634">
          <cell r="A2634" t="str">
            <v>16512-5-IN</v>
          </cell>
        </row>
        <row r="2635">
          <cell r="A2635" t="str">
            <v>16513-1-IN</v>
          </cell>
        </row>
        <row r="2636">
          <cell r="A2636" t="str">
            <v>16517-3-BU</v>
          </cell>
        </row>
        <row r="2637">
          <cell r="A2637" t="str">
            <v>16519-4-BU</v>
          </cell>
        </row>
        <row r="2638">
          <cell r="A2638" t="str">
            <v>16520-3-IN</v>
          </cell>
        </row>
        <row r="2639">
          <cell r="A2639" t="str">
            <v>16523-4-IN</v>
          </cell>
        </row>
        <row r="2640">
          <cell r="A2640" t="str">
            <v>16524-1-IN</v>
          </cell>
        </row>
        <row r="2641">
          <cell r="A2641" t="str">
            <v>16526-1-IN</v>
          </cell>
        </row>
        <row r="2642">
          <cell r="A2642" t="str">
            <v>16530-2-IN</v>
          </cell>
        </row>
        <row r="2643">
          <cell r="A2643" t="str">
            <v>16533-4-BU</v>
          </cell>
        </row>
        <row r="2644">
          <cell r="A2644" t="str">
            <v>16534-1-IN</v>
          </cell>
        </row>
        <row r="2645">
          <cell r="A2645" t="str">
            <v>16535-2-IN</v>
          </cell>
        </row>
        <row r="2646">
          <cell r="A2646" t="str">
            <v>16539-1-BU</v>
          </cell>
        </row>
        <row r="2647">
          <cell r="A2647" t="str">
            <v>16543-3-IN</v>
          </cell>
        </row>
        <row r="2648">
          <cell r="A2648" t="str">
            <v>16544-5-IN</v>
          </cell>
        </row>
        <row r="2649">
          <cell r="A2649" t="str">
            <v>16548-2-IN</v>
          </cell>
        </row>
        <row r="2650">
          <cell r="A2650" t="str">
            <v>16550-4-IN</v>
          </cell>
        </row>
        <row r="2651">
          <cell r="A2651" t="str">
            <v>16554-2-IN</v>
          </cell>
        </row>
        <row r="2652">
          <cell r="A2652" t="str">
            <v>16558-5-IN</v>
          </cell>
        </row>
        <row r="2653">
          <cell r="A2653" t="str">
            <v>16559-2-IN</v>
          </cell>
        </row>
        <row r="2654">
          <cell r="A2654" t="str">
            <v>16561-4-IN</v>
          </cell>
        </row>
        <row r="2655">
          <cell r="A2655" t="str">
            <v>16563-2-IN</v>
          </cell>
        </row>
        <row r="2656">
          <cell r="A2656" t="str">
            <v>16566-3-IN</v>
          </cell>
        </row>
        <row r="2657">
          <cell r="A2657" t="str">
            <v>16569-4-IN</v>
          </cell>
        </row>
        <row r="2658">
          <cell r="A2658" t="str">
            <v>16571-2-BU</v>
          </cell>
        </row>
        <row r="2659">
          <cell r="A2659" t="str">
            <v>16574-3-IN</v>
          </cell>
        </row>
        <row r="2660">
          <cell r="A2660" t="str">
            <v>16578-3-IN</v>
          </cell>
        </row>
        <row r="2661">
          <cell r="A2661" t="str">
            <v>16580-2-IN</v>
          </cell>
        </row>
        <row r="2662">
          <cell r="A2662" t="str">
            <v>16581-4-BU</v>
          </cell>
        </row>
        <row r="2663">
          <cell r="A2663" t="str">
            <v>16582-1-IN</v>
          </cell>
        </row>
        <row r="2664">
          <cell r="A2664" t="str">
            <v>16585-2-IN</v>
          </cell>
        </row>
        <row r="2665">
          <cell r="A2665" t="str">
            <v>16587-4-IN</v>
          </cell>
        </row>
        <row r="2666">
          <cell r="A2666" t="str">
            <v>16588-1-IN</v>
          </cell>
        </row>
        <row r="2667">
          <cell r="A2667" t="str">
            <v>16591-2-IN</v>
          </cell>
        </row>
        <row r="2668">
          <cell r="A2668" t="str">
            <v>16594-2-IN</v>
          </cell>
        </row>
        <row r="2669">
          <cell r="A2669" t="str">
            <v>16596-5-IN</v>
          </cell>
        </row>
        <row r="2670">
          <cell r="A2670" t="str">
            <v>16598-2-BU</v>
          </cell>
        </row>
        <row r="2671">
          <cell r="A2671" t="str">
            <v>16601-5-IN</v>
          </cell>
        </row>
        <row r="2672">
          <cell r="A2672" t="str">
            <v>16603-3-IN</v>
          </cell>
        </row>
        <row r="2673">
          <cell r="A2673" t="str">
            <v>16605-5-IN</v>
          </cell>
        </row>
        <row r="2674">
          <cell r="A2674" t="str">
            <v>16609-2-IN</v>
          </cell>
        </row>
        <row r="2675">
          <cell r="A2675" t="str">
            <v>16612-3-BU</v>
          </cell>
        </row>
        <row r="2676">
          <cell r="A2676" t="str">
            <v>16616-4-IN</v>
          </cell>
        </row>
        <row r="2677">
          <cell r="A2677" t="str">
            <v>16619-3-BU</v>
          </cell>
        </row>
        <row r="2678">
          <cell r="A2678" t="str">
            <v>16620-3-BU</v>
          </cell>
        </row>
        <row r="2679">
          <cell r="A2679" t="str">
            <v>16624-1-IN</v>
          </cell>
        </row>
        <row r="2680">
          <cell r="A2680" t="str">
            <v>16626-5-IN</v>
          </cell>
        </row>
        <row r="2681">
          <cell r="A2681" t="str">
            <v>16627-1-BU</v>
          </cell>
        </row>
        <row r="2682">
          <cell r="A2682" t="str">
            <v>16631-3-BU</v>
          </cell>
        </row>
        <row r="2683">
          <cell r="A2683" t="str">
            <v>16635-5-BU</v>
          </cell>
        </row>
        <row r="2684">
          <cell r="A2684" t="str">
            <v>16639-1-IN</v>
          </cell>
        </row>
        <row r="2685">
          <cell r="A2685" t="str">
            <v>16640-2-BU</v>
          </cell>
        </row>
        <row r="2686">
          <cell r="A2686" t="str">
            <v>16644-5-IN</v>
          </cell>
        </row>
        <row r="2687">
          <cell r="A2687" t="str">
            <v>16648-3-IN</v>
          </cell>
        </row>
        <row r="2688">
          <cell r="A2688" t="str">
            <v>16651-1-BU</v>
          </cell>
        </row>
        <row r="2689">
          <cell r="A2689" t="str">
            <v>16655-5-BU</v>
          </cell>
        </row>
        <row r="2690">
          <cell r="A2690" t="str">
            <v>16657-1-IN</v>
          </cell>
        </row>
        <row r="2691">
          <cell r="A2691" t="str">
            <v>16659-1-IN</v>
          </cell>
        </row>
        <row r="2692">
          <cell r="A2692" t="str">
            <v>16660-2-BU</v>
          </cell>
        </row>
        <row r="2693">
          <cell r="A2693" t="str">
            <v>16663-4-BU</v>
          </cell>
        </row>
        <row r="2694">
          <cell r="A2694" t="str">
            <v>16664-1-IN</v>
          </cell>
        </row>
        <row r="2695">
          <cell r="A2695" t="str">
            <v>16666-4-IN</v>
          </cell>
        </row>
        <row r="2696">
          <cell r="A2696" t="str">
            <v>16668-4-IN</v>
          </cell>
        </row>
        <row r="2697">
          <cell r="A2697" t="str">
            <v>16671-5-IN</v>
          </cell>
        </row>
        <row r="2698">
          <cell r="A2698" t="str">
            <v>16674-4-IN</v>
          </cell>
        </row>
        <row r="2699">
          <cell r="A2699" t="str">
            <v>16677-2-IN</v>
          </cell>
        </row>
        <row r="2700">
          <cell r="A2700" t="str">
            <v>16681-2-IN</v>
          </cell>
        </row>
        <row r="2701">
          <cell r="A2701" t="str">
            <v>16682-4-IN</v>
          </cell>
        </row>
        <row r="2702">
          <cell r="A2702" t="str">
            <v>16684-2-IN</v>
          </cell>
        </row>
        <row r="2703">
          <cell r="A2703" t="str">
            <v>16688-3-BU</v>
          </cell>
        </row>
        <row r="2704">
          <cell r="A2704" t="str">
            <v>16692-4-IN</v>
          </cell>
        </row>
        <row r="2705">
          <cell r="A2705" t="str">
            <v>16695-5-BU</v>
          </cell>
        </row>
        <row r="2706">
          <cell r="A2706" t="str">
            <v>16698-3-IN</v>
          </cell>
        </row>
        <row r="2707">
          <cell r="A2707" t="str">
            <v>16701-1-IN</v>
          </cell>
        </row>
        <row r="2708">
          <cell r="A2708" t="str">
            <v>16705-1-IN</v>
          </cell>
        </row>
        <row r="2709">
          <cell r="A2709" t="str">
            <v>16706-3-BU</v>
          </cell>
        </row>
        <row r="2710">
          <cell r="A2710" t="str">
            <v>16708-4-IN</v>
          </cell>
        </row>
        <row r="2711">
          <cell r="A2711" t="str">
            <v>16712-1-BU</v>
          </cell>
        </row>
        <row r="2712">
          <cell r="A2712" t="str">
            <v>16714-5-IN</v>
          </cell>
        </row>
        <row r="2713">
          <cell r="A2713" t="str">
            <v>16717-5-IN</v>
          </cell>
        </row>
        <row r="2714">
          <cell r="A2714" t="str">
            <v>16721-5-IN</v>
          </cell>
        </row>
        <row r="2715">
          <cell r="A2715" t="str">
            <v>16723-5-IN</v>
          </cell>
        </row>
        <row r="2716">
          <cell r="A2716" t="str">
            <v>16726-1-BU</v>
          </cell>
        </row>
        <row r="2717">
          <cell r="A2717" t="str">
            <v>16730-4-IN</v>
          </cell>
        </row>
        <row r="2718">
          <cell r="A2718" t="str">
            <v>16732-5-BU</v>
          </cell>
        </row>
        <row r="2719">
          <cell r="A2719" t="str">
            <v>16736-5-BU</v>
          </cell>
        </row>
        <row r="2720">
          <cell r="A2720" t="str">
            <v>16739-5-IN</v>
          </cell>
        </row>
        <row r="2721">
          <cell r="A2721" t="str">
            <v>16742-5-IN</v>
          </cell>
        </row>
        <row r="2722">
          <cell r="A2722" t="str">
            <v>16744-2-BU</v>
          </cell>
        </row>
        <row r="2723">
          <cell r="A2723" t="str">
            <v>16746-1-IN</v>
          </cell>
        </row>
        <row r="2724">
          <cell r="A2724" t="str">
            <v>16748-3-IN</v>
          </cell>
        </row>
        <row r="2725">
          <cell r="A2725" t="str">
            <v>16751-5-IN</v>
          </cell>
        </row>
        <row r="2726">
          <cell r="A2726" t="str">
            <v>16755-5-BU</v>
          </cell>
        </row>
        <row r="2727">
          <cell r="A2727" t="str">
            <v>16759-3-IN</v>
          </cell>
        </row>
        <row r="2728">
          <cell r="A2728" t="str">
            <v>16762-2-IN</v>
          </cell>
        </row>
        <row r="2729">
          <cell r="A2729" t="str">
            <v>16764-3-IN</v>
          </cell>
        </row>
        <row r="2730">
          <cell r="A2730" t="str">
            <v>16767-1-IN</v>
          </cell>
        </row>
        <row r="2731">
          <cell r="A2731" t="str">
            <v>16769-1-BU</v>
          </cell>
        </row>
        <row r="2732">
          <cell r="A2732" t="str">
            <v>16772-1-IN</v>
          </cell>
        </row>
        <row r="2733">
          <cell r="A2733" t="str">
            <v>16774-2-IN</v>
          </cell>
        </row>
        <row r="2734">
          <cell r="A2734" t="str">
            <v>16777-4-IN</v>
          </cell>
        </row>
        <row r="2735">
          <cell r="A2735" t="str">
            <v>16779-4-BU</v>
          </cell>
        </row>
        <row r="2736">
          <cell r="A2736" t="str">
            <v>16780-2-IN</v>
          </cell>
        </row>
        <row r="2737">
          <cell r="A2737" t="str">
            <v>16782-2-BU</v>
          </cell>
        </row>
        <row r="2738">
          <cell r="A2738" t="str">
            <v>16783-5-IN</v>
          </cell>
        </row>
        <row r="2739">
          <cell r="A2739" t="str">
            <v>16786-3-BU</v>
          </cell>
        </row>
        <row r="2740">
          <cell r="A2740" t="str">
            <v>16788-5-IN</v>
          </cell>
        </row>
        <row r="2741">
          <cell r="A2741" t="str">
            <v>16789-2-BU</v>
          </cell>
        </row>
        <row r="2742">
          <cell r="A2742" t="str">
            <v>16791-4-IN</v>
          </cell>
        </row>
        <row r="2743">
          <cell r="A2743" t="str">
            <v>16793-4-BU</v>
          </cell>
        </row>
        <row r="2744">
          <cell r="A2744" t="str">
            <v>16795-1-BU</v>
          </cell>
        </row>
        <row r="2745">
          <cell r="A2745" t="str">
            <v>16797-5-IN</v>
          </cell>
        </row>
        <row r="2746">
          <cell r="A2746" t="str">
            <v>16799-5-IN</v>
          </cell>
        </row>
        <row r="2747">
          <cell r="A2747" t="str">
            <v>16800-5-BU</v>
          </cell>
        </row>
        <row r="2748">
          <cell r="A2748" t="str">
            <v>16802-3-IN</v>
          </cell>
        </row>
        <row r="2749">
          <cell r="A2749" t="str">
            <v>16803-1-IN</v>
          </cell>
        </row>
        <row r="2750">
          <cell r="A2750" t="str">
            <v>16805-5-IN</v>
          </cell>
        </row>
        <row r="2751">
          <cell r="A2751" t="str">
            <v>16806-1-BU</v>
          </cell>
        </row>
        <row r="2752">
          <cell r="A2752" t="str">
            <v>16809-2-IN</v>
          </cell>
        </row>
        <row r="2753">
          <cell r="A2753" t="str">
            <v>16810-2-IN</v>
          </cell>
        </row>
        <row r="2754">
          <cell r="A2754" t="str">
            <v>16812-4-IN</v>
          </cell>
        </row>
        <row r="2755">
          <cell r="A2755" t="str">
            <v>16815-1-IN</v>
          </cell>
        </row>
        <row r="2756">
          <cell r="A2756" t="str">
            <v>16819-5-IN</v>
          </cell>
        </row>
        <row r="2757">
          <cell r="A2757" t="str">
            <v>16821-3-BU</v>
          </cell>
        </row>
        <row r="2758">
          <cell r="A2758" t="str">
            <v>16825-3-IN</v>
          </cell>
        </row>
        <row r="2759">
          <cell r="A2759" t="str">
            <v>16827-2-IN</v>
          </cell>
        </row>
        <row r="2760">
          <cell r="A2760" t="str">
            <v>16830-1-IN</v>
          </cell>
        </row>
        <row r="2761">
          <cell r="A2761" t="str">
            <v>16834-5-IN</v>
          </cell>
        </row>
        <row r="2762">
          <cell r="A2762" t="str">
            <v>16835-5-BU</v>
          </cell>
        </row>
        <row r="2763">
          <cell r="A2763" t="str">
            <v>16836-5-IN</v>
          </cell>
        </row>
        <row r="2764">
          <cell r="A2764" t="str">
            <v>16840-5-BU</v>
          </cell>
        </row>
        <row r="2765">
          <cell r="A2765" t="str">
            <v>16844-1-BU</v>
          </cell>
        </row>
        <row r="2766">
          <cell r="A2766" t="str">
            <v>16847-4-IN</v>
          </cell>
        </row>
        <row r="2767">
          <cell r="A2767" t="str">
            <v>16848-1-IN</v>
          </cell>
        </row>
        <row r="2768">
          <cell r="A2768" t="str">
            <v>16849-1-IN</v>
          </cell>
        </row>
        <row r="2769">
          <cell r="A2769" t="str">
            <v>16850-2-IN</v>
          </cell>
        </row>
        <row r="2770">
          <cell r="A2770" t="str">
            <v>16854-1-IN</v>
          </cell>
        </row>
        <row r="2771">
          <cell r="A2771" t="str">
            <v>16856-1-IN</v>
          </cell>
        </row>
        <row r="2772">
          <cell r="A2772" t="str">
            <v>16857-5-IN</v>
          </cell>
        </row>
        <row r="2773">
          <cell r="A2773" t="str">
            <v>16859-4-IN</v>
          </cell>
        </row>
        <row r="2774">
          <cell r="A2774" t="str">
            <v>16863-3-BU</v>
          </cell>
        </row>
        <row r="2775">
          <cell r="A2775" t="str">
            <v>16866-5-IN</v>
          </cell>
        </row>
        <row r="2776">
          <cell r="A2776" t="str">
            <v>16869-3-IN</v>
          </cell>
        </row>
        <row r="2777">
          <cell r="A2777" t="str">
            <v>16871-5-BU</v>
          </cell>
        </row>
        <row r="2778">
          <cell r="A2778" t="str">
            <v>16875-2-IN</v>
          </cell>
        </row>
        <row r="2779">
          <cell r="A2779" t="str">
            <v>16879-2-IN</v>
          </cell>
        </row>
        <row r="2780">
          <cell r="A2780" t="str">
            <v>16881-5-IN</v>
          </cell>
        </row>
        <row r="2781">
          <cell r="A2781" t="str">
            <v>16883-1-IN</v>
          </cell>
        </row>
        <row r="2782">
          <cell r="A2782" t="str">
            <v>16885-2-IN</v>
          </cell>
        </row>
        <row r="2783">
          <cell r="A2783" t="str">
            <v>16886-2-BU</v>
          </cell>
        </row>
        <row r="2784">
          <cell r="A2784" t="str">
            <v>16888-3-IN</v>
          </cell>
        </row>
        <row r="2785">
          <cell r="A2785" t="str">
            <v>16891-2-IN</v>
          </cell>
        </row>
        <row r="2786">
          <cell r="A2786" t="str">
            <v>16894-1-IN</v>
          </cell>
        </row>
        <row r="2787">
          <cell r="A2787" t="str">
            <v>16898-3-IN</v>
          </cell>
        </row>
        <row r="2788">
          <cell r="A2788" t="str">
            <v>16900-5-BU</v>
          </cell>
        </row>
        <row r="2789">
          <cell r="A2789" t="str">
            <v>16902-3-IN</v>
          </cell>
        </row>
        <row r="2790">
          <cell r="A2790" t="str">
            <v>16903-2-IN</v>
          </cell>
        </row>
        <row r="2791">
          <cell r="A2791" t="str">
            <v>16905-4-IN</v>
          </cell>
        </row>
        <row r="2792">
          <cell r="A2792" t="str">
            <v>16908-5-IN</v>
          </cell>
        </row>
        <row r="2793">
          <cell r="A2793" t="str">
            <v>16909-2-IN</v>
          </cell>
        </row>
        <row r="2794">
          <cell r="A2794" t="str">
            <v>16910-2-BU</v>
          </cell>
        </row>
        <row r="2795">
          <cell r="A2795" t="str">
            <v>16913-1-IN</v>
          </cell>
        </row>
        <row r="2796">
          <cell r="A2796" t="str">
            <v>16916-1-IN</v>
          </cell>
        </row>
        <row r="2797">
          <cell r="A2797" t="str">
            <v>16920-1-BU</v>
          </cell>
        </row>
        <row r="2798">
          <cell r="A2798" t="str">
            <v>16921-3-IN</v>
          </cell>
        </row>
        <row r="2799">
          <cell r="A2799" t="str">
            <v>16925-1-IN</v>
          </cell>
        </row>
        <row r="2800">
          <cell r="A2800" t="str">
            <v>16927-4-BU</v>
          </cell>
        </row>
        <row r="2801">
          <cell r="A2801" t="str">
            <v>16930-1-IN</v>
          </cell>
        </row>
        <row r="2802">
          <cell r="A2802" t="str">
            <v>16931-2-BU</v>
          </cell>
        </row>
        <row r="2803">
          <cell r="A2803" t="str">
            <v>16932-2-IN</v>
          </cell>
        </row>
        <row r="2804">
          <cell r="A2804" t="str">
            <v>16936-4-IN</v>
          </cell>
        </row>
        <row r="2805">
          <cell r="A2805" t="str">
            <v>16939-1-IN</v>
          </cell>
        </row>
        <row r="2806">
          <cell r="A2806" t="str">
            <v>16942-3-IN</v>
          </cell>
        </row>
        <row r="2807">
          <cell r="A2807" t="str">
            <v>16945-1-BU</v>
          </cell>
        </row>
        <row r="2808">
          <cell r="A2808" t="str">
            <v>16948-3-IN</v>
          </cell>
        </row>
        <row r="2809">
          <cell r="A2809" t="str">
            <v>16952-2-BU</v>
          </cell>
        </row>
        <row r="2810">
          <cell r="A2810" t="str">
            <v>16954-3-IN</v>
          </cell>
        </row>
        <row r="2811">
          <cell r="A2811" t="str">
            <v>16957-5-IN</v>
          </cell>
        </row>
        <row r="2812">
          <cell r="A2812" t="str">
            <v>16958-4-IN</v>
          </cell>
        </row>
        <row r="2813">
          <cell r="A2813" t="str">
            <v>16962-4-IN</v>
          </cell>
        </row>
        <row r="2814">
          <cell r="A2814" t="str">
            <v>16965-3-BU</v>
          </cell>
        </row>
        <row r="2815">
          <cell r="A2815" t="str">
            <v>16969-3-IN</v>
          </cell>
        </row>
        <row r="2816">
          <cell r="A2816" t="str">
            <v>16970-1-IN</v>
          </cell>
        </row>
        <row r="2817">
          <cell r="A2817" t="str">
            <v>16971-3-IN</v>
          </cell>
        </row>
        <row r="2818">
          <cell r="A2818" t="str">
            <v>16975-4-IN</v>
          </cell>
        </row>
        <row r="2819">
          <cell r="A2819" t="str">
            <v>16978-5-IN</v>
          </cell>
        </row>
        <row r="2820">
          <cell r="A2820" t="str">
            <v>16982-3-IN</v>
          </cell>
        </row>
        <row r="2821">
          <cell r="A2821" t="str">
            <v>16985-5-IN</v>
          </cell>
        </row>
        <row r="2822">
          <cell r="A2822" t="str">
            <v>16986-3-IN</v>
          </cell>
        </row>
        <row r="2823">
          <cell r="A2823" t="str">
            <v>16987-3-IN</v>
          </cell>
        </row>
        <row r="2824">
          <cell r="A2824" t="str">
            <v>16989-5-IN</v>
          </cell>
        </row>
        <row r="2825">
          <cell r="A2825" t="str">
            <v>16993-5-IN</v>
          </cell>
        </row>
        <row r="2826">
          <cell r="A2826" t="str">
            <v>16994-1-IN</v>
          </cell>
        </row>
        <row r="2827">
          <cell r="A2827" t="str">
            <v>16996-3-BU</v>
          </cell>
        </row>
        <row r="2828">
          <cell r="A2828" t="str">
            <v>17000-1-IN</v>
          </cell>
        </row>
        <row r="2829">
          <cell r="A2829" t="str">
            <v>17001-3-IN</v>
          </cell>
        </row>
        <row r="2830">
          <cell r="A2830" t="str">
            <v>17004-2-IN</v>
          </cell>
        </row>
        <row r="2831">
          <cell r="A2831" t="str">
            <v>17005-1-IN</v>
          </cell>
        </row>
        <row r="2832">
          <cell r="A2832" t="str">
            <v>17006-1-IN</v>
          </cell>
        </row>
        <row r="2833">
          <cell r="A2833" t="str">
            <v>17008-4-IN</v>
          </cell>
        </row>
        <row r="2834">
          <cell r="A2834" t="str">
            <v>17009-5-IN</v>
          </cell>
        </row>
        <row r="2835">
          <cell r="A2835" t="str">
            <v>17010-5-BU</v>
          </cell>
        </row>
        <row r="2836">
          <cell r="A2836" t="str">
            <v>17011-4-BU</v>
          </cell>
        </row>
        <row r="2837">
          <cell r="A2837" t="str">
            <v>17013-5-BU</v>
          </cell>
        </row>
        <row r="2838">
          <cell r="A2838" t="str">
            <v>17015-3-IN</v>
          </cell>
        </row>
        <row r="2839">
          <cell r="A2839" t="str">
            <v>17016-5-IN</v>
          </cell>
        </row>
        <row r="2840">
          <cell r="A2840" t="str">
            <v>17017-2-BU</v>
          </cell>
        </row>
        <row r="2841">
          <cell r="A2841" t="str">
            <v>17021-1-IN</v>
          </cell>
        </row>
        <row r="2842">
          <cell r="A2842" t="str">
            <v>17022-4-BU</v>
          </cell>
        </row>
        <row r="2843">
          <cell r="A2843" t="str">
            <v>17025-4-BU</v>
          </cell>
        </row>
        <row r="2844">
          <cell r="A2844" t="str">
            <v>17027-5-BU</v>
          </cell>
        </row>
        <row r="2845">
          <cell r="A2845" t="str">
            <v>17030-5-IN</v>
          </cell>
        </row>
        <row r="2846">
          <cell r="A2846" t="str">
            <v>17031-3-BU</v>
          </cell>
        </row>
        <row r="2847">
          <cell r="A2847" t="str">
            <v>17032-2-BU</v>
          </cell>
        </row>
        <row r="2848">
          <cell r="A2848" t="str">
            <v>17034-3-BU</v>
          </cell>
        </row>
        <row r="2849">
          <cell r="A2849" t="str">
            <v>17035-3-BU</v>
          </cell>
        </row>
        <row r="2850">
          <cell r="A2850" t="str">
            <v>17037-3-BU</v>
          </cell>
        </row>
        <row r="2851">
          <cell r="A2851" t="str">
            <v>17041-4-IN</v>
          </cell>
        </row>
        <row r="2852">
          <cell r="A2852" t="str">
            <v>17042-1-IN</v>
          </cell>
        </row>
        <row r="2853">
          <cell r="A2853" t="str">
            <v>17043-5-IN</v>
          </cell>
        </row>
        <row r="2854">
          <cell r="A2854" t="str">
            <v>17044-4-IN</v>
          </cell>
        </row>
        <row r="2855">
          <cell r="A2855" t="str">
            <v>17047-4-IN</v>
          </cell>
        </row>
        <row r="2856">
          <cell r="A2856" t="str">
            <v>17049-5-BU</v>
          </cell>
        </row>
        <row r="2857">
          <cell r="A2857" t="str">
            <v>17052-4-BU</v>
          </cell>
        </row>
        <row r="2858">
          <cell r="A2858" t="str">
            <v>17054-2-BU</v>
          </cell>
        </row>
        <row r="2859">
          <cell r="A2859" t="str">
            <v>17055-3-IN</v>
          </cell>
        </row>
        <row r="2860">
          <cell r="A2860" t="str">
            <v>17058-3-IN</v>
          </cell>
        </row>
        <row r="2861">
          <cell r="A2861" t="str">
            <v>17061-3-IN</v>
          </cell>
        </row>
        <row r="2862">
          <cell r="A2862" t="str">
            <v>17065-3-IN</v>
          </cell>
        </row>
        <row r="2863">
          <cell r="A2863" t="str">
            <v>17068-2-BU</v>
          </cell>
        </row>
        <row r="2864">
          <cell r="A2864" t="str">
            <v>17070-4-BU</v>
          </cell>
        </row>
        <row r="2865">
          <cell r="A2865" t="str">
            <v>17074-2-IN</v>
          </cell>
        </row>
        <row r="2866">
          <cell r="A2866" t="str">
            <v>17078-5-IN</v>
          </cell>
        </row>
        <row r="2867">
          <cell r="A2867" t="str">
            <v>17080-4-IN</v>
          </cell>
        </row>
        <row r="2868">
          <cell r="A2868" t="str">
            <v>17082-3-BU</v>
          </cell>
        </row>
        <row r="2869">
          <cell r="A2869" t="str">
            <v>17083-2-IN</v>
          </cell>
        </row>
        <row r="2870">
          <cell r="A2870" t="str">
            <v>17085-2-IN</v>
          </cell>
        </row>
        <row r="2871">
          <cell r="A2871" t="str">
            <v>17086-4-IN</v>
          </cell>
        </row>
        <row r="2872">
          <cell r="A2872" t="str">
            <v>17090-2-IN</v>
          </cell>
        </row>
        <row r="2873">
          <cell r="A2873" t="str">
            <v>17094-5-IN</v>
          </cell>
        </row>
        <row r="2874">
          <cell r="A2874" t="str">
            <v>17096-5-IN</v>
          </cell>
        </row>
        <row r="2875">
          <cell r="A2875" t="str">
            <v>17097-2-IN</v>
          </cell>
        </row>
        <row r="2876">
          <cell r="A2876" t="str">
            <v>17101-5-BU</v>
          </cell>
        </row>
        <row r="2877">
          <cell r="A2877" t="str">
            <v>17103-3-IN</v>
          </cell>
        </row>
        <row r="2878">
          <cell r="A2878" t="str">
            <v>17105-5-IN</v>
          </cell>
        </row>
        <row r="2879">
          <cell r="A2879" t="str">
            <v>17106-5-IN</v>
          </cell>
        </row>
        <row r="2880">
          <cell r="A2880" t="str">
            <v>17108-5-IN</v>
          </cell>
        </row>
        <row r="2881">
          <cell r="A2881" t="str">
            <v>17109-5-IN</v>
          </cell>
        </row>
        <row r="2882">
          <cell r="A2882" t="str">
            <v>17113-5-IN</v>
          </cell>
        </row>
        <row r="2883">
          <cell r="A2883" t="str">
            <v>17114-1-IN</v>
          </cell>
        </row>
        <row r="2884">
          <cell r="A2884" t="str">
            <v>17115-1-IN</v>
          </cell>
        </row>
        <row r="2885">
          <cell r="A2885" t="str">
            <v>17116-1-IN</v>
          </cell>
        </row>
        <row r="2886">
          <cell r="A2886" t="str">
            <v>17117-3-IN</v>
          </cell>
        </row>
        <row r="2887">
          <cell r="A2887" t="str">
            <v>17119-5-BU</v>
          </cell>
        </row>
        <row r="2888">
          <cell r="A2888" t="str">
            <v>17122-4-IN</v>
          </cell>
        </row>
        <row r="2889">
          <cell r="A2889" t="str">
            <v>17123-3-BU</v>
          </cell>
        </row>
        <row r="2890">
          <cell r="A2890" t="str">
            <v>17125-1-IN</v>
          </cell>
        </row>
        <row r="2891">
          <cell r="A2891" t="str">
            <v>17126-3-BU</v>
          </cell>
        </row>
        <row r="2892">
          <cell r="A2892" t="str">
            <v>17127-1-IN</v>
          </cell>
        </row>
        <row r="2893">
          <cell r="A2893" t="str">
            <v>17130-2-BU</v>
          </cell>
        </row>
        <row r="2894">
          <cell r="A2894" t="str">
            <v>17134-3-IN</v>
          </cell>
        </row>
        <row r="2895">
          <cell r="A2895" t="str">
            <v>17135-3-IN</v>
          </cell>
        </row>
        <row r="2896">
          <cell r="A2896" t="str">
            <v>17137-3-IN</v>
          </cell>
        </row>
        <row r="2897">
          <cell r="A2897" t="str">
            <v>17140-1-BU</v>
          </cell>
        </row>
        <row r="2898">
          <cell r="A2898" t="str">
            <v>17144-5-BU</v>
          </cell>
        </row>
        <row r="2899">
          <cell r="A2899" t="str">
            <v>17146-5-IN</v>
          </cell>
        </row>
        <row r="2900">
          <cell r="A2900" t="str">
            <v>17147-1-IN</v>
          </cell>
        </row>
        <row r="2901">
          <cell r="A2901" t="str">
            <v>17148-1-IN</v>
          </cell>
        </row>
        <row r="2902">
          <cell r="A2902" t="str">
            <v>17151-4-IN</v>
          </cell>
        </row>
        <row r="2903">
          <cell r="A2903" t="str">
            <v>17152-2-BU</v>
          </cell>
        </row>
        <row r="2904">
          <cell r="A2904" t="str">
            <v>17156-1-IN</v>
          </cell>
        </row>
        <row r="2905">
          <cell r="A2905" t="str">
            <v>17158-3-IN</v>
          </cell>
        </row>
        <row r="2906">
          <cell r="A2906" t="str">
            <v>17161-2-BU</v>
          </cell>
        </row>
        <row r="2907">
          <cell r="A2907" t="str">
            <v>17165-4-BU</v>
          </cell>
        </row>
        <row r="2908">
          <cell r="A2908" t="str">
            <v>17169-3-BU</v>
          </cell>
        </row>
        <row r="2909">
          <cell r="A2909" t="str">
            <v>17173-3-IN</v>
          </cell>
        </row>
        <row r="2910">
          <cell r="A2910" t="str">
            <v>17174-5-BU</v>
          </cell>
        </row>
        <row r="2911">
          <cell r="A2911" t="str">
            <v>17178-1-BU</v>
          </cell>
        </row>
        <row r="2912">
          <cell r="A2912" t="str">
            <v>17182-2-IN</v>
          </cell>
        </row>
        <row r="2913">
          <cell r="A2913" t="str">
            <v>17183-2-IN</v>
          </cell>
        </row>
        <row r="2914">
          <cell r="A2914" t="str">
            <v>17186-3-BU</v>
          </cell>
        </row>
        <row r="2915">
          <cell r="A2915" t="str">
            <v>17190-1-BU</v>
          </cell>
        </row>
        <row r="2916">
          <cell r="A2916" t="str">
            <v>17192-3-IN</v>
          </cell>
        </row>
        <row r="2917">
          <cell r="A2917" t="str">
            <v>17193-3-IN</v>
          </cell>
        </row>
        <row r="2918">
          <cell r="A2918" t="str">
            <v>17194-4-IN</v>
          </cell>
        </row>
        <row r="2919">
          <cell r="A2919" t="str">
            <v>17195-2-BU</v>
          </cell>
        </row>
        <row r="2920">
          <cell r="A2920" t="str">
            <v>17199-5-BU</v>
          </cell>
        </row>
        <row r="2921">
          <cell r="A2921" t="str">
            <v>17203-2-BU</v>
          </cell>
        </row>
        <row r="2922">
          <cell r="A2922" t="str">
            <v>17204-3-IN</v>
          </cell>
        </row>
        <row r="2923">
          <cell r="A2923" t="str">
            <v>17208-3-IN</v>
          </cell>
        </row>
        <row r="2924">
          <cell r="A2924" t="str">
            <v>17210-1-BU</v>
          </cell>
        </row>
        <row r="2925">
          <cell r="A2925" t="str">
            <v>17213-2-BU</v>
          </cell>
        </row>
        <row r="2926">
          <cell r="A2926" t="str">
            <v>17216-4-IN</v>
          </cell>
        </row>
        <row r="2927">
          <cell r="A2927" t="str">
            <v>17218-2-IN</v>
          </cell>
        </row>
        <row r="2928">
          <cell r="A2928" t="str">
            <v>17221-3-BU</v>
          </cell>
        </row>
        <row r="2929">
          <cell r="A2929" t="str">
            <v>17225-3-BU</v>
          </cell>
        </row>
        <row r="2930">
          <cell r="A2930" t="str">
            <v>17227-4-BU</v>
          </cell>
        </row>
        <row r="2931">
          <cell r="A2931" t="str">
            <v>17230-1-IN</v>
          </cell>
        </row>
        <row r="2932">
          <cell r="A2932" t="str">
            <v>17234-4-IN</v>
          </cell>
        </row>
        <row r="2933">
          <cell r="A2933" t="str">
            <v>17237-4-IN</v>
          </cell>
        </row>
        <row r="2934">
          <cell r="A2934" t="str">
            <v>17240-2-IN</v>
          </cell>
        </row>
        <row r="2935">
          <cell r="A2935" t="str">
            <v>17243-2-BU</v>
          </cell>
        </row>
        <row r="2936">
          <cell r="A2936" t="str">
            <v>17247-1-IN</v>
          </cell>
        </row>
        <row r="2937">
          <cell r="A2937" t="str">
            <v>17248-4-BU</v>
          </cell>
        </row>
        <row r="2938">
          <cell r="A2938" t="str">
            <v>17251-2-BU</v>
          </cell>
        </row>
        <row r="2939">
          <cell r="A2939" t="str">
            <v>17253-5-IN</v>
          </cell>
        </row>
        <row r="2940">
          <cell r="A2940" t="str">
            <v>17257-4-IN</v>
          </cell>
        </row>
        <row r="2941">
          <cell r="A2941" t="str">
            <v>17260-4-IN</v>
          </cell>
        </row>
        <row r="2942">
          <cell r="A2942" t="str">
            <v>17263-2-IN</v>
          </cell>
        </row>
        <row r="2943">
          <cell r="A2943" t="str">
            <v>17267-1-IN</v>
          </cell>
        </row>
        <row r="2944">
          <cell r="A2944" t="str">
            <v>17269-5-IN</v>
          </cell>
        </row>
        <row r="2945">
          <cell r="A2945" t="str">
            <v>17270-4-BU</v>
          </cell>
        </row>
        <row r="2946">
          <cell r="A2946" t="str">
            <v>17271-4-IN</v>
          </cell>
        </row>
        <row r="2947">
          <cell r="A2947" t="str">
            <v>17273-2-BU</v>
          </cell>
        </row>
        <row r="2948">
          <cell r="A2948" t="str">
            <v>17275-5-BU</v>
          </cell>
        </row>
        <row r="2949">
          <cell r="A2949" t="str">
            <v>17276-2-IN</v>
          </cell>
        </row>
        <row r="2950">
          <cell r="A2950" t="str">
            <v>17277-5-IN</v>
          </cell>
        </row>
        <row r="2951">
          <cell r="A2951" t="str">
            <v>17278-3-IN</v>
          </cell>
        </row>
        <row r="2952">
          <cell r="A2952" t="str">
            <v>17281-4-IN</v>
          </cell>
        </row>
        <row r="2953">
          <cell r="A2953" t="str">
            <v>17282-4-BU</v>
          </cell>
        </row>
        <row r="2954">
          <cell r="A2954" t="str">
            <v>17285-3-BU</v>
          </cell>
        </row>
        <row r="2955">
          <cell r="A2955" t="str">
            <v>17288-3-IN</v>
          </cell>
        </row>
        <row r="2956">
          <cell r="A2956" t="str">
            <v>17292-5-BU</v>
          </cell>
        </row>
        <row r="2957">
          <cell r="A2957" t="str">
            <v>17295-1-IN</v>
          </cell>
        </row>
        <row r="2958">
          <cell r="A2958" t="str">
            <v>17298-4-IN</v>
          </cell>
        </row>
        <row r="2959">
          <cell r="A2959" t="str">
            <v>17301-3-IN</v>
          </cell>
        </row>
        <row r="2960">
          <cell r="A2960" t="str">
            <v>17305-4-BU</v>
          </cell>
        </row>
        <row r="2961">
          <cell r="A2961" t="str">
            <v>17308-2-IN</v>
          </cell>
        </row>
        <row r="2962">
          <cell r="A2962" t="str">
            <v>17312-5-IN</v>
          </cell>
        </row>
        <row r="2963">
          <cell r="A2963" t="str">
            <v>17313-2-BU</v>
          </cell>
        </row>
        <row r="2964">
          <cell r="A2964" t="str">
            <v>17317-4-IN</v>
          </cell>
        </row>
        <row r="2965">
          <cell r="A2965" t="str">
            <v>17318-3-IN</v>
          </cell>
        </row>
        <row r="2966">
          <cell r="A2966" t="str">
            <v>17321-4-BU</v>
          </cell>
        </row>
        <row r="2967">
          <cell r="A2967" t="str">
            <v>17323-3-IN</v>
          </cell>
        </row>
        <row r="2968">
          <cell r="A2968" t="str">
            <v>17324-2-IN</v>
          </cell>
        </row>
        <row r="2969">
          <cell r="A2969" t="str">
            <v>17325-3-IN</v>
          </cell>
        </row>
        <row r="2970">
          <cell r="A2970" t="str">
            <v>17327-2-BU</v>
          </cell>
        </row>
        <row r="2971">
          <cell r="A2971" t="str">
            <v>17330-3-IN</v>
          </cell>
        </row>
        <row r="2972">
          <cell r="A2972" t="str">
            <v>17332-2-BU</v>
          </cell>
        </row>
        <row r="2973">
          <cell r="A2973" t="str">
            <v>17333-4-BU</v>
          </cell>
        </row>
        <row r="2974">
          <cell r="A2974" t="str">
            <v>17337-5-IN</v>
          </cell>
        </row>
        <row r="2975">
          <cell r="A2975" t="str">
            <v>17340-4-IN</v>
          </cell>
        </row>
        <row r="2976">
          <cell r="A2976" t="str">
            <v>17343-4-IN</v>
          </cell>
        </row>
        <row r="2977">
          <cell r="A2977" t="str">
            <v>17346-3-IN</v>
          </cell>
        </row>
        <row r="2978">
          <cell r="A2978" t="str">
            <v>17349-5-IN</v>
          </cell>
        </row>
        <row r="2979">
          <cell r="A2979" t="str">
            <v>17353-1-IN</v>
          </cell>
        </row>
        <row r="2980">
          <cell r="A2980" t="str">
            <v>17354-3-IN</v>
          </cell>
        </row>
        <row r="2981">
          <cell r="A2981" t="str">
            <v>17357-3-IN</v>
          </cell>
        </row>
        <row r="2982">
          <cell r="A2982" t="str">
            <v>17361-1-IN</v>
          </cell>
        </row>
        <row r="2983">
          <cell r="A2983" t="str">
            <v>17364-2-IN</v>
          </cell>
        </row>
        <row r="2984">
          <cell r="A2984" t="str">
            <v>17366-2-IN</v>
          </cell>
        </row>
        <row r="2985">
          <cell r="A2985" t="str">
            <v>17367-4-IN</v>
          </cell>
        </row>
        <row r="2986">
          <cell r="A2986" t="str">
            <v>17371-4-BU</v>
          </cell>
        </row>
        <row r="2987">
          <cell r="A2987" t="str">
            <v>17375-4-IN</v>
          </cell>
        </row>
        <row r="2988">
          <cell r="A2988" t="str">
            <v>17376-4-IN</v>
          </cell>
        </row>
        <row r="2989">
          <cell r="A2989" t="str">
            <v>17380-2-IN</v>
          </cell>
        </row>
        <row r="2990">
          <cell r="A2990" t="str">
            <v>17383-3-IN</v>
          </cell>
        </row>
        <row r="2991">
          <cell r="A2991" t="str">
            <v>17387-1-IN</v>
          </cell>
        </row>
        <row r="2992">
          <cell r="A2992" t="str">
            <v>17390-3-BU</v>
          </cell>
        </row>
        <row r="2993">
          <cell r="A2993" t="str">
            <v>17393-4-IN</v>
          </cell>
        </row>
        <row r="2994">
          <cell r="A2994" t="str">
            <v>17396-2-BU</v>
          </cell>
        </row>
        <row r="2995">
          <cell r="A2995" t="str">
            <v>17397-2-IN</v>
          </cell>
        </row>
        <row r="2996">
          <cell r="A2996" t="str">
            <v>17400-1-IN</v>
          </cell>
        </row>
        <row r="2997">
          <cell r="A2997" t="str">
            <v>17403-1-IN</v>
          </cell>
        </row>
        <row r="2998">
          <cell r="A2998" t="str">
            <v>17406-1-BU</v>
          </cell>
        </row>
        <row r="2999">
          <cell r="A2999" t="str">
            <v>17409-2-IN</v>
          </cell>
        </row>
        <row r="3000">
          <cell r="A3000" t="str">
            <v>17411-5-IN</v>
          </cell>
        </row>
        <row r="3001">
          <cell r="A3001" t="str">
            <v>17414-5-BU</v>
          </cell>
        </row>
        <row r="3002">
          <cell r="A3002" t="str">
            <v>17416-3-IN</v>
          </cell>
        </row>
        <row r="3003">
          <cell r="A3003" t="str">
            <v>17419-5-IN</v>
          </cell>
        </row>
        <row r="3004">
          <cell r="A3004" t="str">
            <v>17421-2-IN</v>
          </cell>
        </row>
        <row r="3005">
          <cell r="A3005" t="str">
            <v>17422-5-IN</v>
          </cell>
        </row>
        <row r="3006">
          <cell r="A3006" t="str">
            <v>17426-2-IN</v>
          </cell>
        </row>
        <row r="3007">
          <cell r="A3007" t="str">
            <v>17430-5-IN</v>
          </cell>
        </row>
        <row r="3008">
          <cell r="A3008" t="str">
            <v>17431-4-IN</v>
          </cell>
        </row>
        <row r="3009">
          <cell r="A3009" t="str">
            <v>17434-4-BU</v>
          </cell>
        </row>
        <row r="3010">
          <cell r="A3010" t="str">
            <v>17435-2-IN</v>
          </cell>
        </row>
        <row r="3011">
          <cell r="A3011" t="str">
            <v>17439-4-IN</v>
          </cell>
        </row>
        <row r="3012">
          <cell r="A3012" t="str">
            <v>17442-3-BU</v>
          </cell>
        </row>
        <row r="3013">
          <cell r="A3013" t="str">
            <v>17446-4-BU</v>
          </cell>
        </row>
        <row r="3014">
          <cell r="A3014" t="str">
            <v>17448-4-BU</v>
          </cell>
        </row>
        <row r="3015">
          <cell r="A3015" t="str">
            <v>17451-2-IN</v>
          </cell>
        </row>
        <row r="3016">
          <cell r="A3016" t="str">
            <v>17453-1-BU</v>
          </cell>
        </row>
        <row r="3017">
          <cell r="A3017" t="str">
            <v>17454-5-BU</v>
          </cell>
        </row>
        <row r="3018">
          <cell r="A3018" t="str">
            <v>17458-1-IN</v>
          </cell>
        </row>
        <row r="3019">
          <cell r="A3019" t="str">
            <v>17462-1-IN</v>
          </cell>
        </row>
        <row r="3020">
          <cell r="A3020" t="str">
            <v>17464-1-IN</v>
          </cell>
        </row>
        <row r="3021">
          <cell r="A3021" t="str">
            <v>17465-2-IN</v>
          </cell>
        </row>
        <row r="3022">
          <cell r="A3022" t="str">
            <v>17468-5-IN</v>
          </cell>
        </row>
        <row r="3023">
          <cell r="A3023" t="str">
            <v>17472-3-IN</v>
          </cell>
        </row>
        <row r="3024">
          <cell r="A3024" t="str">
            <v>17476-3-BU</v>
          </cell>
        </row>
        <row r="3025">
          <cell r="A3025" t="str">
            <v>17478-3-IN</v>
          </cell>
        </row>
        <row r="3026">
          <cell r="A3026" t="str">
            <v>17479-3-IN</v>
          </cell>
        </row>
        <row r="3027">
          <cell r="A3027" t="str">
            <v>17481-2-BU</v>
          </cell>
        </row>
        <row r="3028">
          <cell r="A3028" t="str">
            <v>17485-2-BU</v>
          </cell>
        </row>
        <row r="3029">
          <cell r="A3029" t="str">
            <v>17489-2-IN</v>
          </cell>
        </row>
        <row r="3030">
          <cell r="A3030" t="str">
            <v>17491-2-BU</v>
          </cell>
        </row>
        <row r="3031">
          <cell r="A3031" t="str">
            <v>17494-2-IN</v>
          </cell>
        </row>
        <row r="3032">
          <cell r="A3032" t="str">
            <v>17497-2-IN</v>
          </cell>
        </row>
        <row r="3033">
          <cell r="A3033" t="str">
            <v>17500-1-IN</v>
          </cell>
        </row>
        <row r="3034">
          <cell r="A3034" t="str">
            <v>17503-2-IN</v>
          </cell>
        </row>
        <row r="3035">
          <cell r="A3035" t="str">
            <v>17506-1-IN</v>
          </cell>
        </row>
        <row r="3036">
          <cell r="A3036" t="str">
            <v>17508-4-BU</v>
          </cell>
        </row>
        <row r="3037">
          <cell r="A3037" t="str">
            <v>17511-1-IN</v>
          </cell>
        </row>
        <row r="3038">
          <cell r="A3038" t="str">
            <v>17515-3-BU</v>
          </cell>
        </row>
        <row r="3039">
          <cell r="A3039" t="str">
            <v>17519-5-IN</v>
          </cell>
        </row>
        <row r="3040">
          <cell r="A3040" t="str">
            <v>17521-2-IN</v>
          </cell>
        </row>
        <row r="3041">
          <cell r="A3041" t="str">
            <v>17525-3-IN</v>
          </cell>
        </row>
        <row r="3042">
          <cell r="A3042" t="str">
            <v>17527-4-BU</v>
          </cell>
        </row>
        <row r="3043">
          <cell r="A3043" t="str">
            <v>17529-2-BU</v>
          </cell>
        </row>
        <row r="3044">
          <cell r="A3044" t="str">
            <v>17531-4-BU</v>
          </cell>
        </row>
        <row r="3045">
          <cell r="A3045" t="str">
            <v>17535-5-IN</v>
          </cell>
        </row>
        <row r="3046">
          <cell r="A3046" t="str">
            <v>17536-4-IN</v>
          </cell>
        </row>
        <row r="3047">
          <cell r="A3047" t="str">
            <v>17538-2-BU</v>
          </cell>
        </row>
        <row r="3048">
          <cell r="A3048" t="str">
            <v>17541-5-BU</v>
          </cell>
        </row>
        <row r="3049">
          <cell r="A3049" t="str">
            <v>17543-5-IN</v>
          </cell>
        </row>
        <row r="3050">
          <cell r="A3050" t="str">
            <v>17545-5-IN</v>
          </cell>
        </row>
        <row r="3051">
          <cell r="A3051" t="str">
            <v>17548-3-BU</v>
          </cell>
        </row>
        <row r="3052">
          <cell r="A3052" t="str">
            <v>17550-4-IN</v>
          </cell>
        </row>
        <row r="3053">
          <cell r="A3053" t="str">
            <v>17552-4-IN</v>
          </cell>
        </row>
        <row r="3054">
          <cell r="A3054" t="str">
            <v>17556-3-BU</v>
          </cell>
        </row>
        <row r="3055">
          <cell r="A3055" t="str">
            <v>17560-3-IN</v>
          </cell>
        </row>
        <row r="3056">
          <cell r="A3056" t="str">
            <v>17562-1-BU</v>
          </cell>
        </row>
        <row r="3057">
          <cell r="A3057" t="str">
            <v>17563-4-BU</v>
          </cell>
        </row>
        <row r="3058">
          <cell r="A3058" t="str">
            <v>17566-3-IN</v>
          </cell>
        </row>
        <row r="3059">
          <cell r="A3059" t="str">
            <v>17567-4-BU</v>
          </cell>
        </row>
        <row r="3060">
          <cell r="A3060" t="str">
            <v>17571-4-IN</v>
          </cell>
        </row>
        <row r="3061">
          <cell r="A3061" t="str">
            <v>17575-3-IN</v>
          </cell>
        </row>
        <row r="3062">
          <cell r="A3062" t="str">
            <v>17577-1-IN</v>
          </cell>
        </row>
        <row r="3063">
          <cell r="A3063" t="str">
            <v>17581-2-BU</v>
          </cell>
        </row>
        <row r="3064">
          <cell r="A3064" t="str">
            <v>17583-5-IN</v>
          </cell>
        </row>
        <row r="3065">
          <cell r="A3065" t="str">
            <v>17585-5-IN</v>
          </cell>
        </row>
        <row r="3066">
          <cell r="A3066" t="str">
            <v>17589-4-IN</v>
          </cell>
        </row>
        <row r="3067">
          <cell r="A3067" t="str">
            <v>17591-4-IN</v>
          </cell>
        </row>
        <row r="3068">
          <cell r="A3068" t="str">
            <v>17594-1-IN</v>
          </cell>
        </row>
        <row r="3069">
          <cell r="A3069" t="str">
            <v>17596-3-BU</v>
          </cell>
        </row>
        <row r="3070">
          <cell r="A3070" t="str">
            <v>17599-1-IN</v>
          </cell>
        </row>
        <row r="3071">
          <cell r="A3071" t="str">
            <v>17600-4-IN</v>
          </cell>
        </row>
        <row r="3072">
          <cell r="A3072" t="str">
            <v>17601-4-IN</v>
          </cell>
        </row>
        <row r="3073">
          <cell r="A3073" t="str">
            <v>17603-3-IN</v>
          </cell>
        </row>
        <row r="3074">
          <cell r="A3074" t="str">
            <v>17604-5-IN</v>
          </cell>
        </row>
        <row r="3075">
          <cell r="A3075" t="str">
            <v>17607-2-IN</v>
          </cell>
        </row>
        <row r="3076">
          <cell r="A3076" t="str">
            <v>17611-5-BU</v>
          </cell>
        </row>
        <row r="3077">
          <cell r="A3077" t="str">
            <v>17615-5-BU</v>
          </cell>
        </row>
        <row r="3078">
          <cell r="A3078" t="str">
            <v>17619-5-IN</v>
          </cell>
        </row>
        <row r="3079">
          <cell r="A3079" t="str">
            <v>17621-1-IN</v>
          </cell>
        </row>
        <row r="3080">
          <cell r="A3080" t="str">
            <v>17622-3-BU</v>
          </cell>
        </row>
        <row r="3081">
          <cell r="A3081" t="str">
            <v>17625-2-BU</v>
          </cell>
        </row>
        <row r="3082">
          <cell r="A3082" t="str">
            <v>17626-1-IN</v>
          </cell>
        </row>
        <row r="3083">
          <cell r="A3083" t="str">
            <v>17629-4-IN</v>
          </cell>
        </row>
        <row r="3084">
          <cell r="A3084" t="str">
            <v>17633-3-IN</v>
          </cell>
        </row>
        <row r="3085">
          <cell r="A3085" t="str">
            <v>17637-1-BU</v>
          </cell>
        </row>
        <row r="3086">
          <cell r="A3086" t="str">
            <v>17641-1-BU</v>
          </cell>
        </row>
        <row r="3087">
          <cell r="A3087" t="str">
            <v>17645-1-IN</v>
          </cell>
        </row>
        <row r="3088">
          <cell r="A3088" t="str">
            <v>17648-4-IN</v>
          </cell>
        </row>
        <row r="3089">
          <cell r="A3089" t="str">
            <v>17652-3-BU</v>
          </cell>
        </row>
        <row r="3090">
          <cell r="A3090" t="str">
            <v>17656-4-IN</v>
          </cell>
        </row>
        <row r="3091">
          <cell r="A3091" t="str">
            <v>17657-4-BU</v>
          </cell>
        </row>
        <row r="3092">
          <cell r="A3092" t="str">
            <v>17658-5-BU</v>
          </cell>
        </row>
        <row r="3093">
          <cell r="A3093" t="str">
            <v>17660-5-BU</v>
          </cell>
        </row>
        <row r="3094">
          <cell r="A3094" t="str">
            <v>17661-3-BU</v>
          </cell>
        </row>
        <row r="3095">
          <cell r="A3095" t="str">
            <v>17662-4-IN</v>
          </cell>
        </row>
        <row r="3096">
          <cell r="A3096" t="str">
            <v>17665-1-BU</v>
          </cell>
        </row>
        <row r="3097">
          <cell r="A3097" t="str">
            <v>17669-2-IN</v>
          </cell>
        </row>
        <row r="3098">
          <cell r="A3098" t="str">
            <v>17670-5-BU</v>
          </cell>
        </row>
        <row r="3099">
          <cell r="A3099" t="str">
            <v>17673-5-IN</v>
          </cell>
        </row>
        <row r="3100">
          <cell r="A3100" t="str">
            <v>17676-5-BU</v>
          </cell>
        </row>
        <row r="3101">
          <cell r="A3101" t="str">
            <v>17679-5-BU</v>
          </cell>
        </row>
        <row r="3102">
          <cell r="A3102" t="str">
            <v>17683-5-BU</v>
          </cell>
        </row>
        <row r="3103">
          <cell r="A3103" t="str">
            <v>17684-3-IN</v>
          </cell>
        </row>
        <row r="3104">
          <cell r="A3104" t="str">
            <v>17685-5-IN</v>
          </cell>
        </row>
        <row r="3105">
          <cell r="A3105" t="str">
            <v>17689-5-BU</v>
          </cell>
        </row>
        <row r="3106">
          <cell r="A3106" t="str">
            <v>17693-3-IN</v>
          </cell>
        </row>
        <row r="3107">
          <cell r="A3107" t="str">
            <v>17695-1-BU</v>
          </cell>
        </row>
        <row r="3108">
          <cell r="A3108" t="str">
            <v>17699-3-BU</v>
          </cell>
        </row>
        <row r="3109">
          <cell r="A3109" t="str">
            <v>17702-2-IN</v>
          </cell>
        </row>
        <row r="3110">
          <cell r="A3110" t="str">
            <v>17704-1-IN</v>
          </cell>
        </row>
        <row r="3111">
          <cell r="A3111" t="str">
            <v>17706-4-IN</v>
          </cell>
        </row>
        <row r="3112">
          <cell r="A3112" t="str">
            <v>17707-2-IN</v>
          </cell>
        </row>
        <row r="3113">
          <cell r="A3113" t="str">
            <v>17711-1-IN</v>
          </cell>
        </row>
        <row r="3114">
          <cell r="A3114" t="str">
            <v>17712-1-IN</v>
          </cell>
        </row>
        <row r="3115">
          <cell r="A3115" t="str">
            <v>17713-4-IN</v>
          </cell>
        </row>
        <row r="3116">
          <cell r="A3116" t="str">
            <v>17717-4-IN</v>
          </cell>
        </row>
        <row r="3117">
          <cell r="A3117" t="str">
            <v>17721-4-BU</v>
          </cell>
        </row>
        <row r="3118">
          <cell r="A3118" t="str">
            <v>17725-3-IN</v>
          </cell>
        </row>
        <row r="3119">
          <cell r="A3119" t="str">
            <v>17727-2-BU</v>
          </cell>
        </row>
        <row r="3120">
          <cell r="A3120" t="str">
            <v>17728-2-IN</v>
          </cell>
        </row>
        <row r="3121">
          <cell r="A3121" t="str">
            <v>17730-1-IN</v>
          </cell>
        </row>
        <row r="3122">
          <cell r="A3122" t="str">
            <v>17732-1-IN</v>
          </cell>
        </row>
        <row r="3123">
          <cell r="A3123" t="str">
            <v>17733-3-IN</v>
          </cell>
        </row>
        <row r="3124">
          <cell r="A3124" t="str">
            <v>17736-3-IN</v>
          </cell>
        </row>
        <row r="3125">
          <cell r="A3125" t="str">
            <v>17740-4-IN</v>
          </cell>
        </row>
        <row r="3126">
          <cell r="A3126" t="str">
            <v>17741-1-IN</v>
          </cell>
        </row>
        <row r="3127">
          <cell r="A3127" t="str">
            <v>17744-1-IN</v>
          </cell>
        </row>
        <row r="3128">
          <cell r="A3128" t="str">
            <v>17745-5-IN</v>
          </cell>
        </row>
        <row r="3129">
          <cell r="A3129" t="str">
            <v>17748-2-BU</v>
          </cell>
        </row>
        <row r="3130">
          <cell r="A3130" t="str">
            <v>17751-5-BU</v>
          </cell>
        </row>
        <row r="3131">
          <cell r="A3131" t="str">
            <v>17754-4-BU</v>
          </cell>
        </row>
        <row r="3132">
          <cell r="A3132" t="str">
            <v>17755-4-IN</v>
          </cell>
        </row>
        <row r="3133">
          <cell r="A3133" t="str">
            <v>17758-4-BU</v>
          </cell>
        </row>
        <row r="3134">
          <cell r="A3134" t="str">
            <v>17761-3-IN</v>
          </cell>
        </row>
        <row r="3135">
          <cell r="A3135" t="str">
            <v>17763-3-IN</v>
          </cell>
        </row>
        <row r="3136">
          <cell r="A3136" t="str">
            <v>17764-1-IN</v>
          </cell>
        </row>
        <row r="3137">
          <cell r="A3137" t="str">
            <v>17765-2-IN</v>
          </cell>
        </row>
        <row r="3138">
          <cell r="A3138" t="str">
            <v>17767-1-IN</v>
          </cell>
        </row>
        <row r="3139">
          <cell r="A3139" t="str">
            <v>17771-3-IN</v>
          </cell>
        </row>
        <row r="3140">
          <cell r="A3140" t="str">
            <v>17774-5-IN</v>
          </cell>
        </row>
        <row r="3141">
          <cell r="A3141" t="str">
            <v>17776-2-IN</v>
          </cell>
        </row>
        <row r="3142">
          <cell r="A3142" t="str">
            <v>17780-2-IN</v>
          </cell>
        </row>
        <row r="3143">
          <cell r="A3143" t="str">
            <v>17783-1-IN</v>
          </cell>
        </row>
        <row r="3144">
          <cell r="A3144" t="str">
            <v>17784-4-IN</v>
          </cell>
        </row>
        <row r="3145">
          <cell r="A3145" t="str">
            <v>17785-4-IN</v>
          </cell>
        </row>
        <row r="3146">
          <cell r="A3146" t="str">
            <v>17786-2-IN</v>
          </cell>
        </row>
        <row r="3147">
          <cell r="A3147" t="str">
            <v>17790-5-IN</v>
          </cell>
        </row>
        <row r="3148">
          <cell r="A3148" t="str">
            <v>17794-5-IN</v>
          </cell>
        </row>
        <row r="3149">
          <cell r="A3149" t="str">
            <v>17798-1-IN</v>
          </cell>
        </row>
        <row r="3150">
          <cell r="A3150" t="str">
            <v>17800-4-IN</v>
          </cell>
        </row>
        <row r="3151">
          <cell r="A3151" t="str">
            <v>17802-3-IN</v>
          </cell>
        </row>
        <row r="3152">
          <cell r="A3152" t="str">
            <v>17803-3-IN</v>
          </cell>
        </row>
        <row r="3153">
          <cell r="A3153" t="str">
            <v>17805-5-IN</v>
          </cell>
        </row>
        <row r="3154">
          <cell r="A3154" t="str">
            <v>17808-2-IN</v>
          </cell>
        </row>
        <row r="3155">
          <cell r="A3155" t="str">
            <v>17809-1-BU</v>
          </cell>
        </row>
        <row r="3156">
          <cell r="A3156" t="str">
            <v>17812-1-IN</v>
          </cell>
        </row>
        <row r="3157">
          <cell r="A3157" t="str">
            <v>17816-4-IN</v>
          </cell>
        </row>
        <row r="3158">
          <cell r="A3158" t="str">
            <v>17820-4-IN</v>
          </cell>
        </row>
        <row r="3159">
          <cell r="A3159" t="str">
            <v>17822-4-IN</v>
          </cell>
        </row>
        <row r="3160">
          <cell r="A3160" t="str">
            <v>17823-5-BU</v>
          </cell>
        </row>
        <row r="3161">
          <cell r="A3161" t="str">
            <v>17825-4-IN</v>
          </cell>
        </row>
        <row r="3162">
          <cell r="A3162" t="str">
            <v>17829-2-IN</v>
          </cell>
        </row>
        <row r="3163">
          <cell r="A3163" t="str">
            <v>17830-4-BU</v>
          </cell>
        </row>
        <row r="3164">
          <cell r="A3164" t="str">
            <v>17833-1-IN</v>
          </cell>
        </row>
        <row r="3165">
          <cell r="A3165" t="str">
            <v>17835-4-IN</v>
          </cell>
        </row>
        <row r="3166">
          <cell r="A3166" t="str">
            <v>17839-5-IN</v>
          </cell>
        </row>
        <row r="3167">
          <cell r="A3167" t="str">
            <v>17841-1-IN</v>
          </cell>
        </row>
        <row r="3168">
          <cell r="A3168" t="str">
            <v>17845-2-IN</v>
          </cell>
        </row>
        <row r="3169">
          <cell r="A3169" t="str">
            <v>17847-2-BU</v>
          </cell>
        </row>
        <row r="3170">
          <cell r="A3170" t="str">
            <v>17848-4-BU</v>
          </cell>
        </row>
        <row r="3171">
          <cell r="A3171" t="str">
            <v>17849-4-IN</v>
          </cell>
        </row>
        <row r="3172">
          <cell r="A3172" t="str">
            <v>17850-5-IN</v>
          </cell>
        </row>
        <row r="3173">
          <cell r="A3173" t="str">
            <v>17852-1-IN</v>
          </cell>
        </row>
        <row r="3174">
          <cell r="A3174" t="str">
            <v>17856-1-BU</v>
          </cell>
        </row>
        <row r="3175">
          <cell r="A3175" t="str">
            <v>17857-2-IN</v>
          </cell>
        </row>
        <row r="3176">
          <cell r="A3176" t="str">
            <v>17858-5-IN</v>
          </cell>
        </row>
        <row r="3177">
          <cell r="A3177" t="str">
            <v>17861-3-BU</v>
          </cell>
        </row>
        <row r="3178">
          <cell r="A3178" t="str">
            <v>17863-5-IN</v>
          </cell>
        </row>
        <row r="3179">
          <cell r="A3179" t="str">
            <v>17865-5-BU</v>
          </cell>
        </row>
        <row r="3180">
          <cell r="A3180" t="str">
            <v>17866-4-IN</v>
          </cell>
        </row>
        <row r="3181">
          <cell r="A3181" t="str">
            <v>17867-2-BU</v>
          </cell>
        </row>
        <row r="3182">
          <cell r="A3182" t="str">
            <v>17869-1-IN</v>
          </cell>
        </row>
        <row r="3183">
          <cell r="A3183" t="str">
            <v>17871-3-BU</v>
          </cell>
        </row>
        <row r="3184">
          <cell r="A3184" t="str">
            <v>17875-5-IN</v>
          </cell>
        </row>
        <row r="3185">
          <cell r="A3185" t="str">
            <v>17877-4-BU</v>
          </cell>
        </row>
        <row r="3186">
          <cell r="A3186" t="str">
            <v>17881-2-IN</v>
          </cell>
        </row>
        <row r="3187">
          <cell r="A3187" t="str">
            <v>17882-4-BU</v>
          </cell>
        </row>
        <row r="3188">
          <cell r="A3188" t="str">
            <v>17884-1-BU</v>
          </cell>
        </row>
        <row r="3189">
          <cell r="A3189" t="str">
            <v>17885-1-IN</v>
          </cell>
        </row>
        <row r="3190">
          <cell r="A3190" t="str">
            <v>17886-3-IN</v>
          </cell>
        </row>
        <row r="3191">
          <cell r="A3191" t="str">
            <v>17888-3-IN</v>
          </cell>
        </row>
        <row r="3192">
          <cell r="A3192" t="str">
            <v>17889-1-IN</v>
          </cell>
        </row>
        <row r="3193">
          <cell r="A3193" t="str">
            <v>17892-4-IN</v>
          </cell>
        </row>
        <row r="3194">
          <cell r="A3194" t="str">
            <v>17896-4-BU</v>
          </cell>
        </row>
        <row r="3195">
          <cell r="A3195" t="str">
            <v>17900-4-IN</v>
          </cell>
        </row>
        <row r="3196">
          <cell r="A3196" t="str">
            <v>17902-5-IN</v>
          </cell>
        </row>
        <row r="3197">
          <cell r="A3197" t="str">
            <v>17906-2-IN</v>
          </cell>
        </row>
        <row r="3198">
          <cell r="A3198" t="str">
            <v>17910-2-IN</v>
          </cell>
        </row>
        <row r="3199">
          <cell r="A3199" t="str">
            <v>17911-3-IN</v>
          </cell>
        </row>
        <row r="3200">
          <cell r="A3200" t="str">
            <v>17913-3-BU</v>
          </cell>
        </row>
        <row r="3201">
          <cell r="A3201" t="str">
            <v>17917-3-IN</v>
          </cell>
        </row>
        <row r="3202">
          <cell r="A3202" t="str">
            <v>17918-2-IN</v>
          </cell>
        </row>
        <row r="3203">
          <cell r="A3203" t="str">
            <v>17920-5-IN</v>
          </cell>
        </row>
        <row r="3204">
          <cell r="A3204" t="str">
            <v>17922-1-IN</v>
          </cell>
        </row>
        <row r="3205">
          <cell r="A3205" t="str">
            <v>17926-2-IN</v>
          </cell>
        </row>
        <row r="3206">
          <cell r="A3206" t="str">
            <v>17930-4-IN</v>
          </cell>
        </row>
        <row r="3207">
          <cell r="A3207" t="str">
            <v>17933-1-IN</v>
          </cell>
        </row>
        <row r="3208">
          <cell r="A3208" t="str">
            <v>17936-1-IN</v>
          </cell>
        </row>
        <row r="3209">
          <cell r="A3209" t="str">
            <v>17939-3-IN</v>
          </cell>
        </row>
        <row r="3210">
          <cell r="A3210" t="str">
            <v>17942-4-BU</v>
          </cell>
        </row>
        <row r="3211">
          <cell r="A3211" t="str">
            <v>17944-3-IN</v>
          </cell>
        </row>
        <row r="3212">
          <cell r="A3212" t="str">
            <v>17947-1-IN</v>
          </cell>
        </row>
        <row r="3213">
          <cell r="A3213" t="str">
            <v>17950-5-BU</v>
          </cell>
        </row>
        <row r="3214">
          <cell r="A3214" t="str">
            <v>17953-2-IN</v>
          </cell>
        </row>
        <row r="3215">
          <cell r="A3215" t="str">
            <v>17955-4-BU</v>
          </cell>
        </row>
        <row r="3216">
          <cell r="A3216" t="str">
            <v>17956-2-IN</v>
          </cell>
        </row>
        <row r="3217">
          <cell r="A3217" t="str">
            <v>17958-5-IN</v>
          </cell>
        </row>
        <row r="3218">
          <cell r="A3218" t="str">
            <v>17962-1-IN</v>
          </cell>
        </row>
        <row r="3219">
          <cell r="A3219" t="str">
            <v>17963-4-IN</v>
          </cell>
        </row>
        <row r="3220">
          <cell r="A3220" t="str">
            <v>17965-2-BU</v>
          </cell>
        </row>
        <row r="3221">
          <cell r="A3221" t="str">
            <v>17967-5-BU</v>
          </cell>
        </row>
        <row r="3222">
          <cell r="A3222" t="str">
            <v>17969-5-IN</v>
          </cell>
        </row>
        <row r="3223">
          <cell r="A3223" t="str">
            <v>17973-4-IN</v>
          </cell>
        </row>
        <row r="3224">
          <cell r="A3224" t="str">
            <v>17975-5-IN</v>
          </cell>
        </row>
        <row r="3225">
          <cell r="A3225" t="str">
            <v>17979-4-IN</v>
          </cell>
        </row>
        <row r="3226">
          <cell r="A3226" t="str">
            <v>17983-3-IN</v>
          </cell>
        </row>
        <row r="3227">
          <cell r="A3227" t="str">
            <v>17986-3-BU</v>
          </cell>
        </row>
        <row r="3228">
          <cell r="A3228" t="str">
            <v>17989-1-IN</v>
          </cell>
        </row>
        <row r="3229">
          <cell r="A3229" t="str">
            <v>17993-3-IN</v>
          </cell>
        </row>
        <row r="3230">
          <cell r="A3230" t="str">
            <v>17997-5-IN</v>
          </cell>
        </row>
        <row r="3231">
          <cell r="A3231" t="str">
            <v>18001-2-IN</v>
          </cell>
        </row>
        <row r="3232">
          <cell r="A3232" t="str">
            <v>18004-1-IN</v>
          </cell>
        </row>
        <row r="3233">
          <cell r="A3233" t="str">
            <v>18008-2-BU</v>
          </cell>
        </row>
        <row r="3234">
          <cell r="A3234" t="str">
            <v>18009-5-BU</v>
          </cell>
        </row>
        <row r="3235">
          <cell r="A3235" t="str">
            <v>18011-1-IN</v>
          </cell>
        </row>
        <row r="3236">
          <cell r="A3236" t="str">
            <v>18013-2-BU</v>
          </cell>
        </row>
        <row r="3237">
          <cell r="A3237" t="str">
            <v>18017-1-BU</v>
          </cell>
        </row>
        <row r="3238">
          <cell r="A3238" t="str">
            <v>18018-4-IN</v>
          </cell>
        </row>
        <row r="3239">
          <cell r="A3239" t="str">
            <v>18021-4-BU</v>
          </cell>
        </row>
        <row r="3240">
          <cell r="A3240" t="str">
            <v>18024-2-BU</v>
          </cell>
        </row>
        <row r="3241">
          <cell r="A3241" t="str">
            <v>18025-5-IN</v>
          </cell>
        </row>
        <row r="3242">
          <cell r="A3242" t="str">
            <v>18029-1-IN</v>
          </cell>
        </row>
        <row r="3243">
          <cell r="A3243" t="str">
            <v>18033-3-IN</v>
          </cell>
        </row>
        <row r="3244">
          <cell r="A3244" t="str">
            <v>18035-1-BU</v>
          </cell>
        </row>
        <row r="3245">
          <cell r="A3245" t="str">
            <v>18039-5-IN</v>
          </cell>
        </row>
        <row r="3246">
          <cell r="A3246" t="str">
            <v>18041-5-BU</v>
          </cell>
        </row>
        <row r="3247">
          <cell r="A3247" t="str">
            <v>18044-3-IN</v>
          </cell>
        </row>
        <row r="3248">
          <cell r="A3248" t="str">
            <v>18048-5-IN</v>
          </cell>
        </row>
        <row r="3249">
          <cell r="A3249" t="str">
            <v>18050-3-IN</v>
          </cell>
        </row>
        <row r="3250">
          <cell r="A3250" t="str">
            <v>18052-5-IN</v>
          </cell>
        </row>
        <row r="3251">
          <cell r="A3251" t="str">
            <v>18055-2-BU</v>
          </cell>
        </row>
        <row r="3252">
          <cell r="A3252" t="str">
            <v>18056-4-BU</v>
          </cell>
        </row>
        <row r="3253">
          <cell r="A3253" t="str">
            <v>18059-4-BU</v>
          </cell>
        </row>
        <row r="3254">
          <cell r="A3254" t="str">
            <v>18061-5-IN</v>
          </cell>
        </row>
        <row r="3255">
          <cell r="A3255" t="str">
            <v>18063-2-IN</v>
          </cell>
        </row>
        <row r="3256">
          <cell r="A3256" t="str">
            <v>18066-2-BU</v>
          </cell>
        </row>
        <row r="3257">
          <cell r="A3257" t="str">
            <v>18069-1-IN</v>
          </cell>
        </row>
        <row r="3258">
          <cell r="A3258" t="str">
            <v>18073-1-BU</v>
          </cell>
        </row>
        <row r="3259">
          <cell r="A3259" t="str">
            <v>18075-2-IN</v>
          </cell>
        </row>
        <row r="3260">
          <cell r="A3260" t="str">
            <v>18079-5-BU</v>
          </cell>
        </row>
        <row r="3261">
          <cell r="A3261" t="str">
            <v>18083-2-BU</v>
          </cell>
        </row>
        <row r="3262">
          <cell r="A3262" t="str">
            <v>18084-3-IN</v>
          </cell>
        </row>
        <row r="3263">
          <cell r="A3263" t="str">
            <v>18085-1-IN</v>
          </cell>
        </row>
        <row r="3264">
          <cell r="A3264" t="str">
            <v>18087-2-IN</v>
          </cell>
        </row>
        <row r="3265">
          <cell r="A3265" t="str">
            <v>18090-4-BU</v>
          </cell>
        </row>
        <row r="3266">
          <cell r="A3266" t="str">
            <v>18093-1-IN</v>
          </cell>
        </row>
        <row r="3267">
          <cell r="A3267" t="str">
            <v>18095-3-IN</v>
          </cell>
        </row>
        <row r="3268">
          <cell r="A3268" t="str">
            <v>18098-4-BU</v>
          </cell>
        </row>
        <row r="3269">
          <cell r="A3269" t="str">
            <v>18101-5-IN</v>
          </cell>
        </row>
        <row r="3270">
          <cell r="A3270" t="str">
            <v>18102-2-IN</v>
          </cell>
        </row>
        <row r="3271">
          <cell r="A3271" t="str">
            <v>18104-5-BU</v>
          </cell>
        </row>
        <row r="3272">
          <cell r="A3272" t="str">
            <v>18105-3-BU</v>
          </cell>
        </row>
        <row r="3273">
          <cell r="A3273" t="str">
            <v>18109-4-IN</v>
          </cell>
        </row>
        <row r="3274">
          <cell r="A3274" t="str">
            <v>18112-4-IN</v>
          </cell>
        </row>
        <row r="3275">
          <cell r="A3275" t="str">
            <v>18113-3-IN</v>
          </cell>
        </row>
        <row r="3276">
          <cell r="A3276" t="str">
            <v>18114-1-BU</v>
          </cell>
        </row>
        <row r="3277">
          <cell r="A3277" t="str">
            <v>18115-5-IN</v>
          </cell>
        </row>
        <row r="3278">
          <cell r="A3278" t="str">
            <v>18119-2-IN</v>
          </cell>
        </row>
        <row r="3279">
          <cell r="A3279" t="str">
            <v>18123-5-BU</v>
          </cell>
        </row>
        <row r="3280">
          <cell r="A3280" t="str">
            <v>18124-5-IN</v>
          </cell>
        </row>
        <row r="3281">
          <cell r="A3281" t="str">
            <v>18128-5-IN</v>
          </cell>
        </row>
        <row r="3282">
          <cell r="A3282" t="str">
            <v>18131-3-BU</v>
          </cell>
        </row>
        <row r="3283">
          <cell r="A3283" t="str">
            <v>18132-4-BU</v>
          </cell>
        </row>
        <row r="3284">
          <cell r="A3284" t="str">
            <v>18133-2-BU</v>
          </cell>
        </row>
        <row r="3285">
          <cell r="A3285" t="str">
            <v>18137-1-BU</v>
          </cell>
        </row>
        <row r="3286">
          <cell r="A3286" t="str">
            <v>18139-5-BU</v>
          </cell>
        </row>
        <row r="3287">
          <cell r="A3287" t="str">
            <v>18141-5-IN</v>
          </cell>
        </row>
        <row r="3288">
          <cell r="A3288" t="str">
            <v>18144-3-BU</v>
          </cell>
        </row>
        <row r="3289">
          <cell r="A3289" t="str">
            <v>18148-3-IN</v>
          </cell>
        </row>
        <row r="3290">
          <cell r="A3290" t="str">
            <v>18149-2-BU</v>
          </cell>
        </row>
        <row r="3291">
          <cell r="A3291" t="str">
            <v>18150-3-IN</v>
          </cell>
        </row>
        <row r="3292">
          <cell r="A3292" t="str">
            <v>18151-1-IN</v>
          </cell>
        </row>
        <row r="3293">
          <cell r="A3293" t="str">
            <v>18154-2-IN</v>
          </cell>
        </row>
        <row r="3294">
          <cell r="A3294" t="str">
            <v>18158-4-BU</v>
          </cell>
        </row>
        <row r="3295">
          <cell r="A3295" t="str">
            <v>18161-4-IN</v>
          </cell>
        </row>
        <row r="3296">
          <cell r="A3296" t="str">
            <v>18165-5-IN</v>
          </cell>
        </row>
        <row r="3297">
          <cell r="A3297" t="str">
            <v>18169-4-IN</v>
          </cell>
        </row>
        <row r="3298">
          <cell r="A3298" t="str">
            <v>18172-2-IN</v>
          </cell>
        </row>
        <row r="3299">
          <cell r="A3299" t="str">
            <v>18174-5-IN</v>
          </cell>
        </row>
        <row r="3300">
          <cell r="A3300" t="str">
            <v>18178-5-IN</v>
          </cell>
        </row>
        <row r="3301">
          <cell r="A3301" t="str">
            <v>18182-1-BU</v>
          </cell>
        </row>
        <row r="3302">
          <cell r="A3302" t="str">
            <v>18183-1-BU</v>
          </cell>
        </row>
        <row r="3303">
          <cell r="A3303" t="str">
            <v>18185-1-IN</v>
          </cell>
        </row>
        <row r="3304">
          <cell r="A3304" t="str">
            <v>18189-3-IN</v>
          </cell>
        </row>
        <row r="3305">
          <cell r="A3305" t="str">
            <v>18190-1-BU</v>
          </cell>
        </row>
        <row r="3306">
          <cell r="A3306" t="str">
            <v>18194-1-IN</v>
          </cell>
        </row>
        <row r="3307">
          <cell r="A3307" t="str">
            <v>18197-4-IN</v>
          </cell>
        </row>
        <row r="3308">
          <cell r="A3308" t="str">
            <v>18199-4-BU</v>
          </cell>
        </row>
        <row r="3309">
          <cell r="A3309" t="str">
            <v>18200-2-IN</v>
          </cell>
        </row>
        <row r="3310">
          <cell r="A3310" t="str">
            <v>18202-5-BU</v>
          </cell>
        </row>
        <row r="3311">
          <cell r="A3311" t="str">
            <v>18203-5-IN</v>
          </cell>
        </row>
        <row r="3312">
          <cell r="A3312" t="str">
            <v>18207-1-IN</v>
          </cell>
        </row>
        <row r="3313">
          <cell r="A3313" t="str">
            <v>18208-4-IN</v>
          </cell>
        </row>
        <row r="3314">
          <cell r="A3314" t="str">
            <v>18211-5-IN</v>
          </cell>
        </row>
        <row r="3315">
          <cell r="A3315" t="str">
            <v>18212-5-IN</v>
          </cell>
        </row>
        <row r="3316">
          <cell r="A3316" t="str">
            <v>18215-5-IN</v>
          </cell>
        </row>
        <row r="3317">
          <cell r="A3317" t="str">
            <v>18218-5-IN</v>
          </cell>
        </row>
        <row r="3318">
          <cell r="A3318" t="str">
            <v>18221-5-IN</v>
          </cell>
        </row>
        <row r="3319">
          <cell r="A3319" t="str">
            <v>18225-1-IN</v>
          </cell>
        </row>
        <row r="3320">
          <cell r="A3320" t="str">
            <v>18226-2-BU</v>
          </cell>
        </row>
        <row r="3321">
          <cell r="A3321" t="str">
            <v>18230-4-IN</v>
          </cell>
        </row>
        <row r="3322">
          <cell r="A3322" t="str">
            <v>18233-3-BU</v>
          </cell>
        </row>
        <row r="3323">
          <cell r="A3323" t="str">
            <v>18237-3-IN</v>
          </cell>
        </row>
        <row r="3324">
          <cell r="A3324" t="str">
            <v>18238-2-IN</v>
          </cell>
        </row>
        <row r="3325">
          <cell r="A3325" t="str">
            <v>18242-3-IN</v>
          </cell>
        </row>
        <row r="3326">
          <cell r="A3326" t="str">
            <v>18243-4-IN</v>
          </cell>
        </row>
        <row r="3327">
          <cell r="A3327" t="str">
            <v>18247-1-IN</v>
          </cell>
        </row>
        <row r="3328">
          <cell r="A3328" t="str">
            <v>18248-5-IN</v>
          </cell>
        </row>
        <row r="3329">
          <cell r="A3329" t="str">
            <v>18249-3-BU</v>
          </cell>
        </row>
        <row r="3330">
          <cell r="A3330" t="str">
            <v>18250-3-IN</v>
          </cell>
        </row>
        <row r="3331">
          <cell r="A3331" t="str">
            <v>18254-5-BU</v>
          </cell>
        </row>
        <row r="3332">
          <cell r="A3332" t="str">
            <v>18255-2-IN</v>
          </cell>
        </row>
        <row r="3333">
          <cell r="A3333" t="str">
            <v>18257-3-IN</v>
          </cell>
        </row>
        <row r="3334">
          <cell r="A3334" t="str">
            <v>18261-5-IN</v>
          </cell>
        </row>
        <row r="3335">
          <cell r="A3335" t="str">
            <v>18262-4-IN</v>
          </cell>
        </row>
        <row r="3336">
          <cell r="A3336" t="str">
            <v>18265-4-IN</v>
          </cell>
        </row>
        <row r="3337">
          <cell r="A3337" t="str">
            <v>18269-2-IN</v>
          </cell>
        </row>
        <row r="3338">
          <cell r="A3338" t="str">
            <v>18273-4-IN</v>
          </cell>
        </row>
        <row r="3339">
          <cell r="A3339" t="str">
            <v>18274-5-IN</v>
          </cell>
        </row>
        <row r="3340">
          <cell r="A3340" t="str">
            <v>18278-3-IN</v>
          </cell>
        </row>
        <row r="3341">
          <cell r="A3341" t="str">
            <v>18279-3-IN</v>
          </cell>
        </row>
        <row r="3342">
          <cell r="A3342" t="str">
            <v>18280-4-IN</v>
          </cell>
        </row>
        <row r="3343">
          <cell r="A3343" t="str">
            <v>18284-5-IN</v>
          </cell>
        </row>
        <row r="3344">
          <cell r="A3344" t="str">
            <v>18286-4-IN</v>
          </cell>
        </row>
        <row r="3345">
          <cell r="A3345" t="str">
            <v>18289-2-BU</v>
          </cell>
        </row>
        <row r="3346">
          <cell r="A3346" t="str">
            <v>18292-2-IN</v>
          </cell>
        </row>
        <row r="3347">
          <cell r="A3347" t="str">
            <v>18293-2-IN</v>
          </cell>
        </row>
        <row r="3348">
          <cell r="A3348" t="str">
            <v>18296-2-IN</v>
          </cell>
        </row>
        <row r="3349">
          <cell r="A3349" t="str">
            <v>18300-1-BU</v>
          </cell>
        </row>
        <row r="3350">
          <cell r="A3350" t="str">
            <v>18304-4-BU</v>
          </cell>
        </row>
        <row r="3351">
          <cell r="A3351" t="str">
            <v>18305-5-BU</v>
          </cell>
        </row>
        <row r="3352">
          <cell r="A3352" t="str">
            <v>18309-2-BU</v>
          </cell>
        </row>
        <row r="3353">
          <cell r="A3353" t="str">
            <v>18311-3-IN</v>
          </cell>
        </row>
        <row r="3354">
          <cell r="A3354" t="str">
            <v>18312-1-BU</v>
          </cell>
        </row>
        <row r="3355">
          <cell r="A3355" t="str">
            <v>18314-2-IN</v>
          </cell>
        </row>
        <row r="3356">
          <cell r="A3356" t="str">
            <v>18318-2-IN</v>
          </cell>
        </row>
        <row r="3357">
          <cell r="A3357" t="str">
            <v>18321-5-IN</v>
          </cell>
        </row>
        <row r="3358">
          <cell r="A3358" t="str">
            <v>18323-4-IN</v>
          </cell>
        </row>
        <row r="3359">
          <cell r="A3359" t="str">
            <v>18327-1-IN</v>
          </cell>
        </row>
        <row r="3360">
          <cell r="A3360" t="str">
            <v>18328-1-IN</v>
          </cell>
        </row>
        <row r="3361">
          <cell r="A3361" t="str">
            <v>18329-5-IN</v>
          </cell>
        </row>
        <row r="3362">
          <cell r="A3362" t="str">
            <v>18331-5-BU</v>
          </cell>
        </row>
        <row r="3363">
          <cell r="A3363" t="str">
            <v>18333-4-IN</v>
          </cell>
        </row>
        <row r="3364">
          <cell r="A3364" t="str">
            <v>18336-3-IN</v>
          </cell>
        </row>
        <row r="3365">
          <cell r="A3365" t="str">
            <v>18339-2-BU</v>
          </cell>
        </row>
        <row r="3366">
          <cell r="A3366" t="str">
            <v>18340-4-IN</v>
          </cell>
        </row>
        <row r="3367">
          <cell r="A3367" t="str">
            <v>18344-2-BU</v>
          </cell>
        </row>
        <row r="3368">
          <cell r="A3368" t="str">
            <v>18345-4-IN</v>
          </cell>
        </row>
        <row r="3369">
          <cell r="A3369" t="str">
            <v>18349-2-IN</v>
          </cell>
        </row>
        <row r="3370">
          <cell r="A3370" t="str">
            <v>18351-3-IN</v>
          </cell>
        </row>
        <row r="3371">
          <cell r="A3371" t="str">
            <v>18355-1-IN</v>
          </cell>
        </row>
        <row r="3372">
          <cell r="A3372" t="str">
            <v>18359-5-BU</v>
          </cell>
        </row>
        <row r="3373">
          <cell r="A3373" t="str">
            <v>18363-2-IN</v>
          </cell>
        </row>
        <row r="3374">
          <cell r="A3374" t="str">
            <v>18365-3-BU</v>
          </cell>
        </row>
        <row r="3375">
          <cell r="A3375" t="str">
            <v>18367-4-BU</v>
          </cell>
        </row>
        <row r="3376">
          <cell r="A3376" t="str">
            <v>18371-1-IN</v>
          </cell>
        </row>
        <row r="3377">
          <cell r="A3377" t="str">
            <v>18372-2-IN</v>
          </cell>
        </row>
        <row r="3378">
          <cell r="A3378" t="str">
            <v>18376-2-IN</v>
          </cell>
        </row>
        <row r="3379">
          <cell r="A3379" t="str">
            <v>18377-3-IN</v>
          </cell>
        </row>
        <row r="3380">
          <cell r="A3380" t="str">
            <v>18381-4-IN</v>
          </cell>
        </row>
        <row r="3381">
          <cell r="A3381" t="str">
            <v>18384-2-IN</v>
          </cell>
        </row>
        <row r="3382">
          <cell r="A3382" t="str">
            <v>18388-5-IN</v>
          </cell>
        </row>
        <row r="3383">
          <cell r="A3383" t="str">
            <v>18389-2-BU</v>
          </cell>
        </row>
        <row r="3384">
          <cell r="A3384" t="str">
            <v>18392-3-IN</v>
          </cell>
        </row>
        <row r="3385">
          <cell r="A3385" t="str">
            <v>18394-5-IN</v>
          </cell>
        </row>
        <row r="3386">
          <cell r="A3386" t="str">
            <v>18395-1-IN</v>
          </cell>
        </row>
        <row r="3387">
          <cell r="A3387" t="str">
            <v>18399-4-IN</v>
          </cell>
        </row>
        <row r="3388">
          <cell r="A3388" t="str">
            <v>18401-4-BU</v>
          </cell>
        </row>
        <row r="3389">
          <cell r="A3389" t="str">
            <v>18402-3-BU</v>
          </cell>
        </row>
        <row r="3390">
          <cell r="A3390" t="str">
            <v>18404-3-BU</v>
          </cell>
        </row>
        <row r="3391">
          <cell r="A3391" t="str">
            <v>18408-5-IN</v>
          </cell>
        </row>
        <row r="3392">
          <cell r="A3392" t="str">
            <v>18410-5-BU</v>
          </cell>
        </row>
        <row r="3393">
          <cell r="A3393" t="str">
            <v>18413-5-IN</v>
          </cell>
        </row>
        <row r="3394">
          <cell r="A3394" t="str">
            <v>18415-3-IN</v>
          </cell>
        </row>
        <row r="3395">
          <cell r="A3395" t="str">
            <v>18416-2-IN</v>
          </cell>
        </row>
        <row r="3396">
          <cell r="A3396" t="str">
            <v>18417-2-IN</v>
          </cell>
        </row>
        <row r="3397">
          <cell r="A3397" t="str">
            <v>18419-3-BU</v>
          </cell>
        </row>
        <row r="3398">
          <cell r="A3398" t="str">
            <v>18422-5-IN</v>
          </cell>
        </row>
        <row r="3399">
          <cell r="A3399" t="str">
            <v>18424-4-IN</v>
          </cell>
        </row>
        <row r="3400">
          <cell r="A3400" t="str">
            <v>18425-1-IN</v>
          </cell>
        </row>
        <row r="3401">
          <cell r="A3401" t="str">
            <v>18429-1-BU</v>
          </cell>
        </row>
        <row r="3402">
          <cell r="A3402" t="str">
            <v>18432-5-BU</v>
          </cell>
        </row>
        <row r="3403">
          <cell r="A3403" t="str">
            <v>18433-2-IN</v>
          </cell>
        </row>
        <row r="3404">
          <cell r="A3404" t="str">
            <v>18435-4-IN</v>
          </cell>
        </row>
        <row r="3405">
          <cell r="A3405" t="str">
            <v>18437-3-BU</v>
          </cell>
        </row>
        <row r="3406">
          <cell r="A3406" t="str">
            <v>18441-2-IN</v>
          </cell>
        </row>
        <row r="3407">
          <cell r="A3407" t="str">
            <v>18442-4-IN</v>
          </cell>
        </row>
        <row r="3408">
          <cell r="A3408" t="str">
            <v>18445-2-IN</v>
          </cell>
        </row>
        <row r="3409">
          <cell r="A3409" t="str">
            <v>18447-4-IN</v>
          </cell>
        </row>
        <row r="3410">
          <cell r="A3410" t="str">
            <v>18451-4-IN</v>
          </cell>
        </row>
        <row r="3411">
          <cell r="A3411" t="str">
            <v>18453-4-IN</v>
          </cell>
        </row>
        <row r="3412">
          <cell r="A3412" t="str">
            <v>18456-1-IN</v>
          </cell>
        </row>
        <row r="3413">
          <cell r="A3413" t="str">
            <v>18460-3-IN</v>
          </cell>
        </row>
        <row r="3414">
          <cell r="A3414" t="str">
            <v>18463-5-BU</v>
          </cell>
        </row>
        <row r="3415">
          <cell r="A3415" t="str">
            <v>18465-1-IN</v>
          </cell>
        </row>
        <row r="3416">
          <cell r="A3416" t="str">
            <v>18467-2-IN</v>
          </cell>
        </row>
        <row r="3417">
          <cell r="A3417" t="str">
            <v>18468-2-IN</v>
          </cell>
        </row>
        <row r="3418">
          <cell r="A3418" t="str">
            <v>18470-3-BU</v>
          </cell>
        </row>
        <row r="3419">
          <cell r="A3419" t="str">
            <v>18473-5-IN</v>
          </cell>
        </row>
        <row r="3420">
          <cell r="A3420" t="str">
            <v>18476-4-BU</v>
          </cell>
        </row>
        <row r="3421">
          <cell r="A3421" t="str">
            <v>18480-3-BU</v>
          </cell>
        </row>
        <row r="3422">
          <cell r="A3422" t="str">
            <v>18482-3-BU</v>
          </cell>
        </row>
        <row r="3423">
          <cell r="A3423" t="str">
            <v>18483-5-BU</v>
          </cell>
        </row>
        <row r="3424">
          <cell r="A3424" t="str">
            <v>18485-1-IN</v>
          </cell>
        </row>
        <row r="3425">
          <cell r="A3425" t="str">
            <v>18488-1-IN</v>
          </cell>
        </row>
        <row r="3426">
          <cell r="A3426" t="str">
            <v>18489-3-IN</v>
          </cell>
        </row>
        <row r="3427">
          <cell r="A3427" t="str">
            <v>18493-1-IN</v>
          </cell>
        </row>
        <row r="3428">
          <cell r="A3428" t="str">
            <v>18495-2-IN</v>
          </cell>
        </row>
        <row r="3429">
          <cell r="A3429" t="str">
            <v>18499-1-IN</v>
          </cell>
        </row>
        <row r="3430">
          <cell r="A3430" t="str">
            <v>18502-5-IN</v>
          </cell>
        </row>
        <row r="3431">
          <cell r="A3431" t="str">
            <v>18505-1-IN</v>
          </cell>
        </row>
        <row r="3432">
          <cell r="A3432" t="str">
            <v>18506-2-BU</v>
          </cell>
        </row>
        <row r="3433">
          <cell r="A3433" t="str">
            <v>18510-4-IN</v>
          </cell>
        </row>
        <row r="3434">
          <cell r="A3434" t="str">
            <v>18512-2-BU</v>
          </cell>
        </row>
        <row r="3435">
          <cell r="A3435" t="str">
            <v>18513-4-IN</v>
          </cell>
        </row>
        <row r="3436">
          <cell r="A3436" t="str">
            <v>18515-3-IN</v>
          </cell>
        </row>
        <row r="3437">
          <cell r="A3437" t="str">
            <v>18517-4-IN</v>
          </cell>
        </row>
        <row r="3438">
          <cell r="A3438" t="str">
            <v>18520-3-IN</v>
          </cell>
        </row>
        <row r="3439">
          <cell r="A3439" t="str">
            <v>18521-3-IN</v>
          </cell>
        </row>
        <row r="3440">
          <cell r="A3440" t="str">
            <v>18523-5-IN</v>
          </cell>
        </row>
        <row r="3441">
          <cell r="A3441" t="str">
            <v>18526-3-IN</v>
          </cell>
        </row>
        <row r="3442">
          <cell r="A3442" t="str">
            <v>18529-5-BU</v>
          </cell>
        </row>
        <row r="3443">
          <cell r="A3443" t="str">
            <v>18533-1-BU</v>
          </cell>
        </row>
        <row r="3444">
          <cell r="A3444" t="str">
            <v>18537-5-IN</v>
          </cell>
        </row>
        <row r="3445">
          <cell r="A3445" t="str">
            <v>18539-4-IN</v>
          </cell>
        </row>
        <row r="3446">
          <cell r="A3446" t="str">
            <v>18541-2-IN</v>
          </cell>
        </row>
        <row r="3447">
          <cell r="A3447" t="str">
            <v>18542-4-IN</v>
          </cell>
        </row>
        <row r="3448">
          <cell r="A3448" t="str">
            <v>18545-1-IN</v>
          </cell>
        </row>
        <row r="3449">
          <cell r="A3449" t="str">
            <v>18547-4-IN</v>
          </cell>
        </row>
        <row r="3450">
          <cell r="A3450" t="str">
            <v>18551-1-BU</v>
          </cell>
        </row>
        <row r="3451">
          <cell r="A3451" t="str">
            <v>18555-4-IN</v>
          </cell>
        </row>
        <row r="3452">
          <cell r="A3452" t="str">
            <v>18558-5-BU</v>
          </cell>
        </row>
        <row r="3453">
          <cell r="A3453" t="str">
            <v>18559-2-IN</v>
          </cell>
        </row>
        <row r="3454">
          <cell r="A3454" t="str">
            <v>18563-5-BU</v>
          </cell>
        </row>
        <row r="3455">
          <cell r="A3455" t="str">
            <v>18566-1-IN</v>
          </cell>
        </row>
        <row r="3456">
          <cell r="A3456" t="str">
            <v>18569-1-IN</v>
          </cell>
        </row>
        <row r="3457">
          <cell r="A3457" t="str">
            <v>18573-3-BU</v>
          </cell>
        </row>
        <row r="3458">
          <cell r="A3458" t="str">
            <v>18574-2-BU</v>
          </cell>
        </row>
        <row r="3459">
          <cell r="A3459" t="str">
            <v>18577-5-IN</v>
          </cell>
        </row>
        <row r="3460">
          <cell r="A3460" t="str">
            <v>18579-3-IN</v>
          </cell>
        </row>
        <row r="3461">
          <cell r="A3461" t="str">
            <v>18582-1-IN</v>
          </cell>
        </row>
        <row r="3462">
          <cell r="A3462" t="str">
            <v>18583-2-BU</v>
          </cell>
        </row>
        <row r="3463">
          <cell r="A3463" t="str">
            <v>18585-1-IN</v>
          </cell>
        </row>
        <row r="3464">
          <cell r="A3464" t="str">
            <v>18587-5-IN</v>
          </cell>
        </row>
        <row r="3465">
          <cell r="A3465" t="str">
            <v>18591-5-IN</v>
          </cell>
        </row>
        <row r="3466">
          <cell r="A3466" t="str">
            <v>18594-2-BU</v>
          </cell>
        </row>
        <row r="3467">
          <cell r="A3467" t="str">
            <v>18595-4-IN</v>
          </cell>
        </row>
        <row r="3468">
          <cell r="A3468" t="str">
            <v>18597-5-IN</v>
          </cell>
        </row>
        <row r="3469">
          <cell r="A3469" t="str">
            <v>18601-3-IN</v>
          </cell>
        </row>
        <row r="3470">
          <cell r="A3470" t="str">
            <v>18604-5-BU</v>
          </cell>
        </row>
        <row r="3471">
          <cell r="A3471" t="str">
            <v>18608-2-IN</v>
          </cell>
        </row>
        <row r="3472">
          <cell r="A3472" t="str">
            <v>18609-3-IN</v>
          </cell>
        </row>
        <row r="3473">
          <cell r="A3473" t="str">
            <v>18610-1-BU</v>
          </cell>
        </row>
        <row r="3474">
          <cell r="A3474" t="str">
            <v>18612-3-IN</v>
          </cell>
        </row>
        <row r="3475">
          <cell r="A3475" t="str">
            <v>18615-3-IN</v>
          </cell>
        </row>
        <row r="3476">
          <cell r="A3476" t="str">
            <v>18618-4-BU</v>
          </cell>
        </row>
        <row r="3477">
          <cell r="A3477" t="str">
            <v>18621-4-IN</v>
          </cell>
        </row>
        <row r="3478">
          <cell r="A3478" t="str">
            <v>18623-2-BU</v>
          </cell>
        </row>
        <row r="3479">
          <cell r="A3479" t="str">
            <v>18625-1-IN</v>
          </cell>
        </row>
        <row r="3480">
          <cell r="A3480" t="str">
            <v>18627-4-BU</v>
          </cell>
        </row>
        <row r="3481">
          <cell r="A3481" t="str">
            <v>18630-3-IN</v>
          </cell>
        </row>
        <row r="3482">
          <cell r="A3482" t="str">
            <v>18633-1-IN</v>
          </cell>
        </row>
        <row r="3483">
          <cell r="A3483" t="str">
            <v>18636-3-BU</v>
          </cell>
        </row>
        <row r="3484">
          <cell r="A3484" t="str">
            <v>18639-3-IN</v>
          </cell>
        </row>
        <row r="3485">
          <cell r="A3485" t="str">
            <v>18642-2-BU</v>
          </cell>
        </row>
        <row r="3486">
          <cell r="A3486" t="str">
            <v>18644-2-IN</v>
          </cell>
        </row>
        <row r="3487">
          <cell r="A3487" t="str">
            <v>18647-3-IN</v>
          </cell>
        </row>
        <row r="3488">
          <cell r="A3488" t="str">
            <v>18648-2-BU</v>
          </cell>
        </row>
        <row r="3489">
          <cell r="A3489" t="str">
            <v>18652-3-BU</v>
          </cell>
        </row>
        <row r="3490">
          <cell r="A3490" t="str">
            <v>18654-4-IN</v>
          </cell>
        </row>
        <row r="3491">
          <cell r="A3491" t="str">
            <v>18658-5-BU</v>
          </cell>
        </row>
        <row r="3492">
          <cell r="A3492" t="str">
            <v>18661-2-BU</v>
          </cell>
        </row>
        <row r="3493">
          <cell r="A3493" t="str">
            <v>18662-2-BU</v>
          </cell>
        </row>
        <row r="3494">
          <cell r="A3494" t="str">
            <v>18666-3-BU</v>
          </cell>
        </row>
        <row r="3495">
          <cell r="A3495" t="str">
            <v>18667-5-IN</v>
          </cell>
        </row>
        <row r="3496">
          <cell r="A3496" t="str">
            <v>18669-5-BU</v>
          </cell>
        </row>
        <row r="3497">
          <cell r="A3497" t="str">
            <v>18672-1-IN</v>
          </cell>
        </row>
        <row r="3498">
          <cell r="A3498" t="str">
            <v>18673-2-BU</v>
          </cell>
        </row>
        <row r="3499">
          <cell r="A3499" t="str">
            <v>18675-4-IN</v>
          </cell>
        </row>
        <row r="3500">
          <cell r="A3500" t="str">
            <v>18676-4-IN</v>
          </cell>
        </row>
        <row r="3501">
          <cell r="A3501" t="str">
            <v>18677-4-IN</v>
          </cell>
        </row>
        <row r="3502">
          <cell r="A3502" t="str">
            <v>18680-4-BU</v>
          </cell>
        </row>
        <row r="3503">
          <cell r="A3503" t="str">
            <v>18683-1-IN</v>
          </cell>
        </row>
        <row r="3504">
          <cell r="A3504" t="str">
            <v>18687-3-BU</v>
          </cell>
        </row>
        <row r="3505">
          <cell r="A3505" t="str">
            <v>18691-3-IN</v>
          </cell>
        </row>
        <row r="3506">
          <cell r="A3506" t="str">
            <v>18692-2-BU</v>
          </cell>
        </row>
        <row r="3507">
          <cell r="A3507" t="str">
            <v>18693-3-IN</v>
          </cell>
        </row>
        <row r="3508">
          <cell r="A3508" t="str">
            <v>18695-1-IN</v>
          </cell>
        </row>
        <row r="3509">
          <cell r="A3509" t="str">
            <v>18698-3-IN</v>
          </cell>
        </row>
        <row r="3510">
          <cell r="A3510" t="str">
            <v>18701-5-IN</v>
          </cell>
        </row>
        <row r="3511">
          <cell r="A3511" t="str">
            <v>18704-4-IN</v>
          </cell>
        </row>
        <row r="3512">
          <cell r="A3512" t="str">
            <v>18708-3-IN</v>
          </cell>
        </row>
        <row r="3513">
          <cell r="A3513" t="str">
            <v>18710-1-BU</v>
          </cell>
        </row>
        <row r="3514">
          <cell r="A3514" t="str">
            <v>18713-4-IN</v>
          </cell>
        </row>
        <row r="3515">
          <cell r="A3515" t="str">
            <v>18717-2-IN</v>
          </cell>
        </row>
        <row r="3516">
          <cell r="A3516" t="str">
            <v>18718-2-BU</v>
          </cell>
        </row>
        <row r="3517">
          <cell r="A3517" t="str">
            <v>18719-4-IN</v>
          </cell>
        </row>
        <row r="3518">
          <cell r="A3518" t="str">
            <v>18721-1-IN</v>
          </cell>
        </row>
        <row r="3519">
          <cell r="A3519" t="str">
            <v>18722-5-BU</v>
          </cell>
        </row>
        <row r="3520">
          <cell r="A3520" t="str">
            <v>18726-4-BU</v>
          </cell>
        </row>
        <row r="3521">
          <cell r="A3521" t="str">
            <v>18729-1-IN</v>
          </cell>
        </row>
        <row r="3522">
          <cell r="A3522" t="str">
            <v>18731-5-BU</v>
          </cell>
        </row>
        <row r="3523">
          <cell r="A3523" t="str">
            <v>18732-3-IN</v>
          </cell>
        </row>
        <row r="3524">
          <cell r="A3524" t="str">
            <v>18734-4-IN</v>
          </cell>
        </row>
        <row r="3525">
          <cell r="A3525" t="str">
            <v>18738-1-IN</v>
          </cell>
        </row>
        <row r="3526">
          <cell r="A3526" t="str">
            <v>18739-4-BU</v>
          </cell>
        </row>
        <row r="3527">
          <cell r="A3527" t="str">
            <v>18741-4-BU</v>
          </cell>
        </row>
        <row r="3528">
          <cell r="A3528" t="str">
            <v>18743-4-BU</v>
          </cell>
        </row>
        <row r="3529">
          <cell r="A3529" t="str">
            <v>18747-3-IN</v>
          </cell>
        </row>
        <row r="3530">
          <cell r="A3530" t="str">
            <v>18751-3-IN</v>
          </cell>
        </row>
        <row r="3531">
          <cell r="A3531" t="str">
            <v>18752-1-IN</v>
          </cell>
        </row>
        <row r="3532">
          <cell r="A3532" t="str">
            <v>18754-2-IN</v>
          </cell>
        </row>
        <row r="3533">
          <cell r="A3533" t="str">
            <v>18756-5-IN</v>
          </cell>
        </row>
        <row r="3534">
          <cell r="A3534" t="str">
            <v>18758-5-IN</v>
          </cell>
        </row>
        <row r="3535">
          <cell r="A3535" t="str">
            <v>18762-5-IN</v>
          </cell>
        </row>
        <row r="3536">
          <cell r="A3536" t="str">
            <v>18765-3-BU</v>
          </cell>
        </row>
        <row r="3537">
          <cell r="A3537" t="str">
            <v>18769-3-IN</v>
          </cell>
        </row>
        <row r="3538">
          <cell r="A3538" t="str">
            <v>18770-4-BU</v>
          </cell>
        </row>
        <row r="3539">
          <cell r="A3539" t="str">
            <v>18774-1-BU</v>
          </cell>
        </row>
        <row r="3540">
          <cell r="A3540" t="str">
            <v>18778-2-BU</v>
          </cell>
        </row>
        <row r="3541">
          <cell r="A3541" t="str">
            <v>18781-4-BU</v>
          </cell>
        </row>
        <row r="3542">
          <cell r="A3542" t="str">
            <v>18785-1-IN</v>
          </cell>
        </row>
        <row r="3543">
          <cell r="A3543" t="str">
            <v>18788-1-BU</v>
          </cell>
        </row>
        <row r="3544">
          <cell r="A3544" t="str">
            <v>18791-1-BU</v>
          </cell>
        </row>
        <row r="3545">
          <cell r="A3545" t="str">
            <v>18793-4-IN</v>
          </cell>
        </row>
        <row r="3546">
          <cell r="A3546" t="str">
            <v>18794-2-BU</v>
          </cell>
        </row>
        <row r="3547">
          <cell r="A3547" t="str">
            <v>18796-5-BU</v>
          </cell>
        </row>
        <row r="3548">
          <cell r="A3548" t="str">
            <v>18800-4-IN</v>
          </cell>
        </row>
        <row r="3549">
          <cell r="A3549" t="str">
            <v>18803-5-IN</v>
          </cell>
        </row>
        <row r="3550">
          <cell r="A3550" t="str">
            <v>18804-1-BU</v>
          </cell>
        </row>
        <row r="3551">
          <cell r="A3551" t="str">
            <v>18806-5-IN</v>
          </cell>
        </row>
        <row r="3552">
          <cell r="A3552" t="str">
            <v>18810-4-IN</v>
          </cell>
        </row>
        <row r="3553">
          <cell r="A3553" t="str">
            <v>18812-5-IN</v>
          </cell>
        </row>
        <row r="3554">
          <cell r="A3554" t="str">
            <v>18815-1-BU</v>
          </cell>
        </row>
        <row r="3555">
          <cell r="A3555" t="str">
            <v>18816-1-IN</v>
          </cell>
        </row>
        <row r="3556">
          <cell r="A3556" t="str">
            <v>18820-1-IN</v>
          </cell>
        </row>
        <row r="3557">
          <cell r="A3557" t="str">
            <v>18824-1-IN</v>
          </cell>
        </row>
        <row r="3558">
          <cell r="A3558" t="str">
            <v>18827-5-BU</v>
          </cell>
        </row>
        <row r="3559">
          <cell r="A3559" t="str">
            <v>18831-2-BU</v>
          </cell>
        </row>
        <row r="3560">
          <cell r="A3560" t="str">
            <v>18834-3-IN</v>
          </cell>
        </row>
        <row r="3561">
          <cell r="A3561" t="str">
            <v>18836-1-BU</v>
          </cell>
        </row>
        <row r="3562">
          <cell r="A3562" t="str">
            <v>18837-5-BU</v>
          </cell>
        </row>
        <row r="3563">
          <cell r="A3563" t="str">
            <v>18839-1-BU</v>
          </cell>
        </row>
        <row r="3564">
          <cell r="A3564" t="str">
            <v>18842-5-IN</v>
          </cell>
        </row>
        <row r="3565">
          <cell r="A3565" t="str">
            <v>18846-4-IN</v>
          </cell>
        </row>
        <row r="3566">
          <cell r="A3566" t="str">
            <v>18848-1-IN</v>
          </cell>
        </row>
        <row r="3567">
          <cell r="A3567" t="str">
            <v>18850-2-IN</v>
          </cell>
        </row>
        <row r="3568">
          <cell r="A3568" t="str">
            <v>18851-3-IN</v>
          </cell>
        </row>
        <row r="3569">
          <cell r="A3569" t="str">
            <v>18853-5-BU</v>
          </cell>
        </row>
        <row r="3570">
          <cell r="A3570" t="str">
            <v>18856-4-IN</v>
          </cell>
        </row>
        <row r="3571">
          <cell r="A3571" t="str">
            <v>18857-5-IN</v>
          </cell>
        </row>
        <row r="3572">
          <cell r="A3572" t="str">
            <v>18858-1-IN</v>
          </cell>
        </row>
        <row r="3573">
          <cell r="A3573" t="str">
            <v>18861-1-IN</v>
          </cell>
        </row>
        <row r="3574">
          <cell r="A3574" t="str">
            <v>18865-1-IN</v>
          </cell>
        </row>
        <row r="3575">
          <cell r="A3575" t="str">
            <v>18868-4-IN</v>
          </cell>
        </row>
        <row r="3576">
          <cell r="A3576" t="str">
            <v>18871-2-BU</v>
          </cell>
        </row>
        <row r="3577">
          <cell r="A3577" t="str">
            <v>18873-5-BU</v>
          </cell>
        </row>
        <row r="3578">
          <cell r="A3578" t="str">
            <v>18875-2-IN</v>
          </cell>
        </row>
        <row r="3579">
          <cell r="A3579" t="str">
            <v>18878-5-BU</v>
          </cell>
        </row>
        <row r="3580">
          <cell r="A3580" t="str">
            <v>18882-5-IN</v>
          </cell>
        </row>
        <row r="3581">
          <cell r="A3581" t="str">
            <v>18886-3-BU</v>
          </cell>
        </row>
        <row r="3582">
          <cell r="A3582" t="str">
            <v>18887-5-IN</v>
          </cell>
        </row>
        <row r="3583">
          <cell r="A3583" t="str">
            <v>18889-5-IN</v>
          </cell>
        </row>
        <row r="3584">
          <cell r="A3584" t="str">
            <v>18893-3-IN</v>
          </cell>
        </row>
        <row r="3585">
          <cell r="A3585" t="str">
            <v>18896-1-IN</v>
          </cell>
        </row>
        <row r="3586">
          <cell r="A3586" t="str">
            <v>18898-2-IN</v>
          </cell>
        </row>
        <row r="3587">
          <cell r="A3587" t="str">
            <v>18900-2-BU</v>
          </cell>
        </row>
        <row r="3588">
          <cell r="A3588" t="str">
            <v>18902-4-BU</v>
          </cell>
        </row>
        <row r="3589">
          <cell r="A3589" t="str">
            <v>18906-1-BU</v>
          </cell>
        </row>
        <row r="3590">
          <cell r="A3590" t="str">
            <v>18907-1-IN</v>
          </cell>
        </row>
        <row r="3591">
          <cell r="A3591" t="str">
            <v>18908-5-IN</v>
          </cell>
        </row>
        <row r="3592">
          <cell r="A3592" t="str">
            <v>18910-3-IN</v>
          </cell>
        </row>
        <row r="3593">
          <cell r="A3593" t="str">
            <v>18914-4-BU</v>
          </cell>
        </row>
        <row r="3594">
          <cell r="A3594" t="str">
            <v>18917-5-BU</v>
          </cell>
        </row>
        <row r="3595">
          <cell r="A3595" t="str">
            <v>18919-5-IN</v>
          </cell>
        </row>
        <row r="3596">
          <cell r="A3596" t="str">
            <v>18921-4-BU</v>
          </cell>
        </row>
        <row r="3597">
          <cell r="A3597" t="str">
            <v>18924-3-IN</v>
          </cell>
        </row>
        <row r="3598">
          <cell r="A3598" t="str">
            <v>18927-4-IN</v>
          </cell>
        </row>
        <row r="3599">
          <cell r="A3599" t="str">
            <v>18929-5-IN</v>
          </cell>
        </row>
        <row r="3600">
          <cell r="A3600" t="str">
            <v>18931-1-BU</v>
          </cell>
        </row>
        <row r="3601">
          <cell r="A3601" t="str">
            <v>18932-3-BU</v>
          </cell>
        </row>
        <row r="3602">
          <cell r="A3602" t="str">
            <v>18935-3-BU</v>
          </cell>
        </row>
        <row r="3603">
          <cell r="A3603" t="str">
            <v>18936-1-IN</v>
          </cell>
        </row>
        <row r="3604">
          <cell r="A3604" t="str">
            <v>18939-1-BU</v>
          </cell>
        </row>
        <row r="3605">
          <cell r="A3605" t="str">
            <v>18942-2-BU</v>
          </cell>
        </row>
        <row r="3606">
          <cell r="A3606" t="str">
            <v>18945-1-IN</v>
          </cell>
        </row>
        <row r="3607">
          <cell r="A3607" t="str">
            <v>18948-2-BU</v>
          </cell>
        </row>
        <row r="3608">
          <cell r="A3608" t="str">
            <v>18950-1-BU</v>
          </cell>
        </row>
        <row r="3609">
          <cell r="A3609" t="str">
            <v>18954-3-BU</v>
          </cell>
        </row>
        <row r="3610">
          <cell r="A3610" t="str">
            <v>18958-1-IN</v>
          </cell>
        </row>
        <row r="3611">
          <cell r="A3611" t="str">
            <v>18962-5-IN</v>
          </cell>
        </row>
        <row r="3612">
          <cell r="A3612" t="str">
            <v>18965-5-IN</v>
          </cell>
        </row>
        <row r="3613">
          <cell r="A3613" t="str">
            <v>18967-4-IN</v>
          </cell>
        </row>
        <row r="3614">
          <cell r="A3614" t="str">
            <v>18969-3-IN</v>
          </cell>
        </row>
        <row r="3615">
          <cell r="A3615" t="str">
            <v>18973-4-IN</v>
          </cell>
        </row>
        <row r="3616">
          <cell r="A3616" t="str">
            <v>18974-3-IN</v>
          </cell>
        </row>
        <row r="3617">
          <cell r="A3617" t="str">
            <v>18977-2-BU</v>
          </cell>
        </row>
        <row r="3618">
          <cell r="A3618" t="str">
            <v>18980-5-IN</v>
          </cell>
        </row>
        <row r="3619">
          <cell r="A3619" t="str">
            <v>18982-3-IN</v>
          </cell>
        </row>
        <row r="3620">
          <cell r="A3620" t="str">
            <v>18986-1-BU</v>
          </cell>
        </row>
        <row r="3621">
          <cell r="A3621" t="str">
            <v>18990-2-IN</v>
          </cell>
        </row>
        <row r="3622">
          <cell r="A3622" t="str">
            <v>18992-4-BU</v>
          </cell>
        </row>
        <row r="3623">
          <cell r="A3623" t="str">
            <v>18993-4-BU</v>
          </cell>
        </row>
        <row r="3624">
          <cell r="A3624" t="str">
            <v>18997-4-BU</v>
          </cell>
        </row>
        <row r="3625">
          <cell r="A3625" t="str">
            <v>19000-4-IN</v>
          </cell>
        </row>
        <row r="3626">
          <cell r="A3626" t="str">
            <v>19002-4-IN</v>
          </cell>
        </row>
        <row r="3627">
          <cell r="A3627" t="str">
            <v>19003-3-IN</v>
          </cell>
        </row>
        <row r="3628">
          <cell r="A3628" t="str">
            <v>19004-4-BU</v>
          </cell>
        </row>
        <row r="3629">
          <cell r="A3629" t="str">
            <v>19007-3-BU</v>
          </cell>
        </row>
        <row r="3630">
          <cell r="A3630" t="str">
            <v>19011-2-BU</v>
          </cell>
        </row>
        <row r="3631">
          <cell r="A3631" t="str">
            <v>19015-2-BU</v>
          </cell>
        </row>
        <row r="3632">
          <cell r="A3632" t="str">
            <v>19016-3-IN</v>
          </cell>
        </row>
        <row r="3633">
          <cell r="A3633" t="str">
            <v>19019-2-IN</v>
          </cell>
        </row>
        <row r="3634">
          <cell r="A3634" t="str">
            <v>19021-2-IN</v>
          </cell>
        </row>
        <row r="3635">
          <cell r="A3635" t="str">
            <v>19024-3-IN</v>
          </cell>
        </row>
        <row r="3636">
          <cell r="A3636" t="str">
            <v>19028-5-IN</v>
          </cell>
        </row>
        <row r="3637">
          <cell r="A3637" t="str">
            <v>19029-1-IN</v>
          </cell>
        </row>
        <row r="3638">
          <cell r="A3638" t="str">
            <v>19030-3-IN</v>
          </cell>
        </row>
        <row r="3639">
          <cell r="A3639" t="str">
            <v>19031-5-IN</v>
          </cell>
        </row>
        <row r="3640">
          <cell r="A3640" t="str">
            <v>19035-1-BU</v>
          </cell>
        </row>
        <row r="3641">
          <cell r="A3641" t="str">
            <v>19038-4-IN</v>
          </cell>
        </row>
        <row r="3642">
          <cell r="A3642" t="str">
            <v>19040-1-BU</v>
          </cell>
        </row>
        <row r="3643">
          <cell r="A3643" t="str">
            <v>19043-4-IN</v>
          </cell>
        </row>
        <row r="3644">
          <cell r="A3644" t="str">
            <v>19047-2-BU</v>
          </cell>
        </row>
        <row r="3645">
          <cell r="A3645" t="str">
            <v>19051-2-BU</v>
          </cell>
        </row>
        <row r="3646">
          <cell r="A3646" t="str">
            <v>19054-2-IN</v>
          </cell>
        </row>
        <row r="3647">
          <cell r="A3647" t="str">
            <v>19057-5-IN</v>
          </cell>
        </row>
        <row r="3648">
          <cell r="A3648" t="str">
            <v>19059-5-BU</v>
          </cell>
        </row>
        <row r="3649">
          <cell r="A3649" t="str">
            <v>19060-3-IN</v>
          </cell>
        </row>
        <row r="3650">
          <cell r="A3650" t="str">
            <v>19063-1-IN</v>
          </cell>
        </row>
        <row r="3651">
          <cell r="A3651" t="str">
            <v>19065-3-IN</v>
          </cell>
        </row>
        <row r="3652">
          <cell r="A3652" t="str">
            <v>19069-4-IN</v>
          </cell>
        </row>
        <row r="3653">
          <cell r="A3653" t="str">
            <v>19072-1-BU</v>
          </cell>
        </row>
        <row r="3654">
          <cell r="A3654" t="str">
            <v>19074-1-IN</v>
          </cell>
        </row>
        <row r="3655">
          <cell r="A3655" t="str">
            <v>19076-2-BU</v>
          </cell>
        </row>
        <row r="3656">
          <cell r="A3656" t="str">
            <v>19079-5-IN</v>
          </cell>
        </row>
        <row r="3657">
          <cell r="A3657" t="str">
            <v>19082-2-IN</v>
          </cell>
        </row>
        <row r="3658">
          <cell r="A3658" t="str">
            <v>19084-4-BU</v>
          </cell>
        </row>
        <row r="3659">
          <cell r="A3659" t="str">
            <v>19085-4-BU</v>
          </cell>
        </row>
        <row r="3660">
          <cell r="A3660" t="str">
            <v>19089-3-BU</v>
          </cell>
        </row>
        <row r="3661">
          <cell r="A3661" t="str">
            <v>19091-2-IN</v>
          </cell>
        </row>
        <row r="3662">
          <cell r="A3662" t="str">
            <v>19093-4-IN</v>
          </cell>
        </row>
        <row r="3663">
          <cell r="A3663" t="str">
            <v>19096-4-IN</v>
          </cell>
        </row>
        <row r="3664">
          <cell r="A3664" t="str">
            <v>19100-4-IN</v>
          </cell>
        </row>
        <row r="3665">
          <cell r="A3665" t="str">
            <v>19102-4-IN</v>
          </cell>
        </row>
        <row r="3666">
          <cell r="A3666" t="str">
            <v>19104-3-IN</v>
          </cell>
        </row>
        <row r="3667">
          <cell r="A3667" t="str">
            <v>19106-4-IN</v>
          </cell>
        </row>
        <row r="3668">
          <cell r="A3668" t="str">
            <v>19110-3-IN</v>
          </cell>
        </row>
        <row r="3669">
          <cell r="A3669" t="str">
            <v>19113-2-IN</v>
          </cell>
        </row>
        <row r="3670">
          <cell r="A3670" t="str">
            <v>19116-2-IN</v>
          </cell>
        </row>
        <row r="3671">
          <cell r="A3671" t="str">
            <v>19120-1-IN</v>
          </cell>
        </row>
        <row r="3672">
          <cell r="A3672" t="str">
            <v>19124-3-IN</v>
          </cell>
        </row>
        <row r="3673">
          <cell r="A3673" t="str">
            <v>19127-3-BU</v>
          </cell>
        </row>
        <row r="3674">
          <cell r="A3674" t="str">
            <v>19130-3-BU</v>
          </cell>
        </row>
        <row r="3675">
          <cell r="A3675" t="str">
            <v>19133-2-IN</v>
          </cell>
        </row>
        <row r="3676">
          <cell r="A3676" t="str">
            <v>19136-4-IN</v>
          </cell>
        </row>
        <row r="3677">
          <cell r="A3677" t="str">
            <v>19138-5-IN</v>
          </cell>
        </row>
        <row r="3678">
          <cell r="A3678" t="str">
            <v>19141-2-IN</v>
          </cell>
        </row>
        <row r="3679">
          <cell r="A3679" t="str">
            <v>19145-4-IN</v>
          </cell>
        </row>
        <row r="3680">
          <cell r="A3680" t="str">
            <v>19148-5-IN</v>
          </cell>
        </row>
        <row r="3681">
          <cell r="A3681" t="str">
            <v>19151-5-IN</v>
          </cell>
        </row>
        <row r="3682">
          <cell r="A3682" t="str">
            <v>19154-4-IN</v>
          </cell>
        </row>
        <row r="3683">
          <cell r="A3683" t="str">
            <v>19157-3-IN</v>
          </cell>
        </row>
        <row r="3684">
          <cell r="A3684" t="str">
            <v>19161-1-BU</v>
          </cell>
        </row>
        <row r="3685">
          <cell r="A3685" t="str">
            <v>19164-2-BU</v>
          </cell>
        </row>
        <row r="3686">
          <cell r="A3686" t="str">
            <v>19166-5-BU</v>
          </cell>
        </row>
        <row r="3687">
          <cell r="A3687" t="str">
            <v>19170-3-IN</v>
          </cell>
        </row>
        <row r="3688">
          <cell r="A3688" t="str">
            <v>19172-4-IN</v>
          </cell>
        </row>
        <row r="3689">
          <cell r="A3689" t="str">
            <v>19176-5-IN</v>
          </cell>
        </row>
        <row r="3690">
          <cell r="A3690" t="str">
            <v>19180-3-IN</v>
          </cell>
        </row>
        <row r="3691">
          <cell r="A3691" t="str">
            <v>19183-1-IN</v>
          </cell>
        </row>
        <row r="3692">
          <cell r="A3692" t="str">
            <v>19186-4-BU</v>
          </cell>
        </row>
        <row r="3693">
          <cell r="A3693" t="str">
            <v>19189-1-IN</v>
          </cell>
        </row>
        <row r="3694">
          <cell r="A3694" t="str">
            <v>19191-2-BU</v>
          </cell>
        </row>
        <row r="3695">
          <cell r="A3695" t="str">
            <v>19192-4-IN</v>
          </cell>
        </row>
        <row r="3696">
          <cell r="A3696" t="str">
            <v>19196-2-IN</v>
          </cell>
        </row>
        <row r="3697">
          <cell r="A3697" t="str">
            <v>19197-3-IN</v>
          </cell>
        </row>
        <row r="3698">
          <cell r="A3698" t="str">
            <v>19201-5-BU</v>
          </cell>
        </row>
        <row r="3699">
          <cell r="A3699" t="str">
            <v>19203-2-IN</v>
          </cell>
        </row>
        <row r="3700">
          <cell r="A3700" t="str">
            <v>19206-1-IN</v>
          </cell>
        </row>
        <row r="3701">
          <cell r="A3701" t="str">
            <v>19209-5-BU</v>
          </cell>
        </row>
        <row r="3702">
          <cell r="A3702" t="str">
            <v>19211-3-IN</v>
          </cell>
        </row>
        <row r="3703">
          <cell r="A3703" t="str">
            <v>19213-3-BU</v>
          </cell>
        </row>
        <row r="3704">
          <cell r="A3704" t="str">
            <v>19214-4-BU</v>
          </cell>
        </row>
        <row r="3705">
          <cell r="A3705" t="str">
            <v>19215-4-IN</v>
          </cell>
        </row>
        <row r="3706">
          <cell r="A3706" t="str">
            <v>19216-3-IN</v>
          </cell>
        </row>
        <row r="3707">
          <cell r="A3707" t="str">
            <v>19219-4-IN</v>
          </cell>
        </row>
        <row r="3708">
          <cell r="A3708" t="str">
            <v>19222-4-IN</v>
          </cell>
        </row>
        <row r="3709">
          <cell r="A3709" t="str">
            <v>19226-4-BU</v>
          </cell>
        </row>
        <row r="3710">
          <cell r="A3710" t="str">
            <v>19229-3-BU</v>
          </cell>
        </row>
        <row r="3711">
          <cell r="A3711" t="str">
            <v>19230-5-BU</v>
          </cell>
        </row>
        <row r="3712">
          <cell r="A3712" t="str">
            <v>19231-5-IN</v>
          </cell>
        </row>
        <row r="3713">
          <cell r="A3713" t="str">
            <v>19232-1-IN</v>
          </cell>
        </row>
        <row r="3714">
          <cell r="A3714" t="str">
            <v>19236-4-IN</v>
          </cell>
        </row>
        <row r="3715">
          <cell r="A3715" t="str">
            <v>19240-5-IN</v>
          </cell>
        </row>
        <row r="3716">
          <cell r="A3716" t="str">
            <v>19242-1-BU</v>
          </cell>
        </row>
        <row r="3717">
          <cell r="A3717" t="str">
            <v>19245-5-IN</v>
          </cell>
        </row>
        <row r="3718">
          <cell r="A3718" t="str">
            <v>19248-3-IN</v>
          </cell>
        </row>
        <row r="3719">
          <cell r="A3719" t="str">
            <v>19252-1-BU</v>
          </cell>
        </row>
        <row r="3720">
          <cell r="A3720" t="str">
            <v>19255-4-IN</v>
          </cell>
        </row>
        <row r="3721">
          <cell r="A3721" t="str">
            <v>19257-2-IN</v>
          </cell>
        </row>
        <row r="3722">
          <cell r="A3722" t="str">
            <v>19258-2-IN</v>
          </cell>
        </row>
        <row r="3723">
          <cell r="A3723" t="str">
            <v>19261-5-IN</v>
          </cell>
        </row>
        <row r="3724">
          <cell r="A3724" t="str">
            <v>19262-5-IN</v>
          </cell>
        </row>
        <row r="3725">
          <cell r="A3725" t="str">
            <v>19263-2-BU</v>
          </cell>
        </row>
        <row r="3726">
          <cell r="A3726" t="str">
            <v>19265-5-IN</v>
          </cell>
        </row>
        <row r="3727">
          <cell r="A3727" t="str">
            <v>19266-2-BU</v>
          </cell>
        </row>
        <row r="3728">
          <cell r="A3728" t="str">
            <v>19268-3-IN</v>
          </cell>
        </row>
        <row r="3729">
          <cell r="A3729" t="str">
            <v>19271-3-IN</v>
          </cell>
        </row>
        <row r="3730">
          <cell r="A3730" t="str">
            <v>19274-1-IN</v>
          </cell>
        </row>
        <row r="3731">
          <cell r="A3731" t="str">
            <v>19277-2-IN</v>
          </cell>
        </row>
        <row r="3732">
          <cell r="A3732" t="str">
            <v>19278-1-IN</v>
          </cell>
        </row>
        <row r="3733">
          <cell r="A3733" t="str">
            <v>19279-4-IN</v>
          </cell>
        </row>
        <row r="3734">
          <cell r="A3734" t="str">
            <v>19280-4-IN</v>
          </cell>
        </row>
        <row r="3735">
          <cell r="A3735" t="str">
            <v>19281-1-IN</v>
          </cell>
        </row>
        <row r="3736">
          <cell r="A3736" t="str">
            <v>19282-3-BU</v>
          </cell>
        </row>
        <row r="3737">
          <cell r="A3737" t="str">
            <v>19286-2-IN</v>
          </cell>
        </row>
        <row r="3738">
          <cell r="A3738" t="str">
            <v>19290-1-IN</v>
          </cell>
        </row>
        <row r="3739">
          <cell r="A3739" t="str">
            <v>19293-3-IN</v>
          </cell>
        </row>
        <row r="3740">
          <cell r="A3740" t="str">
            <v>19294-5-IN</v>
          </cell>
        </row>
        <row r="3741">
          <cell r="A3741" t="str">
            <v>19298-2-IN</v>
          </cell>
        </row>
        <row r="3742">
          <cell r="A3742" t="str">
            <v>19300-3-IN</v>
          </cell>
        </row>
        <row r="3743">
          <cell r="A3743" t="str">
            <v>19301-3-BU</v>
          </cell>
        </row>
        <row r="3744">
          <cell r="A3744" t="str">
            <v>19304-2-IN</v>
          </cell>
        </row>
        <row r="3745">
          <cell r="A3745" t="str">
            <v>19308-4-IN</v>
          </cell>
        </row>
        <row r="3746">
          <cell r="A3746" t="str">
            <v>19309-3-IN</v>
          </cell>
        </row>
        <row r="3747">
          <cell r="A3747" t="str">
            <v>19311-3-IN</v>
          </cell>
        </row>
        <row r="3748">
          <cell r="A3748" t="str">
            <v>19313-3-BU</v>
          </cell>
        </row>
        <row r="3749">
          <cell r="A3749" t="str">
            <v>19314-1-BU</v>
          </cell>
        </row>
        <row r="3750">
          <cell r="A3750" t="str">
            <v>19315-2-IN</v>
          </cell>
        </row>
        <row r="3751">
          <cell r="A3751" t="str">
            <v>19317-3-BU</v>
          </cell>
        </row>
        <row r="3752">
          <cell r="A3752" t="str">
            <v>19321-2-BU</v>
          </cell>
        </row>
        <row r="3753">
          <cell r="A3753" t="str">
            <v>19325-4-IN</v>
          </cell>
        </row>
        <row r="3754">
          <cell r="A3754" t="str">
            <v>19328-2-IN</v>
          </cell>
        </row>
        <row r="3755">
          <cell r="A3755" t="str">
            <v>19332-2-BU</v>
          </cell>
        </row>
        <row r="3756">
          <cell r="A3756" t="str">
            <v>19333-5-IN</v>
          </cell>
        </row>
        <row r="3757">
          <cell r="A3757" t="str">
            <v>19334-2-IN</v>
          </cell>
        </row>
        <row r="3758">
          <cell r="A3758" t="str">
            <v>19335-3-IN</v>
          </cell>
        </row>
        <row r="3759">
          <cell r="A3759" t="str">
            <v>19336-2-BU</v>
          </cell>
        </row>
        <row r="3760">
          <cell r="A3760" t="str">
            <v>19337-1-IN</v>
          </cell>
        </row>
        <row r="3761">
          <cell r="A3761" t="str">
            <v>19339-2-IN</v>
          </cell>
        </row>
        <row r="3762">
          <cell r="A3762" t="str">
            <v>19342-4-BU</v>
          </cell>
        </row>
        <row r="3763">
          <cell r="A3763" t="str">
            <v>19345-3-IN</v>
          </cell>
        </row>
        <row r="3764">
          <cell r="A3764" t="str">
            <v>19349-4-IN</v>
          </cell>
        </row>
        <row r="3765">
          <cell r="A3765" t="str">
            <v>19352-5-IN</v>
          </cell>
        </row>
        <row r="3766">
          <cell r="A3766" t="str">
            <v>19355-4-IN</v>
          </cell>
        </row>
        <row r="3767">
          <cell r="A3767" t="str">
            <v>19356-4-IN</v>
          </cell>
        </row>
        <row r="3768">
          <cell r="A3768" t="str">
            <v>19357-3-IN</v>
          </cell>
        </row>
        <row r="3769">
          <cell r="A3769" t="str">
            <v>19361-5-IN</v>
          </cell>
        </row>
        <row r="3770">
          <cell r="A3770" t="str">
            <v>19364-2-IN</v>
          </cell>
        </row>
        <row r="3771">
          <cell r="A3771" t="str">
            <v>19366-1-IN</v>
          </cell>
        </row>
        <row r="3772">
          <cell r="A3772" t="str">
            <v>19368-3-BU</v>
          </cell>
        </row>
        <row r="3773">
          <cell r="A3773" t="str">
            <v>19371-4-BU</v>
          </cell>
        </row>
        <row r="3774">
          <cell r="A3774" t="str">
            <v>19374-5-BU</v>
          </cell>
        </row>
        <row r="3775">
          <cell r="A3775" t="str">
            <v>19376-4-BU</v>
          </cell>
        </row>
        <row r="3776">
          <cell r="A3776" t="str">
            <v>19378-5-BU</v>
          </cell>
        </row>
        <row r="3777">
          <cell r="A3777" t="str">
            <v>19381-1-IN</v>
          </cell>
        </row>
        <row r="3778">
          <cell r="A3778" t="str">
            <v>19382-4-BU</v>
          </cell>
        </row>
        <row r="3779">
          <cell r="A3779" t="str">
            <v>19386-3-IN</v>
          </cell>
        </row>
        <row r="3780">
          <cell r="A3780" t="str">
            <v>19387-5-IN</v>
          </cell>
        </row>
        <row r="3781">
          <cell r="A3781" t="str">
            <v>19388-2-IN</v>
          </cell>
        </row>
        <row r="3782">
          <cell r="A3782" t="str">
            <v>19392-2-IN</v>
          </cell>
        </row>
        <row r="3783">
          <cell r="A3783" t="str">
            <v>19396-3-IN</v>
          </cell>
        </row>
        <row r="3784">
          <cell r="A3784" t="str">
            <v>19399-1-BU</v>
          </cell>
        </row>
        <row r="3785">
          <cell r="A3785" t="str">
            <v>19402-4-IN</v>
          </cell>
        </row>
        <row r="3786">
          <cell r="A3786" t="str">
            <v>19403-4-IN</v>
          </cell>
        </row>
        <row r="3787">
          <cell r="A3787" t="str">
            <v>19406-5-BU</v>
          </cell>
        </row>
        <row r="3788">
          <cell r="A3788" t="str">
            <v>19410-3-BU</v>
          </cell>
        </row>
        <row r="3789">
          <cell r="A3789" t="str">
            <v>19411-5-BU</v>
          </cell>
        </row>
        <row r="3790">
          <cell r="A3790" t="str">
            <v>19412-3-IN</v>
          </cell>
        </row>
        <row r="3791">
          <cell r="A3791" t="str">
            <v>19416-5-IN</v>
          </cell>
        </row>
        <row r="3792">
          <cell r="A3792" t="str">
            <v>19418-5-IN</v>
          </cell>
        </row>
        <row r="3793">
          <cell r="A3793" t="str">
            <v>19422-5-IN</v>
          </cell>
        </row>
        <row r="3794">
          <cell r="A3794" t="str">
            <v>19424-1-IN</v>
          </cell>
        </row>
        <row r="3795">
          <cell r="A3795" t="str">
            <v>19427-2-IN</v>
          </cell>
        </row>
        <row r="3796">
          <cell r="A3796" t="str">
            <v>19430-4-BU</v>
          </cell>
        </row>
        <row r="3797">
          <cell r="A3797" t="str">
            <v>19432-1-IN</v>
          </cell>
        </row>
        <row r="3798">
          <cell r="A3798" t="str">
            <v>19433-4-IN</v>
          </cell>
        </row>
        <row r="3799">
          <cell r="A3799" t="str">
            <v>19436-4-IN</v>
          </cell>
        </row>
        <row r="3800">
          <cell r="A3800" t="str">
            <v>19440-1-IN</v>
          </cell>
        </row>
        <row r="3801">
          <cell r="A3801" t="str">
            <v>19442-4-IN</v>
          </cell>
        </row>
        <row r="3802">
          <cell r="A3802" t="str">
            <v>19443-3-BU</v>
          </cell>
        </row>
        <row r="3803">
          <cell r="A3803" t="str">
            <v>19444-4-IN</v>
          </cell>
        </row>
        <row r="3804">
          <cell r="A3804" t="str">
            <v>19448-3-IN</v>
          </cell>
        </row>
        <row r="3805">
          <cell r="A3805" t="str">
            <v>19449-1-BU</v>
          </cell>
        </row>
        <row r="3806">
          <cell r="A3806" t="str">
            <v>19452-5-BU</v>
          </cell>
        </row>
        <row r="3807">
          <cell r="A3807" t="str">
            <v>19456-2-IN</v>
          </cell>
        </row>
        <row r="3808">
          <cell r="A3808" t="str">
            <v>19460-3-IN</v>
          </cell>
        </row>
        <row r="3809">
          <cell r="A3809" t="str">
            <v>19462-1-IN</v>
          </cell>
        </row>
        <row r="3810">
          <cell r="A3810" t="str">
            <v>19466-4-IN</v>
          </cell>
        </row>
        <row r="3811">
          <cell r="A3811" t="str">
            <v>19470-5-BU</v>
          </cell>
        </row>
        <row r="3812">
          <cell r="A3812" t="str">
            <v>19474-5-IN</v>
          </cell>
        </row>
        <row r="3813">
          <cell r="A3813" t="str">
            <v>19477-4-IN</v>
          </cell>
        </row>
        <row r="3814">
          <cell r="A3814" t="str">
            <v>19481-1-IN</v>
          </cell>
        </row>
        <row r="3815">
          <cell r="A3815" t="str">
            <v>19485-2-IN</v>
          </cell>
        </row>
        <row r="3816">
          <cell r="A3816" t="str">
            <v>19487-4-IN</v>
          </cell>
        </row>
        <row r="3817">
          <cell r="A3817" t="str">
            <v>19491-3-IN</v>
          </cell>
        </row>
        <row r="3818">
          <cell r="A3818" t="str">
            <v>19495-1-BU</v>
          </cell>
        </row>
        <row r="3819">
          <cell r="A3819" t="str">
            <v>19499-1-BU</v>
          </cell>
        </row>
        <row r="3820">
          <cell r="A3820" t="str">
            <v>19502-1-IN</v>
          </cell>
        </row>
        <row r="3821">
          <cell r="A3821" t="str">
            <v>19506-4-BU</v>
          </cell>
        </row>
        <row r="3822">
          <cell r="A3822" t="str">
            <v>19508-3-IN</v>
          </cell>
        </row>
        <row r="3823">
          <cell r="A3823" t="str">
            <v>19511-5-IN</v>
          </cell>
        </row>
        <row r="3824">
          <cell r="A3824" t="str">
            <v>19513-5-IN</v>
          </cell>
        </row>
        <row r="3825">
          <cell r="A3825" t="str">
            <v>19517-4-IN</v>
          </cell>
        </row>
        <row r="3826">
          <cell r="A3826" t="str">
            <v>19520-3-IN</v>
          </cell>
        </row>
        <row r="3827">
          <cell r="A3827" t="str">
            <v>19523-2-BU</v>
          </cell>
        </row>
        <row r="3828">
          <cell r="A3828" t="str">
            <v>19527-3-IN</v>
          </cell>
        </row>
        <row r="3829">
          <cell r="A3829" t="str">
            <v>19529-4-BU</v>
          </cell>
        </row>
        <row r="3830">
          <cell r="A3830" t="str">
            <v>19533-2-IN</v>
          </cell>
        </row>
        <row r="3831">
          <cell r="A3831" t="str">
            <v>19534-4-IN</v>
          </cell>
        </row>
        <row r="3832">
          <cell r="A3832" t="str">
            <v>19537-5-BU</v>
          </cell>
        </row>
        <row r="3833">
          <cell r="A3833" t="str">
            <v>19538-2-IN</v>
          </cell>
        </row>
        <row r="3834">
          <cell r="A3834" t="str">
            <v>19542-1-IN</v>
          </cell>
        </row>
        <row r="3835">
          <cell r="A3835" t="str">
            <v>19544-4-BU</v>
          </cell>
        </row>
        <row r="3836">
          <cell r="A3836" t="str">
            <v>19547-4-IN</v>
          </cell>
        </row>
        <row r="3837">
          <cell r="A3837" t="str">
            <v>19550-3-IN</v>
          </cell>
        </row>
        <row r="3838">
          <cell r="A3838" t="str">
            <v>19554-3-IN</v>
          </cell>
        </row>
        <row r="3839">
          <cell r="A3839" t="str">
            <v>19558-2-BU</v>
          </cell>
        </row>
        <row r="3840">
          <cell r="A3840" t="str">
            <v>19561-3-IN</v>
          </cell>
        </row>
        <row r="3841">
          <cell r="A3841" t="str">
            <v>19563-3-IN</v>
          </cell>
        </row>
        <row r="3842">
          <cell r="A3842" t="str">
            <v>19566-3-BU</v>
          </cell>
        </row>
        <row r="3843">
          <cell r="A3843" t="str">
            <v>19569-5-IN</v>
          </cell>
        </row>
        <row r="3844">
          <cell r="A3844" t="str">
            <v>19573-5-BU</v>
          </cell>
        </row>
        <row r="3845">
          <cell r="A3845" t="str">
            <v>19575-2-IN</v>
          </cell>
        </row>
        <row r="3846">
          <cell r="A3846" t="str">
            <v>19578-1-BU</v>
          </cell>
        </row>
        <row r="3847">
          <cell r="A3847" t="str">
            <v>19580-1-IN</v>
          </cell>
        </row>
        <row r="3848">
          <cell r="A3848" t="str">
            <v>19581-3-IN</v>
          </cell>
        </row>
        <row r="3849">
          <cell r="A3849" t="str">
            <v>19583-5-IN</v>
          </cell>
        </row>
        <row r="3850">
          <cell r="A3850" t="str">
            <v>19584-3-IN</v>
          </cell>
        </row>
        <row r="3851">
          <cell r="A3851" t="str">
            <v>19585-5-BU</v>
          </cell>
        </row>
        <row r="3852">
          <cell r="A3852" t="str">
            <v>19587-1-BU</v>
          </cell>
        </row>
        <row r="3853">
          <cell r="A3853" t="str">
            <v>19589-3-BU</v>
          </cell>
        </row>
        <row r="3854">
          <cell r="A3854" t="str">
            <v>19592-4-BU</v>
          </cell>
        </row>
        <row r="3855">
          <cell r="A3855" t="str">
            <v>19596-1-IN</v>
          </cell>
        </row>
        <row r="3856">
          <cell r="A3856" t="str">
            <v>19599-5-BU</v>
          </cell>
        </row>
        <row r="3857">
          <cell r="A3857" t="str">
            <v>19602-2-BU</v>
          </cell>
        </row>
        <row r="3858">
          <cell r="A3858" t="str">
            <v>19603-3-IN</v>
          </cell>
        </row>
        <row r="3859">
          <cell r="A3859" t="str">
            <v>19607-4-IN</v>
          </cell>
        </row>
        <row r="3860">
          <cell r="A3860" t="str">
            <v>19609-2-IN</v>
          </cell>
        </row>
        <row r="3861">
          <cell r="A3861" t="str">
            <v>19612-1-BU</v>
          </cell>
        </row>
        <row r="3862">
          <cell r="A3862" t="str">
            <v>19613-5-BU</v>
          </cell>
        </row>
        <row r="3863">
          <cell r="A3863" t="str">
            <v>19616-4-IN</v>
          </cell>
        </row>
        <row r="3864">
          <cell r="A3864" t="str">
            <v>19620-1-IN</v>
          </cell>
        </row>
        <row r="3865">
          <cell r="A3865" t="str">
            <v>19621-2-IN</v>
          </cell>
        </row>
        <row r="3866">
          <cell r="A3866" t="str">
            <v>19623-2-BU</v>
          </cell>
        </row>
        <row r="3867">
          <cell r="A3867" t="str">
            <v>19624-5-IN</v>
          </cell>
        </row>
        <row r="3868">
          <cell r="A3868" t="str">
            <v>19627-3-IN</v>
          </cell>
        </row>
        <row r="3869">
          <cell r="A3869" t="str">
            <v>19630-1-BU</v>
          </cell>
        </row>
        <row r="3870">
          <cell r="A3870" t="str">
            <v>19632-4-BU</v>
          </cell>
        </row>
        <row r="3871">
          <cell r="A3871" t="str">
            <v>19636-5-IN</v>
          </cell>
        </row>
        <row r="3872">
          <cell r="A3872" t="str">
            <v>19637-5-IN</v>
          </cell>
        </row>
        <row r="3873">
          <cell r="A3873" t="str">
            <v>19640-2-IN</v>
          </cell>
        </row>
        <row r="3874">
          <cell r="A3874" t="str">
            <v>19643-5-IN</v>
          </cell>
        </row>
        <row r="3875">
          <cell r="A3875" t="str">
            <v>19645-5-BU</v>
          </cell>
        </row>
        <row r="3876">
          <cell r="A3876" t="str">
            <v>19647-3-IN</v>
          </cell>
        </row>
        <row r="3877">
          <cell r="A3877" t="str">
            <v>19651-1-IN</v>
          </cell>
        </row>
        <row r="3878">
          <cell r="A3878" t="str">
            <v>19654-3-IN</v>
          </cell>
        </row>
        <row r="3879">
          <cell r="A3879" t="str">
            <v>19655-2-BU</v>
          </cell>
        </row>
        <row r="3880">
          <cell r="A3880" t="str">
            <v>19659-2-IN</v>
          </cell>
        </row>
        <row r="3881">
          <cell r="A3881" t="str">
            <v>19663-4-BU</v>
          </cell>
        </row>
        <row r="3882">
          <cell r="A3882" t="str">
            <v>19667-2-BU</v>
          </cell>
        </row>
        <row r="3883">
          <cell r="A3883" t="str">
            <v>19670-5-IN</v>
          </cell>
        </row>
        <row r="3884">
          <cell r="A3884" t="str">
            <v>19674-5-IN</v>
          </cell>
        </row>
        <row r="3885">
          <cell r="A3885" t="str">
            <v>19677-5-IN</v>
          </cell>
        </row>
        <row r="3886">
          <cell r="A3886" t="str">
            <v>19678-4-IN</v>
          </cell>
        </row>
        <row r="3887">
          <cell r="A3887" t="str">
            <v>19679-2-IN</v>
          </cell>
        </row>
        <row r="3888">
          <cell r="A3888" t="str">
            <v>19681-4-BU</v>
          </cell>
        </row>
        <row r="3889">
          <cell r="A3889" t="str">
            <v>19683-2-IN</v>
          </cell>
        </row>
        <row r="3890">
          <cell r="A3890" t="str">
            <v>19686-5-IN</v>
          </cell>
        </row>
        <row r="3891">
          <cell r="A3891" t="str">
            <v>19690-1-IN</v>
          </cell>
        </row>
        <row r="3892">
          <cell r="A3892" t="str">
            <v>19691-2-BU</v>
          </cell>
        </row>
        <row r="3893">
          <cell r="A3893" t="str">
            <v>19694-2-IN</v>
          </cell>
        </row>
        <row r="3894">
          <cell r="A3894" t="str">
            <v>19697-2-IN</v>
          </cell>
        </row>
        <row r="3895">
          <cell r="A3895" t="str">
            <v>19698-3-IN</v>
          </cell>
        </row>
        <row r="3896">
          <cell r="A3896" t="str">
            <v>19700-1-IN</v>
          </cell>
        </row>
        <row r="3897">
          <cell r="A3897" t="str">
            <v>19704-3-BU</v>
          </cell>
        </row>
        <row r="3898">
          <cell r="A3898" t="str">
            <v>19708-1-BU</v>
          </cell>
        </row>
        <row r="3899">
          <cell r="A3899" t="str">
            <v>19711-3-IN</v>
          </cell>
        </row>
        <row r="3900">
          <cell r="A3900" t="str">
            <v>19712-5-BU</v>
          </cell>
        </row>
        <row r="3901">
          <cell r="A3901" t="str">
            <v>19715-3-BU</v>
          </cell>
        </row>
        <row r="3902">
          <cell r="A3902" t="str">
            <v>19719-5-BU</v>
          </cell>
        </row>
        <row r="3903">
          <cell r="A3903" t="str">
            <v>19723-3-IN</v>
          </cell>
        </row>
        <row r="3904">
          <cell r="A3904" t="str">
            <v>19726-3-BU</v>
          </cell>
        </row>
        <row r="3905">
          <cell r="A3905" t="str">
            <v>19728-5-BU</v>
          </cell>
        </row>
        <row r="3906">
          <cell r="A3906" t="str">
            <v>19732-1-BU</v>
          </cell>
        </row>
        <row r="3907">
          <cell r="A3907" t="str">
            <v>19734-4-IN</v>
          </cell>
        </row>
        <row r="3908">
          <cell r="A3908" t="str">
            <v>19738-3-BU</v>
          </cell>
        </row>
        <row r="3909">
          <cell r="A3909" t="str">
            <v>19739-3-BU</v>
          </cell>
        </row>
        <row r="3910">
          <cell r="A3910" t="str">
            <v>19740-5-BU</v>
          </cell>
        </row>
        <row r="3911">
          <cell r="A3911" t="str">
            <v>19741-3-BU</v>
          </cell>
        </row>
        <row r="3912">
          <cell r="A3912" t="str">
            <v>19744-4-BU</v>
          </cell>
        </row>
        <row r="3913">
          <cell r="A3913" t="str">
            <v>19748-5-IN</v>
          </cell>
        </row>
        <row r="3914">
          <cell r="A3914" t="str">
            <v>19749-4-IN</v>
          </cell>
        </row>
        <row r="3915">
          <cell r="A3915" t="str">
            <v>19750-3-BU</v>
          </cell>
        </row>
        <row r="3916">
          <cell r="A3916" t="str">
            <v>19752-2-IN</v>
          </cell>
        </row>
        <row r="3917">
          <cell r="A3917" t="str">
            <v>19756-1-BU</v>
          </cell>
        </row>
        <row r="3918">
          <cell r="A3918" t="str">
            <v>19759-1-IN</v>
          </cell>
        </row>
        <row r="3919">
          <cell r="A3919" t="str">
            <v>19761-4-IN</v>
          </cell>
        </row>
        <row r="3920">
          <cell r="A3920" t="str">
            <v>19765-3-BU</v>
          </cell>
        </row>
        <row r="3921">
          <cell r="A3921" t="str">
            <v>19768-1-BU</v>
          </cell>
        </row>
        <row r="3922">
          <cell r="A3922" t="str">
            <v>19770-5-IN</v>
          </cell>
        </row>
        <row r="3923">
          <cell r="A3923" t="str">
            <v>19774-4-IN</v>
          </cell>
        </row>
        <row r="3924">
          <cell r="A3924" t="str">
            <v>19777-2-BU</v>
          </cell>
        </row>
        <row r="3925">
          <cell r="A3925" t="str">
            <v>19778-3-IN</v>
          </cell>
        </row>
        <row r="3926">
          <cell r="A3926" t="str">
            <v>19782-5-BU</v>
          </cell>
        </row>
        <row r="3927">
          <cell r="A3927" t="str">
            <v>19786-5-IN</v>
          </cell>
        </row>
        <row r="3928">
          <cell r="A3928" t="str">
            <v>19789-1-IN</v>
          </cell>
        </row>
        <row r="3929">
          <cell r="A3929" t="str">
            <v>19790-1-BU</v>
          </cell>
        </row>
        <row r="3930">
          <cell r="A3930" t="str">
            <v>19794-4-BU</v>
          </cell>
        </row>
        <row r="3931">
          <cell r="A3931" t="str">
            <v>19798-5-BU</v>
          </cell>
        </row>
        <row r="3932">
          <cell r="A3932" t="str">
            <v>19802-4-IN</v>
          </cell>
        </row>
        <row r="3933">
          <cell r="A3933" t="str">
            <v>19804-1-IN</v>
          </cell>
        </row>
        <row r="3934">
          <cell r="A3934" t="str">
            <v>19808-5-IN</v>
          </cell>
        </row>
        <row r="3935">
          <cell r="A3935" t="str">
            <v>19809-4-IN</v>
          </cell>
        </row>
        <row r="3936">
          <cell r="A3936" t="str">
            <v>19810-4-IN</v>
          </cell>
        </row>
        <row r="3937">
          <cell r="A3937" t="str">
            <v>19812-5-BU</v>
          </cell>
        </row>
        <row r="3938">
          <cell r="A3938" t="str">
            <v>19815-2-IN</v>
          </cell>
        </row>
        <row r="3939">
          <cell r="A3939" t="str">
            <v>19816-5-BU</v>
          </cell>
        </row>
        <row r="3940">
          <cell r="A3940" t="str">
            <v>19820-4-IN</v>
          </cell>
        </row>
        <row r="3941">
          <cell r="A3941" t="str">
            <v>19822-4-IN</v>
          </cell>
        </row>
        <row r="3942">
          <cell r="A3942" t="str">
            <v>19823-4-IN</v>
          </cell>
        </row>
        <row r="3943">
          <cell r="A3943" t="str">
            <v>19825-3-IN</v>
          </cell>
        </row>
        <row r="3944">
          <cell r="A3944" t="str">
            <v>19827-2-IN</v>
          </cell>
        </row>
        <row r="3945">
          <cell r="A3945" t="str">
            <v>19828-5-BU</v>
          </cell>
        </row>
        <row r="3946">
          <cell r="A3946" t="str">
            <v>19832-4-IN</v>
          </cell>
        </row>
        <row r="3947">
          <cell r="A3947" t="str">
            <v>19833-3-IN</v>
          </cell>
        </row>
        <row r="3948">
          <cell r="A3948" t="str">
            <v>19834-1-IN</v>
          </cell>
        </row>
        <row r="3949">
          <cell r="A3949" t="str">
            <v>19837-3-IN</v>
          </cell>
        </row>
        <row r="3950">
          <cell r="A3950" t="str">
            <v>19839-2-BU</v>
          </cell>
        </row>
        <row r="3951">
          <cell r="A3951" t="str">
            <v>19843-4-BU</v>
          </cell>
        </row>
        <row r="3952">
          <cell r="A3952" t="str">
            <v>19847-2-IN</v>
          </cell>
        </row>
        <row r="3953">
          <cell r="A3953" t="str">
            <v>19849-4-IN</v>
          </cell>
        </row>
        <row r="3954">
          <cell r="A3954" t="str">
            <v>19852-2-IN</v>
          </cell>
        </row>
        <row r="3955">
          <cell r="A3955" t="str">
            <v>19854-2-BU</v>
          </cell>
        </row>
        <row r="3956">
          <cell r="A3956" t="str">
            <v>19855-5-BU</v>
          </cell>
        </row>
        <row r="3957">
          <cell r="A3957" t="str">
            <v>19858-3-IN</v>
          </cell>
        </row>
        <row r="3958">
          <cell r="A3958" t="str">
            <v>19860-1-BU</v>
          </cell>
        </row>
        <row r="3959">
          <cell r="A3959" t="str">
            <v>19864-2-IN</v>
          </cell>
        </row>
        <row r="3960">
          <cell r="A3960" t="str">
            <v>19868-2-IN</v>
          </cell>
        </row>
        <row r="3961">
          <cell r="A3961" t="str">
            <v>19871-3-BU</v>
          </cell>
        </row>
        <row r="3962">
          <cell r="A3962" t="str">
            <v>19873-3-BU</v>
          </cell>
        </row>
        <row r="3963">
          <cell r="A3963" t="str">
            <v>19877-4-IN</v>
          </cell>
        </row>
        <row r="3964">
          <cell r="A3964" t="str">
            <v>19881-1-IN</v>
          </cell>
        </row>
        <row r="3965">
          <cell r="A3965" t="str">
            <v>19885-3-IN</v>
          </cell>
        </row>
        <row r="3966">
          <cell r="A3966" t="str">
            <v>19887-4-IN</v>
          </cell>
        </row>
        <row r="3967">
          <cell r="A3967" t="str">
            <v>19888-3-IN</v>
          </cell>
        </row>
        <row r="3968">
          <cell r="A3968" t="str">
            <v>19891-1-IN</v>
          </cell>
        </row>
        <row r="3969">
          <cell r="A3969" t="str">
            <v>19892-4-IN</v>
          </cell>
        </row>
        <row r="3970">
          <cell r="A3970" t="str">
            <v>19895-2-IN</v>
          </cell>
        </row>
        <row r="3971">
          <cell r="A3971" t="str">
            <v>19896-4-BU</v>
          </cell>
        </row>
        <row r="3972">
          <cell r="A3972" t="str">
            <v>19897-4-IN</v>
          </cell>
        </row>
        <row r="3973">
          <cell r="A3973" t="str">
            <v>19898-5-IN</v>
          </cell>
        </row>
        <row r="3974">
          <cell r="A3974" t="str">
            <v>19899-5-IN</v>
          </cell>
        </row>
        <row r="3975">
          <cell r="A3975" t="str">
            <v>19902-1-BU</v>
          </cell>
        </row>
        <row r="3976">
          <cell r="A3976" t="str">
            <v>19905-5-IN</v>
          </cell>
        </row>
        <row r="3977">
          <cell r="A3977" t="str">
            <v>19906-5-IN</v>
          </cell>
        </row>
        <row r="3978">
          <cell r="A3978" t="str">
            <v>19907-1-BU</v>
          </cell>
        </row>
        <row r="3979">
          <cell r="A3979" t="str">
            <v>19911-3-IN</v>
          </cell>
        </row>
        <row r="3980">
          <cell r="A3980" t="str">
            <v>19914-3-IN</v>
          </cell>
        </row>
        <row r="3981">
          <cell r="A3981" t="str">
            <v>19916-1-IN</v>
          </cell>
        </row>
        <row r="3982">
          <cell r="A3982" t="str">
            <v>19920-2-IN</v>
          </cell>
        </row>
        <row r="3983">
          <cell r="A3983" t="str">
            <v>19924-5-IN</v>
          </cell>
        </row>
        <row r="3984">
          <cell r="A3984" t="str">
            <v>19925-2-IN</v>
          </cell>
        </row>
        <row r="3985">
          <cell r="A3985" t="str">
            <v>19929-3-IN</v>
          </cell>
        </row>
        <row r="3986">
          <cell r="A3986" t="str">
            <v>19930-2-IN</v>
          </cell>
        </row>
        <row r="3987">
          <cell r="A3987" t="str">
            <v>19932-3-BU</v>
          </cell>
        </row>
        <row r="3988">
          <cell r="A3988" t="str">
            <v>19936-1-IN</v>
          </cell>
        </row>
        <row r="3989">
          <cell r="A3989" t="str">
            <v>19939-5-IN</v>
          </cell>
        </row>
        <row r="3990">
          <cell r="A3990" t="str">
            <v>19940-1-IN</v>
          </cell>
        </row>
        <row r="3991">
          <cell r="A3991" t="str">
            <v>19944-3-IN</v>
          </cell>
        </row>
        <row r="3992">
          <cell r="A3992" t="str">
            <v>19948-2-BU</v>
          </cell>
        </row>
        <row r="3993">
          <cell r="A3993" t="str">
            <v>19951-4-BU</v>
          </cell>
        </row>
        <row r="3994">
          <cell r="A3994" t="str">
            <v>19952-2-BU</v>
          </cell>
        </row>
        <row r="3995">
          <cell r="A3995" t="str">
            <v>19954-5-BU</v>
          </cell>
        </row>
        <row r="3996">
          <cell r="A3996" t="str">
            <v>19955-4-BU</v>
          </cell>
        </row>
        <row r="3997">
          <cell r="A3997" t="str">
            <v>19956-1-IN</v>
          </cell>
        </row>
        <row r="3998">
          <cell r="A3998" t="str">
            <v>19957-1-IN</v>
          </cell>
        </row>
        <row r="3999">
          <cell r="A3999" t="str">
            <v>19960-4-IN</v>
          </cell>
        </row>
        <row r="4000">
          <cell r="A4000" t="str">
            <v>19962-5-BU</v>
          </cell>
        </row>
        <row r="4001">
          <cell r="A4001" t="str">
            <v>19964-3-BU</v>
          </cell>
        </row>
        <row r="4002">
          <cell r="A4002" t="str">
            <v>19966-3-BU</v>
          </cell>
        </row>
        <row r="4003">
          <cell r="A4003" t="str">
            <v>19970-2-BU</v>
          </cell>
        </row>
        <row r="4004">
          <cell r="A4004" t="str">
            <v>19974-4-IN</v>
          </cell>
        </row>
        <row r="4005">
          <cell r="A4005" t="str">
            <v>19975-2-IN</v>
          </cell>
        </row>
        <row r="4006">
          <cell r="A4006" t="str">
            <v>19979-5-BU</v>
          </cell>
        </row>
        <row r="4007">
          <cell r="A4007" t="str">
            <v>19981-5-IN</v>
          </cell>
        </row>
        <row r="4008">
          <cell r="A4008" t="str">
            <v>19984-4-BU</v>
          </cell>
        </row>
        <row r="4009">
          <cell r="A4009" t="str">
            <v>19985-5-IN</v>
          </cell>
        </row>
        <row r="4010">
          <cell r="A4010" t="str">
            <v>19986-3-IN</v>
          </cell>
        </row>
        <row r="4011">
          <cell r="A4011" t="str">
            <v>19988-5-IN</v>
          </cell>
        </row>
      </sheetData>
      <sheetData sheetId="5">
        <row r="2">
          <cell r="A2" t="str">
            <v>Office supplies: Office basics</v>
          </cell>
          <cell r="N2" t="str">
            <v>Books: Nonfiction - History</v>
          </cell>
          <cell r="O2" t="str">
            <v>Books</v>
          </cell>
          <cell r="P2" t="str">
            <v>Nonfiction - History</v>
          </cell>
        </row>
        <row r="3">
          <cell r="A3" t="str">
            <v>Office supplies: Paper</v>
          </cell>
          <cell r="N3" t="str">
            <v>Books: Nonfiction - Leadership</v>
          </cell>
          <cell r="O3" t="str">
            <v>Books</v>
          </cell>
          <cell r="P3" t="str">
            <v>Nonfiction - Leadership</v>
          </cell>
        </row>
        <row r="4">
          <cell r="A4" t="str">
            <v>Office supplies: Writing</v>
          </cell>
          <cell r="N4" t="str">
            <v>Books: Nonfiction - Self-help</v>
          </cell>
          <cell r="O4" t="str">
            <v>Books</v>
          </cell>
          <cell r="P4" t="str">
            <v>Nonfiction - Self-help</v>
          </cell>
        </row>
        <row r="5">
          <cell r="A5" t="str">
            <v>Electronics: Computers</v>
          </cell>
          <cell r="N5" t="str">
            <v>Books: Nonfiction - Technology</v>
          </cell>
          <cell r="O5" t="str">
            <v>Books</v>
          </cell>
          <cell r="P5" t="str">
            <v>Nonfiction - Technology</v>
          </cell>
        </row>
        <row r="6">
          <cell r="A6" t="str">
            <v>Electronics: Cell phones</v>
          </cell>
          <cell r="N6" t="str">
            <v>Electronics: Camera and photo</v>
          </cell>
          <cell r="O6" t="str">
            <v>Electronics</v>
          </cell>
          <cell r="P6" t="str">
            <v>Camera and photo</v>
          </cell>
        </row>
        <row r="7">
          <cell r="A7" t="str">
            <v>Books: Nonfiction - Leadership</v>
          </cell>
          <cell r="N7" t="str">
            <v>Electronics: Cell phones</v>
          </cell>
          <cell r="O7" t="str">
            <v>Electronics</v>
          </cell>
          <cell r="P7" t="str">
            <v>Cell phones</v>
          </cell>
        </row>
        <row r="8">
          <cell r="A8" t="str">
            <v>Electronics: TV and video</v>
          </cell>
          <cell r="N8" t="str">
            <v>Electronics: Computers</v>
          </cell>
          <cell r="O8" t="str">
            <v>Electronics</v>
          </cell>
          <cell r="P8" t="str">
            <v>Computers</v>
          </cell>
        </row>
        <row r="9">
          <cell r="A9" t="str">
            <v>Books: Nonfiction - Technology</v>
          </cell>
          <cell r="N9" t="str">
            <v>Electronics: TV and video</v>
          </cell>
          <cell r="O9" t="str">
            <v>Electronics</v>
          </cell>
          <cell r="P9" t="str">
            <v>TV and video</v>
          </cell>
        </row>
        <row r="10">
          <cell r="A10" t="str">
            <v>Books: Nonfiction - Self-help</v>
          </cell>
          <cell r="N10" t="str">
            <v>Office supplies: Calendars</v>
          </cell>
          <cell r="O10" t="str">
            <v>Office supplies</v>
          </cell>
          <cell r="P10" t="str">
            <v>Calendars</v>
          </cell>
        </row>
        <row r="11">
          <cell r="A11" t="str">
            <v>Office supplies: Calendars</v>
          </cell>
          <cell r="N11" t="str">
            <v>Office supplies: Office basics</v>
          </cell>
          <cell r="O11" t="str">
            <v>Office supplies</v>
          </cell>
          <cell r="P11" t="str">
            <v>Office basics</v>
          </cell>
        </row>
        <row r="12">
          <cell r="A12" t="str">
            <v>Electronics: Camera and photo</v>
          </cell>
          <cell r="N12" t="str">
            <v>Office supplies: Paper</v>
          </cell>
          <cell r="O12" t="str">
            <v>Office supplies</v>
          </cell>
          <cell r="P12" t="str">
            <v>Paper</v>
          </cell>
        </row>
        <row r="13">
          <cell r="A13" t="str">
            <v>Books: Nonfiction - History</v>
          </cell>
          <cell r="N13" t="str">
            <v>Office supplies: Writing</v>
          </cell>
          <cell r="O13" t="str">
            <v>Office supplies</v>
          </cell>
          <cell r="P13" t="str">
            <v>Writing</v>
          </cell>
        </row>
        <row r="14">
          <cell r="A14" t="str">
            <v>Office supplies: Office basics</v>
          </cell>
        </row>
        <row r="15">
          <cell r="A15" t="str">
            <v>Office supplies: Office basics</v>
          </cell>
        </row>
        <row r="16">
          <cell r="A16" t="str">
            <v>Office supplies: Office basics</v>
          </cell>
        </row>
        <row r="17">
          <cell r="A17" t="str">
            <v>Office supplies: Office basics</v>
          </cell>
        </row>
        <row r="18">
          <cell r="A18" t="str">
            <v>Office supplies: Office basics</v>
          </cell>
        </row>
        <row r="19">
          <cell r="A19" t="str">
            <v>Office supplies: Office basics</v>
          </cell>
        </row>
        <row r="20">
          <cell r="A20" t="str">
            <v>Office supplies: Office basics</v>
          </cell>
        </row>
        <row r="21">
          <cell r="A21" t="str">
            <v>Office supplies: Office basics</v>
          </cell>
        </row>
        <row r="22">
          <cell r="A22" t="str">
            <v>Office supplies: Office basics</v>
          </cell>
        </row>
        <row r="23">
          <cell r="A23" t="str">
            <v>Office supplies: Office basics</v>
          </cell>
        </row>
        <row r="24">
          <cell r="A24" t="str">
            <v>Office supplies: Office basics</v>
          </cell>
        </row>
        <row r="25">
          <cell r="A25" t="str">
            <v>Office supplies: Office basics</v>
          </cell>
        </row>
        <row r="26">
          <cell r="A26" t="str">
            <v>Office supplies: Office basics</v>
          </cell>
        </row>
        <row r="27">
          <cell r="A27" t="str">
            <v>Office supplies: Office basics</v>
          </cell>
        </row>
        <row r="28">
          <cell r="A28" t="str">
            <v>Office supplies: Office basics</v>
          </cell>
        </row>
        <row r="29">
          <cell r="A29" t="str">
            <v>Office supplies: Paper</v>
          </cell>
        </row>
        <row r="30">
          <cell r="A30" t="str">
            <v>Office supplies: Paper</v>
          </cell>
        </row>
        <row r="31">
          <cell r="A31" t="str">
            <v>Office supplies: Paper</v>
          </cell>
        </row>
        <row r="32">
          <cell r="A32" t="str">
            <v>Office supplies: Paper</v>
          </cell>
        </row>
        <row r="33">
          <cell r="A33" t="str">
            <v>Office supplies: Paper</v>
          </cell>
        </row>
        <row r="34">
          <cell r="A34" t="str">
            <v>Office supplies: Paper</v>
          </cell>
        </row>
        <row r="35">
          <cell r="A35" t="str">
            <v>Office supplies: Paper</v>
          </cell>
        </row>
        <row r="36">
          <cell r="A36" t="str">
            <v>Office supplies: Paper</v>
          </cell>
        </row>
        <row r="37">
          <cell r="A37" t="str">
            <v>Office supplies: Paper</v>
          </cell>
        </row>
        <row r="38">
          <cell r="A38" t="str">
            <v>Office supplies: Paper</v>
          </cell>
        </row>
        <row r="39">
          <cell r="A39" t="str">
            <v>Office supplies: Paper</v>
          </cell>
        </row>
        <row r="40">
          <cell r="A40" t="str">
            <v>Office supplies: Paper</v>
          </cell>
        </row>
        <row r="41">
          <cell r="A41" t="str">
            <v>Office supplies: Paper</v>
          </cell>
        </row>
        <row r="42">
          <cell r="A42" t="str">
            <v>Office supplies: Paper</v>
          </cell>
        </row>
        <row r="43">
          <cell r="A43" t="str">
            <v>Office supplies: Paper</v>
          </cell>
        </row>
        <row r="44">
          <cell r="A44" t="str">
            <v>Office supplies: Office basics</v>
          </cell>
        </row>
        <row r="45">
          <cell r="A45" t="str">
            <v>Office supplies: Office basics</v>
          </cell>
        </row>
        <row r="46">
          <cell r="A46" t="str">
            <v>Office supplies: Writing</v>
          </cell>
        </row>
        <row r="47">
          <cell r="A47" t="str">
            <v>Office supplies: Writing</v>
          </cell>
        </row>
        <row r="48">
          <cell r="A48" t="str">
            <v>Office supplies: Writing</v>
          </cell>
        </row>
        <row r="49">
          <cell r="A49" t="str">
            <v>Office supplies: Writing</v>
          </cell>
        </row>
        <row r="50">
          <cell r="A50" t="str">
            <v>Office supplies: Writing</v>
          </cell>
        </row>
        <row r="51">
          <cell r="A51" t="str">
            <v>Office supplies: Writing</v>
          </cell>
        </row>
        <row r="52">
          <cell r="A52" t="str">
            <v>Office supplies: Writing</v>
          </cell>
        </row>
        <row r="53">
          <cell r="A53" t="str">
            <v>Office supplies: Writing</v>
          </cell>
        </row>
        <row r="54">
          <cell r="A54" t="str">
            <v>Office supplies: Writing</v>
          </cell>
        </row>
        <row r="55">
          <cell r="A55" t="str">
            <v>Office supplies: Writing</v>
          </cell>
        </row>
        <row r="56">
          <cell r="A56" t="str">
            <v>Office supplies: Writing</v>
          </cell>
        </row>
        <row r="57">
          <cell r="A57" t="str">
            <v>Office supplies: Writing</v>
          </cell>
        </row>
        <row r="58">
          <cell r="A58" t="str">
            <v>Office supplies: Writing</v>
          </cell>
        </row>
        <row r="59">
          <cell r="A59" t="str">
            <v>Electronics: Computers</v>
          </cell>
        </row>
        <row r="60">
          <cell r="A60" t="str">
            <v>Electronics: Computers</v>
          </cell>
        </row>
        <row r="61">
          <cell r="A61" t="str">
            <v>Electronics: Computers</v>
          </cell>
        </row>
        <row r="62">
          <cell r="A62" t="str">
            <v>Electronics: Computers</v>
          </cell>
        </row>
        <row r="63">
          <cell r="A63" t="str">
            <v>Electronics: Computers</v>
          </cell>
        </row>
        <row r="64">
          <cell r="A64" t="str">
            <v>Electronics: Computers</v>
          </cell>
        </row>
        <row r="65">
          <cell r="A65" t="str">
            <v>Electronics: Computers</v>
          </cell>
        </row>
        <row r="66">
          <cell r="A66" t="str">
            <v>Electronics: Computers</v>
          </cell>
        </row>
        <row r="67">
          <cell r="A67" t="str">
            <v>Electronics: Computers</v>
          </cell>
        </row>
        <row r="68">
          <cell r="A68" t="str">
            <v>Electronics: Computers</v>
          </cell>
        </row>
        <row r="69">
          <cell r="A69" t="str">
            <v>Electronics: Computers</v>
          </cell>
        </row>
        <row r="70">
          <cell r="A70" t="str">
            <v>Electronics: Cell phones</v>
          </cell>
        </row>
        <row r="71">
          <cell r="A71" t="str">
            <v>Electronics: Cell phones</v>
          </cell>
        </row>
        <row r="72">
          <cell r="A72" t="str">
            <v>Electronics: Cell phones</v>
          </cell>
        </row>
        <row r="73">
          <cell r="A73" t="str">
            <v>Electronics: Cell phones</v>
          </cell>
        </row>
        <row r="74">
          <cell r="A74" t="str">
            <v>Electronics: Cell phones</v>
          </cell>
        </row>
        <row r="75">
          <cell r="A75" t="str">
            <v>Electronics: Cell phones</v>
          </cell>
        </row>
        <row r="76">
          <cell r="A76" t="str">
            <v>Electronics: Cell phones</v>
          </cell>
        </row>
        <row r="77">
          <cell r="A77" t="str">
            <v>Electronics: Cell phones</v>
          </cell>
        </row>
        <row r="78">
          <cell r="A78" t="str">
            <v>Electronics: Cell phones</v>
          </cell>
        </row>
        <row r="79">
          <cell r="A79" t="str">
            <v>Electronics: Cell phones</v>
          </cell>
        </row>
        <row r="80">
          <cell r="A80" t="str">
            <v>Books: Nonfiction - Leadership</v>
          </cell>
        </row>
        <row r="81">
          <cell r="A81" t="str">
            <v>Books: Nonfiction - Leadership</v>
          </cell>
        </row>
        <row r="82">
          <cell r="A82" t="str">
            <v>Books: Nonfiction - Leadership</v>
          </cell>
        </row>
        <row r="83">
          <cell r="A83" t="str">
            <v>Books: Nonfiction - Leadership</v>
          </cell>
        </row>
        <row r="84">
          <cell r="A84" t="str">
            <v>Books: Nonfiction - Leadership</v>
          </cell>
        </row>
        <row r="85">
          <cell r="A85" t="str">
            <v>Books: Nonfiction - Leadership</v>
          </cell>
        </row>
        <row r="86">
          <cell r="A86" t="str">
            <v>Books: Nonfiction - Leadership</v>
          </cell>
        </row>
        <row r="87">
          <cell r="A87" t="str">
            <v>Books: Nonfiction - Leadership</v>
          </cell>
        </row>
        <row r="88">
          <cell r="A88" t="str">
            <v>Electronics: TV and video</v>
          </cell>
        </row>
        <row r="89">
          <cell r="A89" t="str">
            <v>Electronics: TV and video</v>
          </cell>
        </row>
        <row r="90">
          <cell r="A90" t="str">
            <v>Electronics: TV and video</v>
          </cell>
        </row>
        <row r="91">
          <cell r="A91" t="str">
            <v>Electronics: TV and video</v>
          </cell>
        </row>
        <row r="92">
          <cell r="A92" t="str">
            <v>Electronics: TV and video</v>
          </cell>
        </row>
        <row r="93">
          <cell r="A93" t="str">
            <v>Electronics: TV and video</v>
          </cell>
        </row>
        <row r="94">
          <cell r="A94" t="str">
            <v>Electronics: TV and video</v>
          </cell>
        </row>
        <row r="95">
          <cell r="A95" t="str">
            <v>Books: Nonfiction - Technology</v>
          </cell>
        </row>
        <row r="96">
          <cell r="A96" t="str">
            <v>Books: Nonfiction - Self-help</v>
          </cell>
        </row>
        <row r="97">
          <cell r="A97" t="str">
            <v>Office supplies: Calendars</v>
          </cell>
        </row>
        <row r="98">
          <cell r="A98" t="str">
            <v>Electronics: Camera and photo</v>
          </cell>
        </row>
        <row r="99">
          <cell r="A99" t="str">
            <v>Books: Nonfiction - History</v>
          </cell>
        </row>
        <row r="100">
          <cell r="A100" t="str">
            <v>Office supplies: Office basics</v>
          </cell>
        </row>
        <row r="101">
          <cell r="A101" t="str">
            <v>Office supplies: Office basics</v>
          </cell>
        </row>
        <row r="102">
          <cell r="A102" t="str">
            <v>Office supplies: Office basics</v>
          </cell>
        </row>
        <row r="103">
          <cell r="A103" t="str">
            <v>Office supplies: Office basics</v>
          </cell>
        </row>
        <row r="104">
          <cell r="A104" t="str">
            <v>Office supplies: Office basics</v>
          </cell>
        </row>
        <row r="105">
          <cell r="A105" t="str">
            <v>Office supplies: Office basics</v>
          </cell>
        </row>
        <row r="106">
          <cell r="A106" t="str">
            <v>Office supplies: Office basics</v>
          </cell>
        </row>
        <row r="107">
          <cell r="A107" t="str">
            <v>Office supplies: Office basics</v>
          </cell>
        </row>
        <row r="108">
          <cell r="A108" t="str">
            <v>Office supplies: Office basics</v>
          </cell>
        </row>
        <row r="109">
          <cell r="A109" t="str">
            <v>Office supplies: Office basics</v>
          </cell>
        </row>
        <row r="110">
          <cell r="A110" t="str">
            <v>Office supplies: Office basics</v>
          </cell>
        </row>
        <row r="111">
          <cell r="A111" t="str">
            <v>Office supplies: Office basics</v>
          </cell>
        </row>
        <row r="112">
          <cell r="A112" t="str">
            <v>Office supplies: Office basics</v>
          </cell>
        </row>
        <row r="113">
          <cell r="A113" t="str">
            <v>Office supplies: Office basics</v>
          </cell>
        </row>
        <row r="114">
          <cell r="A114" t="str">
            <v>Office supplies: Office basics</v>
          </cell>
        </row>
        <row r="115">
          <cell r="A115" t="str">
            <v>Office supplies: Paper</v>
          </cell>
        </row>
        <row r="116">
          <cell r="A116" t="str">
            <v>Office supplies: Paper</v>
          </cell>
        </row>
        <row r="117">
          <cell r="A117" t="str">
            <v>Office supplies: Paper</v>
          </cell>
        </row>
        <row r="118">
          <cell r="A118" t="str">
            <v>Office supplies: Paper</v>
          </cell>
        </row>
        <row r="119">
          <cell r="A119" t="str">
            <v>Office supplies: Paper</v>
          </cell>
        </row>
        <row r="120">
          <cell r="A120" t="str">
            <v>Office supplies: Paper</v>
          </cell>
        </row>
        <row r="121">
          <cell r="A121" t="str">
            <v>Office supplies: Paper</v>
          </cell>
        </row>
        <row r="122">
          <cell r="A122" t="str">
            <v>Office supplies: Paper</v>
          </cell>
        </row>
        <row r="123">
          <cell r="A123" t="str">
            <v>Office supplies: Paper</v>
          </cell>
        </row>
        <row r="124">
          <cell r="A124" t="str">
            <v>Office supplies: Paper</v>
          </cell>
        </row>
        <row r="125">
          <cell r="A125" t="str">
            <v>Office supplies: Paper</v>
          </cell>
        </row>
        <row r="126">
          <cell r="A126" t="str">
            <v>Office supplies: Paper</v>
          </cell>
        </row>
        <row r="127">
          <cell r="A127" t="str">
            <v>Office supplies: Paper</v>
          </cell>
        </row>
        <row r="128">
          <cell r="A128" t="str">
            <v>Office supplies: Paper</v>
          </cell>
        </row>
        <row r="129">
          <cell r="A129" t="str">
            <v>Office supplies: Paper</v>
          </cell>
        </row>
        <row r="130">
          <cell r="A130" t="str">
            <v>Office supplies: Office basics</v>
          </cell>
        </row>
        <row r="131">
          <cell r="A131" t="str">
            <v>Office supplies: Office basics</v>
          </cell>
        </row>
        <row r="132">
          <cell r="A132" t="str">
            <v>Office supplies: Writing</v>
          </cell>
        </row>
        <row r="133">
          <cell r="A133" t="str">
            <v>Office supplies: Writing</v>
          </cell>
        </row>
        <row r="134">
          <cell r="A134" t="str">
            <v>Office supplies: Writing</v>
          </cell>
        </row>
        <row r="135">
          <cell r="A135" t="str">
            <v>Office supplies: Writing</v>
          </cell>
        </row>
        <row r="136">
          <cell r="A136" t="str">
            <v>Office supplies: Writing</v>
          </cell>
        </row>
        <row r="137">
          <cell r="A137" t="str">
            <v>Office supplies: Writing</v>
          </cell>
        </row>
        <row r="138">
          <cell r="A138" t="str">
            <v>Office supplies: Writing</v>
          </cell>
        </row>
        <row r="139">
          <cell r="A139" t="str">
            <v>Office supplies: Writing</v>
          </cell>
        </row>
        <row r="140">
          <cell r="A140" t="str">
            <v>Office supplies: Writing</v>
          </cell>
        </row>
        <row r="141">
          <cell r="A141" t="str">
            <v>Office supplies: Writing</v>
          </cell>
        </row>
        <row r="142">
          <cell r="A142" t="str">
            <v>Office supplies: Writing</v>
          </cell>
        </row>
        <row r="143">
          <cell r="A143" t="str">
            <v>Office supplies: Writing</v>
          </cell>
        </row>
        <row r="144">
          <cell r="A144" t="str">
            <v>Office supplies: Writing</v>
          </cell>
        </row>
        <row r="145">
          <cell r="A145" t="str">
            <v>Electronics: Computers</v>
          </cell>
        </row>
        <row r="146">
          <cell r="A146" t="str">
            <v>Electronics: Computers</v>
          </cell>
        </row>
        <row r="147">
          <cell r="A147" t="str">
            <v>Electronics: Computers</v>
          </cell>
        </row>
        <row r="148">
          <cell r="A148" t="str">
            <v>Electronics: Computers</v>
          </cell>
        </row>
        <row r="149">
          <cell r="A149" t="str">
            <v>Electronics: Computers</v>
          </cell>
        </row>
        <row r="150">
          <cell r="A150" t="str">
            <v>Electronics: Computers</v>
          </cell>
        </row>
        <row r="151">
          <cell r="A151" t="str">
            <v>Electronics: Computers</v>
          </cell>
        </row>
        <row r="152">
          <cell r="A152" t="str">
            <v>Electronics: Computers</v>
          </cell>
        </row>
        <row r="153">
          <cell r="A153" t="str">
            <v>Electronics: Computers</v>
          </cell>
        </row>
        <row r="154">
          <cell r="A154" t="str">
            <v>Electronics: Computers</v>
          </cell>
        </row>
        <row r="155">
          <cell r="A155" t="str">
            <v>Electronics: Computers</v>
          </cell>
        </row>
        <row r="156">
          <cell r="A156" t="str">
            <v>Electronics: Cell phones</v>
          </cell>
        </row>
        <row r="157">
          <cell r="A157" t="str">
            <v>Electronics: Cell phones</v>
          </cell>
        </row>
        <row r="158">
          <cell r="A158" t="str">
            <v>Electronics: Cell phones</v>
          </cell>
        </row>
        <row r="159">
          <cell r="A159" t="str">
            <v>Electronics: Cell phones</v>
          </cell>
        </row>
        <row r="160">
          <cell r="A160" t="str">
            <v>Electronics: Cell phones</v>
          </cell>
        </row>
        <row r="161">
          <cell r="A161" t="str">
            <v>Electronics: Cell phones</v>
          </cell>
        </row>
        <row r="162">
          <cell r="A162" t="str">
            <v>Electronics: Cell phones</v>
          </cell>
        </row>
        <row r="163">
          <cell r="A163" t="str">
            <v>Electronics: Cell phones</v>
          </cell>
        </row>
        <row r="164">
          <cell r="A164" t="str">
            <v>Electronics: Cell phones</v>
          </cell>
        </row>
        <row r="165">
          <cell r="A165" t="str">
            <v>Electronics: Cell phones</v>
          </cell>
        </row>
        <row r="166">
          <cell r="A166" t="str">
            <v>Books: Nonfiction - Leadership</v>
          </cell>
        </row>
        <row r="167">
          <cell r="A167" t="str">
            <v>Books: Nonfiction - Leadership</v>
          </cell>
        </row>
        <row r="168">
          <cell r="A168" t="str">
            <v>Books: Nonfiction - Leadership</v>
          </cell>
        </row>
        <row r="169">
          <cell r="A169" t="str">
            <v>Books: Nonfiction - Leadership</v>
          </cell>
        </row>
        <row r="170">
          <cell r="A170" t="str">
            <v>Books: Nonfiction - Leadership</v>
          </cell>
        </row>
        <row r="171">
          <cell r="A171" t="str">
            <v>Books: Nonfiction - Leadership</v>
          </cell>
        </row>
        <row r="172">
          <cell r="A172" t="str">
            <v>Books: Nonfiction - Leadership</v>
          </cell>
        </row>
        <row r="173">
          <cell r="A173" t="str">
            <v>Books: Nonfiction - Leadership</v>
          </cell>
        </row>
        <row r="174">
          <cell r="A174" t="str">
            <v>Electronics: TV and video</v>
          </cell>
        </row>
        <row r="175">
          <cell r="A175" t="str">
            <v>Electronics: TV and video</v>
          </cell>
        </row>
        <row r="176">
          <cell r="A176" t="str">
            <v>Electronics: TV and video</v>
          </cell>
        </row>
        <row r="177">
          <cell r="A177" t="str">
            <v>Electronics: TV and video</v>
          </cell>
        </row>
        <row r="178">
          <cell r="A178" t="str">
            <v>Electronics: TV and video</v>
          </cell>
        </row>
        <row r="179">
          <cell r="A179" t="str">
            <v>Electronics: TV and video</v>
          </cell>
        </row>
        <row r="180">
          <cell r="A180" t="str">
            <v>Electronics: TV and video</v>
          </cell>
        </row>
        <row r="181">
          <cell r="A181" t="str">
            <v>Office supplies: Office basics</v>
          </cell>
        </row>
        <row r="182">
          <cell r="A182" t="str">
            <v>Office supplies: Office basics</v>
          </cell>
        </row>
        <row r="183">
          <cell r="A183" t="str">
            <v>Office supplies: Office basics</v>
          </cell>
        </row>
        <row r="184">
          <cell r="A184" t="str">
            <v>Office supplies: Office basics</v>
          </cell>
        </row>
        <row r="185">
          <cell r="A185" t="str">
            <v>Office supplies: Office basics</v>
          </cell>
        </row>
        <row r="186">
          <cell r="A186" t="str">
            <v>Office supplies: Office basics</v>
          </cell>
        </row>
        <row r="187">
          <cell r="A187" t="str">
            <v>Office supplies: Office basics</v>
          </cell>
        </row>
        <row r="188">
          <cell r="A188" t="str">
            <v>Office supplies: Office basics</v>
          </cell>
        </row>
        <row r="189">
          <cell r="A189" t="str">
            <v>Office supplies: Office basics</v>
          </cell>
        </row>
        <row r="190">
          <cell r="A190" t="str">
            <v>Office supplies: Office basics</v>
          </cell>
        </row>
        <row r="191">
          <cell r="A191" t="str">
            <v>Office supplies: Office basics</v>
          </cell>
        </row>
        <row r="192">
          <cell r="A192" t="str">
            <v>Office supplies: Office basics</v>
          </cell>
        </row>
        <row r="193">
          <cell r="A193" t="str">
            <v>Office supplies: Office basics</v>
          </cell>
        </row>
        <row r="194">
          <cell r="A194" t="str">
            <v>Office supplies: Office basics</v>
          </cell>
        </row>
        <row r="195">
          <cell r="A195" t="str">
            <v>Office supplies: Office basics</v>
          </cell>
        </row>
        <row r="196">
          <cell r="A196" t="str">
            <v>Office supplies: Paper</v>
          </cell>
        </row>
        <row r="197">
          <cell r="A197" t="str">
            <v>Office supplies: Paper</v>
          </cell>
        </row>
        <row r="198">
          <cell r="A198" t="str">
            <v>Office supplies: Paper</v>
          </cell>
        </row>
        <row r="199">
          <cell r="A199" t="str">
            <v>Office supplies: Paper</v>
          </cell>
        </row>
        <row r="200">
          <cell r="A200" t="str">
            <v>Office supplies: Paper</v>
          </cell>
        </row>
        <row r="201">
          <cell r="A201" t="str">
            <v>Office supplies: Paper</v>
          </cell>
        </row>
        <row r="202">
          <cell r="A202" t="str">
            <v>Office supplies: Paper</v>
          </cell>
        </row>
        <row r="203">
          <cell r="A203" t="str">
            <v>Office supplies: Paper</v>
          </cell>
        </row>
        <row r="204">
          <cell r="A204" t="str">
            <v>Office supplies: Paper</v>
          </cell>
        </row>
        <row r="205">
          <cell r="A205" t="str">
            <v>Office supplies: Paper</v>
          </cell>
        </row>
        <row r="206">
          <cell r="A206" t="str">
            <v>Office supplies: Paper</v>
          </cell>
        </row>
        <row r="207">
          <cell r="A207" t="str">
            <v>Office supplies: Paper</v>
          </cell>
        </row>
        <row r="208">
          <cell r="A208" t="str">
            <v>Office supplies: Paper</v>
          </cell>
        </row>
        <row r="209">
          <cell r="A209" t="str">
            <v>Office supplies: Paper</v>
          </cell>
        </row>
        <row r="210">
          <cell r="A210" t="str">
            <v>Office supplies: Paper</v>
          </cell>
        </row>
        <row r="211">
          <cell r="A211" t="str">
            <v>Office supplies: Office basics</v>
          </cell>
        </row>
        <row r="212">
          <cell r="A212" t="str">
            <v>Office supplies: Office basics</v>
          </cell>
        </row>
        <row r="213">
          <cell r="A213" t="str">
            <v>Office supplies: Writing</v>
          </cell>
        </row>
        <row r="214">
          <cell r="A214" t="str">
            <v>Office supplies: Writing</v>
          </cell>
        </row>
        <row r="215">
          <cell r="A215" t="str">
            <v>Office supplies: Writing</v>
          </cell>
        </row>
        <row r="216">
          <cell r="A216" t="str">
            <v>Office supplies: Writing</v>
          </cell>
        </row>
        <row r="217">
          <cell r="A217" t="str">
            <v>Office supplies: Writing</v>
          </cell>
        </row>
        <row r="218">
          <cell r="A218" t="str">
            <v>Office supplies: Writing</v>
          </cell>
        </row>
        <row r="219">
          <cell r="A219" t="str">
            <v>Office supplies: Writing</v>
          </cell>
        </row>
        <row r="220">
          <cell r="A220" t="str">
            <v>Office supplies: Writing</v>
          </cell>
        </row>
        <row r="221">
          <cell r="A221" t="str">
            <v>Office supplies: Writing</v>
          </cell>
        </row>
        <row r="222">
          <cell r="A222" t="str">
            <v>Office supplies: Writing</v>
          </cell>
        </row>
        <row r="223">
          <cell r="A223" t="str">
            <v>Office supplies: Writing</v>
          </cell>
        </row>
        <row r="224">
          <cell r="A224" t="str">
            <v>Office supplies: Writing</v>
          </cell>
        </row>
        <row r="225">
          <cell r="A225" t="str">
            <v>Office supplies: Writing</v>
          </cell>
        </row>
        <row r="226">
          <cell r="A226" t="str">
            <v>Electronics: Computers</v>
          </cell>
        </row>
        <row r="227">
          <cell r="A227" t="str">
            <v>Electronics: Computers</v>
          </cell>
        </row>
        <row r="228">
          <cell r="A228" t="str">
            <v>Electronics: Computers</v>
          </cell>
        </row>
        <row r="229">
          <cell r="A229" t="str">
            <v>Electronics: Computers</v>
          </cell>
        </row>
        <row r="230">
          <cell r="A230" t="str">
            <v>Electronics: Computers</v>
          </cell>
        </row>
        <row r="231">
          <cell r="A231" t="str">
            <v>Electronics: Computers</v>
          </cell>
        </row>
        <row r="232">
          <cell r="A232" t="str">
            <v>Electronics: Computers</v>
          </cell>
        </row>
        <row r="233">
          <cell r="A233" t="str">
            <v>Electronics: Computers</v>
          </cell>
        </row>
        <row r="234">
          <cell r="A234" t="str">
            <v>Electronics: Computers</v>
          </cell>
        </row>
        <row r="235">
          <cell r="A235" t="str">
            <v>Electronics: Computers</v>
          </cell>
        </row>
        <row r="236">
          <cell r="A236" t="str">
            <v>Electronics: Computers</v>
          </cell>
        </row>
        <row r="237">
          <cell r="A237" t="str">
            <v>Electronics: Cell phones</v>
          </cell>
        </row>
        <row r="238">
          <cell r="A238" t="str">
            <v>Electronics: Cell phones</v>
          </cell>
        </row>
        <row r="239">
          <cell r="A239" t="str">
            <v>Electronics: Cell phones</v>
          </cell>
        </row>
        <row r="240">
          <cell r="A240" t="str">
            <v>Electronics: Cell phones</v>
          </cell>
        </row>
        <row r="241">
          <cell r="A241" t="str">
            <v>Electronics: Cell phones</v>
          </cell>
        </row>
        <row r="242">
          <cell r="A242" t="str">
            <v>Electronics: Cell phones</v>
          </cell>
        </row>
        <row r="243">
          <cell r="A243" t="str">
            <v>Electronics: Cell phones</v>
          </cell>
        </row>
        <row r="244">
          <cell r="A244" t="str">
            <v>Electronics: Cell phones</v>
          </cell>
        </row>
        <row r="245">
          <cell r="A245" t="str">
            <v>Electronics: Cell phones</v>
          </cell>
        </row>
        <row r="246">
          <cell r="A246" t="str">
            <v>Electronics: Cell phones</v>
          </cell>
        </row>
        <row r="247">
          <cell r="A247" t="str">
            <v>Books: Nonfiction - Leadership</v>
          </cell>
        </row>
        <row r="248">
          <cell r="A248" t="str">
            <v>Books: Nonfiction - Leadership</v>
          </cell>
        </row>
        <row r="249">
          <cell r="A249" t="str">
            <v>Books: Nonfiction - Leadership</v>
          </cell>
        </row>
        <row r="250">
          <cell r="A250" t="str">
            <v>Books: Nonfiction - Leadership</v>
          </cell>
        </row>
        <row r="251">
          <cell r="A251" t="str">
            <v>Books: Nonfiction - Leadership</v>
          </cell>
        </row>
        <row r="252">
          <cell r="A252" t="str">
            <v>Books: Nonfiction - Leadership</v>
          </cell>
        </row>
        <row r="253">
          <cell r="A253" t="str">
            <v>Books: Nonfiction - Leadership</v>
          </cell>
        </row>
        <row r="254">
          <cell r="A254" t="str">
            <v>Books: Nonfiction - Leadership</v>
          </cell>
        </row>
        <row r="255">
          <cell r="A255" t="str">
            <v>Electronics: TV and video</v>
          </cell>
        </row>
        <row r="256">
          <cell r="A256" t="str">
            <v>Electronics: TV and video</v>
          </cell>
        </row>
        <row r="257">
          <cell r="A257" t="str">
            <v>Electronics: TV and video</v>
          </cell>
        </row>
        <row r="258">
          <cell r="A258" t="str">
            <v>Electronics: TV and video</v>
          </cell>
        </row>
        <row r="259">
          <cell r="A259" t="str">
            <v>Electronics: TV and video</v>
          </cell>
        </row>
        <row r="260">
          <cell r="A260" t="str">
            <v>Electronics: TV and video</v>
          </cell>
        </row>
        <row r="261">
          <cell r="A261" t="str">
            <v>Electronics: TV and video</v>
          </cell>
        </row>
        <row r="262">
          <cell r="A262" t="str">
            <v>Books: Nonfiction - Technology</v>
          </cell>
        </row>
        <row r="263">
          <cell r="A263" t="str">
            <v>Books: Nonfiction - Self-help</v>
          </cell>
        </row>
        <row r="264">
          <cell r="A264" t="str">
            <v>Office supplies: Calendars</v>
          </cell>
        </row>
        <row r="265">
          <cell r="A265" t="str">
            <v>Electronics: Camera and photo</v>
          </cell>
        </row>
        <row r="266">
          <cell r="A266" t="str">
            <v>Books: Nonfiction - History</v>
          </cell>
        </row>
        <row r="267">
          <cell r="A267" t="str">
            <v>Books: Nonfiction - History</v>
          </cell>
        </row>
        <row r="268">
          <cell r="A268" t="str">
            <v>Electronics: Camera and photo</v>
          </cell>
        </row>
        <row r="269">
          <cell r="A269" t="str">
            <v>Electronics: Camera and photo</v>
          </cell>
        </row>
        <row r="270">
          <cell r="A270" t="str">
            <v>Electronics: Camera and photo</v>
          </cell>
        </row>
        <row r="271">
          <cell r="A271" t="str">
            <v>Electronics: Camera and photo</v>
          </cell>
        </row>
        <row r="272">
          <cell r="A272" t="str">
            <v>Office supplies: Calendars</v>
          </cell>
        </row>
        <row r="273">
          <cell r="A273" t="str">
            <v>Office supplies: Calendars</v>
          </cell>
        </row>
        <row r="274">
          <cell r="A274" t="str">
            <v>Office supplies: Calendars</v>
          </cell>
        </row>
        <row r="275">
          <cell r="A275" t="str">
            <v>Office supplies: Calendars</v>
          </cell>
        </row>
        <row r="276">
          <cell r="A276" t="str">
            <v>Office supplies: Calendars</v>
          </cell>
        </row>
        <row r="277">
          <cell r="A277" t="str">
            <v>Books: Nonfiction - Self-help</v>
          </cell>
        </row>
        <row r="278">
          <cell r="A278" t="str">
            <v>Books: Nonfiction - Self-help</v>
          </cell>
        </row>
        <row r="279">
          <cell r="A279" t="str">
            <v>Books: Nonfiction - Self-help</v>
          </cell>
        </row>
        <row r="280">
          <cell r="A280" t="str">
            <v>Books: Nonfiction - Self-help</v>
          </cell>
        </row>
        <row r="281">
          <cell r="A281" t="str">
            <v>Books: Nonfiction - Self-help</v>
          </cell>
        </row>
        <row r="282">
          <cell r="A282" t="str">
            <v>Books: Nonfiction - Self-help</v>
          </cell>
        </row>
        <row r="283">
          <cell r="A283" t="str">
            <v>Books: Nonfiction - Technology</v>
          </cell>
        </row>
        <row r="284">
          <cell r="A284" t="str">
            <v>Books: Nonfiction - Technology</v>
          </cell>
        </row>
        <row r="285">
          <cell r="A285" t="str">
            <v>Books: Nonfiction - Technology</v>
          </cell>
        </row>
        <row r="286">
          <cell r="A286" t="str">
            <v>Books: Nonfiction - Technology</v>
          </cell>
        </row>
        <row r="287">
          <cell r="A287" t="str">
            <v>Books: Nonfiction - Technology</v>
          </cell>
        </row>
        <row r="288">
          <cell r="A288" t="str">
            <v>Books: Nonfiction - Technology</v>
          </cell>
        </row>
        <row r="289">
          <cell r="A289" t="str">
            <v>Books: Nonfiction - Technology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ziah Kam" refreshedDate="44286.664505439818" createdVersion="6" refreshedVersion="6" minRefreshableVersion="3" recordCount="1053" xr:uid="{55EBDB25-6A3C-4BA7-A51F-D6D2B459E20B}">
  <cacheSource type="worksheet">
    <worksheetSource name="RawData"/>
  </cacheSource>
  <cacheFields count="13">
    <cacheField name="Date" numFmtId="14">
      <sharedItems containsSemiMixedTypes="0" containsNonDate="0" containsDate="1" containsString="0" minDate="2020-01-02T00:00:00" maxDate="2021-12-30T00:00:00"/>
    </cacheField>
    <cacheField name="Year" numFmtId="0">
      <sharedItems count="2">
        <s v="Prior"/>
        <s v="Current"/>
      </sharedItems>
    </cacheField>
    <cacheField name="Customer number" numFmtId="0">
      <sharedItems/>
    </cacheField>
    <cacheField name="Region" numFmtId="0">
      <sharedItems count="5">
        <s v="South"/>
        <s v="East"/>
        <s v="West"/>
        <s v="Central"/>
        <s v="North"/>
      </sharedItems>
    </cacheField>
    <cacheField name="Customer type" numFmtId="0">
      <sharedItems/>
    </cacheField>
    <cacheField name="Division" numFmtId="0">
      <sharedItems count="4">
        <s v="Office supplies"/>
        <s v="Electronics"/>
        <s v="Books"/>
        <s v="Office suppliez" u="1"/>
      </sharedItems>
    </cacheField>
    <cacheField name="Product" numFmtId="0">
      <sharedItems count="12">
        <s v="Paper"/>
        <s v="Cell phones"/>
        <s v="TV and video"/>
        <s v="Writing"/>
        <s v="Computers"/>
        <s v="Nonfiction - Self-help"/>
        <s v="Nonfiction - Technology"/>
        <s v="Office basics"/>
        <s v="Nonfiction - Leadership"/>
        <s v="Calendars"/>
        <s v="Camera and photo"/>
        <s v="Nonfiction - History"/>
      </sharedItems>
    </cacheField>
    <cacheField name="Division product combo" numFmtId="0">
      <sharedItems/>
    </cacheField>
    <cacheField name="Distribution channel" numFmtId="0">
      <sharedItems/>
    </cacheField>
    <cacheField name="Sales revenue" numFmtId="0">
      <sharedItems containsSemiMixedTypes="0" containsString="0" containsNumber="1" containsInteger="1" minValue="10" maxValue="9860"/>
    </cacheField>
    <cacheField name="Sales tax amount" numFmtId="0">
      <sharedItems containsSemiMixedTypes="0" containsString="0" containsNumber="1" minValue="0.22" maxValue="815.89"/>
    </cacheField>
    <cacheField name="Total invoice" numFmtId="0">
      <sharedItems containsSemiMixedTypes="0" containsString="0" containsNumber="1" minValue="10.220000000000001" maxValue="10645.89"/>
    </cacheField>
    <cacheField name="Variable COGS" numFmtId="0">
      <sharedItems containsSemiMixedTypes="0" containsString="0" containsNumber="1" minValue="4.1000000000000005" maxValue="6902"/>
    </cacheField>
  </cacheFields>
  <extLst>
    <ext xmlns:x14="http://schemas.microsoft.com/office/spreadsheetml/2009/9/main" uri="{725AE2AE-9491-48be-B2B4-4EB974FC3084}">
      <x14:pivotCacheDefinition pivotCacheId="1182599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3">
  <r>
    <d v="2020-07-18T00:00:00"/>
    <x v="0"/>
    <s v="12947-4-IN"/>
    <x v="0"/>
    <s v="Individual"/>
    <x v="0"/>
    <x v="0"/>
    <s v="Office supplies: Paper"/>
    <s v="Website"/>
    <n v="800"/>
    <n v="28"/>
    <n v="828"/>
    <n v="440.00000000000006"/>
  </r>
  <r>
    <d v="2020-04-15T00:00:00"/>
    <x v="0"/>
    <s v="19336-2-BU"/>
    <x v="1"/>
    <s v="Business"/>
    <x v="1"/>
    <x v="1"/>
    <s v="Electronics: Cell phones"/>
    <s v="Website"/>
    <n v="2040"/>
    <n v="69.36"/>
    <n v="2109.36"/>
    <n v="1224.0000000000002"/>
  </r>
  <r>
    <d v="2021-12-29T00:00:00"/>
    <x v="1"/>
    <s v="14238-5-IN"/>
    <x v="2"/>
    <s v="Individual"/>
    <x v="1"/>
    <x v="2"/>
    <s v="Electronics: TV and video"/>
    <s v="Website"/>
    <n v="7800"/>
    <n v="764.4"/>
    <n v="8564.4"/>
    <n v="3588"/>
  </r>
  <r>
    <d v="2021-11-27T00:00:00"/>
    <x v="1"/>
    <s v="19686-5-IN"/>
    <x v="2"/>
    <s v="Individual"/>
    <x v="1"/>
    <x v="2"/>
    <s v="Electronics: TV and video"/>
    <s v="Website"/>
    <n v="4520"/>
    <n v="158.19999999999999"/>
    <n v="4678.2"/>
    <n v="2576.4"/>
  </r>
  <r>
    <d v="2020-02-02T00:00:00"/>
    <x v="0"/>
    <s v="14530-5-IN"/>
    <x v="2"/>
    <s v="Individual"/>
    <x v="0"/>
    <x v="3"/>
    <s v="Office supplies: Writing"/>
    <s v="Website"/>
    <n v="470"/>
    <n v="33.369999999999997"/>
    <n v="503.37"/>
    <n v="286.7"/>
  </r>
  <r>
    <d v="2021-07-06T00:00:00"/>
    <x v="1"/>
    <s v="14878-4-IN"/>
    <x v="0"/>
    <s v="Individual"/>
    <x v="1"/>
    <x v="1"/>
    <s v="Electronics: Cell phones"/>
    <s v="Store"/>
    <n v="1160"/>
    <n v="111.36"/>
    <n v="1271.3599999999999"/>
    <n v="522"/>
  </r>
  <r>
    <d v="2021-12-03T00:00:00"/>
    <x v="1"/>
    <s v="18017-1-BU"/>
    <x v="3"/>
    <s v="Business"/>
    <x v="0"/>
    <x v="0"/>
    <s v="Office supplies: Paper"/>
    <s v="Website"/>
    <n v="120"/>
    <n v="6.12"/>
    <n v="126.12"/>
    <n v="84"/>
  </r>
  <r>
    <d v="2021-07-07T00:00:00"/>
    <x v="1"/>
    <s v="13959-5-BU"/>
    <x v="2"/>
    <s v="Business"/>
    <x v="1"/>
    <x v="4"/>
    <s v="Electronics: Computers"/>
    <s v="Store"/>
    <n v="2320"/>
    <n v="146.16"/>
    <n v="2466.16"/>
    <n v="1252.8000000000002"/>
  </r>
  <r>
    <d v="2021-06-09T00:00:00"/>
    <x v="1"/>
    <s v="16022-3-IN"/>
    <x v="4"/>
    <s v="Individual"/>
    <x v="0"/>
    <x v="0"/>
    <s v="Office supplies: Paper"/>
    <s v="Catalog"/>
    <n v="140"/>
    <n v="7.42"/>
    <n v="147.41999999999999"/>
    <n v="71.400000000000006"/>
  </r>
  <r>
    <d v="2021-05-26T00:00:00"/>
    <x v="1"/>
    <s v="16993-5-IN"/>
    <x v="2"/>
    <s v="Individual"/>
    <x v="2"/>
    <x v="5"/>
    <s v="Books: Nonfiction - Self-help"/>
    <s v="Website"/>
    <n v="60"/>
    <n v="5.76"/>
    <n v="65.760000000000005"/>
    <n v="27"/>
  </r>
  <r>
    <d v="2021-03-28T00:00:00"/>
    <x v="1"/>
    <s v="18024-2-BU"/>
    <x v="1"/>
    <s v="Business"/>
    <x v="2"/>
    <x v="6"/>
    <s v="Books: Nonfiction - Technology"/>
    <s v="Website"/>
    <n v="90"/>
    <n v="6.66"/>
    <n v="96.66"/>
    <n v="38.700000000000003"/>
  </r>
  <r>
    <d v="2021-09-06T00:00:00"/>
    <x v="1"/>
    <s v="10668-5-IN"/>
    <x v="2"/>
    <s v="Individual"/>
    <x v="1"/>
    <x v="2"/>
    <s v="Electronics: TV and video"/>
    <s v="Website"/>
    <n v="3600"/>
    <n v="198"/>
    <n v="3798"/>
    <n v="1980.0000000000002"/>
  </r>
  <r>
    <d v="2021-07-14T00:00:00"/>
    <x v="1"/>
    <s v="16945-1-BU"/>
    <x v="3"/>
    <s v="Business"/>
    <x v="0"/>
    <x v="7"/>
    <s v="Office supplies: Office basics"/>
    <s v="Website"/>
    <n v="160"/>
    <n v="7.52"/>
    <n v="167.52"/>
    <n v="84.800000000000011"/>
  </r>
  <r>
    <d v="2020-12-31T00:00:00"/>
    <x v="0"/>
    <s v="18202-5-BU"/>
    <x v="2"/>
    <s v="Business"/>
    <x v="0"/>
    <x v="3"/>
    <s v="Office supplies: Writing"/>
    <s v="Website"/>
    <n v="30"/>
    <n v="1.62"/>
    <n v="31.62"/>
    <n v="12.3"/>
  </r>
  <r>
    <d v="2020-04-06T00:00:00"/>
    <x v="0"/>
    <s v="18902-4-BU"/>
    <x v="0"/>
    <s v="Business"/>
    <x v="0"/>
    <x v="3"/>
    <s v="Office supplies: Writing"/>
    <s v="Store"/>
    <n v="440"/>
    <n v="22.88"/>
    <n v="462.88"/>
    <n v="198"/>
  </r>
  <r>
    <d v="2020-11-08T00:00:00"/>
    <x v="0"/>
    <s v="19895-2-IN"/>
    <x v="1"/>
    <s v="Individual"/>
    <x v="0"/>
    <x v="7"/>
    <s v="Office supplies: Office basics"/>
    <s v="Store"/>
    <n v="230"/>
    <n v="17.02"/>
    <n v="247.02"/>
    <n v="96.600000000000009"/>
  </r>
  <r>
    <d v="2020-12-23T00:00:00"/>
    <x v="0"/>
    <s v="18992-4-BU"/>
    <x v="0"/>
    <s v="Business"/>
    <x v="1"/>
    <x v="1"/>
    <s v="Electronics: Cell phones"/>
    <s v="Website"/>
    <n v="1670"/>
    <n v="106.88"/>
    <n v="1776.88"/>
    <n v="1068.8"/>
  </r>
  <r>
    <d v="2021-02-08T00:00:00"/>
    <x v="1"/>
    <s v="17251-2-BU"/>
    <x v="1"/>
    <s v="Business"/>
    <x v="1"/>
    <x v="4"/>
    <s v="Electronics: Computers"/>
    <s v="Website"/>
    <n v="2840"/>
    <n v="215.84"/>
    <n v="3055.84"/>
    <n v="1562.0000000000002"/>
  </r>
  <r>
    <d v="2021-10-06T00:00:00"/>
    <x v="1"/>
    <s v="16744-2-BU"/>
    <x v="1"/>
    <s v="Business"/>
    <x v="0"/>
    <x v="7"/>
    <s v="Office supplies: Office basics"/>
    <s v="Website"/>
    <n v="130"/>
    <n v="12.74"/>
    <n v="142.74"/>
    <n v="85.8"/>
  </r>
  <r>
    <d v="2020-10-06T00:00:00"/>
    <x v="0"/>
    <s v="11359-4-IN"/>
    <x v="0"/>
    <s v="Individual"/>
    <x v="0"/>
    <x v="7"/>
    <s v="Office supplies: Office basics"/>
    <s v="Catalog"/>
    <n v="450"/>
    <n v="37.799999999999997"/>
    <n v="487.8"/>
    <n v="207"/>
  </r>
  <r>
    <d v="2021-01-13T00:00:00"/>
    <x v="1"/>
    <s v="17702-2-IN"/>
    <x v="1"/>
    <s v="Individual"/>
    <x v="1"/>
    <x v="4"/>
    <s v="Electronics: Computers"/>
    <s v="Website"/>
    <n v="1490"/>
    <n v="128.13999999999999"/>
    <n v="1618.1399999999999"/>
    <n v="864.20000000000016"/>
  </r>
  <r>
    <d v="2020-08-21T00:00:00"/>
    <x v="0"/>
    <s v="12985-2-IN"/>
    <x v="1"/>
    <s v="Individual"/>
    <x v="0"/>
    <x v="7"/>
    <s v="Office supplies: Office basics"/>
    <s v="Website"/>
    <n v="20"/>
    <n v="0.72"/>
    <n v="20.72"/>
    <n v="12.8"/>
  </r>
  <r>
    <d v="2021-06-22T00:00:00"/>
    <x v="1"/>
    <s v="12509-5-IN"/>
    <x v="2"/>
    <s v="Individual"/>
    <x v="0"/>
    <x v="0"/>
    <s v="Office supplies: Paper"/>
    <s v="Website"/>
    <n v="350"/>
    <n v="26.25"/>
    <n v="376.25"/>
    <n v="178.5"/>
  </r>
  <r>
    <d v="2020-10-19T00:00:00"/>
    <x v="0"/>
    <s v="19474-5-IN"/>
    <x v="2"/>
    <s v="Individual"/>
    <x v="1"/>
    <x v="1"/>
    <s v="Electronics: Cell phones"/>
    <s v="Catalog"/>
    <n v="3790"/>
    <n v="212.24"/>
    <n v="4002.24"/>
    <n v="2008.7"/>
  </r>
  <r>
    <d v="2021-11-04T00:00:00"/>
    <x v="1"/>
    <s v="11868-3-IN"/>
    <x v="4"/>
    <s v="Individual"/>
    <x v="1"/>
    <x v="1"/>
    <s v="Electronics: Cell phones"/>
    <s v="Website"/>
    <n v="3030"/>
    <n v="184.83"/>
    <n v="3214.83"/>
    <n v="2060.4"/>
  </r>
  <r>
    <d v="2021-10-21T00:00:00"/>
    <x v="1"/>
    <s v="14038-2-IN"/>
    <x v="1"/>
    <s v="Individual"/>
    <x v="0"/>
    <x v="7"/>
    <s v="Office supplies: Office basics"/>
    <s v="Catalog"/>
    <n v="500"/>
    <n v="35.5"/>
    <n v="535.5"/>
    <n v="280"/>
  </r>
  <r>
    <d v="2021-09-04T00:00:00"/>
    <x v="1"/>
    <s v="14034-1-IN"/>
    <x v="3"/>
    <s v="Individual"/>
    <x v="0"/>
    <x v="0"/>
    <s v="Office supplies: Paper"/>
    <s v="Catalog"/>
    <n v="410"/>
    <n v="29.11"/>
    <n v="439.11"/>
    <n v="229.60000000000002"/>
  </r>
  <r>
    <d v="2021-10-21T00:00:00"/>
    <x v="1"/>
    <s v="15739-1-IN"/>
    <x v="3"/>
    <s v="Individual"/>
    <x v="0"/>
    <x v="0"/>
    <s v="Office supplies: Paper"/>
    <s v="Website"/>
    <n v="980"/>
    <n v="54.88"/>
    <n v="1034.8800000000001"/>
    <n v="548.80000000000007"/>
  </r>
  <r>
    <d v="2021-11-16T00:00:00"/>
    <x v="1"/>
    <s v="14982-4-IN"/>
    <x v="0"/>
    <s v="Individual"/>
    <x v="2"/>
    <x v="8"/>
    <s v="Books: Nonfiction - Leadership"/>
    <s v="Catalog"/>
    <n v="140"/>
    <n v="5.32"/>
    <n v="145.32"/>
    <n v="63"/>
  </r>
  <r>
    <d v="2021-11-24T00:00:00"/>
    <x v="1"/>
    <s v="18392-3-IN"/>
    <x v="4"/>
    <s v="Individual"/>
    <x v="0"/>
    <x v="0"/>
    <s v="Office supplies: Paper"/>
    <s v="Catalog"/>
    <n v="250"/>
    <n v="12"/>
    <n v="262"/>
    <n v="150.00000000000003"/>
  </r>
  <r>
    <d v="2021-10-07T00:00:00"/>
    <x v="1"/>
    <s v="19321-2-BU"/>
    <x v="1"/>
    <s v="Business"/>
    <x v="1"/>
    <x v="4"/>
    <s v="Electronics: Computers"/>
    <s v="Website"/>
    <n v="4850"/>
    <n v="368.6"/>
    <n v="5218.6000000000004"/>
    <n v="2813.0000000000005"/>
  </r>
  <r>
    <d v="2021-08-10T00:00:00"/>
    <x v="1"/>
    <s v="16018-5-IN"/>
    <x v="2"/>
    <s v="Individual"/>
    <x v="1"/>
    <x v="4"/>
    <s v="Electronics: Computers"/>
    <s v="Catalog"/>
    <n v="2310"/>
    <n v="145.53"/>
    <n v="2455.5300000000002"/>
    <n v="1085.7"/>
  </r>
  <r>
    <d v="2020-09-28T00:00:00"/>
    <x v="0"/>
    <s v="11910-3-IN"/>
    <x v="4"/>
    <s v="Individual"/>
    <x v="1"/>
    <x v="2"/>
    <s v="Electronics: TV and video"/>
    <s v="Website"/>
    <n v="3580"/>
    <n v="150.36000000000001"/>
    <n v="3730.36"/>
    <n v="2148.0000000000005"/>
  </r>
  <r>
    <d v="2021-11-24T00:00:00"/>
    <x v="1"/>
    <s v="16439-4-IN"/>
    <x v="0"/>
    <s v="Individual"/>
    <x v="2"/>
    <x v="5"/>
    <s v="Books: Nonfiction - Self-help"/>
    <s v="Website"/>
    <n v="60"/>
    <n v="2.76"/>
    <n v="62.76"/>
    <n v="27.6"/>
  </r>
  <r>
    <d v="2021-10-26T00:00:00"/>
    <x v="1"/>
    <s v="14256-1-IN"/>
    <x v="3"/>
    <s v="Individual"/>
    <x v="1"/>
    <x v="1"/>
    <s v="Electronics: Cell phones"/>
    <s v="Website"/>
    <n v="790"/>
    <n v="40.29"/>
    <n v="830.29"/>
    <n v="458.20000000000005"/>
  </r>
  <r>
    <d v="2021-08-13T00:00:00"/>
    <x v="1"/>
    <s v="10296-2-BU"/>
    <x v="1"/>
    <s v="Business"/>
    <x v="1"/>
    <x v="1"/>
    <s v="Electronics: Cell phones"/>
    <s v="Website"/>
    <n v="1530"/>
    <n v="97.92"/>
    <n v="1627.92"/>
    <n v="780.30000000000007"/>
  </r>
  <r>
    <d v="2021-08-27T00:00:00"/>
    <x v="1"/>
    <s v="18652-3-BU"/>
    <x v="4"/>
    <s v="Business"/>
    <x v="0"/>
    <x v="7"/>
    <s v="Office supplies: Office basics"/>
    <s v="Website"/>
    <n v="370"/>
    <n v="19.98"/>
    <n v="389.98"/>
    <n v="225.7"/>
  </r>
  <r>
    <d v="2020-09-24T00:00:00"/>
    <x v="0"/>
    <s v="19645-5-BU"/>
    <x v="2"/>
    <s v="Business"/>
    <x v="1"/>
    <x v="1"/>
    <s v="Electronics: Cell phones"/>
    <s v="Store"/>
    <n v="2450"/>
    <n v="93.1"/>
    <n v="2543.1"/>
    <n v="1568"/>
  </r>
  <r>
    <d v="2020-05-06T00:00:00"/>
    <x v="0"/>
    <s v="11738-2-IN"/>
    <x v="1"/>
    <s v="Individual"/>
    <x v="1"/>
    <x v="1"/>
    <s v="Electronics: Cell phones"/>
    <s v="Website"/>
    <n v="3190"/>
    <n v="149.93"/>
    <n v="3339.93"/>
    <n v="2073.5"/>
  </r>
  <r>
    <d v="2020-07-17T00:00:00"/>
    <x v="0"/>
    <s v="11537-3-IN"/>
    <x v="4"/>
    <s v="Individual"/>
    <x v="1"/>
    <x v="1"/>
    <s v="Electronics: Cell phones"/>
    <s v="Website"/>
    <n v="520"/>
    <n v="33.28"/>
    <n v="553.28"/>
    <n v="296.40000000000003"/>
  </r>
  <r>
    <d v="2020-11-08T00:00:00"/>
    <x v="0"/>
    <s v="12343-5-IN"/>
    <x v="2"/>
    <s v="Individual"/>
    <x v="0"/>
    <x v="0"/>
    <s v="Office supplies: Paper"/>
    <s v="Store"/>
    <n v="970"/>
    <n v="40.74"/>
    <n v="1010.74"/>
    <n v="572.30000000000007"/>
  </r>
  <r>
    <d v="2021-09-24T00:00:00"/>
    <x v="1"/>
    <s v="17841-1-IN"/>
    <x v="3"/>
    <s v="Individual"/>
    <x v="0"/>
    <x v="0"/>
    <s v="Office supplies: Paper"/>
    <s v="Store"/>
    <n v="60"/>
    <n v="4.5599999999999996"/>
    <n v="64.56"/>
    <n v="32.400000000000006"/>
  </r>
  <r>
    <d v="2020-06-27T00:00:00"/>
    <x v="0"/>
    <s v="13805-5-BU"/>
    <x v="2"/>
    <s v="Business"/>
    <x v="0"/>
    <x v="7"/>
    <s v="Office supplies: Office basics"/>
    <s v="Website"/>
    <n v="450"/>
    <n v="9.4499999999999993"/>
    <n v="459.45"/>
    <n v="184.5"/>
  </r>
  <r>
    <d v="2021-06-09T00:00:00"/>
    <x v="1"/>
    <s v="10514-3-IN"/>
    <x v="4"/>
    <s v="Individual"/>
    <x v="2"/>
    <x v="8"/>
    <s v="Books: Nonfiction - Leadership"/>
    <s v="Catalog"/>
    <n v="80"/>
    <n v="4.96"/>
    <n v="84.96"/>
    <n v="49.6"/>
  </r>
  <r>
    <d v="2021-12-29T00:00:00"/>
    <x v="1"/>
    <s v="16152-2-IN"/>
    <x v="1"/>
    <s v="Individual"/>
    <x v="0"/>
    <x v="3"/>
    <s v="Office supplies: Writing"/>
    <s v="Website"/>
    <n v="390"/>
    <n v="29.64"/>
    <n v="419.64"/>
    <n v="206.70000000000002"/>
  </r>
  <r>
    <d v="2020-11-08T00:00:00"/>
    <x v="0"/>
    <s v="17858-5-IN"/>
    <x v="2"/>
    <s v="Individual"/>
    <x v="0"/>
    <x v="0"/>
    <s v="Office supplies: Paper"/>
    <s v="Website"/>
    <n v="540"/>
    <n v="30.24"/>
    <n v="570.24"/>
    <n v="356.40000000000003"/>
  </r>
  <r>
    <d v="2020-03-21T00:00:00"/>
    <x v="0"/>
    <s v="16668-4-IN"/>
    <x v="0"/>
    <s v="Individual"/>
    <x v="0"/>
    <x v="7"/>
    <s v="Office supplies: Office basics"/>
    <s v="Store"/>
    <n v="180"/>
    <n v="5.94"/>
    <n v="185.94"/>
    <n v="73.800000000000011"/>
  </r>
  <r>
    <d v="2021-12-29T00:00:00"/>
    <x v="1"/>
    <s v="14475-5-BU"/>
    <x v="2"/>
    <s v="Business"/>
    <x v="2"/>
    <x v="8"/>
    <s v="Books: Nonfiction - Leadership"/>
    <s v="Website"/>
    <n v="20"/>
    <n v="0.48"/>
    <n v="20.48"/>
    <n v="8.6000000000000014"/>
  </r>
  <r>
    <d v="2021-06-02T00:00:00"/>
    <x v="1"/>
    <s v="19100-4-IN"/>
    <x v="0"/>
    <s v="Individual"/>
    <x v="0"/>
    <x v="7"/>
    <s v="Office supplies: Office basics"/>
    <s v="Website"/>
    <n v="50"/>
    <n v="3.2"/>
    <n v="53.2"/>
    <n v="34.5"/>
  </r>
  <r>
    <d v="2020-03-25T00:00:00"/>
    <x v="0"/>
    <s v="18615-3-IN"/>
    <x v="4"/>
    <s v="Individual"/>
    <x v="0"/>
    <x v="0"/>
    <s v="Office supplies: Paper"/>
    <s v="Store"/>
    <n v="350"/>
    <n v="19.600000000000001"/>
    <n v="369.6"/>
    <n v="227.5"/>
  </r>
  <r>
    <d v="2020-03-25T00:00:00"/>
    <x v="0"/>
    <s v="16705-1-IN"/>
    <x v="3"/>
    <s v="Individual"/>
    <x v="2"/>
    <x v="8"/>
    <s v="Books: Nonfiction - Leadership"/>
    <s v="Store"/>
    <n v="90"/>
    <n v="3.42"/>
    <n v="93.42"/>
    <n v="46.800000000000004"/>
  </r>
  <r>
    <d v="2021-11-29T00:00:00"/>
    <x v="1"/>
    <s v="11259-5-BU"/>
    <x v="2"/>
    <s v="Business"/>
    <x v="0"/>
    <x v="7"/>
    <s v="Office supplies: Office basics"/>
    <s v="Website"/>
    <n v="490"/>
    <n v="21.56"/>
    <n v="511.56"/>
    <n v="303.8"/>
  </r>
  <r>
    <d v="2020-04-15T00:00:00"/>
    <x v="0"/>
    <s v="11116-5-IN"/>
    <x v="2"/>
    <s v="Individual"/>
    <x v="0"/>
    <x v="7"/>
    <s v="Office supplies: Office basics"/>
    <s v="Store"/>
    <n v="330"/>
    <n v="25.41"/>
    <n v="355.41"/>
    <n v="138.60000000000002"/>
  </r>
  <r>
    <d v="2020-11-22T00:00:00"/>
    <x v="0"/>
    <s v="10551-3-IN"/>
    <x v="4"/>
    <s v="Individual"/>
    <x v="0"/>
    <x v="9"/>
    <s v="Office supplies: Calendars"/>
    <s v="Website"/>
    <n v="300"/>
    <n v="22.5"/>
    <n v="322.5"/>
    <n v="138"/>
  </r>
  <r>
    <d v="2020-08-21T00:00:00"/>
    <x v="0"/>
    <s v="19203-2-IN"/>
    <x v="1"/>
    <s v="Individual"/>
    <x v="0"/>
    <x v="0"/>
    <s v="Office supplies: Paper"/>
    <s v="Website"/>
    <n v="570"/>
    <n v="43.32"/>
    <n v="613.32000000000005"/>
    <n v="279.3"/>
  </r>
  <r>
    <d v="2020-12-15T00:00:00"/>
    <x v="0"/>
    <s v="15805-4-IN"/>
    <x v="0"/>
    <s v="Individual"/>
    <x v="1"/>
    <x v="10"/>
    <s v="Electronics: Camera and photo"/>
    <s v="Store"/>
    <n v="630"/>
    <n v="20.79"/>
    <n v="650.79"/>
    <n v="384.3"/>
  </r>
  <r>
    <d v="2021-05-26T00:00:00"/>
    <x v="1"/>
    <s v="18230-4-IN"/>
    <x v="0"/>
    <s v="Individual"/>
    <x v="0"/>
    <x v="3"/>
    <s v="Office supplies: Writing"/>
    <s v="Website"/>
    <n v="360"/>
    <n v="28.08"/>
    <n v="388.08"/>
    <n v="187.20000000000002"/>
  </r>
  <r>
    <d v="2021-06-02T00:00:00"/>
    <x v="1"/>
    <s v="14424-5-IN"/>
    <x v="2"/>
    <s v="Individual"/>
    <x v="0"/>
    <x v="7"/>
    <s v="Office supplies: Office basics"/>
    <s v="Website"/>
    <n v="110"/>
    <n v="6.38"/>
    <n v="116.38"/>
    <n v="56.1"/>
  </r>
  <r>
    <d v="2020-05-06T00:00:00"/>
    <x v="0"/>
    <s v="14885-3-BU"/>
    <x v="4"/>
    <s v="Business"/>
    <x v="2"/>
    <x v="5"/>
    <s v="Books: Nonfiction - Self-help"/>
    <s v="Store"/>
    <n v="80"/>
    <n v="5.84"/>
    <n v="85.84"/>
    <n v="34.400000000000006"/>
  </r>
  <r>
    <d v="2020-11-01T00:00:00"/>
    <x v="0"/>
    <s v="14873-3-IN"/>
    <x v="4"/>
    <s v="Individual"/>
    <x v="0"/>
    <x v="0"/>
    <s v="Office supplies: Paper"/>
    <s v="Store"/>
    <n v="840"/>
    <n v="63.84"/>
    <n v="903.84"/>
    <n v="411.59999999999997"/>
  </r>
  <r>
    <d v="2020-08-11T00:00:00"/>
    <x v="0"/>
    <s v="19300-3-IN"/>
    <x v="4"/>
    <s v="Individual"/>
    <x v="0"/>
    <x v="7"/>
    <s v="Office supplies: Office basics"/>
    <s v="Store"/>
    <n v="360"/>
    <n v="19.8"/>
    <n v="379.8"/>
    <n v="147.60000000000002"/>
  </r>
  <r>
    <d v="2020-04-08T00:00:00"/>
    <x v="0"/>
    <s v="14377-2-BU"/>
    <x v="1"/>
    <s v="Business"/>
    <x v="0"/>
    <x v="0"/>
    <s v="Office supplies: Paper"/>
    <s v="Website"/>
    <n v="390"/>
    <n v="13.65"/>
    <n v="403.65"/>
    <n v="257.40000000000003"/>
  </r>
  <r>
    <d v="2020-07-08T00:00:00"/>
    <x v="0"/>
    <s v="13564-3-IN"/>
    <x v="4"/>
    <s v="Individual"/>
    <x v="1"/>
    <x v="4"/>
    <s v="Electronics: Computers"/>
    <s v="Website"/>
    <n v="490"/>
    <n v="33.32"/>
    <n v="523.32000000000005"/>
    <n v="308.7"/>
  </r>
  <r>
    <d v="2021-12-13T00:00:00"/>
    <x v="1"/>
    <s v="16815-1-IN"/>
    <x v="3"/>
    <s v="Individual"/>
    <x v="1"/>
    <x v="4"/>
    <s v="Electronics: Computers"/>
    <s v="Store"/>
    <n v="2750"/>
    <n v="181.5"/>
    <n v="2931.5"/>
    <n v="1375"/>
  </r>
  <r>
    <d v="2020-10-20T00:00:00"/>
    <x v="0"/>
    <s v="10156-5-BU"/>
    <x v="2"/>
    <s v="Business"/>
    <x v="0"/>
    <x v="7"/>
    <s v="Office supplies: Office basics"/>
    <s v="Website"/>
    <n v="290"/>
    <n v="15.95"/>
    <n v="305.95"/>
    <n v="139.20000000000002"/>
  </r>
  <r>
    <d v="2021-11-20T00:00:00"/>
    <x v="1"/>
    <s v="10909-5-IN"/>
    <x v="2"/>
    <s v="Individual"/>
    <x v="1"/>
    <x v="10"/>
    <s v="Electronics: Camera and photo"/>
    <s v="Store"/>
    <n v="2120"/>
    <n v="101.76"/>
    <n v="2221.7600000000002"/>
    <n v="911.60000000000014"/>
  </r>
  <r>
    <d v="2020-04-16T00:00:00"/>
    <x v="0"/>
    <s v="12243-3-IN"/>
    <x v="4"/>
    <s v="Individual"/>
    <x v="0"/>
    <x v="3"/>
    <s v="Office supplies: Writing"/>
    <s v="Store"/>
    <n v="10"/>
    <n v="0.76"/>
    <n v="10.76"/>
    <n v="5"/>
  </r>
  <r>
    <d v="2021-09-01T00:00:00"/>
    <x v="1"/>
    <s v="17603-3-IN"/>
    <x v="4"/>
    <s v="Individual"/>
    <x v="2"/>
    <x v="8"/>
    <s v="Books: Nonfiction - Leadership"/>
    <s v="Catalog"/>
    <n v="130"/>
    <n v="5.98"/>
    <n v="135.97999999999999"/>
    <n v="70.2"/>
  </r>
  <r>
    <d v="2020-05-06T00:00:00"/>
    <x v="0"/>
    <s v="10909-5-IN"/>
    <x v="2"/>
    <s v="Individual"/>
    <x v="2"/>
    <x v="8"/>
    <s v="Books: Nonfiction - Leadership"/>
    <s v="Store"/>
    <n v="110"/>
    <n v="5.28"/>
    <n v="115.28"/>
    <n v="57.2"/>
  </r>
  <r>
    <d v="2020-11-08T00:00:00"/>
    <x v="0"/>
    <s v="15642-4-IN"/>
    <x v="0"/>
    <s v="Individual"/>
    <x v="1"/>
    <x v="4"/>
    <s v="Electronics: Computers"/>
    <s v="Store"/>
    <n v="1700"/>
    <n v="115.6"/>
    <n v="1815.6"/>
    <n v="782"/>
  </r>
  <r>
    <d v="2020-12-31T00:00:00"/>
    <x v="0"/>
    <s v="12896-4-BU"/>
    <x v="0"/>
    <s v="Business"/>
    <x v="2"/>
    <x v="8"/>
    <s v="Books: Nonfiction - Leadership"/>
    <s v="Website"/>
    <n v="140"/>
    <n v="9.52"/>
    <n v="149.52000000000001"/>
    <n v="65.8"/>
  </r>
  <r>
    <d v="2021-07-25T00:00:00"/>
    <x v="1"/>
    <s v="18033-3-IN"/>
    <x v="4"/>
    <s v="Individual"/>
    <x v="2"/>
    <x v="5"/>
    <s v="Books: Nonfiction - Self-help"/>
    <s v="Catalog"/>
    <n v="50"/>
    <n v="3.15"/>
    <n v="53.15"/>
    <n v="29.000000000000004"/>
  </r>
  <r>
    <d v="2020-04-20T00:00:00"/>
    <x v="0"/>
    <s v="11486-3-BU"/>
    <x v="4"/>
    <s v="Business"/>
    <x v="2"/>
    <x v="6"/>
    <s v="Books: Nonfiction - Technology"/>
    <s v="Store"/>
    <n v="30"/>
    <n v="1.62"/>
    <n v="31.62"/>
    <n v="14.100000000000001"/>
  </r>
  <r>
    <d v="2020-05-18T00:00:00"/>
    <x v="0"/>
    <s v="13326-1-BU"/>
    <x v="3"/>
    <s v="Business"/>
    <x v="0"/>
    <x v="0"/>
    <s v="Office supplies: Paper"/>
    <s v="Catalog"/>
    <n v="870"/>
    <n v="46.11"/>
    <n v="916.11"/>
    <n v="513.30000000000007"/>
  </r>
  <r>
    <d v="2021-11-16T00:00:00"/>
    <x v="1"/>
    <s v="15372-1-IN"/>
    <x v="3"/>
    <s v="Individual"/>
    <x v="2"/>
    <x v="8"/>
    <s v="Books: Nonfiction - Leadership"/>
    <s v="Store"/>
    <n v="110"/>
    <n v="8.0299999999999994"/>
    <n v="118.03"/>
    <n v="45.1"/>
  </r>
  <r>
    <d v="2021-07-11T00:00:00"/>
    <x v="1"/>
    <s v="10009-5-BU"/>
    <x v="2"/>
    <s v="Business"/>
    <x v="1"/>
    <x v="4"/>
    <s v="Electronics: Computers"/>
    <s v="Catalog"/>
    <n v="3910"/>
    <n v="238.51"/>
    <n v="4148.51"/>
    <n v="1603.1000000000001"/>
  </r>
  <r>
    <d v="2020-06-22T00:00:00"/>
    <x v="0"/>
    <s v="15118-3-IN"/>
    <x v="4"/>
    <s v="Individual"/>
    <x v="0"/>
    <x v="3"/>
    <s v="Office supplies: Writing"/>
    <s v="Website"/>
    <n v="110"/>
    <n v="8.36"/>
    <n v="118.36"/>
    <n v="63.800000000000011"/>
  </r>
  <r>
    <d v="2021-11-16T00:00:00"/>
    <x v="1"/>
    <s v="16535-2-IN"/>
    <x v="1"/>
    <s v="Individual"/>
    <x v="0"/>
    <x v="7"/>
    <s v="Office supplies: Office basics"/>
    <s v="Website"/>
    <n v="280"/>
    <n v="19.04"/>
    <n v="299.04000000000002"/>
    <n v="176.4"/>
  </r>
  <r>
    <d v="2021-11-04T00:00:00"/>
    <x v="1"/>
    <s v="17030-5-IN"/>
    <x v="2"/>
    <s v="Individual"/>
    <x v="0"/>
    <x v="3"/>
    <s v="Office supplies: Writing"/>
    <s v="Catalog"/>
    <n v="260"/>
    <n v="8.58"/>
    <n v="268.58"/>
    <n v="145.60000000000002"/>
  </r>
  <r>
    <d v="2020-12-31T00:00:00"/>
    <x v="0"/>
    <s v="16668-4-IN"/>
    <x v="0"/>
    <s v="Individual"/>
    <x v="0"/>
    <x v="0"/>
    <s v="Office supplies: Paper"/>
    <s v="Website"/>
    <n v="370"/>
    <n v="12.21"/>
    <n v="382.21"/>
    <n v="192.4"/>
  </r>
  <r>
    <d v="2020-08-21T00:00:00"/>
    <x v="0"/>
    <s v="10156-5-BU"/>
    <x v="2"/>
    <s v="Business"/>
    <x v="2"/>
    <x v="8"/>
    <s v="Books: Nonfiction - Leadership"/>
    <s v="Store"/>
    <n v="130"/>
    <n v="7.15"/>
    <n v="137.15"/>
    <n v="59.800000000000004"/>
  </r>
  <r>
    <d v="2020-08-08T00:00:00"/>
    <x v="0"/>
    <s v="13877-4-IN"/>
    <x v="0"/>
    <s v="Individual"/>
    <x v="0"/>
    <x v="0"/>
    <s v="Office supplies: Paper"/>
    <s v="Website"/>
    <n v="830"/>
    <n v="69.72"/>
    <n v="899.72"/>
    <n v="481.40000000000003"/>
  </r>
  <r>
    <d v="2021-05-28T00:00:00"/>
    <x v="1"/>
    <s v="16962-4-IN"/>
    <x v="0"/>
    <s v="Individual"/>
    <x v="1"/>
    <x v="1"/>
    <s v="Electronics: Cell phones"/>
    <s v="Store"/>
    <n v="1430"/>
    <n v="81.510000000000005"/>
    <n v="1511.51"/>
    <n v="843.70000000000016"/>
  </r>
  <r>
    <d v="2021-12-20T00:00:00"/>
    <x v="1"/>
    <s v="10922-1-IN"/>
    <x v="3"/>
    <s v="Individual"/>
    <x v="1"/>
    <x v="4"/>
    <s v="Electronics: Computers"/>
    <s v="Website"/>
    <n v="4580"/>
    <n v="169.46"/>
    <n v="4749.46"/>
    <n v="2748.0000000000005"/>
  </r>
  <r>
    <d v="2020-03-21T00:00:00"/>
    <x v="0"/>
    <s v="10443-1-IN"/>
    <x v="3"/>
    <s v="Individual"/>
    <x v="2"/>
    <x v="8"/>
    <s v="Books: Nonfiction - Leadership"/>
    <s v="Website"/>
    <n v="80"/>
    <n v="5.84"/>
    <n v="85.84"/>
    <n v="36.800000000000004"/>
  </r>
  <r>
    <d v="2020-12-14T00:00:00"/>
    <x v="0"/>
    <s v="12577-1-IN"/>
    <x v="3"/>
    <s v="Individual"/>
    <x v="1"/>
    <x v="2"/>
    <s v="Electronics: TV and video"/>
    <s v="Website"/>
    <n v="5180"/>
    <n v="383.32"/>
    <n v="5563.32"/>
    <n v="2486.4"/>
  </r>
  <r>
    <d v="2021-10-21T00:00:00"/>
    <x v="1"/>
    <s v="16239-5-BU"/>
    <x v="2"/>
    <s v="Business"/>
    <x v="0"/>
    <x v="3"/>
    <s v="Office supplies: Writing"/>
    <s v="Website"/>
    <n v="340"/>
    <n v="32.299999999999997"/>
    <n v="372.3"/>
    <n v="204.00000000000003"/>
  </r>
  <r>
    <d v="2020-05-06T00:00:00"/>
    <x v="0"/>
    <s v="16200-1-BU"/>
    <x v="3"/>
    <s v="Business"/>
    <x v="1"/>
    <x v="4"/>
    <s v="Electronics: Computers"/>
    <s v="Website"/>
    <n v="3710"/>
    <n v="192.92"/>
    <n v="3902.92"/>
    <n v="1780.8000000000002"/>
  </r>
  <r>
    <d v="2021-05-03T00:00:00"/>
    <x v="1"/>
    <s v="12598-4-IN"/>
    <x v="0"/>
    <s v="Individual"/>
    <x v="0"/>
    <x v="7"/>
    <s v="Office supplies: Office basics"/>
    <s v="Catalog"/>
    <n v="170"/>
    <n v="9.52"/>
    <n v="179.52"/>
    <n v="113.9"/>
  </r>
  <r>
    <d v="2021-12-29T00:00:00"/>
    <x v="1"/>
    <s v="14067-4-BU"/>
    <x v="0"/>
    <s v="Business"/>
    <x v="0"/>
    <x v="0"/>
    <s v="Office supplies: Paper"/>
    <s v="Website"/>
    <n v="650"/>
    <n v="59.8"/>
    <n v="709.8"/>
    <n v="338"/>
  </r>
  <r>
    <d v="2021-07-14T00:00:00"/>
    <x v="1"/>
    <s v="12850-2-IN"/>
    <x v="1"/>
    <s v="Individual"/>
    <x v="0"/>
    <x v="0"/>
    <s v="Office supplies: Paper"/>
    <s v="Store"/>
    <n v="290"/>
    <n v="18.850000000000001"/>
    <n v="308.85000000000002"/>
    <n v="188.5"/>
  </r>
  <r>
    <d v="2021-06-02T00:00:00"/>
    <x v="1"/>
    <s v="17082-3-BU"/>
    <x v="4"/>
    <s v="Business"/>
    <x v="0"/>
    <x v="9"/>
    <s v="Office supplies: Calendars"/>
    <s v="Website"/>
    <n v="190"/>
    <n v="9.1199999999999992"/>
    <n v="199.12"/>
    <n v="98.8"/>
  </r>
  <r>
    <d v="2020-12-15T00:00:00"/>
    <x v="0"/>
    <s v="13519-3-BU"/>
    <x v="4"/>
    <s v="Business"/>
    <x v="0"/>
    <x v="7"/>
    <s v="Office supplies: Office basics"/>
    <s v="Catalog"/>
    <n v="160"/>
    <n v="12.96"/>
    <n v="172.96"/>
    <n v="88"/>
  </r>
  <r>
    <d v="2020-09-28T00:00:00"/>
    <x v="0"/>
    <s v="14624-2-IN"/>
    <x v="1"/>
    <s v="Individual"/>
    <x v="0"/>
    <x v="0"/>
    <s v="Office supplies: Paper"/>
    <s v="Website"/>
    <n v="700"/>
    <n v="49.7"/>
    <n v="749.7"/>
    <n v="392.00000000000006"/>
  </r>
  <r>
    <d v="2021-06-09T00:00:00"/>
    <x v="1"/>
    <s v="15009-1-IN"/>
    <x v="3"/>
    <s v="Individual"/>
    <x v="0"/>
    <x v="7"/>
    <s v="Office supplies: Office basics"/>
    <s v="Catalog"/>
    <n v="460"/>
    <n v="18.86"/>
    <n v="478.86"/>
    <n v="211.60000000000002"/>
  </r>
  <r>
    <d v="2020-06-13T00:00:00"/>
    <x v="0"/>
    <s v="17736-3-IN"/>
    <x v="4"/>
    <s v="Individual"/>
    <x v="1"/>
    <x v="2"/>
    <s v="Electronics: TV and video"/>
    <s v="Website"/>
    <n v="5650"/>
    <n v="367.25"/>
    <n v="6017.25"/>
    <n v="3390.0000000000005"/>
  </r>
  <r>
    <d v="2020-02-02T00:00:00"/>
    <x v="0"/>
    <s v="15558-4-IN"/>
    <x v="0"/>
    <s v="Individual"/>
    <x v="0"/>
    <x v="3"/>
    <s v="Office supplies: Writing"/>
    <s v="Website"/>
    <n v="360"/>
    <n v="26.64"/>
    <n v="386.64"/>
    <n v="198.00000000000003"/>
  </r>
  <r>
    <d v="2020-10-18T00:00:00"/>
    <x v="0"/>
    <s v="15857-3-BU"/>
    <x v="4"/>
    <s v="Business"/>
    <x v="0"/>
    <x v="0"/>
    <s v="Office supplies: Paper"/>
    <s v="Website"/>
    <n v="100"/>
    <n v="3.1"/>
    <n v="103.1"/>
    <n v="53"/>
  </r>
  <r>
    <d v="2021-08-23T00:00:00"/>
    <x v="1"/>
    <s v="12983-3-IN"/>
    <x v="4"/>
    <s v="Individual"/>
    <x v="1"/>
    <x v="4"/>
    <s v="Electronics: Computers"/>
    <s v="Catalog"/>
    <n v="1230"/>
    <n v="83.64"/>
    <n v="1313.64"/>
    <n v="528.90000000000009"/>
  </r>
  <r>
    <d v="2020-07-08T00:00:00"/>
    <x v="0"/>
    <s v="18493-1-IN"/>
    <x v="3"/>
    <s v="Individual"/>
    <x v="0"/>
    <x v="3"/>
    <s v="Office supplies: Writing"/>
    <s v="Website"/>
    <n v="440"/>
    <n v="33.44"/>
    <n v="473.44"/>
    <n v="308"/>
  </r>
  <r>
    <d v="2020-07-19T00:00:00"/>
    <x v="0"/>
    <s v="10963-5-IN"/>
    <x v="2"/>
    <s v="Individual"/>
    <x v="0"/>
    <x v="3"/>
    <s v="Office supplies: Writing"/>
    <s v="Website"/>
    <n v="290"/>
    <n v="15.08"/>
    <n v="305.08"/>
    <n v="159.5"/>
  </r>
  <r>
    <d v="2021-06-02T00:00:00"/>
    <x v="1"/>
    <s v="18399-4-IN"/>
    <x v="0"/>
    <s v="Individual"/>
    <x v="2"/>
    <x v="6"/>
    <s v="Books: Nonfiction - Technology"/>
    <s v="Website"/>
    <n v="20"/>
    <n v="1.3"/>
    <n v="21.3"/>
    <n v="8.2000000000000011"/>
  </r>
  <r>
    <d v="2021-11-20T00:00:00"/>
    <x v="1"/>
    <s v="16252-2-IN"/>
    <x v="1"/>
    <s v="Individual"/>
    <x v="0"/>
    <x v="3"/>
    <s v="Office supplies: Writing"/>
    <s v="Website"/>
    <n v="340"/>
    <n v="9.18"/>
    <n v="349.18"/>
    <n v="156.4"/>
  </r>
  <r>
    <d v="2021-11-20T00:00:00"/>
    <x v="1"/>
    <s v="11514-3-BU"/>
    <x v="4"/>
    <s v="Business"/>
    <x v="2"/>
    <x v="5"/>
    <s v="Books: Nonfiction - Self-help"/>
    <s v="Website"/>
    <n v="90"/>
    <n v="4.8600000000000003"/>
    <n v="94.86"/>
    <n v="43.2"/>
  </r>
  <r>
    <d v="2020-03-21T00:00:00"/>
    <x v="0"/>
    <s v="14027-2-BU"/>
    <x v="1"/>
    <s v="Business"/>
    <x v="0"/>
    <x v="0"/>
    <s v="Office supplies: Paper"/>
    <s v="Store"/>
    <n v="410"/>
    <n v="9.43"/>
    <n v="419.43"/>
    <n v="270.60000000000002"/>
  </r>
  <r>
    <d v="2021-01-13T00:00:00"/>
    <x v="1"/>
    <s v="17615-5-BU"/>
    <x v="2"/>
    <s v="Business"/>
    <x v="0"/>
    <x v="9"/>
    <s v="Office supplies: Calendars"/>
    <s v="Store"/>
    <n v="240"/>
    <n v="12.24"/>
    <n v="252.24"/>
    <n v="110.4"/>
  </r>
  <r>
    <d v="2021-12-12T00:00:00"/>
    <x v="1"/>
    <s v="19939-5-IN"/>
    <x v="2"/>
    <s v="Individual"/>
    <x v="0"/>
    <x v="3"/>
    <s v="Office supplies: Writing"/>
    <s v="Store"/>
    <n v="360"/>
    <n v="26.64"/>
    <n v="386.64"/>
    <n v="241.20000000000002"/>
  </r>
  <r>
    <d v="2021-06-09T00:00:00"/>
    <x v="1"/>
    <s v="10999-3-BU"/>
    <x v="4"/>
    <s v="Business"/>
    <x v="0"/>
    <x v="3"/>
    <s v="Office supplies: Writing"/>
    <s v="Website"/>
    <n v="290"/>
    <n v="23.49"/>
    <n v="313.49"/>
    <n v="162.4"/>
  </r>
  <r>
    <d v="2021-10-26T00:00:00"/>
    <x v="1"/>
    <s v="10969-4-IN"/>
    <x v="0"/>
    <s v="Individual"/>
    <x v="0"/>
    <x v="0"/>
    <s v="Office supplies: Paper"/>
    <s v="Catalog"/>
    <n v="480"/>
    <n v="15.36"/>
    <n v="495.36"/>
    <n v="225.60000000000002"/>
  </r>
  <r>
    <d v="2020-01-02T00:00:00"/>
    <x v="0"/>
    <s v="19700-1-IN"/>
    <x v="3"/>
    <s v="Individual"/>
    <x v="1"/>
    <x v="4"/>
    <s v="Electronics: Computers"/>
    <s v="Store"/>
    <n v="960"/>
    <n v="55.68"/>
    <n v="1015.68"/>
    <n v="499.20000000000005"/>
  </r>
  <r>
    <d v="2020-08-11T00:00:00"/>
    <x v="0"/>
    <s v="10297-1-IN"/>
    <x v="3"/>
    <s v="Individual"/>
    <x v="2"/>
    <x v="8"/>
    <s v="Books: Nonfiction - Leadership"/>
    <s v="Store"/>
    <n v="40"/>
    <n v="1.28"/>
    <n v="41.28"/>
    <n v="24.8"/>
  </r>
  <r>
    <d v="2020-12-09T00:00:00"/>
    <x v="0"/>
    <s v="13439-3-IN"/>
    <x v="4"/>
    <s v="Individual"/>
    <x v="1"/>
    <x v="2"/>
    <s v="Electronics: TV and video"/>
    <s v="Website"/>
    <n v="6090"/>
    <n v="401.94"/>
    <n v="6491.94"/>
    <n v="2496.9"/>
  </r>
  <r>
    <d v="2020-02-04T00:00:00"/>
    <x v="0"/>
    <s v="12121-2-IN"/>
    <x v="1"/>
    <s v="Individual"/>
    <x v="0"/>
    <x v="0"/>
    <s v="Office supplies: Paper"/>
    <s v="Website"/>
    <n v="280"/>
    <n v="20.440000000000001"/>
    <n v="300.44"/>
    <n v="156.80000000000001"/>
  </r>
  <r>
    <d v="2020-06-22T00:00:00"/>
    <x v="0"/>
    <s v="15030-2-BU"/>
    <x v="1"/>
    <s v="Business"/>
    <x v="0"/>
    <x v="7"/>
    <s v="Office supplies: Office basics"/>
    <s v="Catalog"/>
    <n v="50"/>
    <n v="4.75"/>
    <n v="54.75"/>
    <n v="28.000000000000004"/>
  </r>
  <r>
    <d v="2021-11-24T00:00:00"/>
    <x v="1"/>
    <s v="11968-5-IN"/>
    <x v="2"/>
    <s v="Individual"/>
    <x v="1"/>
    <x v="2"/>
    <s v="Electronics: TV and video"/>
    <s v="Website"/>
    <n v="5660"/>
    <n v="237.72"/>
    <n v="5897.72"/>
    <n v="3056.4"/>
  </r>
  <r>
    <d v="2021-06-22T00:00:00"/>
    <x v="1"/>
    <s v="13259-5-BU"/>
    <x v="2"/>
    <s v="Business"/>
    <x v="0"/>
    <x v="7"/>
    <s v="Office supplies: Office basics"/>
    <s v="Website"/>
    <n v="230"/>
    <n v="14.03"/>
    <n v="244.03"/>
    <n v="108.10000000000001"/>
  </r>
  <r>
    <d v="2021-01-13T00:00:00"/>
    <x v="1"/>
    <s v="11159-4-IN"/>
    <x v="0"/>
    <s v="Individual"/>
    <x v="2"/>
    <x v="6"/>
    <s v="Books: Nonfiction - Technology"/>
    <s v="Catalog"/>
    <n v="120"/>
    <n v="6.84"/>
    <n v="126.84"/>
    <n v="80.400000000000006"/>
  </r>
  <r>
    <d v="2021-08-18T00:00:00"/>
    <x v="1"/>
    <s v="10892-3-IN"/>
    <x v="4"/>
    <s v="Individual"/>
    <x v="2"/>
    <x v="8"/>
    <s v="Books: Nonfiction - Leadership"/>
    <s v="Website"/>
    <n v="110"/>
    <n v="5.17"/>
    <n v="115.17"/>
    <n v="68.2"/>
  </r>
  <r>
    <d v="2021-10-21T00:00:00"/>
    <x v="1"/>
    <s v="18255-2-IN"/>
    <x v="1"/>
    <s v="Individual"/>
    <x v="0"/>
    <x v="9"/>
    <s v="Office supplies: Calendars"/>
    <s v="Store"/>
    <n v="110"/>
    <n v="4.18"/>
    <n v="114.18"/>
    <n v="68.2"/>
  </r>
  <r>
    <d v="2021-10-01T00:00:00"/>
    <x v="1"/>
    <s v="12088-2-IN"/>
    <x v="1"/>
    <s v="Individual"/>
    <x v="0"/>
    <x v="0"/>
    <s v="Office supplies: Paper"/>
    <s v="Website"/>
    <n v="910"/>
    <n v="48.23"/>
    <n v="958.23"/>
    <n v="445.9"/>
  </r>
  <r>
    <d v="2021-12-17T00:00:00"/>
    <x v="1"/>
    <s v="12176-3-IN"/>
    <x v="4"/>
    <s v="Individual"/>
    <x v="0"/>
    <x v="7"/>
    <s v="Office supplies: Office basics"/>
    <s v="Website"/>
    <n v="430"/>
    <n v="26.23"/>
    <n v="456.23"/>
    <n v="258.00000000000006"/>
  </r>
  <r>
    <d v="2020-08-21T00:00:00"/>
    <x v="0"/>
    <s v="17548-3-BU"/>
    <x v="4"/>
    <s v="Business"/>
    <x v="0"/>
    <x v="3"/>
    <s v="Office supplies: Writing"/>
    <s v="Website"/>
    <n v="30"/>
    <n v="1.56"/>
    <n v="31.56"/>
    <n v="15.9"/>
  </r>
  <r>
    <d v="2020-12-13T00:00:00"/>
    <x v="0"/>
    <s v="12816-3-IN"/>
    <x v="4"/>
    <s v="Individual"/>
    <x v="0"/>
    <x v="3"/>
    <s v="Office supplies: Writing"/>
    <s v="Website"/>
    <n v="80"/>
    <n v="3.36"/>
    <n v="83.36"/>
    <n v="48.8"/>
  </r>
  <r>
    <d v="2021-07-11T00:00:00"/>
    <x v="1"/>
    <s v="14646-3-IN"/>
    <x v="4"/>
    <s v="Individual"/>
    <x v="1"/>
    <x v="1"/>
    <s v="Electronics: Cell phones"/>
    <s v="Store"/>
    <n v="2890"/>
    <n v="187.85"/>
    <n v="3077.85"/>
    <n v="1271.5999999999999"/>
  </r>
  <r>
    <d v="2020-01-04T00:00:00"/>
    <x v="0"/>
    <s v="16253-1-BU"/>
    <x v="3"/>
    <s v="Business"/>
    <x v="1"/>
    <x v="1"/>
    <s v="Electronics: Cell phones"/>
    <s v="Website"/>
    <n v="2910"/>
    <n v="189.15"/>
    <n v="3099.15"/>
    <n v="1891.5"/>
  </r>
  <r>
    <d v="2021-01-26T00:00:00"/>
    <x v="1"/>
    <s v="12153-5-IN"/>
    <x v="2"/>
    <s v="Individual"/>
    <x v="0"/>
    <x v="3"/>
    <s v="Office supplies: Writing"/>
    <s v="Catalog"/>
    <n v="380"/>
    <n v="27.36"/>
    <n v="407.36"/>
    <n v="254.60000000000002"/>
  </r>
  <r>
    <d v="2020-07-30T00:00:00"/>
    <x v="0"/>
    <s v="14746-5-BU"/>
    <x v="2"/>
    <s v="Business"/>
    <x v="0"/>
    <x v="3"/>
    <s v="Office supplies: Writing"/>
    <s v="Website"/>
    <n v="280"/>
    <n v="21"/>
    <n v="301"/>
    <n v="190.4"/>
  </r>
  <r>
    <d v="2020-03-31T00:00:00"/>
    <x v="0"/>
    <s v="19054-2-IN"/>
    <x v="1"/>
    <s v="Individual"/>
    <x v="2"/>
    <x v="8"/>
    <s v="Books: Nonfiction - Leadership"/>
    <s v="Catalog"/>
    <n v="100"/>
    <n v="3.4"/>
    <n v="103.4"/>
    <n v="52"/>
  </r>
  <r>
    <d v="2021-12-07T00:00:00"/>
    <x v="1"/>
    <s v="12242-4-BU"/>
    <x v="0"/>
    <s v="Business"/>
    <x v="1"/>
    <x v="1"/>
    <s v="Electronics: Cell phones"/>
    <s v="Store"/>
    <n v="1790"/>
    <n v="103.82"/>
    <n v="1893.82"/>
    <n v="1163.5"/>
  </r>
  <r>
    <d v="2021-12-19T00:00:00"/>
    <x v="1"/>
    <s v="18932-3-BU"/>
    <x v="4"/>
    <s v="Business"/>
    <x v="2"/>
    <x v="8"/>
    <s v="Books: Nonfiction - Leadership"/>
    <s v="Store"/>
    <n v="50"/>
    <n v="2.7"/>
    <n v="52.7"/>
    <n v="23.5"/>
  </r>
  <r>
    <d v="2021-12-17T00:00:00"/>
    <x v="1"/>
    <s v="13453-2-IN"/>
    <x v="1"/>
    <s v="Individual"/>
    <x v="0"/>
    <x v="3"/>
    <s v="Office supplies: Writing"/>
    <s v="Website"/>
    <n v="250"/>
    <n v="16.75"/>
    <n v="266.75"/>
    <n v="110"/>
  </r>
  <r>
    <d v="2021-10-15T00:00:00"/>
    <x v="1"/>
    <s v="12302-5-BU"/>
    <x v="2"/>
    <s v="Business"/>
    <x v="0"/>
    <x v="3"/>
    <s v="Office supplies: Writing"/>
    <s v="Store"/>
    <n v="390"/>
    <n v="17.55"/>
    <n v="407.55"/>
    <n v="179.4"/>
  </r>
  <r>
    <d v="2021-08-23T00:00:00"/>
    <x v="1"/>
    <s v="12695-1-IN"/>
    <x v="3"/>
    <s v="Individual"/>
    <x v="1"/>
    <x v="1"/>
    <s v="Electronics: Cell phones"/>
    <s v="Catalog"/>
    <n v="2660"/>
    <n v="162.26"/>
    <n v="2822.26"/>
    <n v="1516.2000000000003"/>
  </r>
  <r>
    <d v="2021-10-21T00:00:00"/>
    <x v="1"/>
    <s v="18539-4-IN"/>
    <x v="0"/>
    <s v="Individual"/>
    <x v="1"/>
    <x v="2"/>
    <s v="Electronics: TV and video"/>
    <s v="Catalog"/>
    <n v="740"/>
    <n v="57.72"/>
    <n v="797.72"/>
    <n v="377.40000000000003"/>
  </r>
  <r>
    <d v="2020-05-25T00:00:00"/>
    <x v="0"/>
    <s v="12755-3-BU"/>
    <x v="4"/>
    <s v="Business"/>
    <x v="0"/>
    <x v="0"/>
    <s v="Office supplies: Paper"/>
    <s v="Store"/>
    <n v="590"/>
    <n v="26.55"/>
    <n v="616.54999999999995"/>
    <n v="377.6"/>
  </r>
  <r>
    <d v="2020-02-01T00:00:00"/>
    <x v="0"/>
    <s v="11822-2-IN"/>
    <x v="1"/>
    <s v="Individual"/>
    <x v="1"/>
    <x v="2"/>
    <s v="Electronics: TV and video"/>
    <s v="Website"/>
    <n v="5620"/>
    <n v="382.16"/>
    <n v="6002.16"/>
    <n v="2360.4"/>
  </r>
  <r>
    <d v="2021-12-19T00:00:00"/>
    <x v="1"/>
    <s v="14589-2-IN"/>
    <x v="1"/>
    <s v="Individual"/>
    <x v="0"/>
    <x v="0"/>
    <s v="Office supplies: Paper"/>
    <s v="Website"/>
    <n v="550"/>
    <n v="52.25"/>
    <n v="602.25"/>
    <n v="297"/>
  </r>
  <r>
    <d v="2020-03-30T00:00:00"/>
    <x v="0"/>
    <s v="12288-3-IN"/>
    <x v="4"/>
    <s v="Individual"/>
    <x v="1"/>
    <x v="1"/>
    <s v="Electronics: Cell phones"/>
    <s v="Website"/>
    <n v="1040"/>
    <n v="70.72"/>
    <n v="1110.72"/>
    <n v="707.2"/>
  </r>
  <r>
    <d v="2020-06-22T00:00:00"/>
    <x v="0"/>
    <s v="16032-3-BU"/>
    <x v="4"/>
    <s v="Business"/>
    <x v="1"/>
    <x v="10"/>
    <s v="Electronics: Camera and photo"/>
    <s v="Store"/>
    <n v="1280"/>
    <n v="47.36"/>
    <n v="1327.36"/>
    <n v="588.80000000000007"/>
  </r>
  <r>
    <d v="2020-01-02T00:00:00"/>
    <x v="0"/>
    <s v="18639-3-IN"/>
    <x v="4"/>
    <s v="Individual"/>
    <x v="0"/>
    <x v="3"/>
    <s v="Office supplies: Writing"/>
    <s v="Store"/>
    <n v="250"/>
    <n v="19.25"/>
    <n v="269.25"/>
    <n v="150.00000000000003"/>
  </r>
  <r>
    <d v="2021-12-20T00:00:00"/>
    <x v="1"/>
    <s v="19527-3-IN"/>
    <x v="4"/>
    <s v="Individual"/>
    <x v="0"/>
    <x v="0"/>
    <s v="Office supplies: Paper"/>
    <s v="Website"/>
    <n v="660"/>
    <n v="30.36"/>
    <n v="690.36"/>
    <n v="396.00000000000006"/>
  </r>
  <r>
    <d v="2020-02-27T00:00:00"/>
    <x v="0"/>
    <s v="13014-4-IN"/>
    <x v="0"/>
    <s v="Individual"/>
    <x v="0"/>
    <x v="3"/>
    <s v="Office supplies: Writing"/>
    <s v="Website"/>
    <n v="450"/>
    <n v="15.3"/>
    <n v="465.3"/>
    <n v="207"/>
  </r>
  <r>
    <d v="2021-10-26T00:00:00"/>
    <x v="1"/>
    <s v="11994-5-IN"/>
    <x v="2"/>
    <s v="Individual"/>
    <x v="0"/>
    <x v="3"/>
    <s v="Office supplies: Writing"/>
    <s v="Website"/>
    <n v="40"/>
    <n v="2.6"/>
    <n v="42.6"/>
    <n v="22"/>
  </r>
  <r>
    <d v="2021-09-24T00:00:00"/>
    <x v="1"/>
    <s v="12696-4-IN"/>
    <x v="0"/>
    <s v="Individual"/>
    <x v="0"/>
    <x v="3"/>
    <s v="Office supplies: Writing"/>
    <s v="Catalog"/>
    <n v="310"/>
    <n v="15.81"/>
    <n v="325.81"/>
    <n v="155"/>
  </r>
  <r>
    <d v="2021-11-16T00:00:00"/>
    <x v="1"/>
    <s v="19314-1-BU"/>
    <x v="3"/>
    <s v="Business"/>
    <x v="0"/>
    <x v="0"/>
    <s v="Office supplies: Paper"/>
    <s v="Store"/>
    <n v="140"/>
    <n v="8.9600000000000009"/>
    <n v="148.96"/>
    <n v="78.400000000000006"/>
  </r>
  <r>
    <d v="2021-05-26T00:00:00"/>
    <x v="1"/>
    <s v="12642-2-IN"/>
    <x v="1"/>
    <s v="Individual"/>
    <x v="0"/>
    <x v="3"/>
    <s v="Office supplies: Writing"/>
    <s v="Catalog"/>
    <n v="50"/>
    <n v="3.75"/>
    <n v="53.75"/>
    <n v="28.500000000000004"/>
  </r>
  <r>
    <d v="2020-09-27T00:00:00"/>
    <x v="0"/>
    <s v="13784-1-IN"/>
    <x v="3"/>
    <s v="Individual"/>
    <x v="1"/>
    <x v="4"/>
    <s v="Electronics: Computers"/>
    <s v="Website"/>
    <n v="1880"/>
    <n v="63.92"/>
    <n v="1943.92"/>
    <n v="1222"/>
  </r>
  <r>
    <d v="2020-04-15T00:00:00"/>
    <x v="0"/>
    <s v="19286-2-IN"/>
    <x v="1"/>
    <s v="Individual"/>
    <x v="0"/>
    <x v="3"/>
    <s v="Office supplies: Writing"/>
    <s v="Store"/>
    <n v="400"/>
    <n v="21.2"/>
    <n v="421.2"/>
    <n v="200"/>
  </r>
  <r>
    <d v="2020-04-16T00:00:00"/>
    <x v="0"/>
    <s v="18796-5-BU"/>
    <x v="2"/>
    <s v="Business"/>
    <x v="0"/>
    <x v="7"/>
    <s v="Office supplies: Office basics"/>
    <s v="Store"/>
    <n v="60"/>
    <n v="3.3"/>
    <n v="63.3"/>
    <n v="34.200000000000003"/>
  </r>
  <r>
    <d v="2020-08-08T00:00:00"/>
    <x v="0"/>
    <s v="11572-2-BU"/>
    <x v="1"/>
    <s v="Business"/>
    <x v="1"/>
    <x v="4"/>
    <s v="Electronics: Computers"/>
    <s v="Catalog"/>
    <n v="3730"/>
    <n v="171.58"/>
    <n v="3901.58"/>
    <n v="2200.7000000000003"/>
  </r>
  <r>
    <d v="2021-12-29T00:00:00"/>
    <x v="1"/>
    <s v="14007-5-IN"/>
    <x v="2"/>
    <s v="Individual"/>
    <x v="0"/>
    <x v="7"/>
    <s v="Office supplies: Office basics"/>
    <s v="Store"/>
    <n v="300"/>
    <n v="14.1"/>
    <n v="314.10000000000002"/>
    <n v="153"/>
  </r>
  <r>
    <d v="2020-09-24T00:00:00"/>
    <x v="0"/>
    <s v="10017-1-IN"/>
    <x v="3"/>
    <s v="Individual"/>
    <x v="0"/>
    <x v="0"/>
    <s v="Office supplies: Paper"/>
    <s v="Store"/>
    <n v="920"/>
    <n v="56.12"/>
    <n v="976.12"/>
    <n v="441.6"/>
  </r>
  <r>
    <d v="2021-05-29T00:00:00"/>
    <x v="1"/>
    <s v="14608-3-BU"/>
    <x v="4"/>
    <s v="Business"/>
    <x v="0"/>
    <x v="3"/>
    <s v="Office supplies: Writing"/>
    <s v="Store"/>
    <n v="350"/>
    <n v="22.4"/>
    <n v="372.4"/>
    <n v="182"/>
  </r>
  <r>
    <d v="2021-02-01T00:00:00"/>
    <x v="1"/>
    <s v="16025-1-IN"/>
    <x v="3"/>
    <s v="Individual"/>
    <x v="0"/>
    <x v="7"/>
    <s v="Office supplies: Office basics"/>
    <s v="Website"/>
    <n v="10"/>
    <n v="0.22"/>
    <n v="10.220000000000001"/>
    <n v="4.8000000000000007"/>
  </r>
  <r>
    <d v="2021-07-10T00:00:00"/>
    <x v="1"/>
    <s v="19517-4-IN"/>
    <x v="0"/>
    <s v="Individual"/>
    <x v="0"/>
    <x v="3"/>
    <s v="Office supplies: Writing"/>
    <s v="Website"/>
    <n v="80"/>
    <n v="2.48"/>
    <n v="82.48"/>
    <n v="48.000000000000007"/>
  </r>
  <r>
    <d v="2021-09-21T00:00:00"/>
    <x v="1"/>
    <s v="16250-3-IN"/>
    <x v="4"/>
    <s v="Individual"/>
    <x v="1"/>
    <x v="4"/>
    <s v="Electronics: Computers"/>
    <s v="Store"/>
    <n v="2130"/>
    <n v="87.33"/>
    <n v="2217.33"/>
    <n v="958.5"/>
  </r>
  <r>
    <d v="2021-11-20T00:00:00"/>
    <x v="1"/>
    <s v="18388-5-IN"/>
    <x v="2"/>
    <s v="Individual"/>
    <x v="1"/>
    <x v="10"/>
    <s v="Electronics: Camera and photo"/>
    <s v="Website"/>
    <n v="2330"/>
    <n v="219.02"/>
    <n v="2549.02"/>
    <n v="1095.1000000000001"/>
  </r>
  <r>
    <d v="2021-10-10T00:00:00"/>
    <x v="1"/>
    <s v="16574-3-IN"/>
    <x v="4"/>
    <s v="Individual"/>
    <x v="0"/>
    <x v="7"/>
    <s v="Office supplies: Office basics"/>
    <s v="Catalog"/>
    <n v="350"/>
    <n v="18.2"/>
    <n v="368.2"/>
    <n v="213.5"/>
  </r>
  <r>
    <d v="2020-03-30T00:00:00"/>
    <x v="0"/>
    <s v="16793-4-BU"/>
    <x v="0"/>
    <s v="Business"/>
    <x v="2"/>
    <x v="6"/>
    <s v="Books: Nonfiction - Technology"/>
    <s v="Website"/>
    <n v="80"/>
    <n v="6.48"/>
    <n v="86.48"/>
    <n v="48.000000000000007"/>
  </r>
  <r>
    <d v="2021-05-29T00:00:00"/>
    <x v="1"/>
    <s v="15264-3-IN"/>
    <x v="4"/>
    <s v="Individual"/>
    <x v="0"/>
    <x v="0"/>
    <s v="Office supplies: Paper"/>
    <s v="Catalog"/>
    <n v="60"/>
    <n v="4.68"/>
    <n v="64.680000000000007"/>
    <n v="41.4"/>
  </r>
  <r>
    <d v="2021-06-30T00:00:00"/>
    <x v="1"/>
    <s v="12243-3-IN"/>
    <x v="4"/>
    <s v="Individual"/>
    <x v="2"/>
    <x v="8"/>
    <s v="Books: Nonfiction - Leadership"/>
    <s v="Website"/>
    <n v="90"/>
    <n v="6.84"/>
    <n v="96.84"/>
    <n v="51.300000000000004"/>
  </r>
  <r>
    <d v="2020-09-28T00:00:00"/>
    <x v="0"/>
    <s v="14593-2-IN"/>
    <x v="1"/>
    <s v="Individual"/>
    <x v="1"/>
    <x v="4"/>
    <s v="Electronics: Computers"/>
    <s v="Website"/>
    <n v="4560"/>
    <n v="387.6"/>
    <n v="4947.6000000000004"/>
    <n v="2599.2000000000003"/>
  </r>
  <r>
    <d v="2020-02-27T00:00:00"/>
    <x v="0"/>
    <s v="19561-3-IN"/>
    <x v="4"/>
    <s v="Individual"/>
    <x v="0"/>
    <x v="3"/>
    <s v="Office supplies: Writing"/>
    <s v="Website"/>
    <n v="350"/>
    <n v="8.75"/>
    <n v="358.75"/>
    <n v="238.00000000000003"/>
  </r>
  <r>
    <d v="2021-07-11T00:00:00"/>
    <x v="1"/>
    <s v="17583-5-IN"/>
    <x v="2"/>
    <s v="Individual"/>
    <x v="2"/>
    <x v="6"/>
    <s v="Books: Nonfiction - Technology"/>
    <s v="Catalog"/>
    <n v="110"/>
    <n v="6.05"/>
    <n v="116.05"/>
    <n v="57.2"/>
  </r>
  <r>
    <d v="2020-10-20T00:00:00"/>
    <x v="0"/>
    <s v="16609-2-IN"/>
    <x v="1"/>
    <s v="Individual"/>
    <x v="0"/>
    <x v="7"/>
    <s v="Office supplies: Office basics"/>
    <s v="Store"/>
    <n v="430"/>
    <n v="26.23"/>
    <n v="456.23"/>
    <n v="288.10000000000002"/>
  </r>
  <r>
    <d v="2021-08-04T00:00:00"/>
    <x v="1"/>
    <s v="19632-4-BU"/>
    <x v="0"/>
    <s v="Business"/>
    <x v="1"/>
    <x v="4"/>
    <s v="Electronics: Computers"/>
    <s v="Store"/>
    <n v="2670"/>
    <n v="245.64"/>
    <n v="2915.64"/>
    <n v="1361.7"/>
  </r>
  <r>
    <d v="2021-09-30T00:00:00"/>
    <x v="1"/>
    <s v="13824-3-BU"/>
    <x v="4"/>
    <s v="Business"/>
    <x v="1"/>
    <x v="4"/>
    <s v="Electronics: Computers"/>
    <s v="Website"/>
    <n v="4070"/>
    <n v="219.78"/>
    <n v="4289.78"/>
    <n v="2767.6000000000004"/>
  </r>
  <r>
    <d v="2020-07-18T00:00:00"/>
    <x v="0"/>
    <s v="12765-5-BU"/>
    <x v="2"/>
    <s v="Business"/>
    <x v="1"/>
    <x v="1"/>
    <s v="Electronics: Cell phones"/>
    <s v="Catalog"/>
    <n v="690"/>
    <n v="29.67"/>
    <n v="719.67"/>
    <n v="393.30000000000007"/>
  </r>
  <r>
    <d v="2020-02-04T00:00:00"/>
    <x v="0"/>
    <s v="13831-5-IN"/>
    <x v="2"/>
    <s v="Individual"/>
    <x v="1"/>
    <x v="1"/>
    <s v="Electronics: Cell phones"/>
    <s v="Website"/>
    <n v="3020"/>
    <n v="135.9"/>
    <n v="3155.9"/>
    <n v="1479.8"/>
  </r>
  <r>
    <d v="2021-12-10T00:00:00"/>
    <x v="1"/>
    <s v="15354-1-BU"/>
    <x v="3"/>
    <s v="Business"/>
    <x v="1"/>
    <x v="4"/>
    <s v="Electronics: Computers"/>
    <s v="Store"/>
    <n v="3490"/>
    <n v="233.83"/>
    <n v="3723.83"/>
    <n v="1535.6"/>
  </r>
  <r>
    <d v="2020-03-09T00:00:00"/>
    <x v="0"/>
    <s v="12180-2-IN"/>
    <x v="1"/>
    <s v="Individual"/>
    <x v="1"/>
    <x v="10"/>
    <s v="Electronics: Camera and photo"/>
    <s v="Website"/>
    <n v="610"/>
    <n v="32.94"/>
    <n v="642.94000000000005"/>
    <n v="353.80000000000007"/>
  </r>
  <r>
    <d v="2021-06-22T00:00:00"/>
    <x v="1"/>
    <s v="16891-2-IN"/>
    <x v="1"/>
    <s v="Individual"/>
    <x v="0"/>
    <x v="0"/>
    <s v="Office supplies: Paper"/>
    <s v="Website"/>
    <n v="220"/>
    <n v="7.04"/>
    <n v="227.04"/>
    <n v="103.4"/>
  </r>
  <r>
    <d v="2020-03-06T00:00:00"/>
    <x v="0"/>
    <s v="12615-5-BU"/>
    <x v="2"/>
    <s v="Business"/>
    <x v="0"/>
    <x v="7"/>
    <s v="Office supplies: Office basics"/>
    <s v="Website"/>
    <n v="360"/>
    <n v="15.12"/>
    <n v="375.12"/>
    <n v="244.8"/>
  </r>
  <r>
    <d v="2021-12-24T00:00:00"/>
    <x v="1"/>
    <s v="18392-3-IN"/>
    <x v="4"/>
    <s v="Individual"/>
    <x v="0"/>
    <x v="9"/>
    <s v="Office supplies: Calendars"/>
    <s v="Catalog"/>
    <n v="100"/>
    <n v="4.8"/>
    <n v="104.8"/>
    <n v="42.000000000000007"/>
  </r>
  <r>
    <d v="2021-10-15T00:00:00"/>
    <x v="1"/>
    <s v="10282-3-IN"/>
    <x v="4"/>
    <s v="Individual"/>
    <x v="1"/>
    <x v="4"/>
    <s v="Electronics: Computers"/>
    <s v="Website"/>
    <n v="4410"/>
    <n v="295.47000000000003"/>
    <n v="4705.47"/>
    <n v="2205"/>
  </r>
  <r>
    <d v="2020-04-08T00:00:00"/>
    <x v="0"/>
    <s v="16844-1-BU"/>
    <x v="3"/>
    <s v="Business"/>
    <x v="1"/>
    <x v="2"/>
    <s v="Electronics: TV and video"/>
    <s v="Website"/>
    <n v="6450"/>
    <n v="335.4"/>
    <n v="6785.4"/>
    <n v="3870.0000000000005"/>
  </r>
  <r>
    <d v="2020-02-17T00:00:00"/>
    <x v="0"/>
    <s v="16263-1-IN"/>
    <x v="3"/>
    <s v="Individual"/>
    <x v="1"/>
    <x v="2"/>
    <s v="Electronics: TV and video"/>
    <s v="Website"/>
    <n v="9040"/>
    <n v="189.84"/>
    <n v="9229.84"/>
    <n v="5152.8"/>
  </r>
  <r>
    <d v="2020-12-09T00:00:00"/>
    <x v="0"/>
    <s v="18693-3-IN"/>
    <x v="4"/>
    <s v="Individual"/>
    <x v="2"/>
    <x v="6"/>
    <s v="Books: Nonfiction - Technology"/>
    <s v="Website"/>
    <n v="40"/>
    <n v="2.44"/>
    <n v="42.44"/>
    <n v="24.8"/>
  </r>
  <r>
    <d v="2020-04-20T00:00:00"/>
    <x v="0"/>
    <s v="11739-2-BU"/>
    <x v="1"/>
    <s v="Business"/>
    <x v="0"/>
    <x v="0"/>
    <s v="Office supplies: Paper"/>
    <s v="Store"/>
    <n v="550"/>
    <n v="23.65"/>
    <n v="573.65"/>
    <n v="341"/>
  </r>
  <r>
    <d v="2021-12-03T00:00:00"/>
    <x v="1"/>
    <s v="12690-5-IN"/>
    <x v="2"/>
    <s v="Individual"/>
    <x v="0"/>
    <x v="7"/>
    <s v="Office supplies: Office basics"/>
    <s v="Website"/>
    <n v="70"/>
    <n v="2.94"/>
    <n v="72.94"/>
    <n v="43.4"/>
  </r>
  <r>
    <d v="2020-11-21T00:00:00"/>
    <x v="0"/>
    <s v="11975-3-IN"/>
    <x v="4"/>
    <s v="Individual"/>
    <x v="2"/>
    <x v="8"/>
    <s v="Books: Nonfiction - Leadership"/>
    <s v="Catalog"/>
    <n v="110"/>
    <n v="3.96"/>
    <n v="113.96"/>
    <n v="74.800000000000011"/>
  </r>
  <r>
    <d v="2021-10-07T00:00:00"/>
    <x v="1"/>
    <s v="17748-2-BU"/>
    <x v="1"/>
    <s v="Business"/>
    <x v="0"/>
    <x v="7"/>
    <s v="Office supplies: Office basics"/>
    <s v="Website"/>
    <n v="320"/>
    <n v="21.44"/>
    <n v="341.44"/>
    <n v="217.60000000000002"/>
  </r>
  <r>
    <d v="2020-04-25T00:00:00"/>
    <x v="0"/>
    <s v="13338-5-BU"/>
    <x v="2"/>
    <s v="Business"/>
    <x v="1"/>
    <x v="1"/>
    <s v="Electronics: Cell phones"/>
    <s v="Website"/>
    <n v="3190"/>
    <n v="226.49"/>
    <n v="3416.49"/>
    <n v="2041.6000000000001"/>
  </r>
  <r>
    <d v="2021-03-15T00:00:00"/>
    <x v="1"/>
    <s v="12276-2-BU"/>
    <x v="1"/>
    <s v="Business"/>
    <x v="0"/>
    <x v="3"/>
    <s v="Office supplies: Writing"/>
    <s v="Website"/>
    <n v="160"/>
    <n v="12"/>
    <n v="172"/>
    <n v="78.400000000000006"/>
  </r>
  <r>
    <d v="2021-11-02T00:00:00"/>
    <x v="1"/>
    <s v="16306-5-IN"/>
    <x v="2"/>
    <s v="Individual"/>
    <x v="2"/>
    <x v="8"/>
    <s v="Books: Nonfiction - Leadership"/>
    <s v="Store"/>
    <n v="110"/>
    <n v="3.85"/>
    <n v="113.85"/>
    <n v="45.1"/>
  </r>
  <r>
    <d v="2021-12-13T00:00:00"/>
    <x v="1"/>
    <s v="15025-2-IN"/>
    <x v="1"/>
    <s v="Individual"/>
    <x v="0"/>
    <x v="7"/>
    <s v="Office supplies: Office basics"/>
    <s v="Website"/>
    <n v="160"/>
    <n v="10.72"/>
    <n v="170.72"/>
    <n v="75.2"/>
  </r>
  <r>
    <d v="2021-09-16T00:00:00"/>
    <x v="1"/>
    <s v="14159-4-IN"/>
    <x v="0"/>
    <s v="Individual"/>
    <x v="2"/>
    <x v="11"/>
    <s v="Books: Nonfiction - History"/>
    <s v="Store"/>
    <n v="50"/>
    <n v="1.65"/>
    <n v="51.65"/>
    <n v="29.500000000000004"/>
  </r>
  <r>
    <d v="2020-02-04T00:00:00"/>
    <x v="0"/>
    <s v="19024-3-IN"/>
    <x v="4"/>
    <s v="Individual"/>
    <x v="0"/>
    <x v="0"/>
    <s v="Office supplies: Paper"/>
    <s v="Catalog"/>
    <n v="630"/>
    <n v="39.06"/>
    <n v="669.06"/>
    <n v="359.1"/>
  </r>
  <r>
    <d v="2020-08-21T00:00:00"/>
    <x v="0"/>
    <s v="11764-3-IN"/>
    <x v="4"/>
    <s v="Individual"/>
    <x v="2"/>
    <x v="8"/>
    <s v="Books: Nonfiction - Leadership"/>
    <s v="Store"/>
    <n v="60"/>
    <n v="3.78"/>
    <n v="63.78"/>
    <n v="33.6"/>
  </r>
  <r>
    <d v="2020-09-02T00:00:00"/>
    <x v="0"/>
    <s v="19765-3-BU"/>
    <x v="4"/>
    <s v="Business"/>
    <x v="1"/>
    <x v="1"/>
    <s v="Electronics: Cell phones"/>
    <s v="Website"/>
    <n v="1180"/>
    <n v="88.5"/>
    <n v="1268.5"/>
    <n v="684.40000000000009"/>
  </r>
  <r>
    <d v="2020-04-20T00:00:00"/>
    <x v="0"/>
    <s v="14069-3-IN"/>
    <x v="4"/>
    <s v="Individual"/>
    <x v="1"/>
    <x v="1"/>
    <s v="Electronics: Cell phones"/>
    <s v="Catalog"/>
    <n v="1390"/>
    <n v="118.15"/>
    <n v="1508.15"/>
    <n v="681.1"/>
  </r>
  <r>
    <d v="2020-12-31T00:00:00"/>
    <x v="0"/>
    <s v="18654-4-IN"/>
    <x v="0"/>
    <s v="Individual"/>
    <x v="0"/>
    <x v="7"/>
    <s v="Office supplies: Office basics"/>
    <s v="Website"/>
    <n v="220"/>
    <n v="14.08"/>
    <n v="234.08"/>
    <n v="149.60000000000002"/>
  </r>
  <r>
    <d v="2020-01-22T00:00:00"/>
    <x v="0"/>
    <s v="10405-5-BU"/>
    <x v="2"/>
    <s v="Business"/>
    <x v="0"/>
    <x v="3"/>
    <s v="Office supplies: Writing"/>
    <s v="Catalog"/>
    <n v="490"/>
    <n v="43.12"/>
    <n v="533.12"/>
    <n v="298.89999999999998"/>
  </r>
  <r>
    <d v="2021-11-02T00:00:00"/>
    <x v="1"/>
    <s v="14824-2-IN"/>
    <x v="1"/>
    <s v="Individual"/>
    <x v="1"/>
    <x v="1"/>
    <s v="Electronics: Cell phones"/>
    <s v="Catalog"/>
    <n v="850"/>
    <n v="56.95"/>
    <n v="906.95"/>
    <n v="595"/>
  </r>
  <r>
    <d v="2020-11-01T00:00:00"/>
    <x v="0"/>
    <s v="18574-2-BU"/>
    <x v="1"/>
    <s v="Business"/>
    <x v="1"/>
    <x v="2"/>
    <s v="Electronics: TV and video"/>
    <s v="Store"/>
    <n v="7420"/>
    <n v="267.12"/>
    <n v="7687.12"/>
    <n v="4526.2"/>
  </r>
  <r>
    <d v="2021-09-21T00:00:00"/>
    <x v="1"/>
    <s v="14835-5-BU"/>
    <x v="2"/>
    <s v="Business"/>
    <x v="1"/>
    <x v="1"/>
    <s v="Electronics: Cell phones"/>
    <s v="Store"/>
    <n v="3530"/>
    <n v="240.04"/>
    <n v="3770.04"/>
    <n v="2259.2000000000003"/>
  </r>
  <r>
    <d v="2020-10-18T00:00:00"/>
    <x v="0"/>
    <s v="16905-4-IN"/>
    <x v="0"/>
    <s v="Individual"/>
    <x v="1"/>
    <x v="4"/>
    <s v="Electronics: Computers"/>
    <s v="Website"/>
    <n v="3660"/>
    <n v="212.28"/>
    <n v="3872.28"/>
    <n v="1573.8000000000002"/>
  </r>
  <r>
    <d v="2020-10-20T00:00:00"/>
    <x v="0"/>
    <s v="15660-5-IN"/>
    <x v="2"/>
    <s v="Individual"/>
    <x v="0"/>
    <x v="3"/>
    <s v="Office supplies: Writing"/>
    <s v="Store"/>
    <n v="80"/>
    <n v="5.68"/>
    <n v="85.68"/>
    <n v="44.800000000000004"/>
  </r>
  <r>
    <d v="2020-09-28T00:00:00"/>
    <x v="0"/>
    <s v="10559-3-IN"/>
    <x v="4"/>
    <s v="Individual"/>
    <x v="1"/>
    <x v="4"/>
    <s v="Electronics: Computers"/>
    <s v="Website"/>
    <n v="320"/>
    <n v="13.76"/>
    <n v="333.76"/>
    <n v="156.80000000000001"/>
  </r>
  <r>
    <d v="2021-01-13T00:00:00"/>
    <x v="1"/>
    <s v="13024-4-IN"/>
    <x v="0"/>
    <s v="Individual"/>
    <x v="1"/>
    <x v="4"/>
    <s v="Electronics: Computers"/>
    <s v="Catalog"/>
    <n v="1490"/>
    <n v="49.17"/>
    <n v="1539.17"/>
    <n v="1013.2"/>
  </r>
  <r>
    <d v="2021-07-10T00:00:00"/>
    <x v="1"/>
    <s v="17950-5-BU"/>
    <x v="2"/>
    <s v="Business"/>
    <x v="0"/>
    <x v="7"/>
    <s v="Office supplies: Office basics"/>
    <s v="Store"/>
    <n v="130"/>
    <n v="9.8800000000000008"/>
    <n v="139.88"/>
    <n v="91"/>
  </r>
  <r>
    <d v="2020-07-17T00:00:00"/>
    <x v="0"/>
    <s v="10729-3-BU"/>
    <x v="4"/>
    <s v="Business"/>
    <x v="1"/>
    <x v="1"/>
    <s v="Electronics: Cell phones"/>
    <s v="Website"/>
    <n v="1590"/>
    <n v="92.22"/>
    <n v="1682.22"/>
    <n v="1049.4000000000001"/>
  </r>
  <r>
    <d v="2020-07-18T00:00:00"/>
    <x v="0"/>
    <s v="18850-2-IN"/>
    <x v="1"/>
    <s v="Individual"/>
    <x v="1"/>
    <x v="2"/>
    <s v="Electronics: TV and video"/>
    <s v="Website"/>
    <n v="3640"/>
    <n v="152.88"/>
    <n v="3792.88"/>
    <n v="1929.2"/>
  </r>
  <r>
    <d v="2021-11-27T00:00:00"/>
    <x v="1"/>
    <s v="10783-3-BU"/>
    <x v="4"/>
    <s v="Business"/>
    <x v="0"/>
    <x v="0"/>
    <s v="Office supplies: Paper"/>
    <s v="Website"/>
    <n v="10"/>
    <n v="0.22"/>
    <n v="10.220000000000001"/>
    <n v="4.7"/>
  </r>
  <r>
    <d v="2020-11-21T00:00:00"/>
    <x v="0"/>
    <s v="14467-2-BU"/>
    <x v="1"/>
    <s v="Business"/>
    <x v="2"/>
    <x v="8"/>
    <s v="Books: Nonfiction - Leadership"/>
    <s v="Catalog"/>
    <n v="110"/>
    <n v="5.83"/>
    <n v="115.83"/>
    <n v="55"/>
  </r>
  <r>
    <d v="2020-02-01T00:00:00"/>
    <x v="0"/>
    <s v="17193-3-IN"/>
    <x v="4"/>
    <s v="Individual"/>
    <x v="2"/>
    <x v="5"/>
    <s v="Books: Nonfiction - Self-help"/>
    <s v="Website"/>
    <n v="50"/>
    <n v="1.9"/>
    <n v="51.9"/>
    <n v="23"/>
  </r>
  <r>
    <d v="2021-10-01T00:00:00"/>
    <x v="1"/>
    <s v="13899-5-IN"/>
    <x v="2"/>
    <s v="Individual"/>
    <x v="1"/>
    <x v="1"/>
    <s v="Electronics: Cell phones"/>
    <s v="Store"/>
    <n v="1500"/>
    <n v="99"/>
    <n v="1599"/>
    <n v="915"/>
  </r>
  <r>
    <d v="2020-09-28T00:00:00"/>
    <x v="0"/>
    <s v="19342-4-BU"/>
    <x v="0"/>
    <s v="Business"/>
    <x v="2"/>
    <x v="6"/>
    <s v="Books: Nonfiction - Technology"/>
    <s v="Catalog"/>
    <n v="110"/>
    <n v="6.82"/>
    <n v="116.82"/>
    <n v="50.6"/>
  </r>
  <r>
    <d v="2021-12-17T00:00:00"/>
    <x v="1"/>
    <s v="19667-2-BU"/>
    <x v="1"/>
    <s v="Business"/>
    <x v="2"/>
    <x v="8"/>
    <s v="Books: Nonfiction - Leadership"/>
    <s v="Website"/>
    <n v="50"/>
    <n v="3.9"/>
    <n v="53.9"/>
    <n v="27"/>
  </r>
  <r>
    <d v="2020-10-19T00:00:00"/>
    <x v="0"/>
    <s v="17409-2-IN"/>
    <x v="1"/>
    <s v="Individual"/>
    <x v="2"/>
    <x v="5"/>
    <s v="Books: Nonfiction - Self-help"/>
    <s v="Website"/>
    <n v="110"/>
    <n v="10.23"/>
    <n v="120.23"/>
    <n v="50.6"/>
  </r>
  <r>
    <d v="2020-01-30T00:00:00"/>
    <x v="0"/>
    <s v="15354-1-BU"/>
    <x v="3"/>
    <s v="Business"/>
    <x v="0"/>
    <x v="3"/>
    <s v="Office supplies: Writing"/>
    <s v="Website"/>
    <n v="210"/>
    <n v="14.07"/>
    <n v="224.07"/>
    <n v="144.89999999999998"/>
  </r>
  <r>
    <d v="2020-06-22T00:00:00"/>
    <x v="0"/>
    <s v="16185-4-IN"/>
    <x v="0"/>
    <s v="Individual"/>
    <x v="2"/>
    <x v="5"/>
    <s v="Books: Nonfiction - Self-help"/>
    <s v="Store"/>
    <n v="90"/>
    <n v="2.79"/>
    <n v="92.79"/>
    <n v="38.700000000000003"/>
  </r>
  <r>
    <d v="2021-02-08T00:00:00"/>
    <x v="1"/>
    <s v="15146-5-IN"/>
    <x v="2"/>
    <s v="Individual"/>
    <x v="0"/>
    <x v="0"/>
    <s v="Office supplies: Paper"/>
    <s v="Store"/>
    <n v="410"/>
    <n v="30.34"/>
    <n v="440.34"/>
    <n v="213.20000000000002"/>
  </r>
  <r>
    <d v="2020-10-30T00:00:00"/>
    <x v="0"/>
    <s v="16910-2-BU"/>
    <x v="1"/>
    <s v="Business"/>
    <x v="1"/>
    <x v="10"/>
    <s v="Electronics: Camera and photo"/>
    <s v="Store"/>
    <n v="620"/>
    <n v="47.74"/>
    <n v="667.74"/>
    <n v="427.79999999999995"/>
  </r>
  <r>
    <d v="2021-10-01T00:00:00"/>
    <x v="1"/>
    <s v="10343-5-BU"/>
    <x v="2"/>
    <s v="Business"/>
    <x v="2"/>
    <x v="6"/>
    <s v="Books: Nonfiction - Technology"/>
    <s v="Catalog"/>
    <n v="80"/>
    <n v="4.4000000000000004"/>
    <n v="84.4"/>
    <n v="55.199999999999996"/>
  </r>
  <r>
    <d v="2020-01-30T00:00:00"/>
    <x v="0"/>
    <s v="12836-3-BU"/>
    <x v="4"/>
    <s v="Business"/>
    <x v="0"/>
    <x v="7"/>
    <s v="Office supplies: Office basics"/>
    <s v="Catalog"/>
    <n v="310"/>
    <n v="16.43"/>
    <n v="326.43"/>
    <n v="148.80000000000001"/>
  </r>
  <r>
    <d v="2020-04-20T00:00:00"/>
    <x v="0"/>
    <s v="16866-5-IN"/>
    <x v="2"/>
    <s v="Individual"/>
    <x v="0"/>
    <x v="7"/>
    <s v="Office supplies: Office basics"/>
    <s v="Website"/>
    <n v="410"/>
    <n v="10.25"/>
    <n v="420.25"/>
    <n v="221.4"/>
  </r>
  <r>
    <d v="2021-10-01T00:00:00"/>
    <x v="1"/>
    <s v="15766-3-BU"/>
    <x v="4"/>
    <s v="Business"/>
    <x v="0"/>
    <x v="7"/>
    <s v="Office supplies: Office basics"/>
    <s v="Catalog"/>
    <n v="350"/>
    <n v="14.35"/>
    <n v="364.35"/>
    <n v="217"/>
  </r>
  <r>
    <d v="2021-07-14T00:00:00"/>
    <x v="1"/>
    <s v="14786-5-BU"/>
    <x v="2"/>
    <s v="Business"/>
    <x v="0"/>
    <x v="7"/>
    <s v="Office supplies: Office basics"/>
    <s v="Catalog"/>
    <n v="450"/>
    <n v="16.649999999999999"/>
    <n v="466.65"/>
    <n v="301.5"/>
  </r>
  <r>
    <d v="2021-11-24T00:00:00"/>
    <x v="1"/>
    <s v="19191-2-BU"/>
    <x v="1"/>
    <s v="Business"/>
    <x v="0"/>
    <x v="0"/>
    <s v="Office supplies: Paper"/>
    <s v="Website"/>
    <n v="770"/>
    <n v="56.21"/>
    <n v="826.21"/>
    <n v="531.29999999999995"/>
  </r>
  <r>
    <d v="2020-02-17T00:00:00"/>
    <x v="0"/>
    <s v="11393-3-BU"/>
    <x v="4"/>
    <s v="Business"/>
    <x v="0"/>
    <x v="9"/>
    <s v="Office supplies: Calendars"/>
    <s v="Store"/>
    <n v="200"/>
    <n v="15.2"/>
    <n v="215.2"/>
    <n v="112.00000000000001"/>
  </r>
  <r>
    <d v="2021-03-15T00:00:00"/>
    <x v="1"/>
    <s v="17137-3-IN"/>
    <x v="4"/>
    <s v="Individual"/>
    <x v="1"/>
    <x v="4"/>
    <s v="Electronics: Computers"/>
    <s v="Store"/>
    <n v="4830"/>
    <n v="275.31"/>
    <n v="5105.3100000000004"/>
    <n v="2221.8000000000002"/>
  </r>
  <r>
    <d v="2020-07-17T00:00:00"/>
    <x v="0"/>
    <s v="11532-4-IN"/>
    <x v="0"/>
    <s v="Individual"/>
    <x v="0"/>
    <x v="7"/>
    <s v="Office supplies: Office basics"/>
    <s v="Website"/>
    <n v="340"/>
    <n v="22.78"/>
    <n v="362.78"/>
    <n v="176.8"/>
  </r>
  <r>
    <d v="2020-01-22T00:00:00"/>
    <x v="0"/>
    <s v="18526-3-IN"/>
    <x v="4"/>
    <s v="Individual"/>
    <x v="0"/>
    <x v="7"/>
    <s v="Office supplies: Office basics"/>
    <s v="Store"/>
    <n v="500"/>
    <n v="42"/>
    <n v="542"/>
    <n v="325"/>
  </r>
  <r>
    <d v="2020-11-24T00:00:00"/>
    <x v="0"/>
    <s v="18708-3-IN"/>
    <x v="4"/>
    <s v="Individual"/>
    <x v="1"/>
    <x v="4"/>
    <s v="Electronics: Computers"/>
    <s v="Website"/>
    <n v="1110"/>
    <n v="64.38"/>
    <n v="1174.3800000000001"/>
    <n v="765.9"/>
  </r>
  <r>
    <d v="2020-12-23T00:00:00"/>
    <x v="0"/>
    <s v="16295-1-IN"/>
    <x v="3"/>
    <s v="Individual"/>
    <x v="2"/>
    <x v="11"/>
    <s v="Books: Nonfiction - History"/>
    <s v="Website"/>
    <n v="30"/>
    <n v="2.13"/>
    <n v="32.130000000000003"/>
    <n v="16.8"/>
  </r>
  <r>
    <d v="2020-11-30T00:00:00"/>
    <x v="0"/>
    <s v="17776-2-IN"/>
    <x v="1"/>
    <s v="Individual"/>
    <x v="0"/>
    <x v="7"/>
    <s v="Office supplies: Office basics"/>
    <s v="Website"/>
    <n v="20"/>
    <n v="1.54"/>
    <n v="21.54"/>
    <n v="8.8000000000000007"/>
  </r>
  <r>
    <d v="2021-11-20T00:00:00"/>
    <x v="1"/>
    <s v="12994-1-IN"/>
    <x v="3"/>
    <s v="Individual"/>
    <x v="0"/>
    <x v="3"/>
    <s v="Office supplies: Writing"/>
    <s v="Store"/>
    <n v="240"/>
    <n v="8.4"/>
    <n v="248.4"/>
    <n v="136.80000000000001"/>
  </r>
  <r>
    <d v="2021-05-18T00:00:00"/>
    <x v="1"/>
    <s v="13618-2-IN"/>
    <x v="1"/>
    <s v="Individual"/>
    <x v="1"/>
    <x v="2"/>
    <s v="Electronics: TV and video"/>
    <s v="Store"/>
    <n v="3940"/>
    <n v="299.44"/>
    <n v="4239.4399999999996"/>
    <n v="2718.6"/>
  </r>
  <r>
    <d v="2021-12-07T00:00:00"/>
    <x v="1"/>
    <s v="13001-2-IN"/>
    <x v="1"/>
    <s v="Individual"/>
    <x v="0"/>
    <x v="7"/>
    <s v="Office supplies: Office basics"/>
    <s v="Store"/>
    <n v="320"/>
    <n v="16.96"/>
    <n v="336.96"/>
    <n v="169.60000000000002"/>
  </r>
  <r>
    <d v="2020-10-06T00:00:00"/>
    <x v="0"/>
    <s v="18710-1-BU"/>
    <x v="3"/>
    <s v="Business"/>
    <x v="0"/>
    <x v="0"/>
    <s v="Office supplies: Paper"/>
    <s v="Website"/>
    <n v="410"/>
    <n v="27.47"/>
    <n v="437.47"/>
    <n v="237.80000000000004"/>
  </r>
  <r>
    <d v="2021-10-21T00:00:00"/>
    <x v="1"/>
    <s v="19920-2-IN"/>
    <x v="1"/>
    <s v="Individual"/>
    <x v="1"/>
    <x v="2"/>
    <s v="Electronics: TV and video"/>
    <s v="Store"/>
    <n v="430"/>
    <n v="26.23"/>
    <n v="456.23"/>
    <n v="184.90000000000003"/>
  </r>
  <r>
    <d v="2021-10-09T00:00:00"/>
    <x v="1"/>
    <s v="19342-4-BU"/>
    <x v="0"/>
    <s v="Business"/>
    <x v="1"/>
    <x v="4"/>
    <s v="Electronics: Computers"/>
    <s v="Website"/>
    <n v="1490"/>
    <n v="92.38"/>
    <n v="1582.38"/>
    <n v="953.6"/>
  </r>
  <r>
    <d v="2020-06-27T00:00:00"/>
    <x v="0"/>
    <s v="16780-2-IN"/>
    <x v="1"/>
    <s v="Individual"/>
    <x v="0"/>
    <x v="3"/>
    <s v="Office supplies: Writing"/>
    <s v="Store"/>
    <n v="490"/>
    <n v="15.68"/>
    <n v="505.68"/>
    <n v="210.70000000000002"/>
  </r>
  <r>
    <d v="2021-08-23T00:00:00"/>
    <x v="1"/>
    <s v="19110-3-IN"/>
    <x v="4"/>
    <s v="Individual"/>
    <x v="1"/>
    <x v="2"/>
    <s v="Electronics: TV and video"/>
    <s v="Store"/>
    <n v="3520"/>
    <n v="80.959999999999994"/>
    <n v="3600.96"/>
    <n v="1584"/>
  </r>
  <r>
    <d v="2020-09-15T00:00:00"/>
    <x v="0"/>
    <s v="13046-2-BU"/>
    <x v="1"/>
    <s v="Business"/>
    <x v="1"/>
    <x v="10"/>
    <s v="Electronics: Camera and photo"/>
    <s v="Store"/>
    <n v="2040"/>
    <n v="126.48"/>
    <n v="2166.48"/>
    <n v="1326"/>
  </r>
  <r>
    <d v="2020-01-23T00:00:00"/>
    <x v="0"/>
    <s v="11363-2-IN"/>
    <x v="1"/>
    <s v="Individual"/>
    <x v="0"/>
    <x v="7"/>
    <s v="Office supplies: Office basics"/>
    <s v="Store"/>
    <n v="410"/>
    <n v="39.36"/>
    <n v="449.36"/>
    <n v="217.3"/>
  </r>
  <r>
    <d v="2021-07-06T00:00:00"/>
    <x v="1"/>
    <s v="13576-1-BU"/>
    <x v="3"/>
    <s v="Business"/>
    <x v="0"/>
    <x v="3"/>
    <s v="Office supplies: Writing"/>
    <s v="Website"/>
    <n v="50"/>
    <n v="2.4"/>
    <n v="52.4"/>
    <n v="34.5"/>
  </r>
  <r>
    <d v="2020-11-21T00:00:00"/>
    <x v="0"/>
    <s v="14774-5-IN"/>
    <x v="2"/>
    <s v="Individual"/>
    <x v="2"/>
    <x v="8"/>
    <s v="Books: Nonfiction - Leadership"/>
    <s v="Website"/>
    <n v="30"/>
    <n v="1.32"/>
    <n v="31.32"/>
    <n v="18.000000000000004"/>
  </r>
  <r>
    <d v="2021-03-15T00:00:00"/>
    <x v="1"/>
    <s v="17508-4-BU"/>
    <x v="0"/>
    <s v="Business"/>
    <x v="1"/>
    <x v="2"/>
    <s v="Electronics: TV and video"/>
    <s v="Catalog"/>
    <n v="3860"/>
    <n v="250.9"/>
    <n v="4110.8999999999996"/>
    <n v="1698.4"/>
  </r>
  <r>
    <d v="2020-08-08T00:00:00"/>
    <x v="0"/>
    <s v="16190-4-BU"/>
    <x v="0"/>
    <s v="Business"/>
    <x v="0"/>
    <x v="7"/>
    <s v="Office supplies: Office basics"/>
    <s v="Website"/>
    <n v="70"/>
    <n v="5.46"/>
    <n v="75.459999999999994"/>
    <n v="46.900000000000006"/>
  </r>
  <r>
    <d v="2020-05-18T00:00:00"/>
    <x v="0"/>
    <s v="13816-4-BU"/>
    <x v="0"/>
    <s v="Business"/>
    <x v="0"/>
    <x v="0"/>
    <s v="Office supplies: Paper"/>
    <s v="Catalog"/>
    <n v="40"/>
    <n v="2.96"/>
    <n v="42.96"/>
    <n v="22.800000000000004"/>
  </r>
  <r>
    <d v="2020-12-15T00:00:00"/>
    <x v="0"/>
    <s v="19964-3-BU"/>
    <x v="4"/>
    <s v="Business"/>
    <x v="2"/>
    <x v="8"/>
    <s v="Books: Nonfiction - Leadership"/>
    <s v="Catalog"/>
    <n v="70"/>
    <n v="3.99"/>
    <n v="73.989999999999995"/>
    <n v="32.200000000000003"/>
  </r>
  <r>
    <d v="2020-11-21T00:00:00"/>
    <x v="0"/>
    <s v="18025-5-IN"/>
    <x v="2"/>
    <s v="Individual"/>
    <x v="2"/>
    <x v="11"/>
    <s v="Books: Nonfiction - History"/>
    <s v="Catalog"/>
    <n v="20"/>
    <n v="1.1599999999999999"/>
    <n v="21.16"/>
    <n v="10.8"/>
  </r>
  <r>
    <d v="2020-05-06T00:00:00"/>
    <x v="0"/>
    <s v="18063-2-IN"/>
    <x v="1"/>
    <s v="Individual"/>
    <x v="1"/>
    <x v="4"/>
    <s v="Electronics: Computers"/>
    <s v="Store"/>
    <n v="2550"/>
    <n v="53.55"/>
    <n v="2603.5500000000002"/>
    <n v="1657.5"/>
  </r>
  <r>
    <d v="2021-09-18T00:00:00"/>
    <x v="1"/>
    <s v="17841-1-IN"/>
    <x v="3"/>
    <s v="Individual"/>
    <x v="0"/>
    <x v="3"/>
    <s v="Office supplies: Writing"/>
    <s v="Website"/>
    <n v="260"/>
    <n v="19.760000000000002"/>
    <n v="279.76"/>
    <n v="169"/>
  </r>
  <r>
    <d v="2020-09-05T00:00:00"/>
    <x v="0"/>
    <s v="17221-3-BU"/>
    <x v="4"/>
    <s v="Business"/>
    <x v="0"/>
    <x v="7"/>
    <s v="Office supplies: Office basics"/>
    <s v="Website"/>
    <n v="170"/>
    <n v="5.61"/>
    <n v="175.61"/>
    <n v="108.8"/>
  </r>
  <r>
    <d v="2020-07-17T00:00:00"/>
    <x v="0"/>
    <s v="16684-2-IN"/>
    <x v="1"/>
    <s v="Individual"/>
    <x v="0"/>
    <x v="0"/>
    <s v="Office supplies: Paper"/>
    <s v="Website"/>
    <n v="150"/>
    <n v="7.95"/>
    <n v="157.94999999999999"/>
    <n v="73.5"/>
  </r>
  <r>
    <d v="2021-08-04T00:00:00"/>
    <x v="1"/>
    <s v="17065-3-IN"/>
    <x v="4"/>
    <s v="Individual"/>
    <x v="2"/>
    <x v="11"/>
    <s v="Books: Nonfiction - History"/>
    <s v="Catalog"/>
    <n v="40"/>
    <n v="3.76"/>
    <n v="43.76"/>
    <n v="24.000000000000004"/>
  </r>
  <r>
    <d v="2020-12-11T00:00:00"/>
    <x v="0"/>
    <s v="11052-1-IN"/>
    <x v="3"/>
    <s v="Individual"/>
    <x v="0"/>
    <x v="0"/>
    <s v="Office supplies: Paper"/>
    <s v="Website"/>
    <n v="550"/>
    <n v="53.9"/>
    <n v="603.9"/>
    <n v="258.5"/>
  </r>
  <r>
    <d v="2020-12-13T00:00:00"/>
    <x v="0"/>
    <s v="14227-4-IN"/>
    <x v="0"/>
    <s v="Individual"/>
    <x v="0"/>
    <x v="7"/>
    <s v="Office supplies: Office basics"/>
    <s v="Store"/>
    <n v="150"/>
    <n v="10.95"/>
    <n v="160.94999999999999"/>
    <n v="79.5"/>
  </r>
  <r>
    <d v="2021-11-02T00:00:00"/>
    <x v="1"/>
    <s v="11170-3-IN"/>
    <x v="4"/>
    <s v="Individual"/>
    <x v="2"/>
    <x v="8"/>
    <s v="Books: Nonfiction - Leadership"/>
    <s v="Website"/>
    <n v="130"/>
    <n v="5.59"/>
    <n v="135.59"/>
    <n v="78.000000000000014"/>
  </r>
  <r>
    <d v="2021-08-18T00:00:00"/>
    <x v="1"/>
    <s v="16069-2-IN"/>
    <x v="1"/>
    <s v="Individual"/>
    <x v="0"/>
    <x v="3"/>
    <s v="Office supplies: Writing"/>
    <s v="Catalog"/>
    <n v="410"/>
    <n v="19.27"/>
    <n v="429.27"/>
    <n v="221.4"/>
  </r>
  <r>
    <d v="2021-05-29T00:00:00"/>
    <x v="1"/>
    <s v="17058-3-IN"/>
    <x v="4"/>
    <s v="Individual"/>
    <x v="2"/>
    <x v="6"/>
    <s v="Books: Nonfiction - Technology"/>
    <s v="Website"/>
    <n v="90"/>
    <n v="3.96"/>
    <n v="93.96"/>
    <n v="55.8"/>
  </r>
  <r>
    <d v="2020-09-15T00:00:00"/>
    <x v="0"/>
    <s v="15024-3-IN"/>
    <x v="4"/>
    <s v="Individual"/>
    <x v="1"/>
    <x v="2"/>
    <s v="Electronics: TV and video"/>
    <s v="Website"/>
    <n v="2200"/>
    <n v="92.4"/>
    <n v="2292.4"/>
    <n v="990"/>
  </r>
  <r>
    <d v="2020-06-27T00:00:00"/>
    <x v="0"/>
    <s v="13911-2-IN"/>
    <x v="1"/>
    <s v="Individual"/>
    <x v="1"/>
    <x v="1"/>
    <s v="Electronics: Cell phones"/>
    <s v="Store"/>
    <n v="2980"/>
    <n v="172.84"/>
    <n v="3152.84"/>
    <n v="1788.0000000000002"/>
  </r>
  <r>
    <d v="2021-06-02T00:00:00"/>
    <x v="1"/>
    <s v="19643-5-IN"/>
    <x v="2"/>
    <s v="Individual"/>
    <x v="0"/>
    <x v="7"/>
    <s v="Office supplies: Office basics"/>
    <s v="Website"/>
    <n v="340"/>
    <n v="10.54"/>
    <n v="350.54"/>
    <n v="163.20000000000002"/>
  </r>
  <r>
    <d v="2021-07-25T00:00:00"/>
    <x v="1"/>
    <s v="14797-2-IN"/>
    <x v="1"/>
    <s v="Individual"/>
    <x v="1"/>
    <x v="1"/>
    <s v="Electronics: Cell phones"/>
    <s v="Store"/>
    <n v="3460"/>
    <n v="117.64"/>
    <n v="3577.64"/>
    <n v="2179.8000000000002"/>
  </r>
  <r>
    <d v="2020-02-10T00:00:00"/>
    <x v="0"/>
    <s v="11306-3-IN"/>
    <x v="4"/>
    <s v="Individual"/>
    <x v="0"/>
    <x v="9"/>
    <s v="Office supplies: Calendars"/>
    <s v="Website"/>
    <n v="240"/>
    <n v="11.52"/>
    <n v="251.52"/>
    <n v="129.60000000000002"/>
  </r>
  <r>
    <d v="2021-02-08T00:00:00"/>
    <x v="1"/>
    <s v="12886-1-IN"/>
    <x v="3"/>
    <s v="Individual"/>
    <x v="1"/>
    <x v="4"/>
    <s v="Electronics: Computers"/>
    <s v="Website"/>
    <n v="3450"/>
    <n v="127.65"/>
    <n v="3577.65"/>
    <n v="2208"/>
  </r>
  <r>
    <d v="2020-01-23T00:00:00"/>
    <x v="0"/>
    <s v="17361-1-IN"/>
    <x v="3"/>
    <s v="Individual"/>
    <x v="2"/>
    <x v="8"/>
    <s v="Books: Nonfiction - Leadership"/>
    <s v="Catalog"/>
    <n v="100"/>
    <n v="4.5"/>
    <n v="104.5"/>
    <n v="51"/>
  </r>
  <r>
    <d v="2021-09-18T00:00:00"/>
    <x v="1"/>
    <s v="12383-4-IN"/>
    <x v="0"/>
    <s v="Individual"/>
    <x v="1"/>
    <x v="4"/>
    <s v="Electronics: Computers"/>
    <s v="Store"/>
    <n v="3800"/>
    <n v="269.8"/>
    <n v="4069.8"/>
    <n v="1824.0000000000002"/>
  </r>
  <r>
    <d v="2020-06-26T00:00:00"/>
    <x v="0"/>
    <s v="19837-3-IN"/>
    <x v="4"/>
    <s v="Individual"/>
    <x v="0"/>
    <x v="3"/>
    <s v="Office supplies: Writing"/>
    <s v="Website"/>
    <n v="470"/>
    <n v="19.739999999999998"/>
    <n v="489.74"/>
    <n v="253.8"/>
  </r>
  <r>
    <d v="2021-09-16T00:00:00"/>
    <x v="1"/>
    <s v="17556-3-BU"/>
    <x v="4"/>
    <s v="Business"/>
    <x v="1"/>
    <x v="1"/>
    <s v="Electronics: Cell phones"/>
    <s v="Website"/>
    <n v="1160"/>
    <n v="107.88"/>
    <n v="1267.8800000000001"/>
    <n v="638"/>
  </r>
  <r>
    <d v="2020-02-10T00:00:00"/>
    <x v="0"/>
    <s v="12959-5-BU"/>
    <x v="2"/>
    <s v="Business"/>
    <x v="1"/>
    <x v="1"/>
    <s v="Electronics: Cell phones"/>
    <s v="Store"/>
    <n v="3830"/>
    <n v="237.46"/>
    <n v="4067.46"/>
    <n v="2412.9"/>
  </r>
  <r>
    <d v="2021-03-28T00:00:00"/>
    <x v="1"/>
    <s v="19286-2-IN"/>
    <x v="1"/>
    <s v="Individual"/>
    <x v="0"/>
    <x v="7"/>
    <s v="Office supplies: Office basics"/>
    <s v="Website"/>
    <n v="220"/>
    <n v="11.66"/>
    <n v="231.66"/>
    <n v="143"/>
  </r>
  <r>
    <d v="2020-09-05T00:00:00"/>
    <x v="0"/>
    <s v="14951-5-IN"/>
    <x v="2"/>
    <s v="Individual"/>
    <x v="0"/>
    <x v="7"/>
    <s v="Office supplies: Office basics"/>
    <s v="Website"/>
    <n v="120"/>
    <n v="8.16"/>
    <n v="128.16"/>
    <n v="82.8"/>
  </r>
  <r>
    <d v="2021-10-26T00:00:00"/>
    <x v="1"/>
    <s v="18608-2-IN"/>
    <x v="1"/>
    <s v="Individual"/>
    <x v="0"/>
    <x v="3"/>
    <s v="Office supplies: Writing"/>
    <s v="Catalog"/>
    <n v="100"/>
    <n v="3.8"/>
    <n v="103.8"/>
    <n v="56.000000000000007"/>
  </r>
  <r>
    <d v="2020-03-30T00:00:00"/>
    <x v="0"/>
    <s v="14686-1-BU"/>
    <x v="3"/>
    <s v="Business"/>
    <x v="0"/>
    <x v="7"/>
    <s v="Office supplies: Office basics"/>
    <s v="Store"/>
    <n v="320"/>
    <n v="23.04"/>
    <n v="343.04"/>
    <n v="166.4"/>
  </r>
  <r>
    <d v="2021-06-09T00:00:00"/>
    <x v="1"/>
    <s v="15617-2-IN"/>
    <x v="1"/>
    <s v="Individual"/>
    <x v="0"/>
    <x v="7"/>
    <s v="Office supplies: Office basics"/>
    <s v="Website"/>
    <n v="90"/>
    <n v="6.66"/>
    <n v="96.66"/>
    <n v="54.9"/>
  </r>
  <r>
    <d v="2021-12-13T00:00:00"/>
    <x v="1"/>
    <s v="19744-4-BU"/>
    <x v="0"/>
    <s v="Business"/>
    <x v="2"/>
    <x v="8"/>
    <s v="Books: Nonfiction - Leadership"/>
    <s v="Website"/>
    <n v="10"/>
    <n v="0.81"/>
    <n v="10.81"/>
    <n v="5.9"/>
  </r>
  <r>
    <d v="2020-03-31T00:00:00"/>
    <x v="0"/>
    <s v="18741-4-BU"/>
    <x v="0"/>
    <s v="Business"/>
    <x v="1"/>
    <x v="4"/>
    <s v="Electronics: Computers"/>
    <s v="Website"/>
    <n v="3500"/>
    <n v="199.5"/>
    <n v="3699.5"/>
    <n v="1540"/>
  </r>
  <r>
    <d v="2020-08-21T00:00:00"/>
    <x v="0"/>
    <s v="19607-4-IN"/>
    <x v="0"/>
    <s v="Individual"/>
    <x v="1"/>
    <x v="4"/>
    <s v="Electronics: Computers"/>
    <s v="Website"/>
    <n v="970"/>
    <n v="56.26"/>
    <n v="1026.26"/>
    <n v="620.80000000000007"/>
  </r>
  <r>
    <d v="2020-04-13T00:00:00"/>
    <x v="0"/>
    <s v="11797-2-IN"/>
    <x v="1"/>
    <s v="Individual"/>
    <x v="0"/>
    <x v="7"/>
    <s v="Office supplies: Office basics"/>
    <s v="Website"/>
    <n v="170"/>
    <n v="6.29"/>
    <n v="176.29"/>
    <n v="118.99999999999999"/>
  </r>
  <r>
    <d v="2021-12-03T00:00:00"/>
    <x v="1"/>
    <s v="15201-1-IN"/>
    <x v="3"/>
    <s v="Individual"/>
    <x v="1"/>
    <x v="10"/>
    <s v="Electronics: Camera and photo"/>
    <s v="Website"/>
    <n v="3060"/>
    <n v="198.9"/>
    <n v="3258.9"/>
    <n v="1989"/>
  </r>
  <r>
    <d v="2020-07-17T00:00:00"/>
    <x v="0"/>
    <s v="19523-2-BU"/>
    <x v="1"/>
    <s v="Business"/>
    <x v="0"/>
    <x v="3"/>
    <s v="Office supplies: Writing"/>
    <s v="Store"/>
    <n v="470"/>
    <n v="22.56"/>
    <n v="492.56"/>
    <n v="277.3"/>
  </r>
  <r>
    <d v="2021-02-01T00:00:00"/>
    <x v="1"/>
    <s v="19038-4-IN"/>
    <x v="0"/>
    <s v="Individual"/>
    <x v="1"/>
    <x v="4"/>
    <s v="Electronics: Computers"/>
    <s v="Store"/>
    <n v="4290"/>
    <n v="377.52"/>
    <n v="4667.5200000000004"/>
    <n v="1930.5"/>
  </r>
  <r>
    <d v="2021-11-19T00:00:00"/>
    <x v="1"/>
    <s v="16908-5-IN"/>
    <x v="2"/>
    <s v="Individual"/>
    <x v="1"/>
    <x v="1"/>
    <s v="Electronics: Cell phones"/>
    <s v="Website"/>
    <n v="1440"/>
    <n v="83.52"/>
    <n v="1523.52"/>
    <n v="648"/>
  </r>
  <r>
    <d v="2020-08-21T00:00:00"/>
    <x v="0"/>
    <s v="16682-4-IN"/>
    <x v="0"/>
    <s v="Individual"/>
    <x v="2"/>
    <x v="6"/>
    <s v="Books: Nonfiction - Technology"/>
    <s v="Catalog"/>
    <n v="130"/>
    <n v="8.84"/>
    <n v="138.84"/>
    <n v="66.3"/>
  </r>
  <r>
    <d v="2020-01-23T00:00:00"/>
    <x v="0"/>
    <s v="14815-2-IN"/>
    <x v="1"/>
    <s v="Individual"/>
    <x v="0"/>
    <x v="7"/>
    <s v="Office supplies: Office basics"/>
    <s v="Catalog"/>
    <n v="460"/>
    <n v="17.02"/>
    <n v="477.02"/>
    <n v="230"/>
  </r>
  <r>
    <d v="2020-05-25T00:00:00"/>
    <x v="0"/>
    <s v="13326-1-BU"/>
    <x v="3"/>
    <s v="Business"/>
    <x v="2"/>
    <x v="8"/>
    <s v="Books: Nonfiction - Leadership"/>
    <s v="Store"/>
    <n v="10"/>
    <n v="0.53"/>
    <n v="10.53"/>
    <n v="5.2"/>
  </r>
  <r>
    <d v="2020-10-18T00:00:00"/>
    <x v="0"/>
    <s v="16601-5-IN"/>
    <x v="2"/>
    <s v="Individual"/>
    <x v="0"/>
    <x v="7"/>
    <s v="Office supplies: Office basics"/>
    <s v="Website"/>
    <n v="320"/>
    <n v="24.64"/>
    <n v="344.64"/>
    <n v="166.4"/>
  </r>
  <r>
    <d v="2020-12-09T00:00:00"/>
    <x v="0"/>
    <s v="11064-5-IN"/>
    <x v="2"/>
    <s v="Individual"/>
    <x v="2"/>
    <x v="8"/>
    <s v="Books: Nonfiction - Leadership"/>
    <s v="Website"/>
    <n v="60"/>
    <n v="4.08"/>
    <n v="64.08"/>
    <n v="31.200000000000003"/>
  </r>
  <r>
    <d v="2020-05-16T00:00:00"/>
    <x v="0"/>
    <s v="11137-1-IN"/>
    <x v="3"/>
    <s v="Individual"/>
    <x v="2"/>
    <x v="6"/>
    <s v="Books: Nonfiction - Technology"/>
    <s v="Website"/>
    <n v="110"/>
    <n v="8.25"/>
    <n v="118.25"/>
    <n v="63.800000000000011"/>
  </r>
  <r>
    <d v="2021-09-21T00:00:00"/>
    <x v="1"/>
    <s v="13023-3-IN"/>
    <x v="4"/>
    <s v="Individual"/>
    <x v="0"/>
    <x v="3"/>
    <s v="Office supplies: Writing"/>
    <s v="Website"/>
    <n v="460"/>
    <n v="15.64"/>
    <n v="475.64"/>
    <n v="317.39999999999998"/>
  </r>
  <r>
    <d v="2021-05-18T00:00:00"/>
    <x v="1"/>
    <s v="19975-2-IN"/>
    <x v="1"/>
    <s v="Individual"/>
    <x v="0"/>
    <x v="7"/>
    <s v="Office supplies: Office basics"/>
    <s v="Catalog"/>
    <n v="230"/>
    <n v="14.26"/>
    <n v="244.26"/>
    <n v="128.80000000000001"/>
  </r>
  <r>
    <d v="2021-08-27T00:00:00"/>
    <x v="1"/>
    <s v="14028-4-IN"/>
    <x v="0"/>
    <s v="Individual"/>
    <x v="0"/>
    <x v="3"/>
    <s v="Office supplies: Writing"/>
    <s v="Catalog"/>
    <n v="320"/>
    <n v="29.76"/>
    <n v="349.76"/>
    <n v="150.4"/>
  </r>
  <r>
    <d v="2021-10-21T00:00:00"/>
    <x v="1"/>
    <s v="11952-2-IN"/>
    <x v="1"/>
    <s v="Individual"/>
    <x v="1"/>
    <x v="2"/>
    <s v="Electronics: TV and video"/>
    <s v="Website"/>
    <n v="2180"/>
    <n v="113.36"/>
    <n v="2293.36"/>
    <n v="1373.4"/>
  </r>
  <r>
    <d v="2020-09-28T00:00:00"/>
    <x v="0"/>
    <s v="11024-3-IN"/>
    <x v="4"/>
    <s v="Individual"/>
    <x v="0"/>
    <x v="7"/>
    <s v="Office supplies: Office basics"/>
    <s v="Website"/>
    <n v="200"/>
    <n v="7.2"/>
    <n v="207.2"/>
    <n v="128"/>
  </r>
  <r>
    <d v="2021-09-30T00:00:00"/>
    <x v="1"/>
    <s v="12714-1-IN"/>
    <x v="3"/>
    <s v="Individual"/>
    <x v="0"/>
    <x v="3"/>
    <s v="Office supplies: Writing"/>
    <s v="Catalog"/>
    <n v="270"/>
    <n v="7.29"/>
    <n v="277.29000000000002"/>
    <n v="186.29999999999998"/>
  </r>
  <r>
    <d v="2021-08-04T00:00:00"/>
    <x v="1"/>
    <s v="15320-2-BU"/>
    <x v="1"/>
    <s v="Business"/>
    <x v="0"/>
    <x v="7"/>
    <s v="Office supplies: Office basics"/>
    <s v="Store"/>
    <n v="90"/>
    <n v="3.06"/>
    <n v="93.06"/>
    <n v="48.6"/>
  </r>
  <r>
    <d v="2021-09-05T00:00:00"/>
    <x v="1"/>
    <s v="18183-1-BU"/>
    <x v="3"/>
    <s v="Business"/>
    <x v="1"/>
    <x v="10"/>
    <s v="Electronics: Camera and photo"/>
    <s v="Store"/>
    <n v="1000"/>
    <n v="73"/>
    <n v="1073"/>
    <n v="470.00000000000006"/>
  </r>
  <r>
    <d v="2020-12-09T00:00:00"/>
    <x v="0"/>
    <s v="14077-3-IN"/>
    <x v="4"/>
    <s v="Individual"/>
    <x v="0"/>
    <x v="3"/>
    <s v="Office supplies: Writing"/>
    <s v="Website"/>
    <n v="130"/>
    <n v="9.49"/>
    <n v="139.49"/>
    <n v="61.1"/>
  </r>
  <r>
    <d v="2021-07-11T00:00:00"/>
    <x v="1"/>
    <s v="16571-2-BU"/>
    <x v="1"/>
    <s v="Business"/>
    <x v="1"/>
    <x v="4"/>
    <s v="Electronics: Computers"/>
    <s v="Catalog"/>
    <n v="1640"/>
    <n v="111.52"/>
    <n v="1751.52"/>
    <n v="1115.2"/>
  </r>
  <r>
    <d v="2020-11-30T00:00:00"/>
    <x v="0"/>
    <s v="18059-4-BU"/>
    <x v="0"/>
    <s v="Business"/>
    <x v="1"/>
    <x v="2"/>
    <s v="Electronics: TV and video"/>
    <s v="Store"/>
    <n v="240"/>
    <n v="15.6"/>
    <n v="255.6"/>
    <n v="103.20000000000002"/>
  </r>
  <r>
    <d v="2020-05-25T00:00:00"/>
    <x v="0"/>
    <s v="15913-2-IN"/>
    <x v="1"/>
    <s v="Individual"/>
    <x v="0"/>
    <x v="3"/>
    <s v="Office supplies: Writing"/>
    <s v="Catalog"/>
    <n v="310"/>
    <n v="19.84"/>
    <n v="329.84"/>
    <n v="210.8"/>
  </r>
  <r>
    <d v="2020-03-09T00:00:00"/>
    <x v="0"/>
    <s v="13479-4-IN"/>
    <x v="0"/>
    <s v="Individual"/>
    <x v="2"/>
    <x v="8"/>
    <s v="Books: Nonfiction - Leadership"/>
    <s v="Store"/>
    <n v="30"/>
    <n v="2.16"/>
    <n v="32.159999999999997"/>
    <n v="16.5"/>
  </r>
  <r>
    <d v="2021-09-04T00:00:00"/>
    <x v="1"/>
    <s v="16681-2-IN"/>
    <x v="1"/>
    <s v="Individual"/>
    <x v="0"/>
    <x v="7"/>
    <s v="Office supplies: Office basics"/>
    <s v="Catalog"/>
    <n v="140"/>
    <n v="8.1199999999999992"/>
    <n v="148.12"/>
    <n v="92.4"/>
  </r>
  <r>
    <d v="2021-10-06T00:00:00"/>
    <x v="1"/>
    <s v="19956-1-IN"/>
    <x v="3"/>
    <s v="Individual"/>
    <x v="0"/>
    <x v="0"/>
    <s v="Office supplies: Paper"/>
    <s v="Website"/>
    <n v="980"/>
    <n v="64.680000000000007"/>
    <n v="1044.68"/>
    <n v="548.80000000000007"/>
  </r>
  <r>
    <d v="2021-11-27T00:00:00"/>
    <x v="1"/>
    <s v="16684-2-IN"/>
    <x v="1"/>
    <s v="Individual"/>
    <x v="0"/>
    <x v="0"/>
    <s v="Office supplies: Paper"/>
    <s v="Store"/>
    <n v="50"/>
    <n v="2.65"/>
    <n v="52.65"/>
    <n v="34.5"/>
  </r>
  <r>
    <d v="2020-01-08T00:00:00"/>
    <x v="0"/>
    <s v="18207-1-IN"/>
    <x v="3"/>
    <s v="Individual"/>
    <x v="0"/>
    <x v="3"/>
    <s v="Office supplies: Writing"/>
    <s v="Store"/>
    <n v="390"/>
    <n v="18.72"/>
    <n v="408.72"/>
    <n v="218.40000000000003"/>
  </r>
  <r>
    <d v="2021-10-10T00:00:00"/>
    <x v="1"/>
    <s v="19368-3-BU"/>
    <x v="4"/>
    <s v="Business"/>
    <x v="0"/>
    <x v="3"/>
    <s v="Office supplies: Writing"/>
    <s v="Website"/>
    <n v="450"/>
    <n v="32.85"/>
    <n v="482.85"/>
    <n v="243.00000000000003"/>
  </r>
  <r>
    <d v="2021-10-06T00:00:00"/>
    <x v="1"/>
    <s v="10668-5-IN"/>
    <x v="2"/>
    <s v="Individual"/>
    <x v="0"/>
    <x v="0"/>
    <s v="Office supplies: Paper"/>
    <s v="Website"/>
    <n v="620"/>
    <n v="34.1"/>
    <n v="654.1"/>
    <n v="316.2"/>
  </r>
  <r>
    <d v="2020-09-15T00:00:00"/>
    <x v="0"/>
    <s v="18132-4-BU"/>
    <x v="0"/>
    <s v="Business"/>
    <x v="1"/>
    <x v="4"/>
    <s v="Electronics: Computers"/>
    <s v="Website"/>
    <n v="320"/>
    <n v="22.72"/>
    <n v="342.72"/>
    <n v="195.2"/>
  </r>
  <r>
    <d v="2021-12-07T00:00:00"/>
    <x v="1"/>
    <s v="12749-5-BU"/>
    <x v="2"/>
    <s v="Business"/>
    <x v="2"/>
    <x v="8"/>
    <s v="Books: Nonfiction - Leadership"/>
    <s v="Website"/>
    <n v="10"/>
    <n v="0.26"/>
    <n v="10.26"/>
    <n v="5.5"/>
  </r>
  <r>
    <d v="2020-08-21T00:00:00"/>
    <x v="0"/>
    <s v="17857-2-IN"/>
    <x v="1"/>
    <s v="Individual"/>
    <x v="0"/>
    <x v="3"/>
    <s v="Office supplies: Writing"/>
    <s v="Catalog"/>
    <n v="480"/>
    <n v="21.6"/>
    <n v="501.6"/>
    <n v="307.2"/>
  </r>
  <r>
    <d v="2021-08-08T00:00:00"/>
    <x v="1"/>
    <s v="18973-4-IN"/>
    <x v="0"/>
    <s v="Individual"/>
    <x v="1"/>
    <x v="1"/>
    <s v="Electronics: Cell phones"/>
    <s v="Store"/>
    <n v="2190"/>
    <n v="116.07"/>
    <n v="2306.0700000000002"/>
    <n v="1292.1000000000001"/>
  </r>
  <r>
    <d v="2020-07-17T00:00:00"/>
    <x v="0"/>
    <s v="16439-4-IN"/>
    <x v="0"/>
    <s v="Individual"/>
    <x v="1"/>
    <x v="1"/>
    <s v="Electronics: Cell phones"/>
    <s v="Website"/>
    <n v="2910"/>
    <n v="133.86000000000001"/>
    <n v="3043.86"/>
    <n v="1222.2"/>
  </r>
  <r>
    <d v="2020-02-03T00:00:00"/>
    <x v="0"/>
    <s v="13796-5-BU"/>
    <x v="2"/>
    <s v="Business"/>
    <x v="1"/>
    <x v="1"/>
    <s v="Electronics: Cell phones"/>
    <s v="Store"/>
    <n v="670"/>
    <n v="16.75"/>
    <n v="686.75"/>
    <n v="335"/>
  </r>
  <r>
    <d v="2021-05-29T00:00:00"/>
    <x v="1"/>
    <s v="19944-3-IN"/>
    <x v="4"/>
    <s v="Individual"/>
    <x v="1"/>
    <x v="4"/>
    <s v="Electronics: Computers"/>
    <s v="Website"/>
    <n v="4870"/>
    <n v="297.07"/>
    <n v="5167.07"/>
    <n v="3116.8"/>
  </r>
  <r>
    <d v="2021-11-04T00:00:00"/>
    <x v="1"/>
    <s v="18048-5-IN"/>
    <x v="2"/>
    <s v="Individual"/>
    <x v="2"/>
    <x v="6"/>
    <s v="Books: Nonfiction - Technology"/>
    <s v="Website"/>
    <n v="130"/>
    <n v="2.99"/>
    <n v="132.99"/>
    <n v="62.400000000000006"/>
  </r>
  <r>
    <d v="2021-08-08T00:00:00"/>
    <x v="1"/>
    <s v="15013-1-BU"/>
    <x v="3"/>
    <s v="Business"/>
    <x v="0"/>
    <x v="9"/>
    <s v="Office supplies: Calendars"/>
    <s v="Website"/>
    <n v="270"/>
    <n v="14.04"/>
    <n v="284.04000000000002"/>
    <n v="137.69999999999999"/>
  </r>
  <r>
    <d v="2021-09-05T00:00:00"/>
    <x v="1"/>
    <s v="15492-1-IN"/>
    <x v="3"/>
    <s v="Individual"/>
    <x v="1"/>
    <x v="1"/>
    <s v="Electronics: Cell phones"/>
    <s v="Website"/>
    <n v="3770"/>
    <n v="241.28"/>
    <n v="4011.28"/>
    <n v="1809.6000000000001"/>
  </r>
  <r>
    <d v="2021-10-07T00:00:00"/>
    <x v="1"/>
    <s v="17367-4-IN"/>
    <x v="0"/>
    <s v="Individual"/>
    <x v="2"/>
    <x v="8"/>
    <s v="Books: Nonfiction - Leadership"/>
    <s v="Catalog"/>
    <n v="60"/>
    <n v="4.68"/>
    <n v="64.680000000000007"/>
    <n v="29.4"/>
  </r>
  <r>
    <d v="2021-09-24T00:00:00"/>
    <x v="1"/>
    <s v="10681-3-IN"/>
    <x v="4"/>
    <s v="Individual"/>
    <x v="1"/>
    <x v="4"/>
    <s v="Electronics: Computers"/>
    <s v="Store"/>
    <n v="4960"/>
    <n v="312.48"/>
    <n v="5272.48"/>
    <n v="2628.8"/>
  </r>
  <r>
    <d v="2021-01-26T00:00:00"/>
    <x v="1"/>
    <s v="15868-3-BU"/>
    <x v="4"/>
    <s v="Business"/>
    <x v="2"/>
    <x v="11"/>
    <s v="Books: Nonfiction - History"/>
    <s v="Store"/>
    <n v="70"/>
    <n v="4.76"/>
    <n v="74.760000000000005"/>
    <n v="47.6"/>
  </r>
  <r>
    <d v="2021-12-12T00:00:00"/>
    <x v="1"/>
    <s v="10356-5-IN"/>
    <x v="2"/>
    <s v="Individual"/>
    <x v="0"/>
    <x v="3"/>
    <s v="Office supplies: Writing"/>
    <s v="Store"/>
    <n v="450"/>
    <n v="34.65"/>
    <n v="484.65"/>
    <n v="216.00000000000003"/>
  </r>
  <r>
    <d v="2020-08-21T00:00:00"/>
    <x v="0"/>
    <s v="13715-2-IN"/>
    <x v="1"/>
    <s v="Individual"/>
    <x v="0"/>
    <x v="3"/>
    <s v="Office supplies: Writing"/>
    <s v="Store"/>
    <n v="370"/>
    <n v="13.69"/>
    <n v="383.69"/>
    <n v="222.00000000000003"/>
  </r>
  <r>
    <d v="2020-03-09T00:00:00"/>
    <x v="0"/>
    <s v="12181-3-IN"/>
    <x v="4"/>
    <s v="Individual"/>
    <x v="1"/>
    <x v="4"/>
    <s v="Electronics: Computers"/>
    <s v="Catalog"/>
    <n v="3150"/>
    <n v="270.89999999999998"/>
    <n v="3420.9"/>
    <n v="2110.5"/>
  </r>
  <r>
    <d v="2021-10-09T00:00:00"/>
    <x v="1"/>
    <s v="17857-2-IN"/>
    <x v="1"/>
    <s v="Individual"/>
    <x v="0"/>
    <x v="3"/>
    <s v="Office supplies: Writing"/>
    <s v="Website"/>
    <n v="330"/>
    <n v="14.85"/>
    <n v="344.85"/>
    <n v="181.50000000000003"/>
  </r>
  <r>
    <d v="2020-08-21T00:00:00"/>
    <x v="0"/>
    <s v="13956-2-IN"/>
    <x v="1"/>
    <s v="Individual"/>
    <x v="0"/>
    <x v="3"/>
    <s v="Office supplies: Writing"/>
    <s v="Website"/>
    <n v="250"/>
    <n v="7.75"/>
    <n v="257.75"/>
    <n v="117.50000000000001"/>
  </r>
  <r>
    <d v="2021-10-21T00:00:00"/>
    <x v="1"/>
    <s v="13098-5-IN"/>
    <x v="2"/>
    <s v="Individual"/>
    <x v="0"/>
    <x v="0"/>
    <s v="Office supplies: Paper"/>
    <s v="Catalog"/>
    <n v="880"/>
    <n v="76.56"/>
    <n v="956.56"/>
    <n v="422.40000000000003"/>
  </r>
  <r>
    <d v="2021-07-06T00:00:00"/>
    <x v="1"/>
    <s v="12651-5-IN"/>
    <x v="2"/>
    <s v="Individual"/>
    <x v="0"/>
    <x v="3"/>
    <s v="Office supplies: Writing"/>
    <s v="Website"/>
    <n v="430"/>
    <n v="28.38"/>
    <n v="458.38"/>
    <n v="232.20000000000002"/>
  </r>
  <r>
    <d v="2020-02-17T00:00:00"/>
    <x v="0"/>
    <s v="19374-5-BU"/>
    <x v="2"/>
    <s v="Business"/>
    <x v="0"/>
    <x v="0"/>
    <s v="Office supplies: Paper"/>
    <s v="Catalog"/>
    <n v="330"/>
    <n v="17.82"/>
    <n v="347.82"/>
    <n v="174.9"/>
  </r>
  <r>
    <d v="2020-06-05T00:00:00"/>
    <x v="0"/>
    <s v="11087-2-IN"/>
    <x v="1"/>
    <s v="Individual"/>
    <x v="1"/>
    <x v="2"/>
    <s v="Electronics: TV and video"/>
    <s v="Catalog"/>
    <n v="9830"/>
    <n v="815.89"/>
    <n v="10645.89"/>
    <n v="6094.6"/>
  </r>
  <r>
    <d v="2020-05-18T00:00:00"/>
    <x v="0"/>
    <s v="12928-4-IN"/>
    <x v="0"/>
    <s v="Individual"/>
    <x v="0"/>
    <x v="0"/>
    <s v="Office supplies: Paper"/>
    <s v="Website"/>
    <n v="180"/>
    <n v="12.24"/>
    <n v="192.24"/>
    <n v="111.6"/>
  </r>
  <r>
    <d v="2021-11-16T00:00:00"/>
    <x v="1"/>
    <s v="18673-2-BU"/>
    <x v="1"/>
    <s v="Business"/>
    <x v="1"/>
    <x v="4"/>
    <s v="Electronics: Computers"/>
    <s v="Website"/>
    <n v="1310"/>
    <n v="81.22"/>
    <n v="1391.22"/>
    <n v="733.6"/>
  </r>
  <r>
    <d v="2020-04-15T00:00:00"/>
    <x v="0"/>
    <s v="16503-3-IN"/>
    <x v="4"/>
    <s v="Individual"/>
    <x v="1"/>
    <x v="2"/>
    <s v="Electronics: TV and video"/>
    <s v="Website"/>
    <n v="5730"/>
    <n v="366.72"/>
    <n v="6096.72"/>
    <n v="3323.4000000000005"/>
  </r>
  <r>
    <d v="2020-03-21T00:00:00"/>
    <x v="0"/>
    <s v="13402-5-IN"/>
    <x v="2"/>
    <s v="Individual"/>
    <x v="1"/>
    <x v="1"/>
    <s v="Electronics: Cell phones"/>
    <s v="Website"/>
    <n v="2940"/>
    <n v="270.48"/>
    <n v="3210.48"/>
    <n v="1234.8000000000002"/>
  </r>
  <r>
    <d v="2021-06-02T00:00:00"/>
    <x v="1"/>
    <s v="16978-5-IN"/>
    <x v="2"/>
    <s v="Individual"/>
    <x v="0"/>
    <x v="3"/>
    <s v="Office supplies: Writing"/>
    <s v="Catalog"/>
    <n v="100"/>
    <n v="4.4000000000000004"/>
    <n v="104.4"/>
    <n v="47"/>
  </r>
  <r>
    <d v="2021-09-09T00:00:00"/>
    <x v="1"/>
    <s v="17366-2-IN"/>
    <x v="1"/>
    <s v="Individual"/>
    <x v="1"/>
    <x v="4"/>
    <s v="Electronics: Computers"/>
    <s v="Catalog"/>
    <n v="250"/>
    <n v="11.5"/>
    <n v="261.5"/>
    <n v="162.5"/>
  </r>
  <r>
    <d v="2021-10-06T00:00:00"/>
    <x v="1"/>
    <s v="18993-4-BU"/>
    <x v="0"/>
    <s v="Business"/>
    <x v="0"/>
    <x v="3"/>
    <s v="Office supplies: Writing"/>
    <s v="Catalog"/>
    <n v="470"/>
    <n v="20.21"/>
    <n v="490.21"/>
    <n v="300.8"/>
  </r>
  <r>
    <d v="2021-07-07T00:00:00"/>
    <x v="1"/>
    <s v="11915-3-IN"/>
    <x v="4"/>
    <s v="Individual"/>
    <x v="1"/>
    <x v="2"/>
    <s v="Electronics: TV and video"/>
    <s v="Website"/>
    <n v="8570"/>
    <n v="394.22"/>
    <n v="8964.2199999999993"/>
    <n v="3856.5"/>
  </r>
  <r>
    <d v="2020-01-23T00:00:00"/>
    <x v="0"/>
    <s v="16993-5-IN"/>
    <x v="2"/>
    <s v="Individual"/>
    <x v="1"/>
    <x v="1"/>
    <s v="Electronics: Cell phones"/>
    <s v="Website"/>
    <n v="3760"/>
    <n v="360.96"/>
    <n v="4120.96"/>
    <n v="1579.2"/>
  </r>
  <r>
    <d v="2020-07-08T00:00:00"/>
    <x v="0"/>
    <s v="19029-1-IN"/>
    <x v="3"/>
    <s v="Individual"/>
    <x v="0"/>
    <x v="3"/>
    <s v="Office supplies: Writing"/>
    <s v="Store"/>
    <n v="400"/>
    <n v="25.6"/>
    <n v="425.6"/>
    <n v="244"/>
  </r>
  <r>
    <d v="2020-11-01T00:00:00"/>
    <x v="0"/>
    <s v="19263-2-BU"/>
    <x v="1"/>
    <s v="Business"/>
    <x v="1"/>
    <x v="4"/>
    <s v="Electronics: Computers"/>
    <s v="Catalog"/>
    <n v="1050"/>
    <n v="43.05"/>
    <n v="1093.05"/>
    <n v="472.5"/>
  </r>
  <r>
    <d v="2020-02-10T00:00:00"/>
    <x v="0"/>
    <s v="11475-5-IN"/>
    <x v="2"/>
    <s v="Individual"/>
    <x v="1"/>
    <x v="2"/>
    <s v="Electronics: TV and video"/>
    <s v="Catalog"/>
    <n v="4510"/>
    <n v="248.05"/>
    <n v="4758.05"/>
    <n v="3021.7000000000003"/>
  </r>
  <r>
    <d v="2020-06-26T00:00:00"/>
    <x v="0"/>
    <s v="11738-2-IN"/>
    <x v="1"/>
    <s v="Individual"/>
    <x v="1"/>
    <x v="4"/>
    <s v="Electronics: Computers"/>
    <s v="Website"/>
    <n v="2520"/>
    <n v="118.44"/>
    <n v="2638.44"/>
    <n v="1360.8000000000002"/>
  </r>
  <r>
    <d v="2020-12-23T00:00:00"/>
    <x v="0"/>
    <s v="11653-1-IN"/>
    <x v="3"/>
    <s v="Individual"/>
    <x v="1"/>
    <x v="10"/>
    <s v="Electronics: Camera and photo"/>
    <s v="Website"/>
    <n v="840"/>
    <n v="42.84"/>
    <n v="882.84"/>
    <n v="520.79999999999995"/>
  </r>
  <r>
    <d v="2020-07-19T00:00:00"/>
    <x v="0"/>
    <s v="18717-2-IN"/>
    <x v="1"/>
    <s v="Individual"/>
    <x v="2"/>
    <x v="8"/>
    <s v="Books: Nonfiction - Leadership"/>
    <s v="Store"/>
    <n v="110"/>
    <n v="7.48"/>
    <n v="117.48"/>
    <n v="63.800000000000011"/>
  </r>
  <r>
    <d v="2020-04-25T00:00:00"/>
    <x v="0"/>
    <s v="19311-3-IN"/>
    <x v="4"/>
    <s v="Individual"/>
    <x v="1"/>
    <x v="1"/>
    <s v="Electronics: Cell phones"/>
    <s v="Website"/>
    <n v="3450"/>
    <n v="200.1"/>
    <n v="3650.1"/>
    <n v="1759.5"/>
  </r>
  <r>
    <d v="2020-08-21T00:00:00"/>
    <x v="0"/>
    <s v="14540-5-IN"/>
    <x v="2"/>
    <s v="Individual"/>
    <x v="0"/>
    <x v="3"/>
    <s v="Office supplies: Writing"/>
    <s v="Website"/>
    <n v="150"/>
    <n v="9.15"/>
    <n v="159.15"/>
    <n v="72"/>
  </r>
  <r>
    <d v="2020-06-22T00:00:00"/>
    <x v="0"/>
    <s v="11489-2-IN"/>
    <x v="1"/>
    <s v="Individual"/>
    <x v="0"/>
    <x v="3"/>
    <s v="Office supplies: Writing"/>
    <s v="Store"/>
    <n v="100"/>
    <n v="4.7"/>
    <n v="104.7"/>
    <n v="68"/>
  </r>
  <r>
    <d v="2020-08-13T00:00:00"/>
    <x v="0"/>
    <s v="13497-3-IN"/>
    <x v="4"/>
    <s v="Individual"/>
    <x v="2"/>
    <x v="6"/>
    <s v="Books: Nonfiction - Technology"/>
    <s v="Catalog"/>
    <n v="90"/>
    <n v="6.39"/>
    <n v="96.39"/>
    <n v="46.800000000000004"/>
  </r>
  <r>
    <d v="2021-07-25T00:00:00"/>
    <x v="1"/>
    <s v="13024-4-IN"/>
    <x v="0"/>
    <s v="Individual"/>
    <x v="1"/>
    <x v="2"/>
    <s v="Electronics: TV and video"/>
    <s v="Store"/>
    <n v="7720"/>
    <n v="254.76"/>
    <n v="7974.76"/>
    <n v="3551.2000000000003"/>
  </r>
  <r>
    <d v="2021-06-22T00:00:00"/>
    <x v="1"/>
    <s v="12158-3-IN"/>
    <x v="4"/>
    <s v="Individual"/>
    <x v="1"/>
    <x v="1"/>
    <s v="Electronics: Cell phones"/>
    <s v="Store"/>
    <n v="900"/>
    <n v="19.8"/>
    <n v="919.8"/>
    <n v="504.00000000000006"/>
  </r>
  <r>
    <d v="2020-01-30T00:00:00"/>
    <x v="0"/>
    <s v="10759-2-IN"/>
    <x v="1"/>
    <s v="Individual"/>
    <x v="0"/>
    <x v="9"/>
    <s v="Office supplies: Calendars"/>
    <s v="Website"/>
    <n v="300"/>
    <n v="22.5"/>
    <n v="322.5"/>
    <n v="189"/>
  </r>
  <r>
    <d v="2021-10-10T00:00:00"/>
    <x v="1"/>
    <s v="18329-5-IN"/>
    <x v="2"/>
    <s v="Individual"/>
    <x v="2"/>
    <x v="8"/>
    <s v="Books: Nonfiction - Leadership"/>
    <s v="Store"/>
    <n v="100"/>
    <n v="6.4"/>
    <n v="106.4"/>
    <n v="56.000000000000007"/>
  </r>
  <r>
    <d v="2021-12-07T00:00:00"/>
    <x v="1"/>
    <s v="17357-3-IN"/>
    <x v="4"/>
    <s v="Individual"/>
    <x v="0"/>
    <x v="3"/>
    <s v="Office supplies: Writing"/>
    <s v="Website"/>
    <n v="40"/>
    <n v="0.84"/>
    <n v="40.840000000000003"/>
    <n v="18.400000000000002"/>
  </r>
  <r>
    <d v="2020-07-19T00:00:00"/>
    <x v="0"/>
    <s v="16802-3-IN"/>
    <x v="4"/>
    <s v="Individual"/>
    <x v="1"/>
    <x v="1"/>
    <s v="Electronics: Cell phones"/>
    <s v="Store"/>
    <n v="970"/>
    <n v="50.44"/>
    <n v="1020.44"/>
    <n v="465.6"/>
  </r>
  <r>
    <d v="2021-07-07T00:00:00"/>
    <x v="1"/>
    <s v="18300-1-BU"/>
    <x v="3"/>
    <s v="Business"/>
    <x v="0"/>
    <x v="0"/>
    <s v="Office supplies: Paper"/>
    <s v="Website"/>
    <n v="650"/>
    <n v="57.2"/>
    <n v="707.2"/>
    <n v="273"/>
  </r>
  <r>
    <d v="2021-12-10T00:00:00"/>
    <x v="1"/>
    <s v="15286-3-IN"/>
    <x v="4"/>
    <s v="Individual"/>
    <x v="1"/>
    <x v="1"/>
    <s v="Electronics: Cell phones"/>
    <s v="Website"/>
    <n v="920"/>
    <n v="43.24"/>
    <n v="963.24"/>
    <n v="634.79999999999995"/>
  </r>
  <r>
    <d v="2020-05-06T00:00:00"/>
    <x v="0"/>
    <s v="19335-3-IN"/>
    <x v="4"/>
    <s v="Individual"/>
    <x v="1"/>
    <x v="2"/>
    <s v="Electronics: TV and video"/>
    <s v="Store"/>
    <n v="3170"/>
    <n v="310.66000000000003"/>
    <n v="3480.66"/>
    <n v="2187.2999999999997"/>
  </r>
  <r>
    <d v="2020-08-22T00:00:00"/>
    <x v="0"/>
    <s v="14809-2-IN"/>
    <x v="1"/>
    <s v="Individual"/>
    <x v="2"/>
    <x v="6"/>
    <s v="Books: Nonfiction - Technology"/>
    <s v="Website"/>
    <n v="130"/>
    <n v="9.75"/>
    <n v="139.75"/>
    <n v="63.699999999999996"/>
  </r>
  <r>
    <d v="2021-11-02T00:00:00"/>
    <x v="1"/>
    <s v="15191-2-BU"/>
    <x v="1"/>
    <s v="Business"/>
    <x v="0"/>
    <x v="0"/>
    <s v="Office supplies: Paper"/>
    <s v="Store"/>
    <n v="10"/>
    <n v="0.38"/>
    <n v="10.38"/>
    <n v="4.8000000000000007"/>
  </r>
  <r>
    <d v="2021-12-29T00:00:00"/>
    <x v="1"/>
    <s v="10225-5-BU"/>
    <x v="2"/>
    <s v="Business"/>
    <x v="1"/>
    <x v="4"/>
    <s v="Electronics: Computers"/>
    <s v="Website"/>
    <n v="2660"/>
    <n v="85.12"/>
    <n v="2745.12"/>
    <n v="1729"/>
  </r>
  <r>
    <d v="2020-04-15T00:00:00"/>
    <x v="0"/>
    <s v="10653-3-IN"/>
    <x v="4"/>
    <s v="Individual"/>
    <x v="1"/>
    <x v="1"/>
    <s v="Electronics: Cell phones"/>
    <s v="Store"/>
    <n v="3350"/>
    <n v="190.95"/>
    <n v="3540.95"/>
    <n v="1440.5000000000002"/>
  </r>
  <r>
    <d v="2021-01-13T00:00:00"/>
    <x v="1"/>
    <s v="14533-3-BU"/>
    <x v="4"/>
    <s v="Business"/>
    <x v="0"/>
    <x v="3"/>
    <s v="Office supplies: Writing"/>
    <s v="Website"/>
    <n v="200"/>
    <n v="9"/>
    <n v="209"/>
    <n v="104"/>
  </r>
  <r>
    <d v="2021-11-24T00:00:00"/>
    <x v="1"/>
    <s v="15606-3-IN"/>
    <x v="4"/>
    <s v="Individual"/>
    <x v="0"/>
    <x v="0"/>
    <s v="Office supplies: Paper"/>
    <s v="Store"/>
    <n v="100"/>
    <n v="3.8"/>
    <n v="103.8"/>
    <n v="41"/>
  </r>
  <r>
    <d v="2021-09-18T00:00:00"/>
    <x v="1"/>
    <s v="13713-3-BU"/>
    <x v="4"/>
    <s v="Business"/>
    <x v="0"/>
    <x v="7"/>
    <s v="Office supplies: Office basics"/>
    <s v="Store"/>
    <n v="240"/>
    <n v="18"/>
    <n v="258"/>
    <n v="117.6"/>
  </r>
  <r>
    <d v="2020-11-01T00:00:00"/>
    <x v="0"/>
    <s v="12228-2-BU"/>
    <x v="1"/>
    <s v="Business"/>
    <x v="1"/>
    <x v="1"/>
    <s v="Electronics: Cell phones"/>
    <s v="Website"/>
    <n v="2900"/>
    <n v="217.5"/>
    <n v="3117.5"/>
    <n v="1218.0000000000002"/>
  </r>
  <r>
    <d v="2020-03-31T00:00:00"/>
    <x v="0"/>
    <s v="16344-5-BU"/>
    <x v="2"/>
    <s v="Business"/>
    <x v="0"/>
    <x v="7"/>
    <s v="Office supplies: Office basics"/>
    <s v="Store"/>
    <n v="40"/>
    <n v="1.24"/>
    <n v="41.24"/>
    <n v="24.8"/>
  </r>
  <r>
    <d v="2021-08-04T00:00:00"/>
    <x v="1"/>
    <s v="11529-1-BU"/>
    <x v="3"/>
    <s v="Business"/>
    <x v="0"/>
    <x v="3"/>
    <s v="Office supplies: Writing"/>
    <s v="Website"/>
    <n v="460"/>
    <n v="38.64"/>
    <n v="498.64"/>
    <n v="266.8"/>
  </r>
  <r>
    <d v="2021-12-20T00:00:00"/>
    <x v="1"/>
    <s v="12570-1-IN"/>
    <x v="3"/>
    <s v="Individual"/>
    <x v="0"/>
    <x v="7"/>
    <s v="Office supplies: Office basics"/>
    <s v="Website"/>
    <n v="70"/>
    <n v="2.2400000000000002"/>
    <n v="72.239999999999995"/>
    <n v="45.5"/>
  </r>
  <r>
    <d v="2020-02-04T00:00:00"/>
    <x v="0"/>
    <s v="16783-5-IN"/>
    <x v="2"/>
    <s v="Individual"/>
    <x v="0"/>
    <x v="7"/>
    <s v="Office supplies: Office basics"/>
    <s v="Catalog"/>
    <n v="100"/>
    <n v="5.8"/>
    <n v="105.8"/>
    <n v="53"/>
  </r>
  <r>
    <d v="2021-10-07T00:00:00"/>
    <x v="1"/>
    <s v="10928-1-BU"/>
    <x v="3"/>
    <s v="Business"/>
    <x v="1"/>
    <x v="1"/>
    <s v="Electronics: Cell phones"/>
    <s v="Website"/>
    <n v="2670"/>
    <n v="93.45"/>
    <n v="2763.45"/>
    <n v="1548.6000000000001"/>
  </r>
  <r>
    <d v="2021-10-07T00:00:00"/>
    <x v="1"/>
    <s v="19630-1-BU"/>
    <x v="3"/>
    <s v="Business"/>
    <x v="1"/>
    <x v="1"/>
    <s v="Electronics: Cell phones"/>
    <s v="Website"/>
    <n v="3140"/>
    <n v="197.82"/>
    <n v="3337.82"/>
    <n v="1632.8"/>
  </r>
  <r>
    <d v="2020-10-19T00:00:00"/>
    <x v="0"/>
    <s v="10510-5-BU"/>
    <x v="2"/>
    <s v="Business"/>
    <x v="0"/>
    <x v="0"/>
    <s v="Office supplies: Paper"/>
    <s v="Website"/>
    <n v="680"/>
    <n v="38.08"/>
    <n v="718.08"/>
    <n v="374.00000000000006"/>
  </r>
  <r>
    <d v="2020-03-31T00:00:00"/>
    <x v="0"/>
    <s v="16032-3-BU"/>
    <x v="4"/>
    <s v="Business"/>
    <x v="0"/>
    <x v="3"/>
    <s v="Office supplies: Writing"/>
    <s v="Store"/>
    <n v="220"/>
    <n v="8.14"/>
    <n v="228.14"/>
    <n v="151.79999999999998"/>
  </r>
  <r>
    <d v="2021-12-19T00:00:00"/>
    <x v="1"/>
    <s v="19569-5-IN"/>
    <x v="2"/>
    <s v="Individual"/>
    <x v="0"/>
    <x v="7"/>
    <s v="Office supplies: Office basics"/>
    <s v="Website"/>
    <n v="280"/>
    <n v="18.2"/>
    <n v="298.2"/>
    <n v="184.8"/>
  </r>
  <r>
    <d v="2020-07-08T00:00:00"/>
    <x v="0"/>
    <s v="18039-5-IN"/>
    <x v="2"/>
    <s v="Individual"/>
    <x v="1"/>
    <x v="1"/>
    <s v="Electronics: Cell phones"/>
    <s v="Store"/>
    <n v="3470"/>
    <n v="117.98"/>
    <n v="3587.98"/>
    <n v="2429"/>
  </r>
  <r>
    <d v="2021-05-18T00:00:00"/>
    <x v="1"/>
    <s v="13911-2-IN"/>
    <x v="1"/>
    <s v="Individual"/>
    <x v="2"/>
    <x v="8"/>
    <s v="Books: Nonfiction - Leadership"/>
    <s v="Store"/>
    <n v="80"/>
    <n v="4.6399999999999997"/>
    <n v="84.64"/>
    <n v="44.800000000000004"/>
  </r>
  <r>
    <d v="2021-06-09T00:00:00"/>
    <x v="1"/>
    <s v="14679-4-BU"/>
    <x v="0"/>
    <s v="Business"/>
    <x v="2"/>
    <x v="5"/>
    <s v="Books: Nonfiction - Self-help"/>
    <s v="Catalog"/>
    <n v="150"/>
    <n v="5.4"/>
    <n v="155.4"/>
    <n v="93"/>
  </r>
  <r>
    <d v="2021-05-28T00:00:00"/>
    <x v="1"/>
    <s v="16200-1-BU"/>
    <x v="3"/>
    <s v="Business"/>
    <x v="0"/>
    <x v="9"/>
    <s v="Office supplies: Calendars"/>
    <s v="Catalog"/>
    <n v="10"/>
    <n v="0.52"/>
    <n v="10.52"/>
    <n v="6.5"/>
  </r>
  <r>
    <d v="2020-10-20T00:00:00"/>
    <x v="0"/>
    <s v="19317-3-BU"/>
    <x v="4"/>
    <s v="Business"/>
    <x v="1"/>
    <x v="4"/>
    <s v="Electronics: Computers"/>
    <s v="Website"/>
    <n v="3080"/>
    <n v="200.2"/>
    <n v="3280.2"/>
    <n v="1848.0000000000002"/>
  </r>
  <r>
    <d v="2020-10-06T00:00:00"/>
    <x v="0"/>
    <s v="15679-2-BU"/>
    <x v="1"/>
    <s v="Business"/>
    <x v="1"/>
    <x v="1"/>
    <s v="Electronics: Cell phones"/>
    <s v="Store"/>
    <n v="3540"/>
    <n v="300.89999999999998"/>
    <n v="3840.9"/>
    <n v="2442.6"/>
  </r>
  <r>
    <d v="2021-12-24T00:00:00"/>
    <x v="1"/>
    <s v="10773-4-BU"/>
    <x v="0"/>
    <s v="Business"/>
    <x v="0"/>
    <x v="0"/>
    <s v="Office supplies: Paper"/>
    <s v="Store"/>
    <n v="810"/>
    <n v="29.97"/>
    <n v="839.97"/>
    <n v="332.1"/>
  </r>
  <r>
    <d v="2021-12-13T00:00:00"/>
    <x v="1"/>
    <s v="10963-5-IN"/>
    <x v="2"/>
    <s v="Individual"/>
    <x v="1"/>
    <x v="4"/>
    <s v="Electronics: Computers"/>
    <s v="Store"/>
    <n v="4550"/>
    <n v="236.6"/>
    <n v="4786.6000000000004"/>
    <n v="3003"/>
  </r>
  <r>
    <d v="2020-07-19T00:00:00"/>
    <x v="0"/>
    <s v="12889-5-BU"/>
    <x v="2"/>
    <s v="Business"/>
    <x v="1"/>
    <x v="4"/>
    <s v="Electronics: Computers"/>
    <s v="Website"/>
    <n v="980"/>
    <n v="30.38"/>
    <n v="1010.38"/>
    <n v="676.19999999999993"/>
  </r>
  <r>
    <d v="2021-03-28T00:00:00"/>
    <x v="1"/>
    <s v="10766-5-IN"/>
    <x v="2"/>
    <s v="Individual"/>
    <x v="1"/>
    <x v="4"/>
    <s v="Electronics: Computers"/>
    <s v="Website"/>
    <n v="4140"/>
    <n v="115.92"/>
    <n v="4255.92"/>
    <n v="2898"/>
  </r>
  <r>
    <d v="2021-02-01T00:00:00"/>
    <x v="1"/>
    <s v="16806-1-BU"/>
    <x v="3"/>
    <s v="Business"/>
    <x v="1"/>
    <x v="1"/>
    <s v="Electronics: Cell phones"/>
    <s v="Store"/>
    <n v="660"/>
    <n v="23.1"/>
    <n v="683.1"/>
    <n v="303.60000000000002"/>
  </r>
  <r>
    <d v="2021-03-15T00:00:00"/>
    <x v="1"/>
    <s v="15435-3-BU"/>
    <x v="4"/>
    <s v="Business"/>
    <x v="0"/>
    <x v="7"/>
    <s v="Office supplies: Office basics"/>
    <s v="Store"/>
    <n v="230"/>
    <n v="11.73"/>
    <n v="241.73"/>
    <n v="151.80000000000001"/>
  </r>
  <r>
    <d v="2020-11-22T00:00:00"/>
    <x v="0"/>
    <s v="11904-3-IN"/>
    <x v="4"/>
    <s v="Individual"/>
    <x v="0"/>
    <x v="3"/>
    <s v="Office supplies: Writing"/>
    <s v="Store"/>
    <n v="180"/>
    <n v="8.64"/>
    <n v="188.64"/>
    <n v="81"/>
  </r>
  <r>
    <d v="2021-05-26T00:00:00"/>
    <x v="1"/>
    <s v="16160-3-IN"/>
    <x v="4"/>
    <s v="Individual"/>
    <x v="0"/>
    <x v="3"/>
    <s v="Office supplies: Writing"/>
    <s v="Website"/>
    <n v="430"/>
    <n v="30.96"/>
    <n v="460.96"/>
    <n v="301"/>
  </r>
  <r>
    <d v="2021-01-13T00:00:00"/>
    <x v="1"/>
    <s v="19133-2-IN"/>
    <x v="1"/>
    <s v="Individual"/>
    <x v="1"/>
    <x v="1"/>
    <s v="Electronics: Cell phones"/>
    <s v="Store"/>
    <n v="2410"/>
    <n v="130.13999999999999"/>
    <n v="2540.14"/>
    <n v="1277.3"/>
  </r>
  <r>
    <d v="2020-10-19T00:00:00"/>
    <x v="0"/>
    <s v="12459-2-IN"/>
    <x v="1"/>
    <s v="Individual"/>
    <x v="0"/>
    <x v="7"/>
    <s v="Office supplies: Office basics"/>
    <s v="Website"/>
    <n v="160"/>
    <n v="11.84"/>
    <n v="171.84"/>
    <n v="78.400000000000006"/>
  </r>
  <r>
    <d v="2020-03-09T00:00:00"/>
    <x v="0"/>
    <s v="13618-2-IN"/>
    <x v="1"/>
    <s v="Individual"/>
    <x v="1"/>
    <x v="4"/>
    <s v="Electronics: Computers"/>
    <s v="Catalog"/>
    <n v="3420"/>
    <n v="259.92"/>
    <n v="3679.92"/>
    <n v="1402.2"/>
  </r>
  <r>
    <d v="2020-12-31T00:00:00"/>
    <x v="0"/>
    <s v="14917-4-BU"/>
    <x v="0"/>
    <s v="Business"/>
    <x v="0"/>
    <x v="0"/>
    <s v="Office supplies: Paper"/>
    <s v="Catalog"/>
    <n v="870"/>
    <n v="33.06"/>
    <n v="903.06"/>
    <n v="513.30000000000007"/>
  </r>
  <r>
    <d v="2021-08-10T00:00:00"/>
    <x v="1"/>
    <s v="17670-5-BU"/>
    <x v="2"/>
    <s v="Business"/>
    <x v="2"/>
    <x v="6"/>
    <s v="Books: Nonfiction - Technology"/>
    <s v="Store"/>
    <n v="130"/>
    <n v="6.24"/>
    <n v="136.24"/>
    <n v="70.2"/>
  </r>
  <r>
    <d v="2020-06-22T00:00:00"/>
    <x v="0"/>
    <s v="13725-3-IN"/>
    <x v="4"/>
    <s v="Individual"/>
    <x v="0"/>
    <x v="0"/>
    <s v="Office supplies: Paper"/>
    <s v="Catalog"/>
    <n v="870"/>
    <n v="66.12"/>
    <n v="936.12"/>
    <n v="374.1"/>
  </r>
  <r>
    <d v="2021-08-13T00:00:00"/>
    <x v="1"/>
    <s v="15027-5-IN"/>
    <x v="2"/>
    <s v="Individual"/>
    <x v="0"/>
    <x v="3"/>
    <s v="Office supplies: Writing"/>
    <s v="Website"/>
    <n v="470"/>
    <n v="28.67"/>
    <n v="498.67"/>
    <n v="202.10000000000002"/>
  </r>
  <r>
    <d v="2021-12-10T00:00:00"/>
    <x v="1"/>
    <s v="13195-5-IN"/>
    <x v="2"/>
    <s v="Individual"/>
    <x v="0"/>
    <x v="3"/>
    <s v="Office supplies: Writing"/>
    <s v="Catalog"/>
    <n v="80"/>
    <n v="5.84"/>
    <n v="85.84"/>
    <n v="53.6"/>
  </r>
  <r>
    <d v="2021-09-05T00:00:00"/>
    <x v="1"/>
    <s v="11241-3-BU"/>
    <x v="4"/>
    <s v="Business"/>
    <x v="0"/>
    <x v="0"/>
    <s v="Office supplies: Paper"/>
    <s v="Store"/>
    <n v="830"/>
    <n v="53.12"/>
    <n v="883.12"/>
    <n v="340.3"/>
  </r>
  <r>
    <d v="2020-07-18T00:00:00"/>
    <x v="0"/>
    <s v="10412-1-IN"/>
    <x v="3"/>
    <s v="Individual"/>
    <x v="1"/>
    <x v="1"/>
    <s v="Electronics: Cell phones"/>
    <s v="Website"/>
    <n v="3990"/>
    <n v="131.66999999999999"/>
    <n v="4121.67"/>
    <n v="2314.2000000000003"/>
  </r>
  <r>
    <d v="2020-12-14T00:00:00"/>
    <x v="0"/>
    <s v="17058-3-IN"/>
    <x v="4"/>
    <s v="Individual"/>
    <x v="1"/>
    <x v="2"/>
    <s v="Electronics: TV and video"/>
    <s v="Website"/>
    <n v="1980"/>
    <n v="87.12"/>
    <n v="2067.12"/>
    <n v="1386"/>
  </r>
  <r>
    <d v="2020-07-30T00:00:00"/>
    <x v="0"/>
    <s v="18425-1-IN"/>
    <x v="3"/>
    <s v="Individual"/>
    <x v="1"/>
    <x v="10"/>
    <s v="Electronics: Camera and photo"/>
    <s v="Store"/>
    <n v="650"/>
    <n v="22.1"/>
    <n v="672.1"/>
    <n v="286"/>
  </r>
  <r>
    <d v="2020-08-22T00:00:00"/>
    <x v="0"/>
    <s v="19089-3-BU"/>
    <x v="4"/>
    <s v="Business"/>
    <x v="2"/>
    <x v="6"/>
    <s v="Books: Nonfiction - Technology"/>
    <s v="Store"/>
    <n v="140"/>
    <n v="4.76"/>
    <n v="144.76"/>
    <n v="64.400000000000006"/>
  </r>
  <r>
    <d v="2020-04-08T00:00:00"/>
    <x v="0"/>
    <s v="15033-5-BU"/>
    <x v="2"/>
    <s v="Business"/>
    <x v="0"/>
    <x v="0"/>
    <s v="Office supplies: Paper"/>
    <s v="Website"/>
    <n v="1000"/>
    <n v="54"/>
    <n v="1054"/>
    <n v="540"/>
  </r>
  <r>
    <d v="2020-06-13T00:00:00"/>
    <x v="0"/>
    <s v="19399-1-BU"/>
    <x v="3"/>
    <s v="Business"/>
    <x v="1"/>
    <x v="1"/>
    <s v="Electronics: Cell phones"/>
    <s v="Store"/>
    <n v="2690"/>
    <n v="150.63999999999999"/>
    <n v="2840.64"/>
    <n v="1425.7"/>
  </r>
  <r>
    <d v="2021-05-18T00:00:00"/>
    <x v="1"/>
    <s v="12937-5-IN"/>
    <x v="2"/>
    <s v="Individual"/>
    <x v="0"/>
    <x v="7"/>
    <s v="Office supplies: Office basics"/>
    <s v="Website"/>
    <n v="410"/>
    <n v="26.24"/>
    <n v="436.24"/>
    <n v="233.70000000000002"/>
  </r>
  <r>
    <d v="2020-04-06T00:00:00"/>
    <x v="0"/>
    <s v="10928-1-BU"/>
    <x v="3"/>
    <s v="Business"/>
    <x v="1"/>
    <x v="4"/>
    <s v="Electronics: Computers"/>
    <s v="Store"/>
    <n v="3090"/>
    <n v="108.15"/>
    <n v="3198.15"/>
    <n v="2101.2000000000003"/>
  </r>
  <r>
    <d v="2021-12-29T00:00:00"/>
    <x v="1"/>
    <s v="19511-5-IN"/>
    <x v="2"/>
    <s v="Individual"/>
    <x v="0"/>
    <x v="3"/>
    <s v="Office supplies: Writing"/>
    <s v="Store"/>
    <n v="490"/>
    <n v="24.99"/>
    <n v="514.99"/>
    <n v="225.4"/>
  </r>
  <r>
    <d v="2021-03-28T00:00:00"/>
    <x v="1"/>
    <s v="15968-1-BU"/>
    <x v="3"/>
    <s v="Business"/>
    <x v="0"/>
    <x v="0"/>
    <s v="Office supplies: Paper"/>
    <s v="Catalog"/>
    <n v="530"/>
    <n v="29.15"/>
    <n v="559.15"/>
    <n v="318.00000000000006"/>
  </r>
  <r>
    <d v="2020-08-21T00:00:00"/>
    <x v="0"/>
    <s v="19186-4-BU"/>
    <x v="0"/>
    <s v="Business"/>
    <x v="1"/>
    <x v="4"/>
    <s v="Electronics: Computers"/>
    <s v="Store"/>
    <n v="270"/>
    <n v="13.77"/>
    <n v="283.77"/>
    <n v="113.4"/>
  </r>
  <r>
    <d v="2021-09-09T00:00:00"/>
    <x v="1"/>
    <s v="10999-3-BU"/>
    <x v="4"/>
    <s v="Business"/>
    <x v="0"/>
    <x v="3"/>
    <s v="Office supplies: Writing"/>
    <s v="Website"/>
    <n v="390"/>
    <n v="31.59"/>
    <n v="421.59"/>
    <n v="214.50000000000003"/>
  </r>
  <r>
    <d v="2020-12-11T00:00:00"/>
    <x v="0"/>
    <s v="16639-1-IN"/>
    <x v="3"/>
    <s v="Individual"/>
    <x v="1"/>
    <x v="2"/>
    <s v="Electronics: TV and video"/>
    <s v="Store"/>
    <n v="6870"/>
    <n v="288.54000000000002"/>
    <n v="7158.54"/>
    <n v="3572.4"/>
  </r>
  <r>
    <d v="2021-08-13T00:00:00"/>
    <x v="1"/>
    <s v="15196-3-IN"/>
    <x v="4"/>
    <s v="Individual"/>
    <x v="0"/>
    <x v="3"/>
    <s v="Office supplies: Writing"/>
    <s v="Website"/>
    <n v="450"/>
    <n v="37.35"/>
    <n v="487.35"/>
    <n v="306"/>
  </r>
  <r>
    <d v="2021-10-21T00:00:00"/>
    <x v="1"/>
    <s v="19240-5-IN"/>
    <x v="2"/>
    <s v="Individual"/>
    <x v="1"/>
    <x v="2"/>
    <s v="Electronics: TV and video"/>
    <s v="Website"/>
    <n v="2530"/>
    <n v="141.68"/>
    <n v="2671.68"/>
    <n v="1568.6"/>
  </r>
  <r>
    <d v="2021-12-03T00:00:00"/>
    <x v="1"/>
    <s v="18495-2-IN"/>
    <x v="1"/>
    <s v="Individual"/>
    <x v="2"/>
    <x v="5"/>
    <s v="Books: Nonfiction - Self-help"/>
    <s v="Store"/>
    <n v="70"/>
    <n v="3.71"/>
    <n v="73.709999999999994"/>
    <n v="38.5"/>
  </r>
  <r>
    <d v="2020-11-01T00:00:00"/>
    <x v="0"/>
    <s v="16952-2-BU"/>
    <x v="1"/>
    <s v="Business"/>
    <x v="0"/>
    <x v="0"/>
    <s v="Office supplies: Paper"/>
    <s v="Website"/>
    <n v="810"/>
    <n v="42.93"/>
    <n v="852.93"/>
    <n v="526.5"/>
  </r>
  <r>
    <d v="2021-12-12T00:00:00"/>
    <x v="1"/>
    <s v="12598-4-IN"/>
    <x v="0"/>
    <s v="Individual"/>
    <x v="1"/>
    <x v="1"/>
    <s v="Electronics: Cell phones"/>
    <s v="Catalog"/>
    <n v="3150"/>
    <n v="176.4"/>
    <n v="3326.4"/>
    <n v="2173.5"/>
  </r>
  <r>
    <d v="2020-12-15T00:00:00"/>
    <x v="0"/>
    <s v="14818-1-IN"/>
    <x v="3"/>
    <s v="Individual"/>
    <x v="1"/>
    <x v="4"/>
    <s v="Electronics: Computers"/>
    <s v="Store"/>
    <n v="4140"/>
    <n v="302.22000000000003"/>
    <n v="4442.22"/>
    <n v="2442.6000000000004"/>
  </r>
  <r>
    <d v="2021-08-13T00:00:00"/>
    <x v="1"/>
    <s v="15516-2-IN"/>
    <x v="1"/>
    <s v="Individual"/>
    <x v="0"/>
    <x v="0"/>
    <s v="Office supplies: Paper"/>
    <s v="Website"/>
    <n v="280"/>
    <n v="14.56"/>
    <n v="294.56"/>
    <n v="184.8"/>
  </r>
  <r>
    <d v="2020-01-08T00:00:00"/>
    <x v="0"/>
    <s v="12176-3-IN"/>
    <x v="4"/>
    <s v="Individual"/>
    <x v="0"/>
    <x v="3"/>
    <s v="Office supplies: Writing"/>
    <s v="Website"/>
    <n v="210"/>
    <n v="12.81"/>
    <n v="222.81"/>
    <n v="117.60000000000001"/>
  </r>
  <r>
    <d v="2021-11-02T00:00:00"/>
    <x v="1"/>
    <s v="19891-1-IN"/>
    <x v="3"/>
    <s v="Individual"/>
    <x v="1"/>
    <x v="1"/>
    <s v="Electronics: Cell phones"/>
    <s v="Website"/>
    <n v="2600"/>
    <n v="114.4"/>
    <n v="2714.4"/>
    <n v="1638"/>
  </r>
  <r>
    <d v="2020-06-05T00:00:00"/>
    <x v="0"/>
    <s v="19907-1-BU"/>
    <x v="3"/>
    <s v="Business"/>
    <x v="1"/>
    <x v="1"/>
    <s v="Electronics: Cell phones"/>
    <s v="Website"/>
    <n v="940"/>
    <n v="48.88"/>
    <n v="988.88"/>
    <n v="592.20000000000005"/>
  </r>
  <r>
    <d v="2021-12-12T00:00:00"/>
    <x v="1"/>
    <s v="19219-4-IN"/>
    <x v="0"/>
    <s v="Individual"/>
    <x v="1"/>
    <x v="1"/>
    <s v="Electronics: Cell phones"/>
    <s v="Catalog"/>
    <n v="580"/>
    <n v="26.1"/>
    <n v="606.1"/>
    <n v="400.2"/>
  </r>
  <r>
    <d v="2020-08-13T00:00:00"/>
    <x v="0"/>
    <s v="18305-5-BU"/>
    <x v="2"/>
    <s v="Business"/>
    <x v="2"/>
    <x v="5"/>
    <s v="Books: Nonfiction - Self-help"/>
    <s v="Website"/>
    <n v="20"/>
    <n v="1.54"/>
    <n v="21.54"/>
    <n v="12.6"/>
  </r>
  <r>
    <d v="2021-04-12T00:00:00"/>
    <x v="1"/>
    <s v="19487-4-IN"/>
    <x v="0"/>
    <s v="Individual"/>
    <x v="0"/>
    <x v="7"/>
    <s v="Office supplies: Office basics"/>
    <s v="Store"/>
    <n v="170"/>
    <n v="5.95"/>
    <n v="175.95"/>
    <n v="81.600000000000009"/>
  </r>
  <r>
    <d v="2020-11-08T00:00:00"/>
    <x v="0"/>
    <s v="17619-5-IN"/>
    <x v="2"/>
    <s v="Individual"/>
    <x v="2"/>
    <x v="8"/>
    <s v="Books: Nonfiction - Leadership"/>
    <s v="Catalog"/>
    <n v="40"/>
    <n v="2.48"/>
    <n v="42.48"/>
    <n v="21.200000000000003"/>
  </r>
  <r>
    <d v="2020-11-01T00:00:00"/>
    <x v="0"/>
    <s v="13564-3-IN"/>
    <x v="4"/>
    <s v="Individual"/>
    <x v="0"/>
    <x v="3"/>
    <s v="Office supplies: Writing"/>
    <s v="Store"/>
    <n v="160"/>
    <n v="10.88"/>
    <n v="170.88"/>
    <n v="92.800000000000011"/>
  </r>
  <r>
    <d v="2021-08-27T00:00:00"/>
    <x v="1"/>
    <s v="17939-3-IN"/>
    <x v="4"/>
    <s v="Individual"/>
    <x v="0"/>
    <x v="3"/>
    <s v="Office supplies: Writing"/>
    <s v="Catalog"/>
    <n v="490"/>
    <n v="33.32"/>
    <n v="523.32000000000005"/>
    <n v="215.6"/>
  </r>
  <r>
    <d v="2021-06-13T00:00:00"/>
    <x v="1"/>
    <s v="12618-5-IN"/>
    <x v="2"/>
    <s v="Individual"/>
    <x v="2"/>
    <x v="5"/>
    <s v="Books: Nonfiction - Self-help"/>
    <s v="Store"/>
    <n v="130"/>
    <n v="8.4499999999999993"/>
    <n v="138.44999999999999"/>
    <n v="83.2"/>
  </r>
  <r>
    <d v="2020-12-23T00:00:00"/>
    <x v="0"/>
    <s v="16660-2-BU"/>
    <x v="1"/>
    <s v="Business"/>
    <x v="0"/>
    <x v="7"/>
    <s v="Office supplies: Office basics"/>
    <s v="Website"/>
    <n v="330"/>
    <n v="14.85"/>
    <n v="344.85"/>
    <n v="148.5"/>
  </r>
  <r>
    <d v="2020-12-31T00:00:00"/>
    <x v="0"/>
    <s v="13185-2-BU"/>
    <x v="1"/>
    <s v="Business"/>
    <x v="1"/>
    <x v="2"/>
    <s v="Electronics: TV and video"/>
    <s v="Store"/>
    <n v="570"/>
    <n v="30.21"/>
    <n v="600.21"/>
    <n v="279.3"/>
  </r>
  <r>
    <d v="2021-11-19T00:00:00"/>
    <x v="1"/>
    <s v="17349-5-IN"/>
    <x v="2"/>
    <s v="Individual"/>
    <x v="0"/>
    <x v="0"/>
    <s v="Office supplies: Paper"/>
    <s v="Website"/>
    <n v="610"/>
    <n v="34.770000000000003"/>
    <n v="644.77"/>
    <n v="408.70000000000005"/>
  </r>
  <r>
    <d v="2021-12-07T00:00:00"/>
    <x v="1"/>
    <s v="13188-1-BU"/>
    <x v="3"/>
    <s v="Business"/>
    <x v="1"/>
    <x v="1"/>
    <s v="Electronics: Cell phones"/>
    <s v="Website"/>
    <n v="2160"/>
    <n v="75.599999999999994"/>
    <n v="2235.6"/>
    <n v="928.80000000000007"/>
  </r>
  <r>
    <d v="2020-07-08T00:00:00"/>
    <x v="0"/>
    <s v="11137-1-IN"/>
    <x v="3"/>
    <s v="Individual"/>
    <x v="1"/>
    <x v="2"/>
    <s v="Electronics: TV and video"/>
    <s v="Website"/>
    <n v="5410"/>
    <n v="405.75"/>
    <n v="5815.75"/>
    <n v="2867.3"/>
  </r>
  <r>
    <d v="2020-07-08T00:00:00"/>
    <x v="0"/>
    <s v="16671-5-IN"/>
    <x v="2"/>
    <s v="Individual"/>
    <x v="0"/>
    <x v="7"/>
    <s v="Office supplies: Office basics"/>
    <s v="Catalog"/>
    <n v="240"/>
    <n v="12.24"/>
    <n v="252.24"/>
    <n v="153.6"/>
  </r>
  <r>
    <d v="2020-12-31T00:00:00"/>
    <x v="0"/>
    <s v="14065-2-BU"/>
    <x v="1"/>
    <s v="Business"/>
    <x v="0"/>
    <x v="3"/>
    <s v="Office supplies: Writing"/>
    <s v="Store"/>
    <n v="220"/>
    <n v="15.84"/>
    <n v="235.84"/>
    <n v="90.2"/>
  </r>
  <r>
    <d v="2020-06-13T00:00:00"/>
    <x v="0"/>
    <s v="19827-2-IN"/>
    <x v="1"/>
    <s v="Individual"/>
    <x v="2"/>
    <x v="11"/>
    <s v="Books: Nonfiction - History"/>
    <s v="Store"/>
    <n v="90"/>
    <n v="4.05"/>
    <n v="94.05"/>
    <n v="54.9"/>
  </r>
  <r>
    <d v="2020-01-23T00:00:00"/>
    <x v="0"/>
    <s v="11756-5-IN"/>
    <x v="2"/>
    <s v="Individual"/>
    <x v="0"/>
    <x v="0"/>
    <s v="Office supplies: Paper"/>
    <s v="Store"/>
    <n v="670"/>
    <n v="34.17"/>
    <n v="704.17"/>
    <n v="348.40000000000003"/>
  </r>
  <r>
    <d v="2021-07-10T00:00:00"/>
    <x v="1"/>
    <s v="19176-5-IN"/>
    <x v="2"/>
    <s v="Individual"/>
    <x v="1"/>
    <x v="2"/>
    <s v="Electronics: TV and video"/>
    <s v="Store"/>
    <n v="3460"/>
    <n v="186.84"/>
    <n v="3646.84"/>
    <n v="1937.6000000000001"/>
  </r>
  <r>
    <d v="2020-06-13T00:00:00"/>
    <x v="0"/>
    <s v="17113-5-IN"/>
    <x v="2"/>
    <s v="Individual"/>
    <x v="2"/>
    <x v="8"/>
    <s v="Books: Nonfiction - Leadership"/>
    <s v="Website"/>
    <n v="120"/>
    <n v="6.96"/>
    <n v="126.96"/>
    <n v="52.8"/>
  </r>
  <r>
    <d v="2020-05-18T00:00:00"/>
    <x v="0"/>
    <s v="11722-1-IN"/>
    <x v="3"/>
    <s v="Individual"/>
    <x v="0"/>
    <x v="3"/>
    <s v="Office supplies: Writing"/>
    <s v="Catalog"/>
    <n v="290"/>
    <n v="17.690000000000001"/>
    <n v="307.69"/>
    <n v="162.4"/>
  </r>
  <r>
    <d v="2021-10-01T00:00:00"/>
    <x v="1"/>
    <s v="16569-4-IN"/>
    <x v="0"/>
    <s v="Individual"/>
    <x v="0"/>
    <x v="7"/>
    <s v="Office supplies: Office basics"/>
    <s v="Website"/>
    <n v="390"/>
    <n v="21.06"/>
    <n v="411.06"/>
    <n v="265.20000000000005"/>
  </r>
  <r>
    <d v="2021-07-07T00:00:00"/>
    <x v="1"/>
    <s v="16620-3-BU"/>
    <x v="4"/>
    <s v="Business"/>
    <x v="0"/>
    <x v="0"/>
    <s v="Office supplies: Paper"/>
    <s v="Catalog"/>
    <n v="100"/>
    <n v="8.1"/>
    <n v="108.1"/>
    <n v="61"/>
  </r>
  <r>
    <d v="2021-04-12T00:00:00"/>
    <x v="1"/>
    <s v="11274-5-IN"/>
    <x v="2"/>
    <s v="Individual"/>
    <x v="1"/>
    <x v="1"/>
    <s v="Electronics: Cell phones"/>
    <s v="Store"/>
    <n v="3930"/>
    <n v="259.38"/>
    <n v="4189.38"/>
    <n v="2279.4"/>
  </r>
  <r>
    <d v="2020-02-02T00:00:00"/>
    <x v="0"/>
    <s v="17426-2-IN"/>
    <x v="1"/>
    <s v="Individual"/>
    <x v="0"/>
    <x v="0"/>
    <s v="Office supplies: Paper"/>
    <s v="Catalog"/>
    <n v="880"/>
    <n v="41.36"/>
    <n v="921.36"/>
    <n v="360.8"/>
  </r>
  <r>
    <d v="2020-11-21T00:00:00"/>
    <x v="0"/>
    <s v="11247-3-BU"/>
    <x v="4"/>
    <s v="Business"/>
    <x v="1"/>
    <x v="1"/>
    <s v="Electronics: Cell phones"/>
    <s v="Website"/>
    <n v="3300"/>
    <n v="145.19999999999999"/>
    <n v="3445.2"/>
    <n v="1452"/>
  </r>
  <r>
    <d v="2020-07-30T00:00:00"/>
    <x v="0"/>
    <s v="17476-3-BU"/>
    <x v="4"/>
    <s v="Business"/>
    <x v="1"/>
    <x v="4"/>
    <s v="Electronics: Computers"/>
    <s v="Website"/>
    <n v="4560"/>
    <n v="282.72000000000003"/>
    <n v="4842.72"/>
    <n v="1960.8000000000002"/>
  </r>
  <r>
    <d v="2021-06-13T00:00:00"/>
    <x v="1"/>
    <s v="14451-1-BU"/>
    <x v="3"/>
    <s v="Business"/>
    <x v="0"/>
    <x v="9"/>
    <s v="Office supplies: Calendars"/>
    <s v="Store"/>
    <n v="30"/>
    <n v="2.25"/>
    <n v="32.25"/>
    <n v="12.900000000000002"/>
  </r>
  <r>
    <d v="2020-02-01T00:00:00"/>
    <x v="0"/>
    <s v="10218-3-IN"/>
    <x v="4"/>
    <s v="Individual"/>
    <x v="1"/>
    <x v="4"/>
    <s v="Electronics: Computers"/>
    <s v="Website"/>
    <n v="1870"/>
    <n v="61.71"/>
    <n v="1931.71"/>
    <n v="1215.5"/>
  </r>
  <r>
    <d v="2021-12-17T00:00:00"/>
    <x v="1"/>
    <s v="12910-5-BU"/>
    <x v="2"/>
    <s v="Business"/>
    <x v="0"/>
    <x v="0"/>
    <s v="Office supplies: Paper"/>
    <s v="Store"/>
    <n v="970"/>
    <n v="30.07"/>
    <n v="1000.07"/>
    <n v="640.20000000000005"/>
  </r>
  <r>
    <d v="2021-04-12T00:00:00"/>
    <x v="1"/>
    <s v="15401-1-IN"/>
    <x v="3"/>
    <s v="Individual"/>
    <x v="2"/>
    <x v="5"/>
    <s v="Books: Nonfiction - Self-help"/>
    <s v="Website"/>
    <n v="80"/>
    <n v="2.88"/>
    <n v="82.88"/>
    <n v="35.200000000000003"/>
  </r>
  <r>
    <d v="2021-07-06T00:00:00"/>
    <x v="1"/>
    <s v="11807-4-BU"/>
    <x v="0"/>
    <s v="Business"/>
    <x v="1"/>
    <x v="1"/>
    <s v="Electronics: Cell phones"/>
    <s v="Catalog"/>
    <n v="3180"/>
    <n v="181.26"/>
    <n v="3361.26"/>
    <n v="2003.4"/>
  </r>
  <r>
    <d v="2020-06-22T00:00:00"/>
    <x v="0"/>
    <s v="19406-5-BU"/>
    <x v="2"/>
    <s v="Business"/>
    <x v="0"/>
    <x v="7"/>
    <s v="Office supplies: Office basics"/>
    <s v="Catalog"/>
    <n v="200"/>
    <n v="9.4"/>
    <n v="209.4"/>
    <n v="122"/>
  </r>
  <r>
    <d v="2020-06-22T00:00:00"/>
    <x v="0"/>
    <s v="13716-5-BU"/>
    <x v="2"/>
    <s v="Business"/>
    <x v="1"/>
    <x v="4"/>
    <s v="Electronics: Computers"/>
    <s v="Website"/>
    <n v="640"/>
    <n v="49.92"/>
    <n v="689.92"/>
    <n v="416"/>
  </r>
  <r>
    <d v="2020-07-19T00:00:00"/>
    <x v="0"/>
    <s v="15040-3-IN"/>
    <x v="4"/>
    <s v="Individual"/>
    <x v="0"/>
    <x v="7"/>
    <s v="Office supplies: Office basics"/>
    <s v="Store"/>
    <n v="50"/>
    <n v="3.7"/>
    <n v="53.7"/>
    <n v="26.5"/>
  </r>
  <r>
    <d v="2020-11-01T00:00:00"/>
    <x v="0"/>
    <s v="10336-3-IN"/>
    <x v="4"/>
    <s v="Individual"/>
    <x v="0"/>
    <x v="3"/>
    <s v="Office supplies: Writing"/>
    <s v="Store"/>
    <n v="210"/>
    <n v="11.55"/>
    <n v="221.55"/>
    <n v="98.7"/>
  </r>
  <r>
    <d v="2021-07-07T00:00:00"/>
    <x v="1"/>
    <s v="12138-1-BU"/>
    <x v="3"/>
    <s v="Business"/>
    <x v="1"/>
    <x v="1"/>
    <s v="Electronics: Cell phones"/>
    <s v="Website"/>
    <n v="2000"/>
    <n v="48"/>
    <n v="2048"/>
    <n v="1180.0000000000002"/>
  </r>
  <r>
    <d v="2021-08-23T00:00:00"/>
    <x v="1"/>
    <s v="15061-4-IN"/>
    <x v="0"/>
    <s v="Individual"/>
    <x v="1"/>
    <x v="1"/>
    <s v="Electronics: Cell phones"/>
    <s v="Store"/>
    <n v="2740"/>
    <n v="120.56"/>
    <n v="2860.56"/>
    <n v="1726.2"/>
  </r>
  <r>
    <d v="2020-04-20T00:00:00"/>
    <x v="0"/>
    <s v="17848-4-BU"/>
    <x v="0"/>
    <s v="Business"/>
    <x v="0"/>
    <x v="7"/>
    <s v="Office supplies: Office basics"/>
    <s v="Store"/>
    <n v="450"/>
    <n v="32.85"/>
    <n v="482.85"/>
    <n v="315"/>
  </r>
  <r>
    <d v="2020-06-26T00:00:00"/>
    <x v="0"/>
    <s v="14058-1-BU"/>
    <x v="3"/>
    <s v="Business"/>
    <x v="0"/>
    <x v="9"/>
    <s v="Office supplies: Calendars"/>
    <s v="Store"/>
    <n v="290"/>
    <n v="12.47"/>
    <n v="302.47000000000003"/>
    <n v="142.1"/>
  </r>
  <r>
    <d v="2021-06-13T00:00:00"/>
    <x v="1"/>
    <s v="17867-2-BU"/>
    <x v="1"/>
    <s v="Business"/>
    <x v="0"/>
    <x v="7"/>
    <s v="Office supplies: Office basics"/>
    <s v="Store"/>
    <n v="460"/>
    <n v="32.659999999999997"/>
    <n v="492.65999999999997"/>
    <n v="285.2"/>
  </r>
  <r>
    <d v="2021-06-02T00:00:00"/>
    <x v="1"/>
    <s v="12867-1-BU"/>
    <x v="3"/>
    <s v="Business"/>
    <x v="0"/>
    <x v="7"/>
    <s v="Office supplies: Office basics"/>
    <s v="Store"/>
    <n v="450"/>
    <n v="33.75"/>
    <n v="483.75"/>
    <n v="202.5"/>
  </r>
  <r>
    <d v="2021-09-21T00:00:00"/>
    <x v="1"/>
    <s v="14164-4-IN"/>
    <x v="0"/>
    <s v="Individual"/>
    <x v="1"/>
    <x v="1"/>
    <s v="Electronics: Cell phones"/>
    <s v="Store"/>
    <n v="3090"/>
    <n v="105.06"/>
    <n v="3195.06"/>
    <n v="1575.9"/>
  </r>
  <r>
    <d v="2021-03-28T00:00:00"/>
    <x v="1"/>
    <s v="12270-5-IN"/>
    <x v="2"/>
    <s v="Individual"/>
    <x v="1"/>
    <x v="2"/>
    <s v="Electronics: TV and video"/>
    <s v="Store"/>
    <n v="5300"/>
    <n v="413.4"/>
    <n v="5713.4"/>
    <n v="2226"/>
  </r>
  <r>
    <d v="2020-10-18T00:00:00"/>
    <x v="0"/>
    <s v="10071-3-IN"/>
    <x v="4"/>
    <s v="Individual"/>
    <x v="2"/>
    <x v="5"/>
    <s v="Books: Nonfiction - Self-help"/>
    <s v="Store"/>
    <n v="150"/>
    <n v="8.5500000000000007"/>
    <n v="158.55000000000001"/>
    <n v="73.5"/>
  </r>
  <r>
    <d v="2021-10-06T00:00:00"/>
    <x v="1"/>
    <s v="19352-5-IN"/>
    <x v="2"/>
    <s v="Individual"/>
    <x v="0"/>
    <x v="3"/>
    <s v="Office supplies: Writing"/>
    <s v="Catalog"/>
    <n v="30"/>
    <n v="1.62"/>
    <n v="31.62"/>
    <n v="15"/>
  </r>
  <r>
    <d v="2021-02-01T00:00:00"/>
    <x v="1"/>
    <s v="10425-3-IN"/>
    <x v="4"/>
    <s v="Individual"/>
    <x v="0"/>
    <x v="0"/>
    <s v="Office supplies: Paper"/>
    <s v="Website"/>
    <n v="790"/>
    <n v="48.19"/>
    <n v="838.19"/>
    <n v="371.3"/>
  </r>
  <r>
    <d v="2021-03-15T00:00:00"/>
    <x v="1"/>
    <s v="13809-2-BU"/>
    <x v="1"/>
    <s v="Business"/>
    <x v="0"/>
    <x v="7"/>
    <s v="Office supplies: Office basics"/>
    <s v="Website"/>
    <n v="450"/>
    <n v="16.649999999999999"/>
    <n v="466.65"/>
    <n v="265.50000000000006"/>
  </r>
  <r>
    <d v="2020-09-28T00:00:00"/>
    <x v="0"/>
    <s v="13841-2-IN"/>
    <x v="1"/>
    <s v="Individual"/>
    <x v="0"/>
    <x v="7"/>
    <s v="Office supplies: Office basics"/>
    <s v="Catalog"/>
    <n v="430"/>
    <n v="24.08"/>
    <n v="454.08"/>
    <n v="232.20000000000002"/>
  </r>
  <r>
    <d v="2021-03-28T00:00:00"/>
    <x v="1"/>
    <s v="10643-1-BU"/>
    <x v="3"/>
    <s v="Business"/>
    <x v="1"/>
    <x v="2"/>
    <s v="Electronics: TV and video"/>
    <s v="Store"/>
    <n v="8840"/>
    <n v="592.28"/>
    <n v="9432.2800000000007"/>
    <n v="5657.6"/>
  </r>
  <r>
    <d v="2021-07-03T00:00:00"/>
    <x v="1"/>
    <s v="17841-1-IN"/>
    <x v="3"/>
    <s v="Individual"/>
    <x v="2"/>
    <x v="8"/>
    <s v="Books: Nonfiction - Leadership"/>
    <s v="Website"/>
    <n v="70"/>
    <n v="5.32"/>
    <n v="75.319999999999993"/>
    <n v="35"/>
  </r>
  <r>
    <d v="2021-08-04T00:00:00"/>
    <x v="1"/>
    <s v="13594-1-IN"/>
    <x v="3"/>
    <s v="Individual"/>
    <x v="0"/>
    <x v="0"/>
    <s v="Office supplies: Paper"/>
    <s v="Website"/>
    <n v="910"/>
    <n v="48.23"/>
    <n v="958.23"/>
    <n v="500.50000000000006"/>
  </r>
  <r>
    <d v="2020-05-25T00:00:00"/>
    <x v="0"/>
    <s v="15365-3-BU"/>
    <x v="4"/>
    <s v="Business"/>
    <x v="0"/>
    <x v="3"/>
    <s v="Office supplies: Writing"/>
    <s v="Website"/>
    <n v="500"/>
    <n v="11"/>
    <n v="511"/>
    <n v="320"/>
  </r>
  <r>
    <d v="2021-11-02T00:00:00"/>
    <x v="1"/>
    <s v="11271-5-IN"/>
    <x v="2"/>
    <s v="Individual"/>
    <x v="0"/>
    <x v="0"/>
    <s v="Office supplies: Paper"/>
    <s v="Website"/>
    <n v="370"/>
    <n v="23.68"/>
    <n v="393.68"/>
    <n v="210.90000000000003"/>
  </r>
  <r>
    <d v="2020-05-25T00:00:00"/>
    <x v="0"/>
    <s v="19035-1-BU"/>
    <x v="3"/>
    <s v="Business"/>
    <x v="0"/>
    <x v="3"/>
    <s v="Office supplies: Writing"/>
    <s v="Website"/>
    <n v="250"/>
    <n v="6.25"/>
    <n v="256.25"/>
    <n v="165"/>
  </r>
  <r>
    <d v="2020-06-22T00:00:00"/>
    <x v="0"/>
    <s v="13587-3-IN"/>
    <x v="4"/>
    <s v="Individual"/>
    <x v="1"/>
    <x v="1"/>
    <s v="Electronics: Cell phones"/>
    <s v="Catalog"/>
    <n v="430"/>
    <n v="22.36"/>
    <n v="452.36"/>
    <n v="219.3"/>
  </r>
  <r>
    <d v="2021-07-10T00:00:00"/>
    <x v="1"/>
    <s v="18119-2-IN"/>
    <x v="1"/>
    <s v="Individual"/>
    <x v="0"/>
    <x v="3"/>
    <s v="Office supplies: Writing"/>
    <s v="Website"/>
    <n v="270"/>
    <n v="11.07"/>
    <n v="281.07"/>
    <n v="156.60000000000002"/>
  </r>
  <r>
    <d v="2021-07-30T00:00:00"/>
    <x v="1"/>
    <s v="18225-1-IN"/>
    <x v="3"/>
    <s v="Individual"/>
    <x v="1"/>
    <x v="2"/>
    <s v="Electronics: TV and video"/>
    <s v="Store"/>
    <n v="3780"/>
    <n v="196.56"/>
    <n v="3976.56"/>
    <n v="1587.6000000000001"/>
  </r>
  <r>
    <d v="2020-08-22T00:00:00"/>
    <x v="0"/>
    <s v="18476-4-BU"/>
    <x v="0"/>
    <s v="Business"/>
    <x v="1"/>
    <x v="2"/>
    <s v="Electronics: TV and video"/>
    <s v="Website"/>
    <n v="8910"/>
    <n v="543.51"/>
    <n v="9453.51"/>
    <n v="4276.8"/>
  </r>
  <r>
    <d v="2021-12-20T00:00:00"/>
    <x v="1"/>
    <s v="12493-4-IN"/>
    <x v="0"/>
    <s v="Individual"/>
    <x v="1"/>
    <x v="10"/>
    <s v="Electronics: Camera and photo"/>
    <s v="Website"/>
    <n v="1340"/>
    <n v="46.9"/>
    <n v="1386.9"/>
    <n v="830.8"/>
  </r>
  <r>
    <d v="2021-10-15T00:00:00"/>
    <x v="1"/>
    <s v="12088-2-IN"/>
    <x v="1"/>
    <s v="Individual"/>
    <x v="0"/>
    <x v="3"/>
    <s v="Office supplies: Writing"/>
    <s v="Website"/>
    <n v="470"/>
    <n v="24.91"/>
    <n v="494.91"/>
    <n v="305.5"/>
  </r>
  <r>
    <d v="2020-06-22T00:00:00"/>
    <x v="0"/>
    <s v="10754-1-BU"/>
    <x v="3"/>
    <s v="Business"/>
    <x v="0"/>
    <x v="7"/>
    <s v="Office supplies: Office basics"/>
    <s v="Website"/>
    <n v="140"/>
    <n v="6.02"/>
    <n v="146.02000000000001"/>
    <n v="95.2"/>
  </r>
  <r>
    <d v="2020-05-25T00:00:00"/>
    <x v="0"/>
    <s v="15529-4-IN"/>
    <x v="0"/>
    <s v="Individual"/>
    <x v="0"/>
    <x v="3"/>
    <s v="Office supplies: Writing"/>
    <s v="Website"/>
    <n v="450"/>
    <n v="32.85"/>
    <n v="482.85"/>
    <n v="238.5"/>
  </r>
  <r>
    <d v="2021-11-04T00:00:00"/>
    <x v="1"/>
    <s v="14974-1-IN"/>
    <x v="3"/>
    <s v="Individual"/>
    <x v="1"/>
    <x v="2"/>
    <s v="Electronics: TV and video"/>
    <s v="Website"/>
    <n v="3600"/>
    <n v="313.2"/>
    <n v="3913.2"/>
    <n v="1512.0000000000002"/>
  </r>
  <r>
    <d v="2021-06-22T00:00:00"/>
    <x v="1"/>
    <s v="17930-4-IN"/>
    <x v="0"/>
    <s v="Individual"/>
    <x v="1"/>
    <x v="2"/>
    <s v="Electronics: TV and video"/>
    <s v="Website"/>
    <n v="8280"/>
    <n v="422.28"/>
    <n v="8702.2800000000007"/>
    <n v="4968.0000000000009"/>
  </r>
  <r>
    <d v="2020-11-24T00:00:00"/>
    <x v="0"/>
    <s v="17127-1-IN"/>
    <x v="3"/>
    <s v="Individual"/>
    <x v="2"/>
    <x v="8"/>
    <s v="Books: Nonfiction - Leadership"/>
    <s v="Website"/>
    <n v="60"/>
    <n v="3.18"/>
    <n v="63.18"/>
    <n v="27.6"/>
  </r>
  <r>
    <d v="2020-12-23T00:00:00"/>
    <x v="0"/>
    <s v="15724-3-IN"/>
    <x v="4"/>
    <s v="Individual"/>
    <x v="0"/>
    <x v="0"/>
    <s v="Office supplies: Paper"/>
    <s v="Store"/>
    <n v="200"/>
    <n v="9"/>
    <n v="209"/>
    <n v="104"/>
  </r>
  <r>
    <d v="2021-09-05T00:00:00"/>
    <x v="1"/>
    <s v="12524-3-BU"/>
    <x v="4"/>
    <s v="Business"/>
    <x v="0"/>
    <x v="7"/>
    <s v="Office supplies: Office basics"/>
    <s v="Store"/>
    <n v="200"/>
    <n v="9.1999999999999993"/>
    <n v="209.2"/>
    <n v="88"/>
  </r>
  <r>
    <d v="2021-08-13T00:00:00"/>
    <x v="1"/>
    <s v="11607-5-BU"/>
    <x v="2"/>
    <s v="Business"/>
    <x v="0"/>
    <x v="3"/>
    <s v="Office supplies: Writing"/>
    <s v="Store"/>
    <n v="350"/>
    <n v="19.600000000000001"/>
    <n v="369.6"/>
    <n v="185.5"/>
  </r>
  <r>
    <d v="2021-06-02T00:00:00"/>
    <x v="1"/>
    <s v="11244-1-BU"/>
    <x v="3"/>
    <s v="Business"/>
    <x v="1"/>
    <x v="2"/>
    <s v="Electronics: TV and video"/>
    <s v="Website"/>
    <n v="3260"/>
    <n v="273.83999999999997"/>
    <n v="3533.84"/>
    <n v="1825.6000000000001"/>
  </r>
  <r>
    <d v="2021-05-03T00:00:00"/>
    <x v="1"/>
    <s v="12934-4-BU"/>
    <x v="0"/>
    <s v="Business"/>
    <x v="0"/>
    <x v="7"/>
    <s v="Office supplies: Office basics"/>
    <s v="Catalog"/>
    <n v="270"/>
    <n v="18.36"/>
    <n v="288.36"/>
    <n v="140.4"/>
  </r>
  <r>
    <d v="2020-11-08T00:00:00"/>
    <x v="0"/>
    <s v="14707-1-IN"/>
    <x v="3"/>
    <s v="Individual"/>
    <x v="0"/>
    <x v="9"/>
    <s v="Office supplies: Calendars"/>
    <s v="Store"/>
    <n v="80"/>
    <n v="6.24"/>
    <n v="86.24"/>
    <n v="48.8"/>
  </r>
  <r>
    <d v="2021-07-26T00:00:00"/>
    <x v="1"/>
    <s v="19311-3-IN"/>
    <x v="4"/>
    <s v="Individual"/>
    <x v="1"/>
    <x v="4"/>
    <s v="Electronics: Computers"/>
    <s v="Store"/>
    <n v="4930"/>
    <n v="285.94"/>
    <n v="5215.9399999999996"/>
    <n v="2366.4"/>
  </r>
  <r>
    <d v="2020-03-30T00:00:00"/>
    <x v="0"/>
    <s v="16779-4-BU"/>
    <x v="0"/>
    <s v="Business"/>
    <x v="0"/>
    <x v="7"/>
    <s v="Office supplies: Office basics"/>
    <s v="Website"/>
    <n v="130"/>
    <n v="8.06"/>
    <n v="138.06"/>
    <n v="76.700000000000017"/>
  </r>
  <r>
    <d v="2020-03-25T00:00:00"/>
    <x v="0"/>
    <s v="18521-3-IN"/>
    <x v="4"/>
    <s v="Individual"/>
    <x v="0"/>
    <x v="0"/>
    <s v="Office supplies: Paper"/>
    <s v="Website"/>
    <n v="1000"/>
    <n v="66"/>
    <n v="1066"/>
    <n v="470.00000000000006"/>
  </r>
  <r>
    <d v="2021-12-12T00:00:00"/>
    <x v="1"/>
    <s v="14447-1-IN"/>
    <x v="3"/>
    <s v="Individual"/>
    <x v="0"/>
    <x v="7"/>
    <s v="Office supplies: Office basics"/>
    <s v="Website"/>
    <n v="280"/>
    <n v="10.36"/>
    <n v="290.36"/>
    <n v="165.20000000000002"/>
  </r>
  <r>
    <d v="2021-06-02T00:00:00"/>
    <x v="1"/>
    <s v="14160-1-BU"/>
    <x v="3"/>
    <s v="Business"/>
    <x v="2"/>
    <x v="11"/>
    <s v="Books: Nonfiction - History"/>
    <s v="Website"/>
    <n v="20"/>
    <n v="1.42"/>
    <n v="21.42"/>
    <n v="10.8"/>
  </r>
  <r>
    <d v="2021-08-06T00:00:00"/>
    <x v="1"/>
    <s v="18248-5-IN"/>
    <x v="2"/>
    <s v="Individual"/>
    <x v="1"/>
    <x v="4"/>
    <s v="Electronics: Computers"/>
    <s v="Website"/>
    <n v="2630"/>
    <n v="178.84"/>
    <n v="2808.84"/>
    <n v="1183.5"/>
  </r>
  <r>
    <d v="2020-03-21T00:00:00"/>
    <x v="0"/>
    <s v="11545-2-BU"/>
    <x v="1"/>
    <s v="Business"/>
    <x v="0"/>
    <x v="0"/>
    <s v="Office supplies: Paper"/>
    <s v="Website"/>
    <n v="380"/>
    <n v="23.18"/>
    <n v="403.18"/>
    <n v="212.8"/>
  </r>
  <r>
    <d v="2021-09-03T00:00:00"/>
    <x v="1"/>
    <s v="19828-5-BU"/>
    <x v="2"/>
    <s v="Business"/>
    <x v="1"/>
    <x v="4"/>
    <s v="Electronics: Computers"/>
    <s v="Website"/>
    <n v="1050"/>
    <n v="98.7"/>
    <n v="1148.7"/>
    <n v="556.5"/>
  </r>
  <r>
    <d v="2020-07-30T00:00:00"/>
    <x v="0"/>
    <s v="12767-2-IN"/>
    <x v="1"/>
    <s v="Individual"/>
    <x v="0"/>
    <x v="0"/>
    <s v="Office supplies: Paper"/>
    <s v="Store"/>
    <n v="870"/>
    <n v="44.37"/>
    <n v="914.37"/>
    <n v="382.8"/>
  </r>
  <r>
    <d v="2021-07-25T00:00:00"/>
    <x v="1"/>
    <s v="12462-5-IN"/>
    <x v="2"/>
    <s v="Individual"/>
    <x v="0"/>
    <x v="3"/>
    <s v="Office supplies: Writing"/>
    <s v="Website"/>
    <n v="260"/>
    <n v="23.92"/>
    <n v="283.92"/>
    <n v="163.80000000000001"/>
  </r>
  <r>
    <d v="2020-04-06T00:00:00"/>
    <x v="0"/>
    <s v="10062-1-BU"/>
    <x v="3"/>
    <s v="Business"/>
    <x v="0"/>
    <x v="3"/>
    <s v="Office supplies: Writing"/>
    <s v="Website"/>
    <n v="50"/>
    <n v="2.0499999999999998"/>
    <n v="52.05"/>
    <n v="20.5"/>
  </r>
  <r>
    <d v="2020-09-15T00:00:00"/>
    <x v="0"/>
    <s v="17950-5-BU"/>
    <x v="2"/>
    <s v="Business"/>
    <x v="0"/>
    <x v="3"/>
    <s v="Office supplies: Writing"/>
    <s v="Website"/>
    <n v="90"/>
    <n v="6.84"/>
    <n v="96.84"/>
    <n v="55.8"/>
  </r>
  <r>
    <d v="2020-06-22T00:00:00"/>
    <x v="0"/>
    <s v="13068-3-BU"/>
    <x v="4"/>
    <s v="Business"/>
    <x v="0"/>
    <x v="0"/>
    <s v="Office supplies: Paper"/>
    <s v="Store"/>
    <n v="100"/>
    <n v="2.1"/>
    <n v="102.1"/>
    <n v="68"/>
  </r>
  <r>
    <d v="2021-10-07T00:00:00"/>
    <x v="1"/>
    <s v="13856-2-BU"/>
    <x v="1"/>
    <s v="Business"/>
    <x v="0"/>
    <x v="3"/>
    <s v="Office supplies: Writing"/>
    <s v="Catalog"/>
    <n v="20"/>
    <n v="0.62"/>
    <n v="20.62"/>
    <n v="8.8000000000000007"/>
  </r>
  <r>
    <d v="2021-09-24T00:00:00"/>
    <x v="1"/>
    <s v="16797-5-IN"/>
    <x v="2"/>
    <s v="Individual"/>
    <x v="0"/>
    <x v="0"/>
    <s v="Office supplies: Paper"/>
    <s v="Store"/>
    <n v="140"/>
    <n v="9.24"/>
    <n v="149.24"/>
    <n v="74.2"/>
  </r>
  <r>
    <d v="2021-12-03T00:00:00"/>
    <x v="1"/>
    <s v="16580-2-IN"/>
    <x v="1"/>
    <s v="Individual"/>
    <x v="1"/>
    <x v="4"/>
    <s v="Electronics: Computers"/>
    <s v="Website"/>
    <n v="4160"/>
    <n v="241.28"/>
    <n v="4401.28"/>
    <n v="2246.4"/>
  </r>
  <r>
    <d v="2021-11-04T00:00:00"/>
    <x v="1"/>
    <s v="15303-3-IN"/>
    <x v="4"/>
    <s v="Individual"/>
    <x v="0"/>
    <x v="7"/>
    <s v="Office supplies: Office basics"/>
    <s v="Website"/>
    <n v="10"/>
    <n v="0.78"/>
    <n v="10.78"/>
    <n v="6.3"/>
  </r>
  <r>
    <d v="2020-09-07T00:00:00"/>
    <x v="0"/>
    <s v="16677-2-IN"/>
    <x v="1"/>
    <s v="Individual"/>
    <x v="0"/>
    <x v="0"/>
    <s v="Office supplies: Paper"/>
    <s v="Website"/>
    <n v="730"/>
    <n v="40.15"/>
    <n v="770.15"/>
    <n v="321.2"/>
  </r>
  <r>
    <d v="2021-10-21T00:00:00"/>
    <x v="1"/>
    <s v="12143-2-IN"/>
    <x v="1"/>
    <s v="Individual"/>
    <x v="0"/>
    <x v="0"/>
    <s v="Office supplies: Paper"/>
    <s v="Website"/>
    <n v="440"/>
    <n v="18.920000000000002"/>
    <n v="458.92"/>
    <n v="220"/>
  </r>
  <r>
    <d v="2020-08-21T00:00:00"/>
    <x v="0"/>
    <s v="12074-2-IN"/>
    <x v="1"/>
    <s v="Individual"/>
    <x v="0"/>
    <x v="3"/>
    <s v="Office supplies: Writing"/>
    <s v="Website"/>
    <n v="150"/>
    <n v="9.6"/>
    <n v="159.6"/>
    <n v="103.49999999999999"/>
  </r>
  <r>
    <d v="2021-11-16T00:00:00"/>
    <x v="1"/>
    <s v="13172-4-IN"/>
    <x v="0"/>
    <s v="Individual"/>
    <x v="2"/>
    <x v="6"/>
    <s v="Books: Nonfiction - Technology"/>
    <s v="Catalog"/>
    <n v="110"/>
    <n v="9.02"/>
    <n v="119.02"/>
    <n v="75.899999999999991"/>
  </r>
  <r>
    <d v="2021-05-26T00:00:00"/>
    <x v="1"/>
    <s v="13605-2-IN"/>
    <x v="1"/>
    <s v="Individual"/>
    <x v="0"/>
    <x v="7"/>
    <s v="Office supplies: Office basics"/>
    <s v="Website"/>
    <n v="100"/>
    <n v="6.3"/>
    <n v="106.3"/>
    <n v="42.000000000000007"/>
  </r>
  <r>
    <d v="2020-04-13T00:00:00"/>
    <x v="0"/>
    <s v="13388-2-IN"/>
    <x v="1"/>
    <s v="Individual"/>
    <x v="0"/>
    <x v="0"/>
    <s v="Office supplies: Paper"/>
    <s v="Website"/>
    <n v="580"/>
    <n v="31.32"/>
    <n v="611.32000000000005"/>
    <n v="382.8"/>
  </r>
  <r>
    <d v="2020-10-20T00:00:00"/>
    <x v="0"/>
    <s v="12128-4-IN"/>
    <x v="0"/>
    <s v="Individual"/>
    <x v="1"/>
    <x v="4"/>
    <s v="Electronics: Computers"/>
    <s v="Website"/>
    <n v="360"/>
    <n v="12.96"/>
    <n v="372.96"/>
    <n v="248.39999999999998"/>
  </r>
  <r>
    <d v="2020-02-17T00:00:00"/>
    <x v="0"/>
    <s v="11536-4-BU"/>
    <x v="0"/>
    <s v="Business"/>
    <x v="1"/>
    <x v="1"/>
    <s v="Electronics: Cell phones"/>
    <s v="Catalog"/>
    <n v="760"/>
    <n v="18.239999999999998"/>
    <n v="778.24"/>
    <n v="402.8"/>
  </r>
  <r>
    <d v="2021-12-13T00:00:00"/>
    <x v="1"/>
    <s v="10770-2-BU"/>
    <x v="1"/>
    <s v="Business"/>
    <x v="0"/>
    <x v="7"/>
    <s v="Office supplies: Office basics"/>
    <s v="Website"/>
    <n v="320"/>
    <n v="21.76"/>
    <n v="341.76"/>
    <n v="140.80000000000001"/>
  </r>
  <r>
    <d v="2020-09-24T00:00:00"/>
    <x v="0"/>
    <s v="19157-3-IN"/>
    <x v="4"/>
    <s v="Individual"/>
    <x v="0"/>
    <x v="3"/>
    <s v="Office supplies: Writing"/>
    <s v="Website"/>
    <n v="70"/>
    <n v="2.38"/>
    <n v="72.38"/>
    <n v="40.600000000000009"/>
  </r>
  <r>
    <d v="2020-09-27T00:00:00"/>
    <x v="0"/>
    <s v="14065-2-BU"/>
    <x v="1"/>
    <s v="Business"/>
    <x v="0"/>
    <x v="7"/>
    <s v="Office supplies: Office basics"/>
    <s v="Store"/>
    <n v="260"/>
    <n v="18.72"/>
    <n v="278.72000000000003"/>
    <n v="137.80000000000001"/>
  </r>
  <r>
    <d v="2021-06-02T00:00:00"/>
    <x v="1"/>
    <s v="17230-1-IN"/>
    <x v="3"/>
    <s v="Individual"/>
    <x v="0"/>
    <x v="3"/>
    <s v="Office supplies: Writing"/>
    <s v="Catalog"/>
    <n v="480"/>
    <n v="17.28"/>
    <n v="497.28"/>
    <n v="206.40000000000003"/>
  </r>
  <r>
    <d v="2020-07-30T00:00:00"/>
    <x v="0"/>
    <s v="16561-4-IN"/>
    <x v="0"/>
    <s v="Individual"/>
    <x v="1"/>
    <x v="1"/>
    <s v="Electronics: Cell phones"/>
    <s v="Website"/>
    <n v="1480"/>
    <n v="100.64"/>
    <n v="1580.64"/>
    <n v="873.20000000000016"/>
  </r>
  <r>
    <d v="2020-03-25T00:00:00"/>
    <x v="0"/>
    <s v="11928-5-IN"/>
    <x v="2"/>
    <s v="Individual"/>
    <x v="0"/>
    <x v="7"/>
    <s v="Office supplies: Office basics"/>
    <s v="Catalog"/>
    <n v="500"/>
    <n v="30.5"/>
    <n v="530.5"/>
    <n v="350"/>
  </r>
  <r>
    <d v="2021-08-04T00:00:00"/>
    <x v="1"/>
    <s v="19988-5-IN"/>
    <x v="2"/>
    <s v="Individual"/>
    <x v="1"/>
    <x v="1"/>
    <s v="Electronics: Cell phones"/>
    <s v="Store"/>
    <n v="810"/>
    <n v="33.21"/>
    <n v="843.21"/>
    <n v="372.6"/>
  </r>
  <r>
    <d v="2020-12-11T00:00:00"/>
    <x v="0"/>
    <s v="10668-5-IN"/>
    <x v="2"/>
    <s v="Individual"/>
    <x v="2"/>
    <x v="8"/>
    <s v="Books: Nonfiction - Leadership"/>
    <s v="Website"/>
    <n v="50"/>
    <n v="2.75"/>
    <n v="52.75"/>
    <n v="22.5"/>
  </r>
  <r>
    <d v="2021-06-30T00:00:00"/>
    <x v="1"/>
    <s v="18292-2-IN"/>
    <x v="1"/>
    <s v="Individual"/>
    <x v="1"/>
    <x v="4"/>
    <s v="Electronics: Computers"/>
    <s v="Website"/>
    <n v="1660"/>
    <n v="74.7"/>
    <n v="1734.7"/>
    <n v="1145.3999999999999"/>
  </r>
  <r>
    <d v="2021-08-04T00:00:00"/>
    <x v="1"/>
    <s v="10057-1-IN"/>
    <x v="3"/>
    <s v="Individual"/>
    <x v="0"/>
    <x v="7"/>
    <s v="Office supplies: Office basics"/>
    <s v="Store"/>
    <n v="30"/>
    <n v="1.89"/>
    <n v="31.89"/>
    <n v="15.3"/>
  </r>
  <r>
    <d v="2020-11-01T00:00:00"/>
    <x v="0"/>
    <s v="16207-4-BU"/>
    <x v="0"/>
    <s v="Business"/>
    <x v="1"/>
    <x v="4"/>
    <s v="Electronics: Computers"/>
    <s v="Website"/>
    <n v="680"/>
    <n v="51"/>
    <n v="731"/>
    <n v="408.00000000000006"/>
  </r>
  <r>
    <d v="2020-02-04T00:00:00"/>
    <x v="0"/>
    <s v="12477-4-BU"/>
    <x v="0"/>
    <s v="Business"/>
    <x v="0"/>
    <x v="9"/>
    <s v="Office supplies: Calendars"/>
    <s v="Store"/>
    <n v="180"/>
    <n v="16.559999999999999"/>
    <n v="196.56"/>
    <n v="115.2"/>
  </r>
  <r>
    <d v="2021-11-24T00:00:00"/>
    <x v="1"/>
    <s v="18523-5-IN"/>
    <x v="2"/>
    <s v="Individual"/>
    <x v="0"/>
    <x v="3"/>
    <s v="Office supplies: Writing"/>
    <s v="Website"/>
    <n v="20"/>
    <n v="1.02"/>
    <n v="21.02"/>
    <n v="11.600000000000001"/>
  </r>
  <r>
    <d v="2020-10-30T00:00:00"/>
    <x v="0"/>
    <s v="12461-5-IN"/>
    <x v="2"/>
    <s v="Individual"/>
    <x v="0"/>
    <x v="3"/>
    <s v="Office supplies: Writing"/>
    <s v="Store"/>
    <n v="350"/>
    <n v="14.7"/>
    <n v="364.7"/>
    <n v="161"/>
  </r>
  <r>
    <d v="2021-07-06T00:00:00"/>
    <x v="1"/>
    <s v="17390-3-BU"/>
    <x v="4"/>
    <s v="Business"/>
    <x v="1"/>
    <x v="1"/>
    <s v="Electronics: Cell phones"/>
    <s v="Catalog"/>
    <n v="3730"/>
    <n v="190.23"/>
    <n v="3920.23"/>
    <n v="2312.6"/>
  </r>
  <r>
    <d v="2021-06-30T00:00:00"/>
    <x v="1"/>
    <s v="16390-3-BU"/>
    <x v="4"/>
    <s v="Business"/>
    <x v="2"/>
    <x v="5"/>
    <s v="Books: Nonfiction - Self-help"/>
    <s v="Catalog"/>
    <n v="90"/>
    <n v="3.33"/>
    <n v="93.33"/>
    <n v="47.7"/>
  </r>
  <r>
    <d v="2021-09-05T00:00:00"/>
    <x v="1"/>
    <s v="19679-2-IN"/>
    <x v="1"/>
    <s v="Individual"/>
    <x v="0"/>
    <x v="3"/>
    <s v="Office supplies: Writing"/>
    <s v="Website"/>
    <n v="350"/>
    <n v="8.75"/>
    <n v="358.75"/>
    <n v="164.5"/>
  </r>
  <r>
    <d v="2021-10-26T00:00:00"/>
    <x v="1"/>
    <s v="10796-3-BU"/>
    <x v="4"/>
    <s v="Business"/>
    <x v="0"/>
    <x v="3"/>
    <s v="Office supplies: Writing"/>
    <s v="Store"/>
    <n v="130"/>
    <n v="8.06"/>
    <n v="138.06"/>
    <n v="83.2"/>
  </r>
  <r>
    <d v="2021-11-20T00:00:00"/>
    <x v="1"/>
    <s v="11401-5-IN"/>
    <x v="2"/>
    <s v="Individual"/>
    <x v="1"/>
    <x v="4"/>
    <s v="Electronics: Computers"/>
    <s v="Website"/>
    <n v="2940"/>
    <n v="214.62"/>
    <n v="3154.62"/>
    <n v="1528.8"/>
  </r>
  <r>
    <d v="2021-08-04T00:00:00"/>
    <x v="1"/>
    <s v="11804-2-IN"/>
    <x v="1"/>
    <s v="Individual"/>
    <x v="1"/>
    <x v="4"/>
    <s v="Electronics: Computers"/>
    <s v="Website"/>
    <n v="960"/>
    <n v="71.040000000000006"/>
    <n v="1031.04"/>
    <n v="508.8"/>
  </r>
  <r>
    <d v="2021-08-08T00:00:00"/>
    <x v="1"/>
    <s v="11804-2-IN"/>
    <x v="1"/>
    <s v="Individual"/>
    <x v="0"/>
    <x v="3"/>
    <s v="Office supplies: Writing"/>
    <s v="Website"/>
    <n v="450"/>
    <n v="33.299999999999997"/>
    <n v="483.3"/>
    <n v="198"/>
  </r>
  <r>
    <d v="2021-11-29T00:00:00"/>
    <x v="1"/>
    <s v="19547-4-IN"/>
    <x v="0"/>
    <s v="Individual"/>
    <x v="0"/>
    <x v="7"/>
    <s v="Office supplies: Office basics"/>
    <s v="Catalog"/>
    <n v="130"/>
    <n v="9.23"/>
    <n v="139.22999999999999"/>
    <n v="70.2"/>
  </r>
  <r>
    <d v="2021-09-21T00:00:00"/>
    <x v="1"/>
    <s v="15727-5-IN"/>
    <x v="2"/>
    <s v="Individual"/>
    <x v="0"/>
    <x v="7"/>
    <s v="Office supplies: Office basics"/>
    <s v="Store"/>
    <n v="170"/>
    <n v="7.31"/>
    <n v="177.31"/>
    <n v="90.100000000000009"/>
  </r>
  <r>
    <d v="2021-07-03T00:00:00"/>
    <x v="1"/>
    <s v="15002-5-IN"/>
    <x v="2"/>
    <s v="Individual"/>
    <x v="1"/>
    <x v="10"/>
    <s v="Electronics: Camera and photo"/>
    <s v="Website"/>
    <n v="420"/>
    <n v="13.86"/>
    <n v="433.86"/>
    <n v="201.60000000000002"/>
  </r>
  <r>
    <d v="2020-02-02T00:00:00"/>
    <x v="0"/>
    <s v="10700-1-BU"/>
    <x v="3"/>
    <s v="Business"/>
    <x v="0"/>
    <x v="9"/>
    <s v="Office supplies: Calendars"/>
    <s v="Website"/>
    <n v="250"/>
    <n v="12.75"/>
    <n v="262.75"/>
    <n v="140"/>
  </r>
  <r>
    <d v="2020-02-10T00:00:00"/>
    <x v="0"/>
    <s v="14665-4-IN"/>
    <x v="0"/>
    <s v="Individual"/>
    <x v="0"/>
    <x v="0"/>
    <s v="Office supplies: Paper"/>
    <s v="Website"/>
    <n v="160"/>
    <n v="12.16"/>
    <n v="172.16"/>
    <n v="94.4"/>
  </r>
  <r>
    <d v="2021-09-21T00:00:00"/>
    <x v="1"/>
    <s v="18189-3-IN"/>
    <x v="4"/>
    <s v="Individual"/>
    <x v="0"/>
    <x v="3"/>
    <s v="Office supplies: Writing"/>
    <s v="Store"/>
    <n v="120"/>
    <n v="6.84"/>
    <n v="126.84"/>
    <n v="58.8"/>
  </r>
  <r>
    <d v="2020-09-05T00:00:00"/>
    <x v="0"/>
    <s v="10834-2-IN"/>
    <x v="1"/>
    <s v="Individual"/>
    <x v="2"/>
    <x v="8"/>
    <s v="Books: Nonfiction - Leadership"/>
    <s v="Store"/>
    <n v="150"/>
    <n v="11.7"/>
    <n v="161.69999999999999"/>
    <n v="70.5"/>
  </r>
  <r>
    <d v="2021-09-09T00:00:00"/>
    <x v="1"/>
    <s v="12394-3-IN"/>
    <x v="4"/>
    <s v="Individual"/>
    <x v="0"/>
    <x v="3"/>
    <s v="Office supplies: Writing"/>
    <s v="Website"/>
    <n v="280"/>
    <n v="26.6"/>
    <n v="306.60000000000002"/>
    <n v="162.40000000000003"/>
  </r>
  <r>
    <d v="2021-03-15T00:00:00"/>
    <x v="1"/>
    <s v="19939-5-IN"/>
    <x v="2"/>
    <s v="Individual"/>
    <x v="1"/>
    <x v="1"/>
    <s v="Electronics: Cell phones"/>
    <s v="Website"/>
    <n v="2000"/>
    <n v="148"/>
    <n v="2148"/>
    <n v="1260"/>
  </r>
  <r>
    <d v="2021-12-29T00:00:00"/>
    <x v="1"/>
    <s v="19203-2-IN"/>
    <x v="1"/>
    <s v="Individual"/>
    <x v="0"/>
    <x v="0"/>
    <s v="Office supplies: Paper"/>
    <s v="Website"/>
    <n v="840"/>
    <n v="63.84"/>
    <n v="903.84"/>
    <n v="520.79999999999995"/>
  </r>
  <r>
    <d v="2020-03-25T00:00:00"/>
    <x v="0"/>
    <s v="13481-3-IN"/>
    <x v="4"/>
    <s v="Individual"/>
    <x v="0"/>
    <x v="0"/>
    <s v="Office supplies: Paper"/>
    <s v="Website"/>
    <n v="870"/>
    <n v="44.37"/>
    <n v="914.37"/>
    <n v="452.40000000000003"/>
  </r>
  <r>
    <d v="2021-06-02T00:00:00"/>
    <x v="1"/>
    <s v="13778-3-IN"/>
    <x v="4"/>
    <s v="Individual"/>
    <x v="1"/>
    <x v="1"/>
    <s v="Electronics: Cell phones"/>
    <s v="Store"/>
    <n v="1420"/>
    <n v="109.34"/>
    <n v="1529.34"/>
    <n v="766.80000000000007"/>
  </r>
  <r>
    <d v="2020-07-17T00:00:00"/>
    <x v="0"/>
    <s v="11428-4-IN"/>
    <x v="0"/>
    <s v="Individual"/>
    <x v="0"/>
    <x v="3"/>
    <s v="Office supplies: Writing"/>
    <s v="Website"/>
    <n v="90"/>
    <n v="6.12"/>
    <n v="96.12"/>
    <n v="50.400000000000006"/>
  </r>
  <r>
    <d v="2020-06-13T00:00:00"/>
    <x v="0"/>
    <s v="16412-5-BU"/>
    <x v="2"/>
    <s v="Business"/>
    <x v="0"/>
    <x v="7"/>
    <s v="Office supplies: Office basics"/>
    <s v="Store"/>
    <n v="290"/>
    <n v="22.33"/>
    <n v="312.33"/>
    <n v="188.5"/>
  </r>
  <r>
    <d v="2021-08-27T00:00:00"/>
    <x v="1"/>
    <s v="12916-1-IN"/>
    <x v="3"/>
    <s v="Individual"/>
    <x v="0"/>
    <x v="3"/>
    <s v="Office supplies: Writing"/>
    <s v="Catalog"/>
    <n v="230"/>
    <n v="15.64"/>
    <n v="245.64"/>
    <n v="147.20000000000002"/>
  </r>
  <r>
    <d v="2021-12-19T00:00:00"/>
    <x v="1"/>
    <s v="19271-3-IN"/>
    <x v="4"/>
    <s v="Individual"/>
    <x v="0"/>
    <x v="3"/>
    <s v="Office supplies: Writing"/>
    <s v="Website"/>
    <n v="220"/>
    <n v="9.9"/>
    <n v="229.9"/>
    <n v="116.60000000000001"/>
  </r>
  <r>
    <d v="2021-06-30T00:00:00"/>
    <x v="1"/>
    <s v="17607-2-IN"/>
    <x v="1"/>
    <s v="Individual"/>
    <x v="1"/>
    <x v="1"/>
    <s v="Electronics: Cell phones"/>
    <s v="Website"/>
    <n v="840"/>
    <n v="44.52"/>
    <n v="884.52"/>
    <n v="470.40000000000003"/>
  </r>
  <r>
    <d v="2020-08-22T00:00:00"/>
    <x v="0"/>
    <s v="15509-1-IN"/>
    <x v="3"/>
    <s v="Individual"/>
    <x v="0"/>
    <x v="7"/>
    <s v="Office supplies: Office basics"/>
    <s v="Store"/>
    <n v="340"/>
    <n v="25.16"/>
    <n v="365.16"/>
    <n v="166.6"/>
  </r>
  <r>
    <d v="2020-12-31T00:00:00"/>
    <x v="0"/>
    <s v="19051-2-BU"/>
    <x v="1"/>
    <s v="Business"/>
    <x v="2"/>
    <x v="5"/>
    <s v="Books: Nonfiction - Self-help"/>
    <s v="Store"/>
    <n v="20"/>
    <n v="1.36"/>
    <n v="21.36"/>
    <n v="11"/>
  </r>
  <r>
    <d v="2020-12-09T00:00:00"/>
    <x v="0"/>
    <s v="12191-2-BU"/>
    <x v="1"/>
    <s v="Business"/>
    <x v="1"/>
    <x v="4"/>
    <s v="Electronics: Computers"/>
    <s v="Website"/>
    <n v="3490"/>
    <n v="125.64"/>
    <n v="3615.64"/>
    <n v="1814.8"/>
  </r>
  <r>
    <d v="2020-01-04T00:00:00"/>
    <x v="0"/>
    <s v="16730-4-IN"/>
    <x v="0"/>
    <s v="Individual"/>
    <x v="1"/>
    <x v="4"/>
    <s v="Electronics: Computers"/>
    <s v="Catalog"/>
    <n v="690"/>
    <n v="31.74"/>
    <n v="721.74"/>
    <n v="441.6"/>
  </r>
  <r>
    <d v="2020-07-17T00:00:00"/>
    <x v="0"/>
    <s v="11089-4-IN"/>
    <x v="0"/>
    <s v="Individual"/>
    <x v="0"/>
    <x v="7"/>
    <s v="Office supplies: Office basics"/>
    <s v="Store"/>
    <n v="260"/>
    <n v="8.58"/>
    <n v="268.58"/>
    <n v="163.80000000000001"/>
  </r>
  <r>
    <d v="2021-10-07T00:00:00"/>
    <x v="1"/>
    <s v="17784-4-IN"/>
    <x v="0"/>
    <s v="Individual"/>
    <x v="1"/>
    <x v="2"/>
    <s v="Electronics: TV and video"/>
    <s v="Website"/>
    <n v="9860"/>
    <n v="611.32000000000005"/>
    <n v="10471.32"/>
    <n v="6902"/>
  </r>
  <r>
    <d v="2021-06-13T00:00:00"/>
    <x v="1"/>
    <s v="11153-2-BU"/>
    <x v="1"/>
    <s v="Business"/>
    <x v="0"/>
    <x v="9"/>
    <s v="Office supplies: Calendars"/>
    <s v="Website"/>
    <n v="120"/>
    <n v="6.24"/>
    <n v="126.24"/>
    <n v="49.2"/>
  </r>
  <r>
    <d v="2020-05-16T00:00:00"/>
    <x v="0"/>
    <s v="11348-4-IN"/>
    <x v="0"/>
    <s v="Individual"/>
    <x v="1"/>
    <x v="2"/>
    <s v="Electronics: TV and video"/>
    <s v="Store"/>
    <n v="3040"/>
    <n v="94.24"/>
    <n v="3134.24"/>
    <n v="1307.2"/>
  </r>
  <r>
    <d v="2020-01-30T00:00:00"/>
    <x v="0"/>
    <s v="13816-4-BU"/>
    <x v="0"/>
    <s v="Business"/>
    <x v="1"/>
    <x v="4"/>
    <s v="Electronics: Computers"/>
    <s v="Store"/>
    <n v="3140"/>
    <n v="232.36"/>
    <n v="3372.36"/>
    <n v="1695.6000000000001"/>
  </r>
  <r>
    <d v="2020-12-23T00:00:00"/>
    <x v="0"/>
    <s v="14410-1-IN"/>
    <x v="3"/>
    <s v="Individual"/>
    <x v="0"/>
    <x v="0"/>
    <s v="Office supplies: Paper"/>
    <s v="Store"/>
    <n v="480"/>
    <n v="45.12"/>
    <n v="525.12"/>
    <n v="235.2"/>
  </r>
  <r>
    <d v="2021-11-27T00:00:00"/>
    <x v="1"/>
    <s v="11101-5-IN"/>
    <x v="2"/>
    <s v="Individual"/>
    <x v="0"/>
    <x v="3"/>
    <s v="Office supplies: Writing"/>
    <s v="Store"/>
    <n v="260"/>
    <n v="19.760000000000002"/>
    <n v="279.76"/>
    <n v="122.2"/>
  </r>
  <r>
    <d v="2021-10-06T00:00:00"/>
    <x v="1"/>
    <s v="13844-5-IN"/>
    <x v="2"/>
    <s v="Individual"/>
    <x v="1"/>
    <x v="1"/>
    <s v="Electronics: Cell phones"/>
    <s v="Catalog"/>
    <n v="2170"/>
    <n v="167.09"/>
    <n v="2337.09"/>
    <n v="911.40000000000009"/>
  </r>
  <r>
    <d v="2021-07-26T00:00:00"/>
    <x v="1"/>
    <s v="11926-4-BU"/>
    <x v="0"/>
    <s v="Business"/>
    <x v="2"/>
    <x v="6"/>
    <s v="Books: Nonfiction - Technology"/>
    <s v="Store"/>
    <n v="90"/>
    <n v="2.79"/>
    <n v="92.79"/>
    <n v="48.6"/>
  </r>
  <r>
    <d v="2021-10-21T00:00:00"/>
    <x v="1"/>
    <s v="11242-4-BU"/>
    <x v="0"/>
    <s v="Business"/>
    <x v="2"/>
    <x v="8"/>
    <s v="Books: Nonfiction - Leadership"/>
    <s v="Store"/>
    <n v="90"/>
    <n v="4.68"/>
    <n v="94.68"/>
    <n v="55.8"/>
  </r>
  <r>
    <d v="2020-08-13T00:00:00"/>
    <x v="0"/>
    <s v="14818-1-IN"/>
    <x v="3"/>
    <s v="Individual"/>
    <x v="0"/>
    <x v="0"/>
    <s v="Office supplies: Paper"/>
    <s v="Store"/>
    <n v="190"/>
    <n v="13.87"/>
    <n v="203.87"/>
    <n v="125.4"/>
  </r>
  <r>
    <d v="2021-10-09T00:00:00"/>
    <x v="1"/>
    <s v="18765-3-BU"/>
    <x v="4"/>
    <s v="Business"/>
    <x v="1"/>
    <x v="4"/>
    <s v="Electronics: Computers"/>
    <s v="Website"/>
    <n v="1760"/>
    <n v="124.96"/>
    <n v="1884.96"/>
    <n v="862.4"/>
  </r>
  <r>
    <d v="2021-10-21T00:00:00"/>
    <x v="1"/>
    <s v="17127-1-IN"/>
    <x v="3"/>
    <s v="Individual"/>
    <x v="0"/>
    <x v="3"/>
    <s v="Office supplies: Writing"/>
    <s v="Website"/>
    <n v="180"/>
    <n v="9.5399999999999991"/>
    <n v="189.54"/>
    <n v="75.600000000000009"/>
  </r>
  <r>
    <d v="2021-09-05T00:00:00"/>
    <x v="1"/>
    <s v="17808-2-IN"/>
    <x v="1"/>
    <s v="Individual"/>
    <x v="1"/>
    <x v="1"/>
    <s v="Electronics: Cell phones"/>
    <s v="Catalog"/>
    <n v="870"/>
    <n v="38.28"/>
    <n v="908.28"/>
    <n v="522.00000000000011"/>
  </r>
  <r>
    <d v="2020-06-27T00:00:00"/>
    <x v="0"/>
    <s v="14030-2-BU"/>
    <x v="1"/>
    <s v="Business"/>
    <x v="0"/>
    <x v="3"/>
    <s v="Office supplies: Writing"/>
    <s v="Store"/>
    <n v="150"/>
    <n v="9.15"/>
    <n v="159.15"/>
    <n v="64.500000000000014"/>
  </r>
  <r>
    <d v="2020-09-27T00:00:00"/>
    <x v="0"/>
    <s v="18993-4-BU"/>
    <x v="0"/>
    <s v="Business"/>
    <x v="0"/>
    <x v="7"/>
    <s v="Office supplies: Office basics"/>
    <s v="Catalog"/>
    <n v="200"/>
    <n v="8.6"/>
    <n v="208.6"/>
    <n v="104"/>
  </r>
  <r>
    <d v="2020-07-17T00:00:00"/>
    <x v="0"/>
    <s v="10750-1-BU"/>
    <x v="3"/>
    <s v="Business"/>
    <x v="0"/>
    <x v="0"/>
    <s v="Office supplies: Paper"/>
    <s v="Website"/>
    <n v="50"/>
    <n v="3.2"/>
    <n v="53.2"/>
    <n v="29.500000000000004"/>
  </r>
  <r>
    <d v="2020-05-25T00:00:00"/>
    <x v="0"/>
    <s v="15724-3-IN"/>
    <x v="4"/>
    <s v="Individual"/>
    <x v="1"/>
    <x v="2"/>
    <s v="Electronics: TV and video"/>
    <s v="Website"/>
    <n v="7140"/>
    <n v="321.3"/>
    <n v="7461.3"/>
    <n v="2927.4"/>
  </r>
  <r>
    <d v="2020-09-28T00:00:00"/>
    <x v="0"/>
    <s v="11663-3-IN"/>
    <x v="4"/>
    <s v="Individual"/>
    <x v="2"/>
    <x v="5"/>
    <s v="Books: Nonfiction - Self-help"/>
    <s v="Website"/>
    <n v="150"/>
    <n v="10.199999999999999"/>
    <n v="160.19999999999999"/>
    <n v="78"/>
  </r>
  <r>
    <d v="2020-05-06T00:00:00"/>
    <x v="0"/>
    <s v="16779-4-BU"/>
    <x v="0"/>
    <s v="Business"/>
    <x v="0"/>
    <x v="3"/>
    <s v="Office supplies: Writing"/>
    <s v="Website"/>
    <n v="160"/>
    <n v="9.92"/>
    <n v="169.92"/>
    <n v="107.2"/>
  </r>
  <r>
    <d v="2020-06-22T00:00:00"/>
    <x v="0"/>
    <s v="16473-4-IN"/>
    <x v="0"/>
    <s v="Individual"/>
    <x v="0"/>
    <x v="3"/>
    <s v="Office supplies: Writing"/>
    <s v="Store"/>
    <n v="500"/>
    <n v="31"/>
    <n v="531"/>
    <n v="350"/>
  </r>
  <r>
    <d v="2020-08-08T00:00:00"/>
    <x v="0"/>
    <s v="11251-4-IN"/>
    <x v="0"/>
    <s v="Individual"/>
    <x v="0"/>
    <x v="7"/>
    <s v="Office supplies: Office basics"/>
    <s v="Store"/>
    <n v="150"/>
    <n v="13.8"/>
    <n v="163.80000000000001"/>
    <n v="105"/>
  </r>
  <r>
    <d v="2020-03-09T00:00:00"/>
    <x v="0"/>
    <s v="11127-5-IN"/>
    <x v="2"/>
    <s v="Individual"/>
    <x v="1"/>
    <x v="2"/>
    <s v="Electronics: TV and video"/>
    <s v="Store"/>
    <n v="9660"/>
    <n v="328.44"/>
    <n v="9988.44"/>
    <n v="4443.6000000000004"/>
  </r>
  <r>
    <d v="2021-10-06T00:00:00"/>
    <x v="1"/>
    <s v="10352-3-IN"/>
    <x v="4"/>
    <s v="Individual"/>
    <x v="0"/>
    <x v="3"/>
    <s v="Office supplies: Writing"/>
    <s v="Catalog"/>
    <n v="160"/>
    <n v="11.84"/>
    <n v="171.84"/>
    <n v="81.599999999999994"/>
  </r>
  <r>
    <d v="2020-02-04T00:00:00"/>
    <x v="0"/>
    <s v="16526-1-IN"/>
    <x v="3"/>
    <s v="Individual"/>
    <x v="2"/>
    <x v="8"/>
    <s v="Books: Nonfiction - Leadership"/>
    <s v="Website"/>
    <n v="20"/>
    <n v="1.04"/>
    <n v="21.04"/>
    <n v="13.600000000000001"/>
  </r>
  <r>
    <d v="2020-02-10T00:00:00"/>
    <x v="0"/>
    <s v="19102-4-IN"/>
    <x v="0"/>
    <s v="Individual"/>
    <x v="0"/>
    <x v="3"/>
    <s v="Office supplies: Writing"/>
    <s v="Store"/>
    <n v="340"/>
    <n v="9.52"/>
    <n v="349.52"/>
    <n v="149.6"/>
  </r>
  <r>
    <d v="2021-12-19T00:00:00"/>
    <x v="1"/>
    <s v="16978-5-IN"/>
    <x v="2"/>
    <s v="Individual"/>
    <x v="0"/>
    <x v="3"/>
    <s v="Office supplies: Writing"/>
    <s v="Website"/>
    <n v="150"/>
    <n v="6.6"/>
    <n v="156.6"/>
    <n v="90.000000000000014"/>
  </r>
  <r>
    <d v="2021-09-01T00:00:00"/>
    <x v="1"/>
    <s v="10018-5-BU"/>
    <x v="2"/>
    <s v="Business"/>
    <x v="0"/>
    <x v="7"/>
    <s v="Office supplies: Office basics"/>
    <s v="Store"/>
    <n v="420"/>
    <n v="13.44"/>
    <n v="433.44"/>
    <n v="285.60000000000002"/>
  </r>
  <r>
    <d v="2020-03-31T00:00:00"/>
    <x v="0"/>
    <s v="10325-5-IN"/>
    <x v="2"/>
    <s v="Individual"/>
    <x v="1"/>
    <x v="2"/>
    <s v="Electronics: TV and video"/>
    <s v="Website"/>
    <n v="9480"/>
    <n v="597.24"/>
    <n v="10077.24"/>
    <n v="3981.6000000000004"/>
  </r>
  <r>
    <d v="2020-09-27T00:00:00"/>
    <x v="0"/>
    <s v="12123-2-BU"/>
    <x v="1"/>
    <s v="Business"/>
    <x v="0"/>
    <x v="0"/>
    <s v="Office supplies: Paper"/>
    <s v="Catalog"/>
    <n v="430"/>
    <n v="9.89"/>
    <n v="439.89"/>
    <n v="270.89999999999998"/>
  </r>
  <r>
    <d v="2020-06-22T00:00:00"/>
    <x v="0"/>
    <s v="17260-4-IN"/>
    <x v="0"/>
    <s v="Individual"/>
    <x v="1"/>
    <x v="4"/>
    <s v="Electronics: Computers"/>
    <s v="Store"/>
    <n v="4430"/>
    <n v="230.36"/>
    <n v="4660.3599999999997"/>
    <n v="2126.4"/>
  </r>
  <r>
    <d v="2021-08-04T00:00:00"/>
    <x v="1"/>
    <s v="19944-3-IN"/>
    <x v="4"/>
    <s v="Individual"/>
    <x v="1"/>
    <x v="1"/>
    <s v="Electronics: Cell phones"/>
    <s v="Website"/>
    <n v="3950"/>
    <n v="240.95"/>
    <n v="4190.95"/>
    <n v="2212"/>
  </r>
  <r>
    <d v="2020-07-17T00:00:00"/>
    <x v="0"/>
    <s v="17140-1-BU"/>
    <x v="3"/>
    <s v="Business"/>
    <x v="0"/>
    <x v="7"/>
    <s v="Office supplies: Office basics"/>
    <s v="Website"/>
    <n v="430"/>
    <n v="26.23"/>
    <n v="456.23"/>
    <n v="180.60000000000002"/>
  </r>
  <r>
    <d v="2021-07-26T00:00:00"/>
    <x v="1"/>
    <s v="11106-3-BU"/>
    <x v="4"/>
    <s v="Business"/>
    <x v="1"/>
    <x v="4"/>
    <s v="Electronics: Computers"/>
    <s v="Catalog"/>
    <n v="1590"/>
    <n v="85.86"/>
    <n v="1675.86"/>
    <n v="1113"/>
  </r>
  <r>
    <d v="2021-09-16T00:00:00"/>
    <x v="1"/>
    <s v="13302-3-BU"/>
    <x v="4"/>
    <s v="Business"/>
    <x v="0"/>
    <x v="0"/>
    <s v="Office supplies: Paper"/>
    <s v="Website"/>
    <n v="550"/>
    <n v="22.55"/>
    <n v="572.54999999999995"/>
    <n v="286"/>
  </r>
  <r>
    <d v="2020-04-20T00:00:00"/>
    <x v="0"/>
    <s v="15159-5-BU"/>
    <x v="2"/>
    <s v="Business"/>
    <x v="1"/>
    <x v="1"/>
    <s v="Electronics: Cell phones"/>
    <s v="Catalog"/>
    <n v="2820"/>
    <n v="248.16"/>
    <n v="3068.16"/>
    <n v="1692.0000000000002"/>
  </r>
  <r>
    <d v="2021-09-06T00:00:00"/>
    <x v="1"/>
    <s v="16129-5-IN"/>
    <x v="2"/>
    <s v="Individual"/>
    <x v="1"/>
    <x v="10"/>
    <s v="Electronics: Camera and photo"/>
    <s v="Website"/>
    <n v="2650"/>
    <n v="87.45"/>
    <n v="2737.45"/>
    <n v="1272"/>
  </r>
  <r>
    <d v="2021-04-12T00:00:00"/>
    <x v="1"/>
    <s v="11794-2-IN"/>
    <x v="1"/>
    <s v="Individual"/>
    <x v="2"/>
    <x v="11"/>
    <s v="Books: Nonfiction - History"/>
    <s v="Website"/>
    <n v="140"/>
    <n v="4.62"/>
    <n v="144.62"/>
    <n v="70"/>
  </r>
  <r>
    <d v="2021-12-24T00:00:00"/>
    <x v="1"/>
    <s v="15773-1-IN"/>
    <x v="3"/>
    <s v="Individual"/>
    <x v="1"/>
    <x v="1"/>
    <s v="Electronics: Cell phones"/>
    <s v="Website"/>
    <n v="600"/>
    <n v="28.2"/>
    <n v="628.20000000000005"/>
    <n v="390"/>
  </r>
  <r>
    <d v="2020-02-02T00:00:00"/>
    <x v="0"/>
    <s v="17270-4-BU"/>
    <x v="0"/>
    <s v="Business"/>
    <x v="0"/>
    <x v="3"/>
    <s v="Office supplies: Writing"/>
    <s v="Website"/>
    <n v="210"/>
    <n v="10.71"/>
    <n v="220.71"/>
    <n v="121.80000000000001"/>
  </r>
  <r>
    <d v="2021-07-10T00:00:00"/>
    <x v="1"/>
    <s v="19172-4-IN"/>
    <x v="0"/>
    <s v="Individual"/>
    <x v="1"/>
    <x v="4"/>
    <s v="Electronics: Computers"/>
    <s v="Store"/>
    <n v="2670"/>
    <n v="149.52000000000001"/>
    <n v="2819.52"/>
    <n v="1628.7"/>
  </r>
  <r>
    <d v="2020-02-04T00:00:00"/>
    <x v="0"/>
    <s v="10551-3-IN"/>
    <x v="4"/>
    <s v="Individual"/>
    <x v="0"/>
    <x v="9"/>
    <s v="Office supplies: Calendars"/>
    <s v="Website"/>
    <n v="140"/>
    <n v="10.5"/>
    <n v="150.5"/>
    <n v="85.399999999999991"/>
  </r>
  <r>
    <d v="2021-07-14T00:00:00"/>
    <x v="1"/>
    <s v="10517-5-BU"/>
    <x v="2"/>
    <s v="Business"/>
    <x v="0"/>
    <x v="7"/>
    <s v="Office supplies: Office basics"/>
    <s v="Website"/>
    <n v="20"/>
    <n v="1.34"/>
    <n v="21.34"/>
    <n v="11.200000000000001"/>
  </r>
  <r>
    <d v="2021-11-02T00:00:00"/>
    <x v="1"/>
    <s v="13755-1-IN"/>
    <x v="3"/>
    <s v="Individual"/>
    <x v="2"/>
    <x v="8"/>
    <s v="Books: Nonfiction - Leadership"/>
    <s v="Store"/>
    <n v="20"/>
    <n v="0.9"/>
    <n v="20.9"/>
    <n v="13.600000000000001"/>
  </r>
  <r>
    <d v="2021-07-06T00:00:00"/>
    <x v="1"/>
    <s v="13339-3-BU"/>
    <x v="4"/>
    <s v="Business"/>
    <x v="0"/>
    <x v="0"/>
    <s v="Office supplies: Paper"/>
    <s v="Website"/>
    <n v="870"/>
    <n v="46.98"/>
    <n v="916.98"/>
    <n v="452.40000000000003"/>
  </r>
  <r>
    <d v="2021-04-12T00:00:00"/>
    <x v="1"/>
    <s v="15058-1-IN"/>
    <x v="3"/>
    <s v="Individual"/>
    <x v="0"/>
    <x v="3"/>
    <s v="Office supplies: Writing"/>
    <s v="Store"/>
    <n v="300"/>
    <n v="9.3000000000000007"/>
    <n v="309.3"/>
    <n v="165"/>
  </r>
  <r>
    <d v="2021-05-03T00:00:00"/>
    <x v="1"/>
    <s v="13743-1-IN"/>
    <x v="3"/>
    <s v="Individual"/>
    <x v="0"/>
    <x v="7"/>
    <s v="Office supplies: Office basics"/>
    <s v="Website"/>
    <n v="340"/>
    <n v="13.94"/>
    <n v="353.94"/>
    <n v="214.2"/>
  </r>
  <r>
    <d v="2021-07-30T00:00:00"/>
    <x v="1"/>
    <s v="17848-4-BU"/>
    <x v="0"/>
    <s v="Business"/>
    <x v="1"/>
    <x v="4"/>
    <s v="Electronics: Computers"/>
    <s v="Catalog"/>
    <n v="2340"/>
    <n v="170.82"/>
    <n v="2510.8200000000002"/>
    <n v="1216.8"/>
  </r>
  <r>
    <d v="2021-09-01T00:00:00"/>
    <x v="1"/>
    <s v="10643-1-BU"/>
    <x v="3"/>
    <s v="Business"/>
    <x v="0"/>
    <x v="0"/>
    <s v="Office supplies: Paper"/>
    <s v="Website"/>
    <n v="570"/>
    <n v="38.19"/>
    <n v="608.19000000000005"/>
    <n v="342.00000000000006"/>
  </r>
  <r>
    <d v="2020-01-04T00:00:00"/>
    <x v="0"/>
    <s v="14751-4-BU"/>
    <x v="0"/>
    <s v="Business"/>
    <x v="0"/>
    <x v="0"/>
    <s v="Office supplies: Paper"/>
    <s v="Website"/>
    <n v="190"/>
    <n v="6.46"/>
    <n v="196.46"/>
    <n v="91.2"/>
  </r>
  <r>
    <d v="2021-11-27T00:00:00"/>
    <x v="1"/>
    <s v="14287-4-IN"/>
    <x v="0"/>
    <s v="Individual"/>
    <x v="0"/>
    <x v="0"/>
    <s v="Office supplies: Paper"/>
    <s v="Store"/>
    <n v="20"/>
    <n v="1.34"/>
    <n v="21.34"/>
    <n v="13.4"/>
  </r>
  <r>
    <d v="2021-09-24T00:00:00"/>
    <x v="1"/>
    <s v="19214-4-BU"/>
    <x v="0"/>
    <s v="Business"/>
    <x v="1"/>
    <x v="2"/>
    <s v="Electronics: TV and video"/>
    <s v="Website"/>
    <n v="7420"/>
    <n v="482.3"/>
    <n v="7902.3"/>
    <n v="3932.6000000000004"/>
  </r>
  <r>
    <d v="2021-08-06T00:00:00"/>
    <x v="1"/>
    <s v="12356-1-BU"/>
    <x v="3"/>
    <s v="Business"/>
    <x v="1"/>
    <x v="4"/>
    <s v="Electronics: Computers"/>
    <s v="Website"/>
    <n v="4000"/>
    <n v="212"/>
    <n v="4212"/>
    <n v="2360.0000000000005"/>
  </r>
  <r>
    <d v="2021-06-09T00:00:00"/>
    <x v="1"/>
    <s v="19315-2-IN"/>
    <x v="1"/>
    <s v="Individual"/>
    <x v="0"/>
    <x v="7"/>
    <s v="Office supplies: Office basics"/>
    <s v="Website"/>
    <n v="500"/>
    <n v="21.5"/>
    <n v="521.5"/>
    <n v="310"/>
  </r>
  <r>
    <d v="2020-10-20T00:00:00"/>
    <x v="0"/>
    <s v="12423-3-IN"/>
    <x v="4"/>
    <s v="Individual"/>
    <x v="0"/>
    <x v="7"/>
    <s v="Office supplies: Office basics"/>
    <s v="Website"/>
    <n v="180"/>
    <n v="7.38"/>
    <n v="187.38"/>
    <n v="90"/>
  </r>
  <r>
    <d v="2020-04-25T00:00:00"/>
    <x v="0"/>
    <s v="12691-1-BU"/>
    <x v="3"/>
    <s v="Business"/>
    <x v="1"/>
    <x v="4"/>
    <s v="Electronics: Computers"/>
    <s v="Store"/>
    <n v="680"/>
    <n v="42.16"/>
    <n v="722.16"/>
    <n v="360.40000000000003"/>
  </r>
  <r>
    <d v="2020-07-17T00:00:00"/>
    <x v="0"/>
    <s v="13506-1-IN"/>
    <x v="3"/>
    <s v="Individual"/>
    <x v="1"/>
    <x v="2"/>
    <s v="Electronics: TV and video"/>
    <s v="Store"/>
    <n v="4730"/>
    <n v="255.42"/>
    <n v="4985.42"/>
    <n v="2696.1000000000004"/>
  </r>
  <r>
    <d v="2020-06-05T00:00:00"/>
    <x v="0"/>
    <s v="17035-3-BU"/>
    <x v="4"/>
    <s v="Business"/>
    <x v="1"/>
    <x v="2"/>
    <s v="Electronics: TV and video"/>
    <s v="Catalog"/>
    <n v="7460"/>
    <n v="402.84"/>
    <n v="7862.84"/>
    <n v="3357"/>
  </r>
  <r>
    <d v="2021-10-01T00:00:00"/>
    <x v="1"/>
    <s v="18800-4-IN"/>
    <x v="0"/>
    <s v="Individual"/>
    <x v="0"/>
    <x v="0"/>
    <s v="Office supplies: Paper"/>
    <s v="Website"/>
    <n v="400"/>
    <n v="30.4"/>
    <n v="430.4"/>
    <n v="212"/>
  </r>
  <r>
    <d v="2021-07-26T00:00:00"/>
    <x v="1"/>
    <s v="10372-5-BU"/>
    <x v="2"/>
    <s v="Business"/>
    <x v="0"/>
    <x v="3"/>
    <s v="Office supplies: Writing"/>
    <s v="Website"/>
    <n v="190"/>
    <n v="16.149999999999999"/>
    <n v="206.15"/>
    <n v="85.5"/>
  </r>
  <r>
    <d v="2021-06-02T00:00:00"/>
    <x v="1"/>
    <s v="12532-3-IN"/>
    <x v="4"/>
    <s v="Individual"/>
    <x v="1"/>
    <x v="4"/>
    <s v="Electronics: Computers"/>
    <s v="Store"/>
    <n v="3320"/>
    <n v="152.72"/>
    <n v="3472.72"/>
    <n v="1560.4"/>
  </r>
  <r>
    <d v="2021-10-06T00:00:00"/>
    <x v="1"/>
    <s v="17599-1-IN"/>
    <x v="3"/>
    <s v="Individual"/>
    <x v="1"/>
    <x v="1"/>
    <s v="Electronics: Cell phones"/>
    <s v="Catalog"/>
    <n v="2760"/>
    <n v="121.44"/>
    <n v="2881.44"/>
    <n v="1876.8000000000002"/>
  </r>
  <r>
    <d v="2021-12-29T00:00:00"/>
    <x v="1"/>
    <s v="11659-2-IN"/>
    <x v="1"/>
    <s v="Individual"/>
    <x v="0"/>
    <x v="7"/>
    <s v="Office supplies: Office basics"/>
    <s v="Website"/>
    <n v="80"/>
    <n v="4.96"/>
    <n v="84.96"/>
    <n v="50.4"/>
  </r>
  <r>
    <d v="2021-10-21T00:00:00"/>
    <x v="1"/>
    <s v="10134-5-IN"/>
    <x v="2"/>
    <s v="Individual"/>
    <x v="2"/>
    <x v="8"/>
    <s v="Books: Nonfiction - Leadership"/>
    <s v="Store"/>
    <n v="20"/>
    <n v="1.34"/>
    <n v="21.34"/>
    <n v="10.600000000000001"/>
  </r>
  <r>
    <d v="2020-10-19T00:00:00"/>
    <x v="0"/>
    <s v="15013-1-BU"/>
    <x v="3"/>
    <s v="Business"/>
    <x v="0"/>
    <x v="0"/>
    <s v="Office supplies: Paper"/>
    <s v="Store"/>
    <n v="440"/>
    <n v="22.88"/>
    <n v="462.88"/>
    <n v="228.8"/>
  </r>
  <r>
    <d v="2020-03-31T00:00:00"/>
    <x v="0"/>
    <s v="16755-5-BU"/>
    <x v="2"/>
    <s v="Business"/>
    <x v="1"/>
    <x v="2"/>
    <s v="Electronics: TV and video"/>
    <s v="Website"/>
    <n v="9200"/>
    <n v="211.6"/>
    <n v="9411.6"/>
    <n v="5704"/>
  </r>
  <r>
    <d v="2020-06-22T00:00:00"/>
    <x v="0"/>
    <s v="18510-4-IN"/>
    <x v="0"/>
    <s v="Individual"/>
    <x v="0"/>
    <x v="7"/>
    <s v="Office supplies: Office basics"/>
    <s v="Catalog"/>
    <n v="110"/>
    <n v="6.82"/>
    <n v="116.82"/>
    <n v="55"/>
  </r>
  <r>
    <d v="2020-09-27T00:00:00"/>
    <x v="0"/>
    <s v="19700-1-IN"/>
    <x v="3"/>
    <s v="Individual"/>
    <x v="2"/>
    <x v="8"/>
    <s v="Books: Nonfiction - Leadership"/>
    <s v="Website"/>
    <n v="80"/>
    <n v="4.6399999999999997"/>
    <n v="84.64"/>
    <n v="53.6"/>
  </r>
  <r>
    <d v="2021-11-29T00:00:00"/>
    <x v="1"/>
    <s v="10180-5-IN"/>
    <x v="2"/>
    <s v="Individual"/>
    <x v="1"/>
    <x v="2"/>
    <s v="Electronics: TV and video"/>
    <s v="Website"/>
    <n v="8250"/>
    <n v="272.25"/>
    <n v="8522.25"/>
    <n v="3712.5"/>
  </r>
  <r>
    <d v="2020-02-10T00:00:00"/>
    <x v="0"/>
    <s v="18630-3-IN"/>
    <x v="4"/>
    <s v="Individual"/>
    <x v="2"/>
    <x v="8"/>
    <s v="Books: Nonfiction - Leadership"/>
    <s v="Store"/>
    <n v="50"/>
    <n v="4.7"/>
    <n v="54.7"/>
    <n v="28.500000000000004"/>
  </r>
  <r>
    <d v="2021-07-25T00:00:00"/>
    <x v="1"/>
    <s v="14858-2-IN"/>
    <x v="1"/>
    <s v="Individual"/>
    <x v="1"/>
    <x v="10"/>
    <s v="Electronics: Camera and photo"/>
    <s v="Website"/>
    <n v="3990"/>
    <n v="303.24"/>
    <n v="4293.24"/>
    <n v="2633.4"/>
  </r>
  <r>
    <d v="2020-01-08T00:00:00"/>
    <x v="0"/>
    <s v="17920-5-IN"/>
    <x v="2"/>
    <s v="Individual"/>
    <x v="2"/>
    <x v="8"/>
    <s v="Books: Nonfiction - Leadership"/>
    <s v="Website"/>
    <n v="60"/>
    <n v="3.96"/>
    <n v="63.96"/>
    <n v="40.200000000000003"/>
  </r>
  <r>
    <d v="2021-04-12T00:00:00"/>
    <x v="1"/>
    <s v="12374-1-IN"/>
    <x v="3"/>
    <s v="Individual"/>
    <x v="1"/>
    <x v="1"/>
    <s v="Electronics: Cell phones"/>
    <s v="Website"/>
    <n v="2620"/>
    <n v="178.16"/>
    <n v="2798.16"/>
    <n v="1624.4"/>
  </r>
  <r>
    <d v="2020-03-09T00:00:00"/>
    <x v="0"/>
    <s v="10116-5-BU"/>
    <x v="2"/>
    <s v="Business"/>
    <x v="0"/>
    <x v="0"/>
    <s v="Office supplies: Paper"/>
    <s v="Catalog"/>
    <n v="50"/>
    <n v="1.05"/>
    <n v="51.05"/>
    <n v="29.000000000000004"/>
  </r>
  <r>
    <d v="2021-01-26T00:00:00"/>
    <x v="1"/>
    <s v="10011-2-BU"/>
    <x v="1"/>
    <s v="Business"/>
    <x v="0"/>
    <x v="0"/>
    <s v="Office supplies: Paper"/>
    <s v="Store"/>
    <n v="720"/>
    <n v="25.92"/>
    <n v="745.92"/>
    <n v="396.00000000000006"/>
  </r>
  <r>
    <d v="2020-08-21T00:00:00"/>
    <x v="0"/>
    <s v="12975-5-BU"/>
    <x v="2"/>
    <s v="Business"/>
    <x v="0"/>
    <x v="3"/>
    <s v="Office supplies: Writing"/>
    <s v="Website"/>
    <n v="200"/>
    <n v="17.399999999999999"/>
    <n v="217.4"/>
    <n v="84.000000000000014"/>
  </r>
  <r>
    <d v="2021-12-13T00:00:00"/>
    <x v="1"/>
    <s v="12158-3-IN"/>
    <x v="4"/>
    <s v="Individual"/>
    <x v="1"/>
    <x v="4"/>
    <s v="Electronics: Computers"/>
    <s v="Website"/>
    <n v="4880"/>
    <n v="107.36"/>
    <n v="4987.3599999999997"/>
    <n v="2635.2000000000003"/>
  </r>
  <r>
    <d v="2021-05-29T00:00:00"/>
    <x v="1"/>
    <s v="13825-3-IN"/>
    <x v="4"/>
    <s v="Individual"/>
    <x v="1"/>
    <x v="2"/>
    <s v="Electronics: TV and video"/>
    <s v="Store"/>
    <n v="3370"/>
    <n v="246.01"/>
    <n v="3616.01"/>
    <n v="1449.1000000000001"/>
  </r>
  <r>
    <d v="2021-05-29T00:00:00"/>
    <x v="1"/>
    <s v="10729-3-BU"/>
    <x v="4"/>
    <s v="Business"/>
    <x v="1"/>
    <x v="4"/>
    <s v="Electronics: Computers"/>
    <s v="Catalog"/>
    <n v="1180"/>
    <n v="68.44"/>
    <n v="1248.44"/>
    <n v="814.19999999999993"/>
  </r>
  <r>
    <d v="2020-10-06T00:00:00"/>
    <x v="0"/>
    <s v="13722-1-BU"/>
    <x v="3"/>
    <s v="Business"/>
    <x v="2"/>
    <x v="8"/>
    <s v="Books: Nonfiction - Leadership"/>
    <s v="Website"/>
    <n v="140"/>
    <n v="7.98"/>
    <n v="147.97999999999999"/>
    <n v="81.200000000000017"/>
  </r>
  <r>
    <d v="2021-12-20T00:00:00"/>
    <x v="1"/>
    <s v="11235-3-IN"/>
    <x v="4"/>
    <s v="Individual"/>
    <x v="0"/>
    <x v="7"/>
    <s v="Office supplies: Office basics"/>
    <s v="Catalog"/>
    <n v="330"/>
    <n v="25.41"/>
    <n v="355.41"/>
    <n v="214.5"/>
  </r>
  <r>
    <d v="2020-08-11T00:00:00"/>
    <x v="0"/>
    <s v="12994-1-IN"/>
    <x v="3"/>
    <s v="Individual"/>
    <x v="0"/>
    <x v="7"/>
    <s v="Office supplies: Office basics"/>
    <s v="Store"/>
    <n v="110"/>
    <n v="3.85"/>
    <n v="113.85"/>
    <n v="73.7"/>
  </r>
  <r>
    <d v="2021-09-04T00:00:00"/>
    <x v="1"/>
    <s v="17856-1-BU"/>
    <x v="3"/>
    <s v="Business"/>
    <x v="2"/>
    <x v="8"/>
    <s v="Books: Nonfiction - Leadership"/>
    <s v="Website"/>
    <n v="110"/>
    <n v="3.74"/>
    <n v="113.74"/>
    <n v="60.500000000000007"/>
  </r>
  <r>
    <d v="2020-02-01T00:00:00"/>
    <x v="0"/>
    <s v="13241-5-BU"/>
    <x v="2"/>
    <s v="Business"/>
    <x v="2"/>
    <x v="8"/>
    <s v="Books: Nonfiction - Leadership"/>
    <s v="Store"/>
    <n v="150"/>
    <n v="11.4"/>
    <n v="161.4"/>
    <n v="76.5"/>
  </r>
  <r>
    <d v="2021-09-16T00:00:00"/>
    <x v="1"/>
    <s v="15023-3-IN"/>
    <x v="4"/>
    <s v="Individual"/>
    <x v="0"/>
    <x v="7"/>
    <s v="Office supplies: Office basics"/>
    <s v="Store"/>
    <n v="170"/>
    <n v="13.26"/>
    <n v="183.26"/>
    <n v="113.9"/>
  </r>
  <r>
    <d v="2021-06-13T00:00:00"/>
    <x v="1"/>
    <s v="15471-4-IN"/>
    <x v="0"/>
    <s v="Individual"/>
    <x v="2"/>
    <x v="11"/>
    <s v="Books: Nonfiction - History"/>
    <s v="Website"/>
    <n v="50"/>
    <n v="3.4"/>
    <n v="53.4"/>
    <n v="28.000000000000004"/>
  </r>
  <r>
    <d v="2020-04-25T00:00:00"/>
    <x v="0"/>
    <s v="14674-1-IN"/>
    <x v="3"/>
    <s v="Individual"/>
    <x v="0"/>
    <x v="3"/>
    <s v="Office supplies: Writing"/>
    <s v="Store"/>
    <n v="380"/>
    <n v="36.1"/>
    <n v="416.1"/>
    <n v="174.8"/>
  </r>
  <r>
    <d v="2020-05-16T00:00:00"/>
    <x v="0"/>
    <s v="18274-5-IN"/>
    <x v="2"/>
    <s v="Individual"/>
    <x v="0"/>
    <x v="3"/>
    <s v="Office supplies: Writing"/>
    <s v="Website"/>
    <n v="200"/>
    <n v="16.600000000000001"/>
    <n v="216.6"/>
    <n v="130"/>
  </r>
  <r>
    <d v="2021-08-08T00:00:00"/>
    <x v="1"/>
    <s v="13003-2-IN"/>
    <x v="1"/>
    <s v="Individual"/>
    <x v="0"/>
    <x v="0"/>
    <s v="Office supplies: Paper"/>
    <s v="Website"/>
    <n v="910"/>
    <n v="66.430000000000007"/>
    <n v="976.43000000000006"/>
    <n v="382.20000000000005"/>
  </r>
  <r>
    <d v="2021-04-12T00:00:00"/>
    <x v="1"/>
    <s v="16042-2-BU"/>
    <x v="1"/>
    <s v="Business"/>
    <x v="0"/>
    <x v="3"/>
    <s v="Office supplies: Writing"/>
    <s v="Store"/>
    <n v="380"/>
    <n v="11.78"/>
    <n v="391.78"/>
    <n v="247"/>
  </r>
  <r>
    <d v="2020-07-17T00:00:00"/>
    <x v="0"/>
    <s v="19274-1-IN"/>
    <x v="3"/>
    <s v="Individual"/>
    <x v="0"/>
    <x v="7"/>
    <s v="Office supplies: Office basics"/>
    <s v="Website"/>
    <n v="230"/>
    <n v="12.88"/>
    <n v="242.88"/>
    <n v="142.6"/>
  </r>
  <r>
    <d v="2021-10-07T00:00:00"/>
    <x v="1"/>
    <s v="16596-5-IN"/>
    <x v="2"/>
    <s v="Individual"/>
    <x v="0"/>
    <x v="3"/>
    <s v="Office supplies: Writing"/>
    <s v="Website"/>
    <n v="240"/>
    <n v="15.12"/>
    <n v="255.12"/>
    <n v="148.80000000000001"/>
  </r>
  <r>
    <d v="2021-05-28T00:00:00"/>
    <x v="1"/>
    <s v="12077-2-IN"/>
    <x v="1"/>
    <s v="Individual"/>
    <x v="0"/>
    <x v="3"/>
    <s v="Office supplies: Writing"/>
    <s v="Website"/>
    <n v="120"/>
    <n v="3.96"/>
    <n v="123.96"/>
    <n v="78"/>
  </r>
  <r>
    <d v="2020-08-21T00:00:00"/>
    <x v="0"/>
    <s v="16241-1-IN"/>
    <x v="3"/>
    <s v="Individual"/>
    <x v="2"/>
    <x v="5"/>
    <s v="Books: Nonfiction - Self-help"/>
    <s v="Website"/>
    <n v="30"/>
    <n v="1.95"/>
    <n v="31.95"/>
    <n v="16.8"/>
  </r>
  <r>
    <d v="2021-06-02T00:00:00"/>
    <x v="1"/>
    <s v="16009-4-IN"/>
    <x v="0"/>
    <s v="Individual"/>
    <x v="1"/>
    <x v="1"/>
    <s v="Electronics: Cell phones"/>
    <s v="Store"/>
    <n v="3590"/>
    <n v="201.04"/>
    <n v="3791.04"/>
    <n v="2405.3000000000002"/>
  </r>
  <r>
    <d v="2021-12-03T00:00:00"/>
    <x v="1"/>
    <s v="18541-2-IN"/>
    <x v="1"/>
    <s v="Individual"/>
    <x v="2"/>
    <x v="6"/>
    <s v="Books: Nonfiction - Technology"/>
    <s v="Website"/>
    <n v="30"/>
    <n v="1.05"/>
    <n v="31.05"/>
    <n v="20.100000000000001"/>
  </r>
  <r>
    <d v="2021-10-21T00:00:00"/>
    <x v="1"/>
    <s v="18770-4-BU"/>
    <x v="0"/>
    <s v="Business"/>
    <x v="2"/>
    <x v="5"/>
    <s v="Books: Nonfiction - Self-help"/>
    <s v="Catalog"/>
    <n v="100"/>
    <n v="2.7"/>
    <n v="102.7"/>
    <n v="53"/>
  </r>
  <r>
    <d v="2021-05-29T00:00:00"/>
    <x v="1"/>
    <s v="13367-1-BU"/>
    <x v="3"/>
    <s v="Business"/>
    <x v="1"/>
    <x v="2"/>
    <s v="Electronics: TV and video"/>
    <s v="Store"/>
    <n v="4290"/>
    <n v="270.27"/>
    <n v="4560.2700000000004"/>
    <n v="2316.6000000000004"/>
  </r>
  <r>
    <d v="2020-10-30T00:00:00"/>
    <x v="0"/>
    <s v="19059-5-BU"/>
    <x v="2"/>
    <s v="Business"/>
    <x v="1"/>
    <x v="2"/>
    <s v="Electronics: TV and video"/>
    <s v="Website"/>
    <n v="5690"/>
    <n v="381.23"/>
    <n v="6071.23"/>
    <n v="2958.8"/>
  </r>
  <r>
    <d v="2020-06-13T00:00:00"/>
    <x v="0"/>
    <s v="10198-4-IN"/>
    <x v="0"/>
    <s v="Individual"/>
    <x v="1"/>
    <x v="1"/>
    <s v="Electronics: Cell phones"/>
    <s v="Website"/>
    <n v="3460"/>
    <n v="262.95999999999998"/>
    <n v="3722.96"/>
    <n v="1833.8000000000002"/>
  </r>
  <r>
    <d v="2021-09-18T00:00:00"/>
    <x v="1"/>
    <s v="19366-1-IN"/>
    <x v="3"/>
    <s v="Individual"/>
    <x v="0"/>
    <x v="3"/>
    <s v="Office supplies: Writing"/>
    <s v="Catalog"/>
    <n v="100"/>
    <n v="7.4"/>
    <n v="107.4"/>
    <n v="55.000000000000007"/>
  </r>
  <r>
    <d v="2021-05-18T00:00:00"/>
    <x v="1"/>
    <s v="11314-3-IN"/>
    <x v="4"/>
    <s v="Individual"/>
    <x v="2"/>
    <x v="8"/>
    <s v="Books: Nonfiction - Leadership"/>
    <s v="Store"/>
    <n v="120"/>
    <n v="10.199999999999999"/>
    <n v="130.19999999999999"/>
    <n v="60"/>
  </r>
  <r>
    <d v="2020-11-21T00:00:00"/>
    <x v="0"/>
    <s v="10343-5-BU"/>
    <x v="2"/>
    <s v="Business"/>
    <x v="1"/>
    <x v="4"/>
    <s v="Electronics: Computers"/>
    <s v="Website"/>
    <n v="1930"/>
    <n v="106.15"/>
    <n v="2036.15"/>
    <n v="965"/>
  </r>
  <r>
    <d v="2021-09-06T00:00:00"/>
    <x v="1"/>
    <s v="14055-2-BU"/>
    <x v="1"/>
    <s v="Business"/>
    <x v="0"/>
    <x v="7"/>
    <s v="Office supplies: Office basics"/>
    <s v="Website"/>
    <n v="160"/>
    <n v="7.68"/>
    <n v="167.68"/>
    <n v="99.2"/>
  </r>
  <r>
    <d v="2021-12-07T00:00:00"/>
    <x v="1"/>
    <s v="19266-2-BU"/>
    <x v="1"/>
    <s v="Business"/>
    <x v="0"/>
    <x v="3"/>
    <s v="Office supplies: Writing"/>
    <s v="Store"/>
    <n v="490"/>
    <n v="32.83"/>
    <n v="522.83000000000004"/>
    <n v="284.20000000000005"/>
  </r>
  <r>
    <d v="2020-07-17T00:00:00"/>
    <x v="0"/>
    <s v="19768-1-BU"/>
    <x v="3"/>
    <s v="Business"/>
    <x v="1"/>
    <x v="1"/>
    <s v="Electronics: Cell phones"/>
    <s v="Catalog"/>
    <n v="3020"/>
    <n v="214.42"/>
    <n v="3234.42"/>
    <n v="1570.4"/>
  </r>
  <r>
    <d v="2021-11-04T00:00:00"/>
    <x v="1"/>
    <s v="15251-1-BU"/>
    <x v="3"/>
    <s v="Business"/>
    <x v="0"/>
    <x v="0"/>
    <s v="Office supplies: Paper"/>
    <s v="Website"/>
    <n v="100"/>
    <n v="7.1"/>
    <n v="107.1"/>
    <n v="64"/>
  </r>
  <r>
    <d v="2020-04-20T00:00:00"/>
    <x v="0"/>
    <s v="10922-1-IN"/>
    <x v="3"/>
    <s v="Individual"/>
    <x v="1"/>
    <x v="2"/>
    <s v="Electronics: TV and video"/>
    <s v="Catalog"/>
    <n v="3310"/>
    <n v="122.47"/>
    <n v="3432.47"/>
    <n v="1489.5"/>
  </r>
  <r>
    <d v="2020-06-22T00:00:00"/>
    <x v="0"/>
    <s v="19790-1-BU"/>
    <x v="3"/>
    <s v="Business"/>
    <x v="1"/>
    <x v="2"/>
    <s v="Electronics: TV and video"/>
    <s v="Website"/>
    <n v="600"/>
    <n v="37.799999999999997"/>
    <n v="637.79999999999995"/>
    <n v="408.00000000000006"/>
  </r>
  <r>
    <d v="2020-08-11T00:00:00"/>
    <x v="0"/>
    <s v="14386-2-BU"/>
    <x v="1"/>
    <s v="Business"/>
    <x v="2"/>
    <x v="5"/>
    <s v="Books: Nonfiction - Self-help"/>
    <s v="Store"/>
    <n v="150"/>
    <n v="5.4"/>
    <n v="155.4"/>
    <n v="88.500000000000014"/>
  </r>
  <r>
    <d v="2020-09-28T00:00:00"/>
    <x v="0"/>
    <s v="14391-1-IN"/>
    <x v="3"/>
    <s v="Individual"/>
    <x v="1"/>
    <x v="4"/>
    <s v="Electronics: Computers"/>
    <s v="Website"/>
    <n v="1490"/>
    <n v="144.53"/>
    <n v="1634.53"/>
    <n v="715.2"/>
  </r>
  <r>
    <d v="2021-07-10T00:00:00"/>
    <x v="1"/>
    <s v="16293-2-BU"/>
    <x v="1"/>
    <s v="Business"/>
    <x v="1"/>
    <x v="4"/>
    <s v="Electronics: Computers"/>
    <s v="Store"/>
    <n v="1120"/>
    <n v="35.840000000000003"/>
    <n v="1155.8399999999999"/>
    <n v="571.20000000000005"/>
  </r>
  <r>
    <d v="2020-05-18T00:00:00"/>
    <x v="0"/>
    <s v="10356-5-IN"/>
    <x v="2"/>
    <s v="Individual"/>
    <x v="0"/>
    <x v="0"/>
    <s v="Office supplies: Paper"/>
    <s v="Store"/>
    <n v="730"/>
    <n v="56.21"/>
    <n v="786.21"/>
    <n v="423.40000000000003"/>
  </r>
  <r>
    <d v="2020-07-30T00:00:00"/>
    <x v="0"/>
    <s v="12690-5-IN"/>
    <x v="2"/>
    <s v="Individual"/>
    <x v="0"/>
    <x v="0"/>
    <s v="Office supplies: Paper"/>
    <s v="Website"/>
    <n v="790"/>
    <n v="33.18"/>
    <n v="823.18"/>
    <n v="355.5"/>
  </r>
  <r>
    <d v="2020-08-13T00:00:00"/>
    <x v="0"/>
    <s v="15155-4-IN"/>
    <x v="0"/>
    <s v="Individual"/>
    <x v="0"/>
    <x v="0"/>
    <s v="Office supplies: Paper"/>
    <s v="Store"/>
    <n v="170"/>
    <n v="6.29"/>
    <n v="176.29"/>
    <n v="96.9"/>
  </r>
  <r>
    <d v="2020-01-28T00:00:00"/>
    <x v="0"/>
    <s v="16113-5-IN"/>
    <x v="2"/>
    <s v="Individual"/>
    <x v="0"/>
    <x v="7"/>
    <s v="Office supplies: Office basics"/>
    <s v="Store"/>
    <n v="110"/>
    <n v="7.37"/>
    <n v="117.37"/>
    <n v="56.1"/>
  </r>
  <r>
    <d v="2020-03-31T00:00:00"/>
    <x v="0"/>
    <s v="15835-5-IN"/>
    <x v="2"/>
    <s v="Individual"/>
    <x v="1"/>
    <x v="1"/>
    <s v="Electronics: Cell phones"/>
    <s v="Store"/>
    <n v="3790"/>
    <n v="257.72000000000003"/>
    <n v="4047.7200000000003"/>
    <n v="1553.9"/>
  </r>
  <r>
    <d v="2020-07-08T00:00:00"/>
    <x v="0"/>
    <s v="10963-5-IN"/>
    <x v="2"/>
    <s v="Individual"/>
    <x v="0"/>
    <x v="7"/>
    <s v="Office supplies: Office basics"/>
    <s v="Catalog"/>
    <n v="380"/>
    <n v="19.760000000000002"/>
    <n v="399.76"/>
    <n v="209.00000000000003"/>
  </r>
  <r>
    <d v="2020-06-22T00:00:00"/>
    <x v="0"/>
    <s v="11438-3-BU"/>
    <x v="4"/>
    <s v="Business"/>
    <x v="0"/>
    <x v="7"/>
    <s v="Office supplies: Office basics"/>
    <s v="Store"/>
    <n v="140"/>
    <n v="10.220000000000001"/>
    <n v="150.22"/>
    <n v="71.400000000000006"/>
  </r>
  <r>
    <d v="2021-06-22T00:00:00"/>
    <x v="1"/>
    <s v="12114-4-IN"/>
    <x v="0"/>
    <s v="Individual"/>
    <x v="1"/>
    <x v="1"/>
    <s v="Electronics: Cell phones"/>
    <s v="Website"/>
    <n v="2600"/>
    <n v="137.80000000000001"/>
    <n v="2737.8"/>
    <n v="1092"/>
  </r>
  <r>
    <d v="2021-10-06T00:00:00"/>
    <x v="1"/>
    <s v="18574-2-BU"/>
    <x v="1"/>
    <s v="Business"/>
    <x v="1"/>
    <x v="1"/>
    <s v="Electronics: Cell phones"/>
    <s v="Store"/>
    <n v="2030"/>
    <n v="73.08"/>
    <n v="2103.08"/>
    <n v="954.1"/>
  </r>
  <r>
    <d v="2021-11-24T00:00:00"/>
    <x v="1"/>
    <s v="11624-2-IN"/>
    <x v="1"/>
    <s v="Individual"/>
    <x v="0"/>
    <x v="3"/>
    <s v="Office supplies: Writing"/>
    <s v="Store"/>
    <n v="190"/>
    <n v="10.26"/>
    <n v="200.26"/>
    <n v="77.900000000000006"/>
  </r>
  <r>
    <d v="2021-09-18T00:00:00"/>
    <x v="1"/>
    <s v="13406-3-IN"/>
    <x v="4"/>
    <s v="Individual"/>
    <x v="2"/>
    <x v="8"/>
    <s v="Books: Nonfiction - Leadership"/>
    <s v="Store"/>
    <n v="140"/>
    <n v="7.84"/>
    <n v="147.84"/>
    <n v="71.400000000000006"/>
  </r>
  <r>
    <d v="2020-03-30T00:00:00"/>
    <x v="0"/>
    <s v="10015-3-IN"/>
    <x v="4"/>
    <s v="Individual"/>
    <x v="1"/>
    <x v="2"/>
    <s v="Electronics: TV and video"/>
    <s v="Catalog"/>
    <n v="1830"/>
    <n v="117.12"/>
    <n v="1947.12"/>
    <n v="841.80000000000007"/>
  </r>
  <r>
    <d v="2020-02-10T00:00:00"/>
    <x v="0"/>
    <s v="11316-4-IN"/>
    <x v="0"/>
    <s v="Individual"/>
    <x v="1"/>
    <x v="4"/>
    <s v="Electronics: Computers"/>
    <s v="Catalog"/>
    <n v="1880"/>
    <n v="101.52"/>
    <n v="1981.52"/>
    <n v="1146.8"/>
  </r>
  <r>
    <d v="2021-09-01T00:00:00"/>
    <x v="1"/>
    <s v="10917-2-IN"/>
    <x v="1"/>
    <s v="Individual"/>
    <x v="1"/>
    <x v="1"/>
    <s v="Electronics: Cell phones"/>
    <s v="Website"/>
    <n v="3700"/>
    <n v="103.6"/>
    <n v="3803.6"/>
    <n v="2479"/>
  </r>
  <r>
    <d v="2021-09-21T00:00:00"/>
    <x v="1"/>
    <s v="13479-4-IN"/>
    <x v="0"/>
    <s v="Individual"/>
    <x v="2"/>
    <x v="8"/>
    <s v="Books: Nonfiction - Leadership"/>
    <s v="Store"/>
    <n v="20"/>
    <n v="1.44"/>
    <n v="21.44"/>
    <n v="12.000000000000002"/>
  </r>
  <r>
    <d v="2020-02-03T00:00:00"/>
    <x v="0"/>
    <s v="11998-4-BU"/>
    <x v="0"/>
    <s v="Business"/>
    <x v="1"/>
    <x v="2"/>
    <s v="Electronics: TV and video"/>
    <s v="Website"/>
    <n v="1160"/>
    <n v="62.64"/>
    <n v="1222.6400000000001"/>
    <n v="649.6"/>
  </r>
  <r>
    <d v="2021-06-09T00:00:00"/>
    <x v="1"/>
    <s v="15651-5-IN"/>
    <x v="2"/>
    <s v="Individual"/>
    <x v="1"/>
    <x v="4"/>
    <s v="Electronics: Computers"/>
    <s v="Store"/>
    <n v="470"/>
    <n v="27.26"/>
    <n v="497.26"/>
    <n v="202.10000000000002"/>
  </r>
  <r>
    <d v="2020-06-22T00:00:00"/>
    <x v="0"/>
    <s v="13804-5-IN"/>
    <x v="2"/>
    <s v="Individual"/>
    <x v="0"/>
    <x v="0"/>
    <s v="Office supplies: Paper"/>
    <s v="Website"/>
    <n v="180"/>
    <n v="9.36"/>
    <n v="189.36"/>
    <n v="106.20000000000002"/>
  </r>
  <r>
    <d v="2020-08-08T00:00:00"/>
    <x v="0"/>
    <s v="18788-1-BU"/>
    <x v="3"/>
    <s v="Business"/>
    <x v="0"/>
    <x v="7"/>
    <s v="Office supplies: Office basics"/>
    <s v="Website"/>
    <n v="70"/>
    <n v="4.34"/>
    <n v="74.34"/>
    <n v="46.2"/>
  </r>
  <r>
    <d v="2021-11-16T00:00:00"/>
    <x v="1"/>
    <s v="19905-5-IN"/>
    <x v="2"/>
    <s v="Individual"/>
    <x v="0"/>
    <x v="9"/>
    <s v="Office supplies: Calendars"/>
    <s v="Store"/>
    <n v="120"/>
    <n v="5.28"/>
    <n v="125.28"/>
    <n v="54"/>
  </r>
  <r>
    <d v="2021-05-26T00:00:00"/>
    <x v="1"/>
    <s v="18563-5-BU"/>
    <x v="2"/>
    <s v="Business"/>
    <x v="0"/>
    <x v="3"/>
    <s v="Office supplies: Writing"/>
    <s v="Website"/>
    <n v="60"/>
    <n v="4.08"/>
    <n v="64.08"/>
    <n v="34.200000000000003"/>
  </r>
  <r>
    <d v="2020-11-08T00:00:00"/>
    <x v="0"/>
    <s v="18906-1-BU"/>
    <x v="3"/>
    <s v="Business"/>
    <x v="1"/>
    <x v="4"/>
    <s v="Electronics: Computers"/>
    <s v="Store"/>
    <n v="3720"/>
    <n v="245.52"/>
    <n v="3965.52"/>
    <n v="1711.2"/>
  </r>
  <r>
    <d v="2021-09-21T00:00:00"/>
    <x v="1"/>
    <s v="19231-5-IN"/>
    <x v="2"/>
    <s v="Individual"/>
    <x v="0"/>
    <x v="3"/>
    <s v="Office supplies: Writing"/>
    <s v="Catalog"/>
    <n v="400"/>
    <n v="8.4"/>
    <n v="408.4"/>
    <n v="220.00000000000003"/>
  </r>
  <r>
    <d v="2020-06-05T00:00:00"/>
    <x v="0"/>
    <s v="11014-5-IN"/>
    <x v="2"/>
    <s v="Individual"/>
    <x v="1"/>
    <x v="4"/>
    <s v="Electronics: Computers"/>
    <s v="Catalog"/>
    <n v="710"/>
    <n v="43.31"/>
    <n v="753.31"/>
    <n v="461.5"/>
  </r>
  <r>
    <d v="2021-01-13T00:00:00"/>
    <x v="1"/>
    <s v="12569-1-BU"/>
    <x v="3"/>
    <s v="Business"/>
    <x v="2"/>
    <x v="6"/>
    <s v="Books: Nonfiction - Technology"/>
    <s v="Website"/>
    <n v="10"/>
    <n v="0.24"/>
    <n v="10.24"/>
    <n v="6.8999999999999995"/>
  </r>
  <r>
    <d v="2021-09-01T00:00:00"/>
    <x v="1"/>
    <s v="18939-1-BU"/>
    <x v="3"/>
    <s v="Business"/>
    <x v="1"/>
    <x v="4"/>
    <s v="Electronics: Computers"/>
    <s v="Catalog"/>
    <n v="3810"/>
    <n v="240.03"/>
    <n v="4050.03"/>
    <n v="2019.3000000000002"/>
  </r>
  <r>
    <d v="2021-10-07T00:00:00"/>
    <x v="1"/>
    <s v="13167-4-IN"/>
    <x v="0"/>
    <s v="Individual"/>
    <x v="0"/>
    <x v="7"/>
    <s v="Office supplies: Office basics"/>
    <s v="Website"/>
    <n v="270"/>
    <n v="10.26"/>
    <n v="280.26"/>
    <n v="145.80000000000001"/>
  </r>
  <r>
    <d v="2021-07-25T00:00:00"/>
    <x v="1"/>
    <s v="10138-2-IN"/>
    <x v="1"/>
    <s v="Individual"/>
    <x v="0"/>
    <x v="3"/>
    <s v="Office supplies: Writing"/>
    <s v="Website"/>
    <n v="370"/>
    <n v="12.58"/>
    <n v="382.58"/>
    <n v="207.20000000000002"/>
  </r>
  <r>
    <d v="2021-12-13T00:00:00"/>
    <x v="1"/>
    <s v="12577-1-IN"/>
    <x v="3"/>
    <s v="Individual"/>
    <x v="2"/>
    <x v="5"/>
    <s v="Books: Nonfiction - Self-help"/>
    <s v="Store"/>
    <n v="50"/>
    <n v="3.7"/>
    <n v="53.7"/>
    <n v="23.5"/>
  </r>
  <r>
    <d v="2020-01-22T00:00:00"/>
    <x v="0"/>
    <s v="12639-1-IN"/>
    <x v="3"/>
    <s v="Individual"/>
    <x v="0"/>
    <x v="0"/>
    <s v="Office supplies: Paper"/>
    <s v="Website"/>
    <n v="210"/>
    <n v="9.0299999999999994"/>
    <n v="219.03"/>
    <n v="98.7"/>
  </r>
  <r>
    <d v="2020-04-13T00:00:00"/>
    <x v="0"/>
    <s v="12498-5-IN"/>
    <x v="2"/>
    <s v="Individual"/>
    <x v="2"/>
    <x v="6"/>
    <s v="Books: Nonfiction - Technology"/>
    <s v="Website"/>
    <n v="150"/>
    <n v="5.0999999999999996"/>
    <n v="155.1"/>
    <n v="69"/>
  </r>
  <r>
    <d v="2020-12-11T00:00:00"/>
    <x v="0"/>
    <s v="11738-2-IN"/>
    <x v="1"/>
    <s v="Individual"/>
    <x v="1"/>
    <x v="4"/>
    <s v="Electronics: Computers"/>
    <s v="Store"/>
    <n v="2790"/>
    <n v="131.13"/>
    <n v="2921.13"/>
    <n v="1422.9"/>
  </r>
  <r>
    <d v="2020-09-28T00:00:00"/>
    <x v="0"/>
    <s v="14842-3-IN"/>
    <x v="4"/>
    <s v="Individual"/>
    <x v="0"/>
    <x v="7"/>
    <s v="Office supplies: Office basics"/>
    <s v="Store"/>
    <n v="380"/>
    <n v="28.12"/>
    <n v="408.12"/>
    <n v="212.8"/>
  </r>
  <r>
    <d v="2021-07-30T00:00:00"/>
    <x v="1"/>
    <s v="12083-4-IN"/>
    <x v="0"/>
    <s v="Individual"/>
    <x v="0"/>
    <x v="3"/>
    <s v="Office supplies: Writing"/>
    <s v="Catalog"/>
    <n v="490"/>
    <n v="24.99"/>
    <n v="514.99"/>
    <n v="205.8"/>
  </r>
  <r>
    <d v="2021-12-03T00:00:00"/>
    <x v="1"/>
    <s v="16368-5-IN"/>
    <x v="2"/>
    <s v="Individual"/>
    <x v="0"/>
    <x v="7"/>
    <s v="Office supplies: Office basics"/>
    <s v="Store"/>
    <n v="410"/>
    <n v="26.24"/>
    <n v="436.24"/>
    <n v="209.1"/>
  </r>
  <r>
    <d v="2021-10-26T00:00:00"/>
    <x v="1"/>
    <s v="13946-1-IN"/>
    <x v="3"/>
    <s v="Individual"/>
    <x v="0"/>
    <x v="3"/>
    <s v="Office supplies: Writing"/>
    <s v="Store"/>
    <n v="240"/>
    <n v="8.4"/>
    <n v="248.4"/>
    <n v="148.80000000000001"/>
  </r>
  <r>
    <d v="2020-10-30T00:00:00"/>
    <x v="0"/>
    <s v="12915-5-IN"/>
    <x v="2"/>
    <s v="Individual"/>
    <x v="0"/>
    <x v="9"/>
    <s v="Office supplies: Calendars"/>
    <s v="Website"/>
    <n v="200"/>
    <n v="7"/>
    <n v="207"/>
    <n v="82"/>
  </r>
  <r>
    <d v="2020-06-26T00:00:00"/>
    <x v="0"/>
    <s v="17080-4-IN"/>
    <x v="0"/>
    <s v="Individual"/>
    <x v="1"/>
    <x v="4"/>
    <s v="Electronics: Computers"/>
    <s v="Website"/>
    <n v="530"/>
    <n v="34.450000000000003"/>
    <n v="564.45000000000005"/>
    <n v="275.60000000000002"/>
  </r>
  <r>
    <d v="2021-05-29T00:00:00"/>
    <x v="1"/>
    <s v="14839-5-BU"/>
    <x v="2"/>
    <s v="Business"/>
    <x v="1"/>
    <x v="2"/>
    <s v="Electronics: TV and video"/>
    <s v="Website"/>
    <n v="5930"/>
    <n v="326.14999999999998"/>
    <n v="6256.15"/>
    <n v="2965"/>
  </r>
  <r>
    <d v="2020-01-02T00:00:00"/>
    <x v="0"/>
    <s v="18612-3-IN"/>
    <x v="4"/>
    <s v="Individual"/>
    <x v="0"/>
    <x v="3"/>
    <s v="Office supplies: Writing"/>
    <s v="Catalog"/>
    <n v="130"/>
    <n v="7.41"/>
    <n v="137.41"/>
    <n v="87.100000000000009"/>
  </r>
  <r>
    <d v="2020-11-01T00:00:00"/>
    <x v="0"/>
    <s v="14328-2-IN"/>
    <x v="1"/>
    <s v="Individual"/>
    <x v="0"/>
    <x v="7"/>
    <s v="Office supplies: Office basics"/>
    <s v="Catalog"/>
    <n v="220"/>
    <n v="13.42"/>
    <n v="233.42"/>
    <n v="103.4"/>
  </r>
  <r>
    <d v="2020-09-24T00:00:00"/>
    <x v="0"/>
    <s v="15784-4-BU"/>
    <x v="0"/>
    <s v="Business"/>
    <x v="0"/>
    <x v="0"/>
    <s v="Office supplies: Paper"/>
    <s v="Store"/>
    <n v="730"/>
    <n v="70.81"/>
    <n v="800.81"/>
    <n v="481.8"/>
  </r>
  <r>
    <d v="2021-11-24T00:00:00"/>
    <x v="1"/>
    <s v="12216-2-IN"/>
    <x v="1"/>
    <s v="Individual"/>
    <x v="0"/>
    <x v="3"/>
    <s v="Office supplies: Writing"/>
    <s v="Website"/>
    <n v="150"/>
    <n v="10.95"/>
    <n v="160.94999999999999"/>
    <n v="63.000000000000007"/>
  </r>
  <r>
    <d v="2021-08-10T00:00:00"/>
    <x v="1"/>
    <s v="16064-3-IN"/>
    <x v="4"/>
    <s v="Individual"/>
    <x v="0"/>
    <x v="0"/>
    <s v="Office supplies: Paper"/>
    <s v="Website"/>
    <n v="680"/>
    <n v="42.16"/>
    <n v="722.16"/>
    <n v="435.2"/>
  </r>
  <r>
    <d v="2020-10-19T00:00:00"/>
    <x v="0"/>
    <s v="13193-5-IN"/>
    <x v="2"/>
    <s v="Individual"/>
    <x v="0"/>
    <x v="0"/>
    <s v="Office supplies: Paper"/>
    <s v="Catalog"/>
    <n v="650"/>
    <n v="27.95"/>
    <n v="677.95"/>
    <n v="416"/>
  </r>
  <r>
    <d v="2021-12-10T00:00:00"/>
    <x v="1"/>
    <s v="14007-5-IN"/>
    <x v="2"/>
    <s v="Individual"/>
    <x v="0"/>
    <x v="7"/>
    <s v="Office supplies: Office basics"/>
    <s v="Catalog"/>
    <n v="320"/>
    <n v="15.04"/>
    <n v="335.04"/>
    <n v="131.20000000000002"/>
  </r>
  <r>
    <d v="2020-08-13T00:00:00"/>
    <x v="0"/>
    <s v="10034-2-IN"/>
    <x v="1"/>
    <s v="Individual"/>
    <x v="2"/>
    <x v="8"/>
    <s v="Books: Nonfiction - Leadership"/>
    <s v="Store"/>
    <n v="120"/>
    <n v="6.24"/>
    <n v="126.24"/>
    <n v="75.599999999999994"/>
  </r>
  <r>
    <d v="2021-05-03T00:00:00"/>
    <x v="1"/>
    <s v="13501-1-BU"/>
    <x v="3"/>
    <s v="Business"/>
    <x v="2"/>
    <x v="8"/>
    <s v="Books: Nonfiction - Leadership"/>
    <s v="Store"/>
    <n v="100"/>
    <n v="4.5"/>
    <n v="104.5"/>
    <n v="70"/>
  </r>
  <r>
    <d v="2020-12-14T00:00:00"/>
    <x v="0"/>
    <s v="13962-3-BU"/>
    <x v="4"/>
    <s v="Business"/>
    <x v="0"/>
    <x v="0"/>
    <s v="Office supplies: Paper"/>
    <s v="Website"/>
    <n v="670"/>
    <n v="24.79"/>
    <n v="694.79"/>
    <n v="355.1"/>
  </r>
  <r>
    <d v="2021-09-30T00:00:00"/>
    <x v="1"/>
    <s v="16533-4-BU"/>
    <x v="0"/>
    <s v="Business"/>
    <x v="1"/>
    <x v="4"/>
    <s v="Electronics: Computers"/>
    <s v="Catalog"/>
    <n v="4370"/>
    <n v="323.38"/>
    <n v="4693.38"/>
    <n v="1835.4"/>
  </r>
  <r>
    <d v="2021-08-08T00:00:00"/>
    <x v="1"/>
    <s v="14515-5-BU"/>
    <x v="2"/>
    <s v="Business"/>
    <x v="0"/>
    <x v="7"/>
    <s v="Office supplies: Office basics"/>
    <s v="Website"/>
    <n v="50"/>
    <n v="1.55"/>
    <n v="51.55"/>
    <n v="21.500000000000004"/>
  </r>
  <r>
    <d v="2020-05-25T00:00:00"/>
    <x v="0"/>
    <s v="10170-5-BU"/>
    <x v="2"/>
    <s v="Business"/>
    <x v="1"/>
    <x v="1"/>
    <s v="Electronics: Cell phones"/>
    <s v="Website"/>
    <n v="2360"/>
    <n v="200.6"/>
    <n v="2560.6"/>
    <n v="1628.3999999999999"/>
  </r>
  <r>
    <d v="2020-06-05T00:00:00"/>
    <x v="0"/>
    <s v="19301-3-BU"/>
    <x v="4"/>
    <s v="Business"/>
    <x v="0"/>
    <x v="7"/>
    <s v="Office supplies: Office basics"/>
    <s v="Website"/>
    <n v="30"/>
    <n v="1.02"/>
    <n v="31.02"/>
    <n v="15.3"/>
  </r>
  <r>
    <d v="2021-08-27T00:00:00"/>
    <x v="1"/>
    <s v="11289-2-IN"/>
    <x v="1"/>
    <s v="Individual"/>
    <x v="0"/>
    <x v="0"/>
    <s v="Office supplies: Paper"/>
    <s v="Website"/>
    <n v="80"/>
    <n v="2.64"/>
    <n v="82.64"/>
    <n v="51.2"/>
  </r>
  <r>
    <d v="2021-02-01T00:00:00"/>
    <x v="1"/>
    <s v="13090-2-BU"/>
    <x v="1"/>
    <s v="Business"/>
    <x v="0"/>
    <x v="0"/>
    <s v="Office supplies: Paper"/>
    <s v="Website"/>
    <n v="90"/>
    <n v="5.13"/>
    <n v="95.13"/>
    <n v="45"/>
  </r>
  <r>
    <d v="2020-06-22T00:00:00"/>
    <x v="0"/>
    <s v="11216-5-BU"/>
    <x v="2"/>
    <s v="Business"/>
    <x v="0"/>
    <x v="0"/>
    <s v="Office supplies: Paper"/>
    <s v="Store"/>
    <n v="420"/>
    <n v="25.62"/>
    <n v="445.62"/>
    <n v="210"/>
  </r>
  <r>
    <d v="2021-03-15T00:00:00"/>
    <x v="1"/>
    <s v="14893-1-IN"/>
    <x v="3"/>
    <s v="Individual"/>
    <x v="0"/>
    <x v="3"/>
    <s v="Office supplies: Writing"/>
    <s v="Website"/>
    <n v="420"/>
    <n v="32.340000000000003"/>
    <n v="452.34000000000003"/>
    <n v="180.60000000000002"/>
  </r>
  <r>
    <d v="2020-08-08T00:00:00"/>
    <x v="0"/>
    <s v="17942-4-BU"/>
    <x v="0"/>
    <s v="Business"/>
    <x v="0"/>
    <x v="3"/>
    <s v="Office supplies: Writing"/>
    <s v="Store"/>
    <n v="120"/>
    <n v="4.08"/>
    <n v="124.08"/>
    <n v="81.600000000000009"/>
  </r>
  <r>
    <d v="2021-10-07T00:00:00"/>
    <x v="1"/>
    <s v="14982-4-IN"/>
    <x v="0"/>
    <s v="Individual"/>
    <x v="0"/>
    <x v="3"/>
    <s v="Office supplies: Writing"/>
    <s v="Website"/>
    <n v="390"/>
    <n v="14.82"/>
    <n v="404.82"/>
    <n v="198.9"/>
  </r>
  <r>
    <d v="2020-08-22T00:00:00"/>
    <x v="0"/>
    <s v="15838-1-IN"/>
    <x v="3"/>
    <s v="Individual"/>
    <x v="1"/>
    <x v="2"/>
    <s v="Electronics: TV and video"/>
    <s v="Catalog"/>
    <n v="4260"/>
    <n v="242.82"/>
    <n v="4502.82"/>
    <n v="1874.4"/>
  </r>
  <r>
    <d v="2021-05-26T00:00:00"/>
    <x v="1"/>
    <s v="18639-3-IN"/>
    <x v="4"/>
    <s v="Individual"/>
    <x v="1"/>
    <x v="1"/>
    <s v="Electronics: Cell phones"/>
    <s v="Website"/>
    <n v="1630"/>
    <n v="125.51"/>
    <n v="1755.51"/>
    <n v="994.3"/>
  </r>
  <r>
    <d v="2020-09-02T00:00:00"/>
    <x v="0"/>
    <s v="18493-1-IN"/>
    <x v="3"/>
    <s v="Individual"/>
    <x v="0"/>
    <x v="9"/>
    <s v="Office supplies: Calendars"/>
    <s v="Store"/>
    <n v="220"/>
    <n v="16.72"/>
    <n v="236.72"/>
    <n v="125.40000000000002"/>
  </r>
  <r>
    <d v="2021-10-06T00:00:00"/>
    <x v="1"/>
    <s v="13249-1-BU"/>
    <x v="3"/>
    <s v="Business"/>
    <x v="1"/>
    <x v="2"/>
    <s v="Electronics: TV and video"/>
    <s v="Catalog"/>
    <n v="2250"/>
    <n v="81"/>
    <n v="2331"/>
    <n v="1170"/>
  </r>
  <r>
    <d v="2021-10-15T00:00:00"/>
    <x v="1"/>
    <s v="17113-5-IN"/>
    <x v="2"/>
    <s v="Individual"/>
    <x v="1"/>
    <x v="2"/>
    <s v="Electronics: TV and video"/>
    <s v="Website"/>
    <n v="6810"/>
    <n v="394.98"/>
    <n v="7204.98"/>
    <n v="4290.3"/>
  </r>
  <r>
    <d v="2021-08-04T00:00:00"/>
    <x v="1"/>
    <s v="11804-2-IN"/>
    <x v="1"/>
    <s v="Individual"/>
    <x v="0"/>
    <x v="7"/>
    <s v="Office supplies: Office basics"/>
    <s v="Website"/>
    <n v="360"/>
    <n v="26.64"/>
    <n v="386.64"/>
    <n v="208.8"/>
  </r>
  <r>
    <d v="2020-08-21T00:00:00"/>
    <x v="0"/>
    <s v="13877-4-IN"/>
    <x v="0"/>
    <s v="Individual"/>
    <x v="1"/>
    <x v="4"/>
    <s v="Electronics: Computers"/>
    <s v="Website"/>
    <n v="1750"/>
    <n v="147"/>
    <n v="1897"/>
    <n v="1085"/>
  </r>
  <r>
    <d v="2020-05-18T00:00:00"/>
    <x v="0"/>
    <s v="13725-3-IN"/>
    <x v="4"/>
    <s v="Individual"/>
    <x v="0"/>
    <x v="7"/>
    <s v="Office supplies: Office basics"/>
    <s v="Website"/>
    <n v="60"/>
    <n v="4.5599999999999996"/>
    <n v="64.56"/>
    <n v="38.4"/>
  </r>
  <r>
    <d v="2021-08-18T00:00:00"/>
    <x v="1"/>
    <s v="16415-2-IN"/>
    <x v="1"/>
    <s v="Individual"/>
    <x v="2"/>
    <x v="8"/>
    <s v="Books: Nonfiction - Leadership"/>
    <s v="Website"/>
    <n v="100"/>
    <n v="4.4000000000000004"/>
    <n v="104.4"/>
    <n v="60.000000000000007"/>
  </r>
  <r>
    <d v="2021-12-03T00:00:00"/>
    <x v="1"/>
    <s v="19962-5-BU"/>
    <x v="2"/>
    <s v="Business"/>
    <x v="0"/>
    <x v="3"/>
    <s v="Office supplies: Writing"/>
    <s v="Website"/>
    <n v="190"/>
    <n v="6.65"/>
    <n v="196.65"/>
    <n v="93.1"/>
  </r>
  <r>
    <d v="2021-12-07T00:00:00"/>
    <x v="1"/>
    <s v="12680-3-IN"/>
    <x v="4"/>
    <s v="Individual"/>
    <x v="2"/>
    <x v="6"/>
    <s v="Books: Nonfiction - Technology"/>
    <s v="Website"/>
    <n v="70"/>
    <n v="4.97"/>
    <n v="74.97"/>
    <n v="44.1"/>
  </r>
  <r>
    <d v="2020-10-18T00:00:00"/>
    <x v="0"/>
    <s v="19402-4-IN"/>
    <x v="0"/>
    <s v="Individual"/>
    <x v="0"/>
    <x v="3"/>
    <s v="Office supplies: Writing"/>
    <s v="Website"/>
    <n v="480"/>
    <n v="34.08"/>
    <n v="514.08000000000004"/>
    <n v="288.00000000000006"/>
  </r>
  <r>
    <d v="2021-12-17T00:00:00"/>
    <x v="1"/>
    <s v="11695-1-IN"/>
    <x v="3"/>
    <s v="Individual"/>
    <x v="0"/>
    <x v="0"/>
    <s v="Office supplies: Paper"/>
    <s v="Catalog"/>
    <n v="350"/>
    <n v="19.600000000000001"/>
    <n v="369.6"/>
    <n v="192.50000000000003"/>
  </r>
  <r>
    <d v="2021-10-06T00:00:00"/>
    <x v="1"/>
    <s v="14779-1-IN"/>
    <x v="3"/>
    <s v="Individual"/>
    <x v="1"/>
    <x v="4"/>
    <s v="Electronics: Computers"/>
    <s v="Website"/>
    <n v="400"/>
    <n v="17.600000000000001"/>
    <n v="417.6"/>
    <n v="220.00000000000003"/>
  </r>
  <r>
    <d v="2020-01-22T00:00:00"/>
    <x v="0"/>
    <s v="18011-1-IN"/>
    <x v="3"/>
    <s v="Individual"/>
    <x v="1"/>
    <x v="4"/>
    <s v="Electronics: Computers"/>
    <s v="Website"/>
    <n v="3610"/>
    <n v="173.28"/>
    <n v="3783.28"/>
    <n v="1480.1000000000001"/>
  </r>
  <r>
    <d v="2020-09-27T00:00:00"/>
    <x v="0"/>
    <s v="19623-2-BU"/>
    <x v="1"/>
    <s v="Business"/>
    <x v="1"/>
    <x v="4"/>
    <s v="Electronics: Computers"/>
    <s v="Catalog"/>
    <n v="1040"/>
    <n v="67.599999999999994"/>
    <n v="1107.5999999999999"/>
    <n v="468"/>
  </r>
  <r>
    <d v="2020-03-30T00:00:00"/>
    <x v="0"/>
    <s v="15280-1-BU"/>
    <x v="3"/>
    <s v="Business"/>
    <x v="2"/>
    <x v="8"/>
    <s v="Books: Nonfiction - Leadership"/>
    <s v="Website"/>
    <n v="30"/>
    <n v="1.59"/>
    <n v="31.59"/>
    <n v="20.7"/>
  </r>
  <r>
    <d v="2021-11-24T00:00:00"/>
    <x v="1"/>
    <s v="12720-3-IN"/>
    <x v="4"/>
    <s v="Individual"/>
    <x v="0"/>
    <x v="3"/>
    <s v="Office supplies: Writing"/>
    <s v="Website"/>
    <n v="470"/>
    <n v="43.71"/>
    <n v="513.71"/>
    <n v="314.90000000000003"/>
  </r>
  <r>
    <d v="2020-04-08T00:00:00"/>
    <x v="0"/>
    <s v="14577-4-IN"/>
    <x v="0"/>
    <s v="Individual"/>
    <x v="1"/>
    <x v="10"/>
    <s v="Electronics: Camera and photo"/>
    <s v="Website"/>
    <n v="1140"/>
    <n v="77.52"/>
    <n v="1217.52"/>
    <n v="718.2"/>
  </r>
  <r>
    <d v="2021-05-29T00:00:00"/>
    <x v="1"/>
    <s v="17648-4-IN"/>
    <x v="0"/>
    <s v="Individual"/>
    <x v="0"/>
    <x v="0"/>
    <s v="Office supplies: Paper"/>
    <s v="Website"/>
    <n v="980"/>
    <n v="72.52"/>
    <n v="1052.52"/>
    <n v="421.40000000000003"/>
  </r>
  <r>
    <d v="2020-03-30T00:00:00"/>
    <x v="0"/>
    <s v="19858-3-IN"/>
    <x v="4"/>
    <s v="Individual"/>
    <x v="2"/>
    <x v="6"/>
    <s v="Books: Nonfiction - Technology"/>
    <s v="Catalog"/>
    <n v="80"/>
    <n v="5.12"/>
    <n v="85.12"/>
    <n v="46.400000000000006"/>
  </r>
  <r>
    <d v="2021-10-10T00:00:00"/>
    <x v="1"/>
    <s v="15034-4-BU"/>
    <x v="0"/>
    <s v="Business"/>
    <x v="0"/>
    <x v="3"/>
    <s v="Office supplies: Writing"/>
    <s v="Website"/>
    <n v="290"/>
    <n v="18.27"/>
    <n v="308.27"/>
    <n v="194.3"/>
  </r>
  <r>
    <d v="2021-08-06T00:00:00"/>
    <x v="1"/>
    <s v="15143-4-BU"/>
    <x v="0"/>
    <s v="Business"/>
    <x v="2"/>
    <x v="8"/>
    <s v="Books: Nonfiction - Leadership"/>
    <s v="Website"/>
    <n v="60"/>
    <n v="4.08"/>
    <n v="64.08"/>
    <n v="27.6"/>
  </r>
  <r>
    <d v="2020-09-05T00:00:00"/>
    <x v="0"/>
    <s v="13304-5-IN"/>
    <x v="2"/>
    <s v="Individual"/>
    <x v="1"/>
    <x v="1"/>
    <s v="Electronics: Cell phones"/>
    <s v="Catalog"/>
    <n v="3550"/>
    <n v="163.30000000000001"/>
    <n v="3713.3"/>
    <n v="1704.0000000000002"/>
  </r>
  <r>
    <d v="2020-10-30T00:00:00"/>
    <x v="0"/>
    <s v="14676-3-IN"/>
    <x v="4"/>
    <s v="Individual"/>
    <x v="0"/>
    <x v="3"/>
    <s v="Office supplies: Writing"/>
    <s v="Website"/>
    <n v="110"/>
    <n v="9.57"/>
    <n v="119.57"/>
    <n v="75.899999999999991"/>
  </r>
  <r>
    <d v="2021-01-13T00:00:00"/>
    <x v="1"/>
    <s v="16351-3-BU"/>
    <x v="4"/>
    <s v="Business"/>
    <x v="2"/>
    <x v="5"/>
    <s v="Books: Nonfiction - Self-help"/>
    <s v="Website"/>
    <n v="60"/>
    <n v="4.68"/>
    <n v="64.680000000000007"/>
    <n v="37.799999999999997"/>
  </r>
  <r>
    <d v="2021-11-24T00:00:00"/>
    <x v="1"/>
    <s v="19955-4-BU"/>
    <x v="0"/>
    <s v="Business"/>
    <x v="0"/>
    <x v="7"/>
    <s v="Office supplies: Office basics"/>
    <s v="Store"/>
    <n v="410"/>
    <n v="20.91"/>
    <n v="430.91"/>
    <n v="225.50000000000003"/>
  </r>
  <r>
    <d v="2021-09-06T00:00:00"/>
    <x v="1"/>
    <s v="11708-2-IN"/>
    <x v="1"/>
    <s v="Individual"/>
    <x v="1"/>
    <x v="4"/>
    <s v="Electronics: Computers"/>
    <s v="Website"/>
    <n v="250"/>
    <n v="7"/>
    <n v="257"/>
    <n v="105.00000000000001"/>
  </r>
  <r>
    <d v="2020-01-23T00:00:00"/>
    <x v="0"/>
    <s v="17621-1-IN"/>
    <x v="3"/>
    <s v="Individual"/>
    <x v="1"/>
    <x v="2"/>
    <s v="Electronics: TV and video"/>
    <s v="Website"/>
    <n v="1630"/>
    <n v="107.58"/>
    <n v="1737.58"/>
    <n v="1075.8"/>
  </r>
  <r>
    <d v="2021-11-27T00:00:00"/>
    <x v="1"/>
    <s v="18882-5-IN"/>
    <x v="2"/>
    <s v="Individual"/>
    <x v="2"/>
    <x v="8"/>
    <s v="Books: Nonfiction - Leadership"/>
    <s v="Catalog"/>
    <n v="100"/>
    <n v="7.1"/>
    <n v="107.1"/>
    <n v="64"/>
  </r>
  <r>
    <d v="2021-08-06T00:00:00"/>
    <x v="1"/>
    <s v="18084-3-IN"/>
    <x v="4"/>
    <s v="Individual"/>
    <x v="0"/>
    <x v="3"/>
    <s v="Office supplies: Writing"/>
    <s v="Website"/>
    <n v="480"/>
    <n v="21.6"/>
    <n v="501.6"/>
    <n v="254.4"/>
  </r>
  <r>
    <d v="2021-10-09T00:00:00"/>
    <x v="1"/>
    <s v="14085-1-IN"/>
    <x v="3"/>
    <s v="Individual"/>
    <x v="0"/>
    <x v="0"/>
    <s v="Office supplies: Paper"/>
    <s v="Website"/>
    <n v="860"/>
    <n v="56.76"/>
    <n v="916.76"/>
    <n v="490.20000000000005"/>
  </r>
  <r>
    <d v="2020-08-21T00:00:00"/>
    <x v="0"/>
    <s v="19911-3-IN"/>
    <x v="4"/>
    <s v="Individual"/>
    <x v="0"/>
    <x v="7"/>
    <s v="Office supplies: Office basics"/>
    <s v="Catalog"/>
    <n v="10"/>
    <n v="0.24"/>
    <n v="10.24"/>
    <n v="5.4"/>
  </r>
  <r>
    <d v="2021-05-18T00:00:00"/>
    <x v="1"/>
    <s v="10402-3-BU"/>
    <x v="4"/>
    <s v="Business"/>
    <x v="0"/>
    <x v="3"/>
    <s v="Office supplies: Writing"/>
    <s v="Store"/>
    <n v="470"/>
    <n v="20.21"/>
    <n v="490.21"/>
    <n v="277.3"/>
  </r>
  <r>
    <d v="2021-07-14T00:00:00"/>
    <x v="1"/>
    <s v="15082-2-BU"/>
    <x v="1"/>
    <s v="Business"/>
    <x v="1"/>
    <x v="1"/>
    <s v="Electronics: Cell phones"/>
    <s v="Website"/>
    <n v="1650"/>
    <n v="120.45"/>
    <n v="1770.45"/>
    <n v="957.00000000000011"/>
  </r>
  <r>
    <d v="2020-11-24T00:00:00"/>
    <x v="0"/>
    <s v="15961-3-IN"/>
    <x v="4"/>
    <s v="Individual"/>
    <x v="0"/>
    <x v="3"/>
    <s v="Office supplies: Writing"/>
    <s v="Website"/>
    <n v="350"/>
    <n v="16.45"/>
    <n v="366.45"/>
    <n v="147"/>
  </r>
  <r>
    <d v="2020-05-25T00:00:00"/>
    <x v="0"/>
    <s v="10788-5-IN"/>
    <x v="2"/>
    <s v="Individual"/>
    <x v="1"/>
    <x v="1"/>
    <s v="Electronics: Cell phones"/>
    <s v="Website"/>
    <n v="2290"/>
    <n v="139.69"/>
    <n v="2429.69"/>
    <n v="1236.6000000000001"/>
  </r>
  <r>
    <d v="2020-08-08T00:00:00"/>
    <x v="0"/>
    <s v="16268-3-IN"/>
    <x v="4"/>
    <s v="Individual"/>
    <x v="0"/>
    <x v="0"/>
    <s v="Office supplies: Paper"/>
    <s v="Store"/>
    <n v="450"/>
    <n v="21.15"/>
    <n v="471.15"/>
    <n v="297"/>
  </r>
  <r>
    <d v="2021-06-02T00:00:00"/>
    <x v="1"/>
    <s v="11611-1-BU"/>
    <x v="3"/>
    <s v="Business"/>
    <x v="0"/>
    <x v="7"/>
    <s v="Office supplies: Office basics"/>
    <s v="Website"/>
    <n v="110"/>
    <n v="6.82"/>
    <n v="116.82"/>
    <n v="74.800000000000011"/>
  </r>
  <r>
    <d v="2020-07-08T00:00:00"/>
    <x v="0"/>
    <s v="13738-3-BU"/>
    <x v="4"/>
    <s v="Business"/>
    <x v="0"/>
    <x v="7"/>
    <s v="Office supplies: Office basics"/>
    <s v="Website"/>
    <n v="80"/>
    <n v="7.36"/>
    <n v="87.36"/>
    <n v="50.4"/>
  </r>
  <r>
    <d v="2020-12-14T00:00:00"/>
    <x v="0"/>
    <s v="19298-2-IN"/>
    <x v="1"/>
    <s v="Individual"/>
    <x v="0"/>
    <x v="3"/>
    <s v="Office supplies: Writing"/>
    <s v="Store"/>
    <n v="30"/>
    <n v="1.41"/>
    <n v="31.41"/>
    <n v="20.100000000000001"/>
  </r>
  <r>
    <d v="2020-03-21T00:00:00"/>
    <x v="0"/>
    <s v="13733-3-BU"/>
    <x v="4"/>
    <s v="Business"/>
    <x v="0"/>
    <x v="0"/>
    <s v="Office supplies: Paper"/>
    <s v="Website"/>
    <n v="770"/>
    <n v="35.42"/>
    <n v="805.42"/>
    <n v="431.20000000000005"/>
  </r>
  <r>
    <d v="2020-10-20T00:00:00"/>
    <x v="0"/>
    <s v="13717-5-IN"/>
    <x v="2"/>
    <s v="Individual"/>
    <x v="1"/>
    <x v="4"/>
    <s v="Electronics: Computers"/>
    <s v="Store"/>
    <n v="2130"/>
    <n v="117.15"/>
    <n v="2247.15"/>
    <n v="1384.5"/>
  </r>
  <r>
    <d v="2020-09-05T00:00:00"/>
    <x v="0"/>
    <s v="19537-5-BU"/>
    <x v="2"/>
    <s v="Business"/>
    <x v="1"/>
    <x v="10"/>
    <s v="Electronics: Camera and photo"/>
    <s v="Website"/>
    <n v="3700"/>
    <n v="196.1"/>
    <n v="3896.1"/>
    <n v="2109.0000000000005"/>
  </r>
  <r>
    <d v="2021-06-09T00:00:00"/>
    <x v="1"/>
    <s v="11496-3-IN"/>
    <x v="4"/>
    <s v="Individual"/>
    <x v="1"/>
    <x v="4"/>
    <s v="Electronics: Computers"/>
    <s v="Website"/>
    <n v="4310"/>
    <n v="228.43"/>
    <n v="4538.43"/>
    <n v="2586.0000000000005"/>
  </r>
  <r>
    <d v="2020-11-30T00:00:00"/>
    <x v="0"/>
    <s v="14480-4-IN"/>
    <x v="0"/>
    <s v="Individual"/>
    <x v="1"/>
    <x v="1"/>
    <s v="Electronics: Cell phones"/>
    <s v="Store"/>
    <n v="1280"/>
    <n v="78.08"/>
    <n v="1358.08"/>
    <n v="819.2"/>
  </r>
  <r>
    <d v="2020-07-08T00:00:00"/>
    <x v="0"/>
    <s v="18453-4-IN"/>
    <x v="0"/>
    <s v="Individual"/>
    <x v="0"/>
    <x v="0"/>
    <s v="Office supplies: Paper"/>
    <s v="Website"/>
    <n v="40"/>
    <n v="1.44"/>
    <n v="41.44"/>
    <n v="19.600000000000001"/>
  </r>
  <r>
    <d v="2020-11-22T00:00:00"/>
    <x v="0"/>
    <s v="13946-1-IN"/>
    <x v="3"/>
    <s v="Individual"/>
    <x v="1"/>
    <x v="10"/>
    <s v="Electronics: Camera and photo"/>
    <s v="Catalog"/>
    <n v="1210"/>
    <n v="42.35"/>
    <n v="1252.3499999999999"/>
    <n v="822.80000000000007"/>
  </r>
  <r>
    <d v="2021-07-26T00:00:00"/>
    <x v="1"/>
    <s v="19620-1-IN"/>
    <x v="3"/>
    <s v="Individual"/>
    <x v="0"/>
    <x v="9"/>
    <s v="Office supplies: Calendars"/>
    <s v="Store"/>
    <n v="290"/>
    <n v="14.79"/>
    <n v="304.79000000000002"/>
    <n v="159.5"/>
  </r>
  <r>
    <d v="2021-07-14T00:00:00"/>
    <x v="1"/>
    <s v="18048-5-IN"/>
    <x v="2"/>
    <s v="Individual"/>
    <x v="2"/>
    <x v="8"/>
    <s v="Books: Nonfiction - Leadership"/>
    <s v="Store"/>
    <n v="130"/>
    <n v="2.99"/>
    <n v="132.99"/>
    <n v="72.800000000000011"/>
  </r>
  <r>
    <d v="2021-05-29T00:00:00"/>
    <x v="1"/>
    <s v="12352-3-IN"/>
    <x v="4"/>
    <s v="Individual"/>
    <x v="0"/>
    <x v="0"/>
    <s v="Office supplies: Paper"/>
    <s v="Store"/>
    <n v="430"/>
    <n v="15.05"/>
    <n v="445.05"/>
    <n v="249.40000000000003"/>
  </r>
  <r>
    <d v="2020-06-13T00:00:00"/>
    <x v="0"/>
    <s v="18793-4-IN"/>
    <x v="0"/>
    <s v="Individual"/>
    <x v="1"/>
    <x v="1"/>
    <s v="Electronics: Cell phones"/>
    <s v="Store"/>
    <n v="3970"/>
    <n v="170.71"/>
    <n v="4140.71"/>
    <n v="2064.4"/>
  </r>
  <r>
    <d v="2021-11-16T00:00:00"/>
    <x v="1"/>
    <s v="15748-1-BU"/>
    <x v="3"/>
    <s v="Business"/>
    <x v="0"/>
    <x v="3"/>
    <s v="Office supplies: Writing"/>
    <s v="Website"/>
    <n v="170"/>
    <n v="5.44"/>
    <n v="175.44"/>
    <n v="71.400000000000006"/>
  </r>
  <r>
    <d v="2021-12-10T00:00:00"/>
    <x v="1"/>
    <s v="10444-5-BU"/>
    <x v="2"/>
    <s v="Business"/>
    <x v="0"/>
    <x v="3"/>
    <s v="Office supplies: Writing"/>
    <s v="Website"/>
    <n v="350"/>
    <n v="16.8"/>
    <n v="366.8"/>
    <n v="147"/>
  </r>
  <r>
    <d v="2020-01-30T00:00:00"/>
    <x v="0"/>
    <s v="13098-5-IN"/>
    <x v="2"/>
    <s v="Individual"/>
    <x v="2"/>
    <x v="8"/>
    <s v="Books: Nonfiction - Leadership"/>
    <s v="Catalog"/>
    <n v="110"/>
    <n v="9.57"/>
    <n v="119.57"/>
    <n v="58.300000000000004"/>
  </r>
  <r>
    <d v="2021-09-01T00:00:00"/>
    <x v="1"/>
    <s v="18033-3-IN"/>
    <x v="4"/>
    <s v="Individual"/>
    <x v="1"/>
    <x v="1"/>
    <s v="Electronics: Cell phones"/>
    <s v="Website"/>
    <n v="1560"/>
    <n v="98.28"/>
    <n v="1658.28"/>
    <n v="1029.6000000000001"/>
  </r>
  <r>
    <d v="2021-11-04T00:00:00"/>
    <x v="1"/>
    <s v="14862-4-BU"/>
    <x v="0"/>
    <s v="Business"/>
    <x v="1"/>
    <x v="4"/>
    <s v="Electronics: Computers"/>
    <s v="Website"/>
    <n v="4820"/>
    <n v="255.46"/>
    <n v="5075.46"/>
    <n v="3229.4"/>
  </r>
  <r>
    <d v="2020-03-30T00:00:00"/>
    <x v="0"/>
    <s v="15303-3-IN"/>
    <x v="4"/>
    <s v="Individual"/>
    <x v="1"/>
    <x v="4"/>
    <s v="Electronics: Computers"/>
    <s v="Website"/>
    <n v="4660"/>
    <n v="363.48"/>
    <n v="5023.4799999999996"/>
    <n v="1957.2000000000003"/>
  </r>
  <r>
    <d v="2021-05-03T00:00:00"/>
    <x v="1"/>
    <s v="10738-3-IN"/>
    <x v="4"/>
    <s v="Individual"/>
    <x v="2"/>
    <x v="8"/>
    <s v="Books: Nonfiction - Leadership"/>
    <s v="Website"/>
    <n v="30"/>
    <n v="2.94"/>
    <n v="32.94"/>
    <n v="17.100000000000001"/>
  </r>
  <r>
    <d v="2020-12-09T00:00:00"/>
    <x v="0"/>
    <s v="11235-3-IN"/>
    <x v="4"/>
    <s v="Individual"/>
    <x v="0"/>
    <x v="3"/>
    <s v="Office supplies: Writing"/>
    <s v="Website"/>
    <n v="340"/>
    <n v="26.18"/>
    <n v="366.18"/>
    <n v="149.6"/>
  </r>
  <r>
    <d v="2021-06-09T00:00:00"/>
    <x v="1"/>
    <s v="12143-2-IN"/>
    <x v="1"/>
    <s v="Individual"/>
    <x v="1"/>
    <x v="2"/>
    <s v="Electronics: TV and video"/>
    <s v="Store"/>
    <n v="3920"/>
    <n v="168.56"/>
    <n v="4088.56"/>
    <n v="1999.2"/>
  </r>
  <r>
    <d v="2021-10-15T00:00:00"/>
    <x v="1"/>
    <s v="15565-3-IN"/>
    <x v="4"/>
    <s v="Individual"/>
    <x v="1"/>
    <x v="1"/>
    <s v="Electronics: Cell phones"/>
    <s v="Website"/>
    <n v="700"/>
    <n v="47.6"/>
    <n v="747.6"/>
    <n v="329"/>
  </r>
  <r>
    <d v="2021-11-20T00:00:00"/>
    <x v="1"/>
    <s v="12056-2-IN"/>
    <x v="1"/>
    <s v="Individual"/>
    <x v="0"/>
    <x v="7"/>
    <s v="Office supplies: Office basics"/>
    <s v="Website"/>
    <n v="100"/>
    <n v="8.1999999999999993"/>
    <n v="108.2"/>
    <n v="52"/>
  </r>
  <r>
    <d v="2020-01-28T00:00:00"/>
    <x v="0"/>
    <s v="12391-4-BU"/>
    <x v="0"/>
    <s v="Business"/>
    <x v="0"/>
    <x v="7"/>
    <s v="Office supplies: Office basics"/>
    <s v="Store"/>
    <n v="230"/>
    <n v="9.89"/>
    <n v="239.89"/>
    <n v="138.00000000000003"/>
  </r>
  <r>
    <d v="2021-11-24T00:00:00"/>
    <x v="1"/>
    <s v="17186-3-BU"/>
    <x v="4"/>
    <s v="Business"/>
    <x v="0"/>
    <x v="7"/>
    <s v="Office supplies: Office basics"/>
    <s v="Store"/>
    <n v="470"/>
    <n v="35.25"/>
    <n v="505.25"/>
    <n v="253.8"/>
  </r>
  <r>
    <d v="2021-01-13T00:00:00"/>
    <x v="1"/>
    <s v="14811-3-BU"/>
    <x v="4"/>
    <s v="Business"/>
    <x v="0"/>
    <x v="3"/>
    <s v="Office supplies: Writing"/>
    <s v="Store"/>
    <n v="200"/>
    <n v="14.6"/>
    <n v="214.6"/>
    <n v="120.00000000000001"/>
  </r>
  <r>
    <d v="2020-01-04T00:00:00"/>
    <x v="0"/>
    <s v="11233-1-IN"/>
    <x v="3"/>
    <s v="Individual"/>
    <x v="0"/>
    <x v="7"/>
    <s v="Office supplies: Office basics"/>
    <s v="Website"/>
    <n v="30"/>
    <n v="1.32"/>
    <n v="31.32"/>
    <n v="13.8"/>
  </r>
  <r>
    <d v="2020-10-20T00:00:00"/>
    <x v="0"/>
    <s v="16108-5-IN"/>
    <x v="2"/>
    <s v="Individual"/>
    <x v="1"/>
    <x v="4"/>
    <s v="Electronics: Computers"/>
    <s v="Store"/>
    <n v="4150"/>
    <n v="224.1"/>
    <n v="4374.1000000000004"/>
    <n v="2199.5"/>
  </r>
  <r>
    <d v="2021-11-20T00:00:00"/>
    <x v="1"/>
    <s v="18218-5-IN"/>
    <x v="2"/>
    <s v="Individual"/>
    <x v="2"/>
    <x v="6"/>
    <s v="Books: Nonfiction - Technology"/>
    <s v="Store"/>
    <n v="70"/>
    <n v="5.81"/>
    <n v="75.81"/>
    <n v="49"/>
  </r>
  <r>
    <d v="2020-06-27T00:00:00"/>
    <x v="0"/>
    <s v="18778-2-BU"/>
    <x v="1"/>
    <s v="Business"/>
    <x v="2"/>
    <x v="11"/>
    <s v="Books: Nonfiction - History"/>
    <s v="Website"/>
    <n v="50"/>
    <n v="2.1"/>
    <n v="52.1"/>
    <n v="20.5"/>
  </r>
  <r>
    <d v="2021-06-22T00:00:00"/>
    <x v="1"/>
    <s v="11873-1-BU"/>
    <x v="3"/>
    <s v="Business"/>
    <x v="1"/>
    <x v="1"/>
    <s v="Electronics: Cell phones"/>
    <s v="Website"/>
    <n v="3970"/>
    <n v="226.29"/>
    <n v="4196.29"/>
    <n v="1826.2"/>
  </r>
  <r>
    <d v="2020-12-23T00:00:00"/>
    <x v="0"/>
    <s v="13371-1-IN"/>
    <x v="3"/>
    <s v="Individual"/>
    <x v="0"/>
    <x v="3"/>
    <s v="Office supplies: Writing"/>
    <s v="Catalog"/>
    <n v="20"/>
    <n v="0.74"/>
    <n v="20.74"/>
    <n v="9.2000000000000011"/>
  </r>
  <r>
    <d v="2021-10-21T00:00:00"/>
    <x v="1"/>
    <s v="17312-5-IN"/>
    <x v="2"/>
    <s v="Individual"/>
    <x v="2"/>
    <x v="6"/>
    <s v="Books: Nonfiction - Technology"/>
    <s v="Catalog"/>
    <n v="150"/>
    <n v="9.9"/>
    <n v="159.9"/>
    <n v="105"/>
  </r>
  <r>
    <d v="2021-12-12T00:00:00"/>
    <x v="1"/>
    <s v="10664-1-IN"/>
    <x v="3"/>
    <s v="Individual"/>
    <x v="0"/>
    <x v="3"/>
    <s v="Office supplies: Writing"/>
    <s v="Catalog"/>
    <n v="220"/>
    <n v="12.32"/>
    <n v="232.32"/>
    <n v="103.4"/>
  </r>
  <r>
    <d v="2020-12-23T00:00:00"/>
    <x v="0"/>
    <s v="16674-4-IN"/>
    <x v="0"/>
    <s v="Individual"/>
    <x v="1"/>
    <x v="1"/>
    <s v="Electronics: Cell phones"/>
    <s v="Store"/>
    <n v="3810"/>
    <n v="144.78"/>
    <n v="3954.78"/>
    <n v="2171.7000000000003"/>
  </r>
  <r>
    <d v="2020-01-04T00:00:00"/>
    <x v="0"/>
    <s v="17366-2-IN"/>
    <x v="1"/>
    <s v="Individual"/>
    <x v="0"/>
    <x v="0"/>
    <s v="Office supplies: Paper"/>
    <s v="Catalog"/>
    <n v="400"/>
    <n v="18.399999999999999"/>
    <n v="418.4"/>
    <n v="192.00000000000003"/>
  </r>
  <r>
    <d v="2020-10-20T00:00:00"/>
    <x v="0"/>
    <s v="11194-5-IN"/>
    <x v="2"/>
    <s v="Individual"/>
    <x v="1"/>
    <x v="10"/>
    <s v="Electronics: Camera and photo"/>
    <s v="Website"/>
    <n v="3330"/>
    <n v="259.74"/>
    <n v="3589.74"/>
    <n v="2164.5"/>
  </r>
  <r>
    <d v="2020-07-30T00:00:00"/>
    <x v="0"/>
    <s v="13760-3-IN"/>
    <x v="4"/>
    <s v="Individual"/>
    <x v="0"/>
    <x v="9"/>
    <s v="Office supplies: Calendars"/>
    <s v="Store"/>
    <n v="40"/>
    <n v="1.36"/>
    <n v="41.36"/>
    <n v="17.200000000000003"/>
  </r>
  <r>
    <d v="2021-12-07T00:00:00"/>
    <x v="1"/>
    <s v="11495-1-BU"/>
    <x v="3"/>
    <s v="Business"/>
    <x v="0"/>
    <x v="7"/>
    <s v="Office supplies: Office basics"/>
    <s v="Website"/>
    <n v="340"/>
    <n v="7.48"/>
    <n v="347.48"/>
    <n v="200.60000000000002"/>
  </r>
  <r>
    <d v="2021-05-29T00:00:00"/>
    <x v="1"/>
    <s v="14159-4-IN"/>
    <x v="0"/>
    <s v="Individual"/>
    <x v="1"/>
    <x v="4"/>
    <s v="Electronics: Computers"/>
    <s v="Catalog"/>
    <n v="2310"/>
    <n v="76.23"/>
    <n v="2386.23"/>
    <n v="1593.8999999999999"/>
  </r>
  <r>
    <d v="2020-10-30T00:00:00"/>
    <x v="0"/>
    <s v="13914-1-IN"/>
    <x v="3"/>
    <s v="Individual"/>
    <x v="0"/>
    <x v="7"/>
    <s v="Office supplies: Office basics"/>
    <s v="Website"/>
    <n v="390"/>
    <n v="12.48"/>
    <n v="402.48"/>
    <n v="253.5"/>
  </r>
  <r>
    <d v="2020-04-06T00:00:00"/>
    <x v="0"/>
    <s v="18526-3-IN"/>
    <x v="4"/>
    <s v="Individual"/>
    <x v="2"/>
    <x v="8"/>
    <s v="Books: Nonfiction - Leadership"/>
    <s v="Store"/>
    <n v="20"/>
    <n v="1.68"/>
    <n v="21.68"/>
    <n v="12.6"/>
  </r>
  <r>
    <d v="2021-10-21T00:00:00"/>
    <x v="1"/>
    <s v="14543-3-IN"/>
    <x v="4"/>
    <s v="Individual"/>
    <x v="0"/>
    <x v="7"/>
    <s v="Office supplies: Office basics"/>
    <s v="Catalog"/>
    <n v="500"/>
    <n v="31.5"/>
    <n v="531.5"/>
    <n v="320"/>
  </r>
  <r>
    <d v="2020-04-16T00:00:00"/>
    <x v="0"/>
    <s v="19860-1-BU"/>
    <x v="3"/>
    <s v="Business"/>
    <x v="1"/>
    <x v="1"/>
    <s v="Electronics: Cell phones"/>
    <s v="Website"/>
    <n v="1500"/>
    <n v="57"/>
    <n v="1557"/>
    <n v="1035"/>
  </r>
  <r>
    <d v="2020-01-08T00:00:00"/>
    <x v="0"/>
    <s v="13122-3-BU"/>
    <x v="4"/>
    <s v="Business"/>
    <x v="0"/>
    <x v="9"/>
    <s v="Office supplies: Calendars"/>
    <s v="Catalog"/>
    <n v="60"/>
    <n v="2.2200000000000002"/>
    <n v="62.22"/>
    <n v="39"/>
  </r>
  <r>
    <d v="2020-08-21T00:00:00"/>
    <x v="0"/>
    <s v="16635-5-BU"/>
    <x v="2"/>
    <s v="Business"/>
    <x v="1"/>
    <x v="4"/>
    <s v="Electronics: Computers"/>
    <s v="Website"/>
    <n v="970"/>
    <n v="60.14"/>
    <n v="1030.1400000000001"/>
    <n v="523.80000000000007"/>
  </r>
  <r>
    <d v="2021-06-30T00:00:00"/>
    <x v="1"/>
    <s v="17298-4-IN"/>
    <x v="0"/>
    <s v="Individual"/>
    <x v="0"/>
    <x v="7"/>
    <s v="Office supplies: Office basics"/>
    <s v="Website"/>
    <n v="360"/>
    <n v="24.48"/>
    <n v="384.48"/>
    <n v="241.20000000000002"/>
  </r>
  <r>
    <d v="2020-03-31T00:00:00"/>
    <x v="0"/>
    <s v="16486-1-IN"/>
    <x v="3"/>
    <s v="Individual"/>
    <x v="1"/>
    <x v="2"/>
    <s v="Electronics: TV and video"/>
    <s v="Website"/>
    <n v="5460"/>
    <n v="174.72"/>
    <n v="5634.72"/>
    <n v="2347.8000000000002"/>
  </r>
  <r>
    <d v="2021-06-30T00:00:00"/>
    <x v="1"/>
    <s v="17963-4-IN"/>
    <x v="0"/>
    <s v="Individual"/>
    <x v="1"/>
    <x v="2"/>
    <s v="Electronics: TV and video"/>
    <s v="Store"/>
    <n v="8330"/>
    <n v="558.11"/>
    <n v="8888.11"/>
    <n v="3998.4"/>
  </r>
  <r>
    <d v="2020-10-06T00:00:00"/>
    <x v="0"/>
    <s v="12121-2-IN"/>
    <x v="1"/>
    <s v="Individual"/>
    <x v="1"/>
    <x v="2"/>
    <s v="Electronics: TV and video"/>
    <s v="Website"/>
    <n v="4680"/>
    <n v="341.64"/>
    <n v="5021.6400000000003"/>
    <n v="2901.6"/>
  </r>
  <r>
    <d v="2021-11-16T00:00:00"/>
    <x v="1"/>
    <s v="10851-3-BU"/>
    <x v="4"/>
    <s v="Business"/>
    <x v="1"/>
    <x v="2"/>
    <s v="Electronics: TV and video"/>
    <s v="Website"/>
    <n v="7730"/>
    <n v="216.44"/>
    <n v="7946.44"/>
    <n v="4869.8999999999996"/>
  </r>
  <r>
    <d v="2021-10-21T00:00:00"/>
    <x v="1"/>
    <s v="15471-4-IN"/>
    <x v="0"/>
    <s v="Individual"/>
    <x v="0"/>
    <x v="0"/>
    <s v="Office supplies: Paper"/>
    <s v="Store"/>
    <n v="730"/>
    <n v="49.64"/>
    <n v="779.64"/>
    <n v="452.6"/>
  </r>
  <r>
    <d v="2021-11-20T00:00:00"/>
    <x v="1"/>
    <s v="13585-1-IN"/>
    <x v="3"/>
    <s v="Individual"/>
    <x v="1"/>
    <x v="1"/>
    <s v="Electronics: Cell phones"/>
    <s v="Store"/>
    <n v="3130"/>
    <n v="178.41"/>
    <n v="3308.41"/>
    <n v="1408.5"/>
  </r>
  <r>
    <d v="2020-04-16T00:00:00"/>
    <x v="0"/>
    <s v="11759-3-IN"/>
    <x v="4"/>
    <s v="Individual"/>
    <x v="1"/>
    <x v="1"/>
    <s v="Electronics: Cell phones"/>
    <s v="Website"/>
    <n v="820"/>
    <n v="38.54"/>
    <n v="858.54"/>
    <n v="385.40000000000003"/>
  </r>
  <r>
    <d v="2020-10-20T00:00:00"/>
    <x v="0"/>
    <s v="17596-3-BU"/>
    <x v="4"/>
    <s v="Business"/>
    <x v="0"/>
    <x v="7"/>
    <s v="Office supplies: Office basics"/>
    <s v="Website"/>
    <n v="10"/>
    <n v="0.45"/>
    <n v="10.45"/>
    <n v="4.5"/>
  </r>
  <r>
    <d v="2021-12-19T00:00:00"/>
    <x v="1"/>
    <s v="17195-2-BU"/>
    <x v="1"/>
    <s v="Business"/>
    <x v="1"/>
    <x v="2"/>
    <s v="Electronics: TV and video"/>
    <s v="Website"/>
    <n v="1670"/>
    <n v="121.91"/>
    <n v="1791.91"/>
    <n v="1018.6999999999999"/>
  </r>
  <r>
    <d v="2020-01-28T00:00:00"/>
    <x v="0"/>
    <s v="17380-2-IN"/>
    <x v="1"/>
    <s v="Individual"/>
    <x v="1"/>
    <x v="1"/>
    <s v="Electronics: Cell phones"/>
    <s v="Catalog"/>
    <n v="900"/>
    <n v="50.4"/>
    <n v="950.4"/>
    <n v="477"/>
  </r>
  <r>
    <d v="2021-06-02T00:00:00"/>
    <x v="1"/>
    <s v="15777-1-BU"/>
    <x v="3"/>
    <s v="Business"/>
    <x v="0"/>
    <x v="0"/>
    <s v="Office supplies: Paper"/>
    <s v="Catalog"/>
    <n v="40"/>
    <n v="2.2799999999999998"/>
    <n v="42.28"/>
    <n v="24.8"/>
  </r>
  <r>
    <d v="2021-10-10T00:00:00"/>
    <x v="1"/>
    <s v="14028-4-IN"/>
    <x v="0"/>
    <s v="Individual"/>
    <x v="1"/>
    <x v="4"/>
    <s v="Electronics: Computers"/>
    <s v="Website"/>
    <n v="2580"/>
    <n v="239.94"/>
    <n v="2819.94"/>
    <n v="1315.8"/>
  </r>
  <r>
    <d v="2021-08-10T00:00:00"/>
    <x v="1"/>
    <s v="18150-3-IN"/>
    <x v="4"/>
    <s v="Individual"/>
    <x v="1"/>
    <x v="2"/>
    <s v="Electronics: TV and video"/>
    <s v="Website"/>
    <n v="8290"/>
    <n v="373.05"/>
    <n v="8663.0499999999993"/>
    <n v="4062.1"/>
  </r>
  <r>
    <d v="2020-03-25T00:00:00"/>
    <x v="0"/>
    <s v="15507-4-BU"/>
    <x v="0"/>
    <s v="Business"/>
    <x v="0"/>
    <x v="0"/>
    <s v="Office supplies: Paper"/>
    <s v="Website"/>
    <n v="710"/>
    <n v="50.41"/>
    <n v="760.41"/>
    <n v="298.20000000000005"/>
  </r>
  <r>
    <d v="2020-12-14T00:00:00"/>
    <x v="0"/>
    <s v="11556-4-BU"/>
    <x v="0"/>
    <s v="Business"/>
    <x v="0"/>
    <x v="0"/>
    <s v="Office supplies: Paper"/>
    <s v="Store"/>
    <n v="900"/>
    <n v="31.5"/>
    <n v="931.5"/>
    <n v="405"/>
  </r>
  <r>
    <d v="2021-09-01T00:00:00"/>
    <x v="1"/>
    <s v="12389-1-BU"/>
    <x v="3"/>
    <s v="Business"/>
    <x v="1"/>
    <x v="1"/>
    <s v="Electronics: Cell phones"/>
    <s v="Website"/>
    <n v="1460"/>
    <n v="48.18"/>
    <n v="1508.18"/>
    <n v="832.2"/>
  </r>
  <r>
    <d v="2020-10-20T00:00:00"/>
    <x v="0"/>
    <s v="12207-3-IN"/>
    <x v="4"/>
    <s v="Individual"/>
    <x v="1"/>
    <x v="2"/>
    <s v="Electronics: TV and video"/>
    <s v="Store"/>
    <n v="8440"/>
    <n v="540.16"/>
    <n v="8980.16"/>
    <n v="4051.2000000000003"/>
  </r>
  <r>
    <d v="2021-09-05T00:00:00"/>
    <x v="1"/>
    <s v="18836-1-BU"/>
    <x v="3"/>
    <s v="Business"/>
    <x v="1"/>
    <x v="1"/>
    <s v="Electronics: Cell phones"/>
    <s v="Store"/>
    <n v="3980"/>
    <n v="171.14"/>
    <n v="4151.1400000000003"/>
    <n v="2348.2000000000003"/>
  </r>
  <r>
    <d v="2020-11-08T00:00:00"/>
    <x v="0"/>
    <s v="17979-4-IN"/>
    <x v="0"/>
    <s v="Individual"/>
    <x v="0"/>
    <x v="3"/>
    <s v="Office supplies: Writing"/>
    <s v="Website"/>
    <n v="320"/>
    <n v="10.24"/>
    <n v="330.24"/>
    <n v="144"/>
  </r>
  <r>
    <d v="2021-03-28T00:00:00"/>
    <x v="1"/>
    <s v="16774-2-IN"/>
    <x v="1"/>
    <s v="Individual"/>
    <x v="1"/>
    <x v="1"/>
    <s v="Electronics: Cell phones"/>
    <s v="Store"/>
    <n v="1010"/>
    <n v="71.709999999999994"/>
    <n v="1081.71"/>
    <n v="626.20000000000005"/>
  </r>
  <r>
    <d v="2020-06-22T00:00:00"/>
    <x v="0"/>
    <s v="16523-4-IN"/>
    <x v="0"/>
    <s v="Individual"/>
    <x v="0"/>
    <x v="7"/>
    <s v="Office supplies: Office basics"/>
    <s v="Store"/>
    <n v="220"/>
    <n v="11.44"/>
    <n v="231.44"/>
    <n v="118.80000000000001"/>
  </r>
  <r>
    <d v="2020-02-03T00:00:00"/>
    <x v="0"/>
    <s v="10066-1-BU"/>
    <x v="3"/>
    <s v="Business"/>
    <x v="0"/>
    <x v="0"/>
    <s v="Office supplies: Paper"/>
    <s v="Website"/>
    <n v="310"/>
    <n v="10.54"/>
    <n v="320.54000000000002"/>
    <n v="167.4"/>
  </r>
  <r>
    <d v="2020-06-05T00:00:00"/>
    <x v="0"/>
    <s v="15762-1-IN"/>
    <x v="3"/>
    <s v="Individual"/>
    <x v="1"/>
    <x v="4"/>
    <s v="Electronics: Computers"/>
    <s v="Website"/>
    <n v="3450"/>
    <n v="234.6"/>
    <n v="3684.6"/>
    <n v="2173.5"/>
  </r>
  <r>
    <d v="2020-06-05T00:00:00"/>
    <x v="0"/>
    <s v="19424-1-IN"/>
    <x v="3"/>
    <s v="Individual"/>
    <x v="0"/>
    <x v="0"/>
    <s v="Office supplies: Paper"/>
    <s v="Website"/>
    <n v="900"/>
    <n v="57.6"/>
    <n v="957.6"/>
    <n v="522.00000000000011"/>
  </r>
  <r>
    <d v="2021-10-07T00:00:00"/>
    <x v="1"/>
    <s v="11174-4-BU"/>
    <x v="0"/>
    <s v="Business"/>
    <x v="1"/>
    <x v="2"/>
    <s v="Electronics: TV and video"/>
    <s v="Website"/>
    <n v="1050"/>
    <n v="69.3"/>
    <n v="1119.3"/>
    <n v="630.00000000000011"/>
  </r>
  <r>
    <d v="2021-05-26T00:00:00"/>
    <x v="1"/>
    <s v="17725-3-IN"/>
    <x v="4"/>
    <s v="Individual"/>
    <x v="0"/>
    <x v="9"/>
    <s v="Office supplies: Calendars"/>
    <s v="Store"/>
    <n v="250"/>
    <n v="15.25"/>
    <n v="265.25"/>
    <n v="142.50000000000003"/>
  </r>
  <r>
    <d v="2021-06-13T00:00:00"/>
    <x v="1"/>
    <s v="13172-4-IN"/>
    <x v="0"/>
    <s v="Individual"/>
    <x v="0"/>
    <x v="0"/>
    <s v="Office supplies: Paper"/>
    <s v="Website"/>
    <n v="860"/>
    <n v="70.52"/>
    <n v="930.52"/>
    <n v="584.80000000000007"/>
  </r>
  <r>
    <d v="2020-06-13T00:00:00"/>
    <x v="0"/>
    <s v="19462-1-IN"/>
    <x v="3"/>
    <s v="Individual"/>
    <x v="0"/>
    <x v="3"/>
    <s v="Office supplies: Writing"/>
    <s v="Website"/>
    <n v="120"/>
    <n v="6.12"/>
    <n v="126.12"/>
    <n v="56.400000000000006"/>
  </r>
  <r>
    <d v="2020-08-21T00:00:00"/>
    <x v="0"/>
    <s v="14184-3-IN"/>
    <x v="4"/>
    <s v="Individual"/>
    <x v="1"/>
    <x v="1"/>
    <s v="Electronics: Cell phones"/>
    <s v="Store"/>
    <n v="580"/>
    <n v="49.88"/>
    <n v="629.88"/>
    <n v="319"/>
  </r>
  <r>
    <d v="2021-07-07T00:00:00"/>
    <x v="1"/>
    <s v="17156-1-IN"/>
    <x v="3"/>
    <s v="Individual"/>
    <x v="0"/>
    <x v="3"/>
    <s v="Office supplies: Writing"/>
    <s v="Store"/>
    <n v="190"/>
    <n v="14.82"/>
    <n v="204.82"/>
    <n v="98.8"/>
  </r>
  <r>
    <d v="2021-07-11T00:00:00"/>
    <x v="1"/>
    <s v="13962-3-BU"/>
    <x v="4"/>
    <s v="Business"/>
    <x v="1"/>
    <x v="2"/>
    <s v="Electronics: TV and video"/>
    <s v="Catalog"/>
    <n v="7070"/>
    <n v="261.58999999999997"/>
    <n v="7331.59"/>
    <n v="3252.2000000000003"/>
  </r>
  <r>
    <d v="2021-07-03T00:00:00"/>
    <x v="1"/>
    <s v="12642-2-IN"/>
    <x v="1"/>
    <s v="Individual"/>
    <x v="2"/>
    <x v="8"/>
    <s v="Books: Nonfiction - Leadership"/>
    <s v="Store"/>
    <n v="70"/>
    <n v="5.25"/>
    <n v="75.25"/>
    <n v="31.5"/>
  </r>
  <r>
    <d v="2020-09-28T00:00:00"/>
    <x v="0"/>
    <s v="14480-4-IN"/>
    <x v="0"/>
    <s v="Individual"/>
    <x v="1"/>
    <x v="2"/>
    <s v="Electronics: TV and video"/>
    <s v="Catalog"/>
    <n v="6600"/>
    <n v="402.6"/>
    <n v="7002.6"/>
    <n v="3960.0000000000005"/>
  </r>
  <r>
    <d v="2021-11-24T00:00:00"/>
    <x v="1"/>
    <s v="14910-3-BU"/>
    <x v="4"/>
    <s v="Business"/>
    <x v="0"/>
    <x v="3"/>
    <s v="Office supplies: Writing"/>
    <s v="Website"/>
    <n v="190"/>
    <n v="10.83"/>
    <n v="200.83"/>
    <n v="114.00000000000001"/>
  </r>
  <r>
    <d v="2021-03-28T00:00:00"/>
    <x v="1"/>
    <s v="18765-3-BU"/>
    <x v="4"/>
    <s v="Business"/>
    <x v="0"/>
    <x v="9"/>
    <s v="Office supplies: Calendars"/>
    <s v="Website"/>
    <n v="250"/>
    <n v="17.75"/>
    <n v="267.75"/>
    <n v="140"/>
  </r>
  <r>
    <d v="2021-12-12T00:00:00"/>
    <x v="1"/>
    <s v="15868-3-BU"/>
    <x v="4"/>
    <s v="Business"/>
    <x v="0"/>
    <x v="3"/>
    <s v="Office supplies: Writing"/>
    <s v="Store"/>
    <n v="270"/>
    <n v="18.36"/>
    <n v="288.36"/>
    <n v="143.1"/>
  </r>
  <r>
    <d v="2020-01-22T00:00:00"/>
    <x v="0"/>
    <s v="16173-5-IN"/>
    <x v="2"/>
    <s v="Individual"/>
    <x v="1"/>
    <x v="2"/>
    <s v="Electronics: TV and video"/>
    <s v="Website"/>
    <n v="2330"/>
    <n v="53.59"/>
    <n v="2383.59"/>
    <n v="1537.8000000000002"/>
  </r>
  <r>
    <d v="2021-04-12T00:00:00"/>
    <x v="1"/>
    <s v="15986-3-BU"/>
    <x v="4"/>
    <s v="Business"/>
    <x v="1"/>
    <x v="1"/>
    <s v="Electronics: Cell phones"/>
    <s v="Catalog"/>
    <n v="1700"/>
    <n v="86.7"/>
    <n v="1786.7"/>
    <n v="1071"/>
  </r>
  <r>
    <d v="2021-05-29T00:00:00"/>
    <x v="1"/>
    <s v="15724-3-IN"/>
    <x v="4"/>
    <s v="Individual"/>
    <x v="0"/>
    <x v="0"/>
    <s v="Office supplies: Paper"/>
    <s v="Store"/>
    <n v="930"/>
    <n v="41.85"/>
    <n v="971.85"/>
    <n v="409.2"/>
  </r>
  <r>
    <d v="2021-05-26T00:00:00"/>
    <x v="1"/>
    <s v="18429-1-BU"/>
    <x v="3"/>
    <s v="Business"/>
    <x v="0"/>
    <x v="0"/>
    <s v="Office supplies: Paper"/>
    <s v="Website"/>
    <n v="420"/>
    <n v="23.94"/>
    <n v="443.94"/>
    <n v="273"/>
  </r>
  <r>
    <d v="2021-10-07T00:00:00"/>
    <x v="1"/>
    <s v="16295-1-IN"/>
    <x v="3"/>
    <s v="Individual"/>
    <x v="0"/>
    <x v="0"/>
    <s v="Office supplies: Paper"/>
    <s v="Website"/>
    <n v="670"/>
    <n v="47.57"/>
    <n v="717.57"/>
    <n v="361.8"/>
  </r>
  <r>
    <d v="2020-02-17T00:00:00"/>
    <x v="0"/>
    <s v="18921-4-BU"/>
    <x v="0"/>
    <s v="Business"/>
    <x v="1"/>
    <x v="1"/>
    <s v="Electronics: Cell phones"/>
    <s v="Website"/>
    <n v="1790"/>
    <n v="93.08"/>
    <n v="1883.08"/>
    <n v="1056.1000000000001"/>
  </r>
  <r>
    <d v="2021-08-08T00:00:00"/>
    <x v="1"/>
    <s v="14955-5-IN"/>
    <x v="2"/>
    <s v="Individual"/>
    <x v="0"/>
    <x v="3"/>
    <s v="Office supplies: Writing"/>
    <s v="Store"/>
    <n v="310"/>
    <n v="20.149999999999999"/>
    <n v="330.15"/>
    <n v="201.5"/>
  </r>
  <r>
    <d v="2021-02-01T00:00:00"/>
    <x v="1"/>
    <s v="18907-1-IN"/>
    <x v="3"/>
    <s v="Individual"/>
    <x v="0"/>
    <x v="3"/>
    <s v="Office supplies: Writing"/>
    <s v="Website"/>
    <n v="470"/>
    <n v="15.98"/>
    <n v="485.98"/>
    <n v="296.10000000000002"/>
  </r>
  <r>
    <d v="2020-01-04T00:00:00"/>
    <x v="0"/>
    <s v="17137-3-IN"/>
    <x v="4"/>
    <s v="Individual"/>
    <x v="1"/>
    <x v="2"/>
    <s v="Electronics: TV and video"/>
    <s v="Catalog"/>
    <n v="5410"/>
    <n v="308.37"/>
    <n v="5718.37"/>
    <n v="3191.9000000000005"/>
  </r>
  <r>
    <d v="2020-10-19T00:00:00"/>
    <x v="0"/>
    <s v="12910-5-BU"/>
    <x v="2"/>
    <s v="Business"/>
    <x v="0"/>
    <x v="3"/>
    <s v="Office supplies: Writing"/>
    <s v="Store"/>
    <n v="280"/>
    <n v="8.68"/>
    <n v="288.68"/>
    <n v="193.2"/>
  </r>
  <r>
    <d v="2020-10-19T00:00:00"/>
    <x v="0"/>
    <s v="18582-1-IN"/>
    <x v="3"/>
    <s v="Individual"/>
    <x v="0"/>
    <x v="0"/>
    <s v="Office supplies: Paper"/>
    <s v="Store"/>
    <n v="170"/>
    <n v="15.98"/>
    <n v="185.98"/>
    <n v="110.5"/>
  </r>
  <r>
    <d v="2021-05-29T00:00:00"/>
    <x v="1"/>
    <s v="12321-4-IN"/>
    <x v="0"/>
    <s v="Individual"/>
    <x v="0"/>
    <x v="7"/>
    <s v="Office supplies: Office basics"/>
    <s v="Catalog"/>
    <n v="120"/>
    <n v="8.16"/>
    <n v="128.16"/>
    <n v="58.8"/>
  </r>
  <r>
    <d v="2020-10-20T00:00:00"/>
    <x v="0"/>
    <s v="17833-1-IN"/>
    <x v="3"/>
    <s v="Individual"/>
    <x v="0"/>
    <x v="3"/>
    <s v="Office supplies: Writing"/>
    <s v="Website"/>
    <n v="350"/>
    <n v="19.600000000000001"/>
    <n v="369.6"/>
    <n v="234.5"/>
  </r>
  <r>
    <d v="2020-08-08T00:00:00"/>
    <x v="0"/>
    <s v="10263-5-IN"/>
    <x v="2"/>
    <s v="Individual"/>
    <x v="1"/>
    <x v="1"/>
    <s v="Electronics: Cell phones"/>
    <s v="Website"/>
    <n v="1450"/>
    <n v="65.25"/>
    <n v="1515.25"/>
    <n v="855.50000000000011"/>
  </r>
  <r>
    <d v="2020-09-24T00:00:00"/>
    <x v="0"/>
    <s v="15099-1-BU"/>
    <x v="3"/>
    <s v="Business"/>
    <x v="1"/>
    <x v="4"/>
    <s v="Electronics: Computers"/>
    <s v="Store"/>
    <n v="1510"/>
    <n v="117.78"/>
    <n v="1627.78"/>
    <n v="679.5"/>
  </r>
  <r>
    <d v="2021-04-12T00:00:00"/>
    <x v="1"/>
    <s v="14781-1-IN"/>
    <x v="3"/>
    <s v="Individual"/>
    <x v="1"/>
    <x v="2"/>
    <s v="Electronics: TV and video"/>
    <s v="Store"/>
    <n v="8280"/>
    <n v="521.64"/>
    <n v="8801.64"/>
    <n v="4802.4000000000005"/>
  </r>
  <r>
    <d v="2021-01-26T00:00:00"/>
    <x v="1"/>
    <s v="15354-1-BU"/>
    <x v="3"/>
    <s v="Business"/>
    <x v="1"/>
    <x v="2"/>
    <s v="Electronics: TV and video"/>
    <s v="Website"/>
    <n v="2280"/>
    <n v="152.76"/>
    <n v="2432.7600000000002"/>
    <n v="1322.4"/>
  </r>
  <r>
    <d v="2021-12-17T00:00:00"/>
    <x v="1"/>
    <s v="11825-3-IN"/>
    <x v="4"/>
    <s v="Individual"/>
    <x v="0"/>
    <x v="3"/>
    <s v="Office supplies: Writing"/>
    <s v="Website"/>
    <n v="330"/>
    <n v="17.82"/>
    <n v="347.82"/>
    <n v="141.9"/>
  </r>
  <r>
    <d v="2020-05-18T00:00:00"/>
    <x v="0"/>
    <s v="14210-3-IN"/>
    <x v="4"/>
    <s v="Individual"/>
    <x v="0"/>
    <x v="3"/>
    <s v="Office supplies: Writing"/>
    <s v="Store"/>
    <n v="190"/>
    <n v="6.46"/>
    <n v="196.46"/>
    <n v="112.10000000000001"/>
  </r>
  <r>
    <d v="2021-08-13T00:00:00"/>
    <x v="1"/>
    <s v="11525-4-IN"/>
    <x v="0"/>
    <s v="Individual"/>
    <x v="0"/>
    <x v="9"/>
    <s v="Office supplies: Calendars"/>
    <s v="Store"/>
    <n v="240"/>
    <n v="17.52"/>
    <n v="257.52"/>
    <n v="141.60000000000002"/>
  </r>
  <r>
    <d v="2021-11-04T00:00:00"/>
    <x v="1"/>
    <s v="14285-4-IN"/>
    <x v="0"/>
    <s v="Individual"/>
    <x v="1"/>
    <x v="2"/>
    <s v="Electronics: TV and video"/>
    <s v="Store"/>
    <n v="1120"/>
    <n v="57.12"/>
    <n v="1177.1199999999999"/>
    <n v="593.6"/>
  </r>
  <r>
    <d v="2020-02-03T00:00:00"/>
    <x v="0"/>
    <s v="13497-3-IN"/>
    <x v="4"/>
    <s v="Individual"/>
    <x v="0"/>
    <x v="0"/>
    <s v="Office supplies: Paper"/>
    <s v="Website"/>
    <n v="400"/>
    <n v="28.4"/>
    <n v="428.4"/>
    <n v="208"/>
  </r>
  <r>
    <d v="2020-02-27T00:00:00"/>
    <x v="0"/>
    <s v="19240-5-IN"/>
    <x v="2"/>
    <s v="Individual"/>
    <x v="1"/>
    <x v="4"/>
    <s v="Electronics: Computers"/>
    <s v="Website"/>
    <n v="600"/>
    <n v="33.6"/>
    <n v="633.6"/>
    <n v="396"/>
  </r>
  <r>
    <d v="2020-06-22T00:00:00"/>
    <x v="0"/>
    <s v="19839-2-BU"/>
    <x v="1"/>
    <s v="Business"/>
    <x v="2"/>
    <x v="6"/>
    <s v="Books: Nonfiction - Technology"/>
    <s v="Catalog"/>
    <n v="90"/>
    <n v="7.02"/>
    <n v="97.02"/>
    <n v="40.5"/>
  </r>
  <r>
    <d v="2021-06-02T00:00:00"/>
    <x v="1"/>
    <s v="19637-5-IN"/>
    <x v="2"/>
    <s v="Individual"/>
    <x v="0"/>
    <x v="0"/>
    <s v="Office supplies: Paper"/>
    <s v="Website"/>
    <n v="410"/>
    <n v="15.58"/>
    <n v="425.58"/>
    <n v="168.10000000000002"/>
  </r>
  <r>
    <d v="2020-08-22T00:00:00"/>
    <x v="0"/>
    <s v="15354-1-BU"/>
    <x v="3"/>
    <s v="Business"/>
    <x v="0"/>
    <x v="7"/>
    <s v="Office supplies: Office basics"/>
    <s v="Website"/>
    <n v="130"/>
    <n v="8.7100000000000009"/>
    <n v="138.71"/>
    <n v="57.2"/>
  </r>
  <r>
    <d v="2020-11-01T00:00:00"/>
    <x v="0"/>
    <s v="11601-1-IN"/>
    <x v="3"/>
    <s v="Individual"/>
    <x v="0"/>
    <x v="7"/>
    <s v="Office supplies: Office basics"/>
    <s v="Catalog"/>
    <n v="390"/>
    <n v="26.52"/>
    <n v="416.52"/>
    <n v="273"/>
  </r>
  <r>
    <d v="2021-11-19T00:00:00"/>
    <x v="1"/>
    <s v="16415-2-IN"/>
    <x v="1"/>
    <s v="Individual"/>
    <x v="0"/>
    <x v="0"/>
    <s v="Office supplies: Paper"/>
    <s v="Website"/>
    <n v="730"/>
    <n v="32.119999999999997"/>
    <n v="762.12"/>
    <n v="496.40000000000003"/>
  </r>
  <r>
    <d v="2020-09-05T00:00:00"/>
    <x v="0"/>
    <s v="11764-3-IN"/>
    <x v="4"/>
    <s v="Individual"/>
    <x v="0"/>
    <x v="7"/>
    <s v="Office supplies: Office basics"/>
    <s v="Website"/>
    <n v="470"/>
    <n v="29.61"/>
    <n v="499.61"/>
    <n v="239.70000000000002"/>
  </r>
  <r>
    <d v="2021-05-28T00:00:00"/>
    <x v="1"/>
    <s v="11332-4-IN"/>
    <x v="0"/>
    <s v="Individual"/>
    <x v="2"/>
    <x v="6"/>
    <s v="Books: Nonfiction - Technology"/>
    <s v="Website"/>
    <n v="100"/>
    <n v="3.7"/>
    <n v="103.7"/>
    <n v="63"/>
  </r>
  <r>
    <d v="2020-12-09T00:00:00"/>
    <x v="0"/>
    <s v="11125-1-IN"/>
    <x v="3"/>
    <s v="Individual"/>
    <x v="1"/>
    <x v="1"/>
    <s v="Electronics: Cell phones"/>
    <s v="Website"/>
    <n v="3210"/>
    <n v="83.46"/>
    <n v="3293.46"/>
    <n v="1380.3000000000002"/>
  </r>
  <r>
    <d v="2021-08-10T00:00:00"/>
    <x v="1"/>
    <s v="18734-4-IN"/>
    <x v="0"/>
    <s v="Individual"/>
    <x v="1"/>
    <x v="1"/>
    <s v="Electronics: Cell phones"/>
    <s v="Catalog"/>
    <n v="2720"/>
    <n v="155.04"/>
    <n v="2875.04"/>
    <n v="1659.2"/>
  </r>
  <r>
    <d v="2020-02-03T00:00:00"/>
    <x v="0"/>
    <s v="18128-5-IN"/>
    <x v="2"/>
    <s v="Individual"/>
    <x v="1"/>
    <x v="4"/>
    <s v="Electronics: Computers"/>
    <s v="Website"/>
    <n v="1200"/>
    <n v="79.2"/>
    <n v="1279.2"/>
    <n v="708.00000000000011"/>
  </r>
  <r>
    <d v="2020-04-25T00:00:00"/>
    <x v="0"/>
    <s v="19637-5-IN"/>
    <x v="2"/>
    <s v="Individual"/>
    <x v="0"/>
    <x v="7"/>
    <s v="Office supplies: Office basics"/>
    <s v="Website"/>
    <n v="330"/>
    <n v="12.54"/>
    <n v="342.54"/>
    <n v="207.9"/>
  </r>
  <r>
    <d v="2021-06-13T00:00:00"/>
    <x v="1"/>
    <s v="13856-2-BU"/>
    <x v="1"/>
    <s v="Business"/>
    <x v="1"/>
    <x v="4"/>
    <s v="Electronics: Computers"/>
    <s v="Website"/>
    <n v="4490"/>
    <n v="139.19"/>
    <n v="4629.1899999999996"/>
    <n v="2289.9"/>
  </r>
  <r>
    <d v="2020-12-23T00:00:00"/>
    <x v="0"/>
    <s v="10469-2-IN"/>
    <x v="1"/>
    <s v="Individual"/>
    <x v="1"/>
    <x v="1"/>
    <s v="Electronics: Cell phones"/>
    <s v="Website"/>
    <n v="3000"/>
    <n v="234"/>
    <n v="3234"/>
    <n v="1620"/>
  </r>
  <r>
    <d v="2020-05-25T00:00:00"/>
    <x v="0"/>
    <s v="16029-1-BU"/>
    <x v="3"/>
    <s v="Business"/>
    <x v="0"/>
    <x v="3"/>
    <s v="Office supplies: Writing"/>
    <s v="Website"/>
    <n v="250"/>
    <n v="18.75"/>
    <n v="268.75"/>
    <n v="152.5"/>
  </r>
  <r>
    <d v="2021-07-11T00:00:00"/>
    <x v="1"/>
    <s v="12459-2-IN"/>
    <x v="1"/>
    <s v="Individual"/>
    <x v="2"/>
    <x v="8"/>
    <s v="Books: Nonfiction - Leadership"/>
    <s v="Catalog"/>
    <n v="60"/>
    <n v="4.4400000000000004"/>
    <n v="64.44"/>
    <n v="32.400000000000006"/>
  </r>
  <r>
    <d v="2021-10-07T00:00:00"/>
    <x v="1"/>
    <s v="13284-4-IN"/>
    <x v="0"/>
    <s v="Individual"/>
    <x v="2"/>
    <x v="8"/>
    <s v="Books: Nonfiction - Leadership"/>
    <s v="Store"/>
    <n v="10"/>
    <n v="0.68"/>
    <n v="10.68"/>
    <n v="4.7"/>
  </r>
  <r>
    <d v="2021-06-13T00:00:00"/>
    <x v="1"/>
    <s v="16803-1-IN"/>
    <x v="3"/>
    <s v="Individual"/>
    <x v="1"/>
    <x v="2"/>
    <s v="Electronics: TV and video"/>
    <s v="Website"/>
    <n v="9760"/>
    <n v="595.36"/>
    <n v="10355.36"/>
    <n v="4294.3999999999996"/>
  </r>
  <r>
    <d v="2021-08-18T00:00:00"/>
    <x v="1"/>
    <s v="19786-5-IN"/>
    <x v="2"/>
    <s v="Individual"/>
    <x v="0"/>
    <x v="7"/>
    <s v="Office supplies: Office basics"/>
    <s v="Website"/>
    <n v="300"/>
    <n v="12.9"/>
    <n v="312.89999999999998"/>
    <n v="189"/>
  </r>
  <r>
    <d v="2020-11-30T00:00:00"/>
    <x v="0"/>
    <s v="14761-1-IN"/>
    <x v="3"/>
    <s v="Individual"/>
    <x v="0"/>
    <x v="3"/>
    <s v="Office supplies: Writing"/>
    <s v="Store"/>
    <n v="300"/>
    <n v="17.100000000000001"/>
    <n v="317.10000000000002"/>
    <n v="135"/>
  </r>
  <r>
    <d v="2021-09-24T00:00:00"/>
    <x v="1"/>
    <s v="11916-2-IN"/>
    <x v="1"/>
    <s v="Individual"/>
    <x v="0"/>
    <x v="7"/>
    <s v="Office supplies: Office basics"/>
    <s v="Catalog"/>
    <n v="40"/>
    <n v="2.08"/>
    <n v="42.08"/>
    <n v="21.200000000000003"/>
  </r>
  <r>
    <d v="2020-02-04T00:00:00"/>
    <x v="0"/>
    <s v="13158-3-IN"/>
    <x v="4"/>
    <s v="Individual"/>
    <x v="2"/>
    <x v="5"/>
    <s v="Books: Nonfiction - Self-help"/>
    <s v="Website"/>
    <n v="60"/>
    <n v="3.24"/>
    <n v="63.24"/>
    <n v="30"/>
  </r>
  <r>
    <d v="2021-07-26T00:00:00"/>
    <x v="1"/>
    <s v="14082-4-BU"/>
    <x v="0"/>
    <s v="Business"/>
    <x v="0"/>
    <x v="0"/>
    <s v="Office supplies: Paper"/>
    <s v="Catalog"/>
    <n v="240"/>
    <n v="13.68"/>
    <n v="253.68"/>
    <n v="139.20000000000002"/>
  </r>
  <r>
    <d v="2021-07-25T00:00:00"/>
    <x v="1"/>
    <s v="13738-3-BU"/>
    <x v="4"/>
    <s v="Business"/>
    <x v="1"/>
    <x v="2"/>
    <s v="Electronics: TV and video"/>
    <s v="Store"/>
    <n v="190"/>
    <n v="17.48"/>
    <n v="207.48"/>
    <n v="133"/>
  </r>
  <r>
    <d v="2020-11-24T00:00:00"/>
    <x v="0"/>
    <s v="11046-2-IN"/>
    <x v="1"/>
    <s v="Individual"/>
    <x v="0"/>
    <x v="7"/>
    <s v="Office supplies: Office basics"/>
    <s v="Website"/>
    <n v="290"/>
    <n v="10.15"/>
    <n v="300.14999999999998"/>
    <n v="147.9"/>
  </r>
  <r>
    <d v="2021-11-02T00:00:00"/>
    <x v="1"/>
    <s v="17823-5-BU"/>
    <x v="2"/>
    <s v="Business"/>
    <x v="0"/>
    <x v="7"/>
    <s v="Office supplies: Office basics"/>
    <s v="Store"/>
    <n v="10"/>
    <n v="0.67"/>
    <n v="10.67"/>
    <n v="4.8000000000000007"/>
  </r>
  <r>
    <d v="2021-12-07T00:00:00"/>
    <x v="1"/>
    <s v="10979-2-IN"/>
    <x v="1"/>
    <s v="Individual"/>
    <x v="2"/>
    <x v="5"/>
    <s v="Books: Nonfiction - Self-help"/>
    <s v="Store"/>
    <n v="70"/>
    <n v="3.78"/>
    <n v="73.78"/>
    <n v="32.9"/>
  </r>
  <r>
    <d v="2020-04-08T00:00:00"/>
    <x v="0"/>
    <s v="17277-5-IN"/>
    <x v="2"/>
    <s v="Individual"/>
    <x v="1"/>
    <x v="2"/>
    <s v="Electronics: TV and video"/>
    <s v="Catalog"/>
    <n v="5340"/>
    <n v="507.3"/>
    <n v="5847.3"/>
    <n v="2403"/>
  </r>
  <r>
    <d v="2020-08-13T00:00:00"/>
    <x v="0"/>
    <s v="15931-1-IN"/>
    <x v="3"/>
    <s v="Individual"/>
    <x v="1"/>
    <x v="2"/>
    <s v="Electronics: TV and video"/>
    <s v="Website"/>
    <n v="7160"/>
    <n v="658.72"/>
    <n v="7818.72"/>
    <n v="4940.3999999999996"/>
  </r>
  <r>
    <d v="2021-08-18T00:00:00"/>
    <x v="1"/>
    <s v="10851-3-BU"/>
    <x v="4"/>
    <s v="Business"/>
    <x v="0"/>
    <x v="0"/>
    <s v="Office supplies: Paper"/>
    <s v="Website"/>
    <n v="530"/>
    <n v="14.84"/>
    <n v="544.84"/>
    <n v="344.5"/>
  </r>
  <r>
    <d v="2021-10-26T00:00:00"/>
    <x v="1"/>
    <s v="15435-3-BU"/>
    <x v="4"/>
    <s v="Business"/>
    <x v="0"/>
    <x v="7"/>
    <s v="Office supplies: Office basics"/>
    <s v="Catalog"/>
    <n v="180"/>
    <n v="9.18"/>
    <n v="189.18"/>
    <n v="113.4"/>
  </r>
  <r>
    <d v="2021-10-06T00:00:00"/>
    <x v="1"/>
    <s v="18410-5-BU"/>
    <x v="2"/>
    <s v="Business"/>
    <x v="0"/>
    <x v="3"/>
    <s v="Office supplies: Writing"/>
    <s v="Store"/>
    <n v="40"/>
    <n v="2.12"/>
    <n v="42.12"/>
    <n v="20"/>
  </r>
  <r>
    <d v="2020-10-20T00:00:00"/>
    <x v="0"/>
    <s v="17321-4-BU"/>
    <x v="0"/>
    <s v="Business"/>
    <x v="0"/>
    <x v="3"/>
    <s v="Office supplies: Writing"/>
    <s v="Catalog"/>
    <n v="10"/>
    <n v="0.54"/>
    <n v="10.54"/>
    <n v="6.8000000000000007"/>
  </r>
  <r>
    <d v="2021-11-20T00:00:00"/>
    <x v="1"/>
    <s v="10733-2-IN"/>
    <x v="1"/>
    <s v="Individual"/>
    <x v="1"/>
    <x v="4"/>
    <s v="Electronics: Computers"/>
    <s v="Catalog"/>
    <n v="1600"/>
    <n v="89.6"/>
    <n v="1689.6"/>
    <n v="864"/>
  </r>
  <r>
    <d v="2020-05-25T00:00:00"/>
    <x v="0"/>
    <s v="12112-1-IN"/>
    <x v="3"/>
    <s v="Individual"/>
    <x v="0"/>
    <x v="0"/>
    <s v="Office supplies: Paper"/>
    <s v="Store"/>
    <n v="350"/>
    <n v="16.8"/>
    <n v="366.8"/>
    <n v="192.50000000000003"/>
  </r>
  <r>
    <d v="2021-12-29T00:00:00"/>
    <x v="1"/>
    <s v="12459-2-IN"/>
    <x v="1"/>
    <s v="Individual"/>
    <x v="1"/>
    <x v="1"/>
    <s v="Electronics: Cell phones"/>
    <s v="Store"/>
    <n v="3670"/>
    <n v="271.58"/>
    <n v="3941.58"/>
    <n v="1871.7"/>
  </r>
  <r>
    <d v="2020-06-22T00:00:00"/>
    <x v="0"/>
    <s v="19335-3-IN"/>
    <x v="4"/>
    <s v="Individual"/>
    <x v="0"/>
    <x v="7"/>
    <s v="Office supplies: Office basics"/>
    <s v="Store"/>
    <n v="130"/>
    <n v="12.74"/>
    <n v="142.74"/>
    <n v="83.2"/>
  </r>
  <r>
    <d v="2020-09-24T00:00:00"/>
    <x v="0"/>
    <s v="13287-1-BU"/>
    <x v="3"/>
    <s v="Business"/>
    <x v="1"/>
    <x v="2"/>
    <s v="Electronics: TV and video"/>
    <s v="Website"/>
    <n v="1860"/>
    <n v="113.46"/>
    <n v="1973.46"/>
    <n v="1041.6000000000001"/>
  </r>
  <r>
    <d v="2021-12-29T00:00:00"/>
    <x v="1"/>
    <s v="17594-1-IN"/>
    <x v="3"/>
    <s v="Individual"/>
    <x v="0"/>
    <x v="3"/>
    <s v="Office supplies: Writing"/>
    <s v="Catalog"/>
    <n v="30"/>
    <n v="1.26"/>
    <n v="31.26"/>
    <n v="20.7"/>
  </r>
  <r>
    <d v="2021-10-15T00:00:00"/>
    <x v="1"/>
    <s v="10501-1-BU"/>
    <x v="3"/>
    <s v="Business"/>
    <x v="0"/>
    <x v="7"/>
    <s v="Office supplies: Office basics"/>
    <s v="Store"/>
    <n v="350"/>
    <n v="23.8"/>
    <n v="373.8"/>
    <n v="217"/>
  </r>
  <r>
    <d v="2021-08-23T00:00:00"/>
    <x v="1"/>
    <s v="18413-5-IN"/>
    <x v="2"/>
    <s v="Individual"/>
    <x v="0"/>
    <x v="7"/>
    <s v="Office supplies: Office basics"/>
    <s v="Catalog"/>
    <n v="310"/>
    <n v="17.36"/>
    <n v="327.36"/>
    <n v="158.1"/>
  </r>
  <r>
    <d v="2020-10-20T00:00:00"/>
    <x v="0"/>
    <s v="19325-4-IN"/>
    <x v="0"/>
    <s v="Individual"/>
    <x v="0"/>
    <x v="3"/>
    <s v="Office supplies: Writing"/>
    <s v="Website"/>
    <n v="110"/>
    <n v="3.96"/>
    <n v="113.96"/>
    <n v="72.600000000000009"/>
  </r>
  <r>
    <d v="2020-03-30T00:00:00"/>
    <x v="0"/>
    <s v="12067-5-BU"/>
    <x v="2"/>
    <s v="Business"/>
    <x v="0"/>
    <x v="3"/>
    <s v="Office supplies: Writing"/>
    <s v="Store"/>
    <n v="390"/>
    <n v="23.79"/>
    <n v="413.79"/>
    <n v="261.3"/>
  </r>
  <r>
    <d v="2020-09-27T00:00:00"/>
    <x v="0"/>
    <s v="18300-1-BU"/>
    <x v="3"/>
    <s v="Business"/>
    <x v="0"/>
    <x v="7"/>
    <s v="Office supplies: Office basics"/>
    <s v="Catalog"/>
    <n v="400"/>
    <n v="35.200000000000003"/>
    <n v="435.2"/>
    <n v="196"/>
  </r>
  <r>
    <d v="2020-04-13T00:00:00"/>
    <x v="0"/>
    <s v="18243-4-IN"/>
    <x v="0"/>
    <s v="Individual"/>
    <x v="0"/>
    <x v="7"/>
    <s v="Office supplies: Office basics"/>
    <s v="Website"/>
    <n v="390"/>
    <n v="22.23"/>
    <n v="412.23"/>
    <n v="234.00000000000003"/>
  </r>
  <r>
    <d v="2020-01-28T00:00:00"/>
    <x v="0"/>
    <s v="12011-5-IN"/>
    <x v="2"/>
    <s v="Individual"/>
    <x v="2"/>
    <x v="8"/>
    <s v="Books: Nonfiction - Leadership"/>
    <s v="Catalog"/>
    <n v="50"/>
    <n v="2.9"/>
    <n v="52.9"/>
    <n v="22"/>
  </r>
  <r>
    <d v="2020-07-30T00:00:00"/>
    <x v="0"/>
    <s v="18207-1-IN"/>
    <x v="3"/>
    <s v="Individual"/>
    <x v="0"/>
    <x v="7"/>
    <s v="Office supplies: Office basics"/>
    <s v="Store"/>
    <n v="170"/>
    <n v="8.16"/>
    <n v="178.16"/>
    <n v="96.9"/>
  </r>
  <r>
    <d v="2021-12-24T00:00:00"/>
    <x v="1"/>
    <s v="19954-5-BU"/>
    <x v="2"/>
    <s v="Business"/>
    <x v="0"/>
    <x v="7"/>
    <s v="Office supplies: Office basics"/>
    <s v="Website"/>
    <n v="300"/>
    <n v="15.9"/>
    <n v="315.89999999999998"/>
    <n v="123.00000000000001"/>
  </r>
  <r>
    <d v="2020-11-30T00:00:00"/>
    <x v="0"/>
    <s v="11482-4-IN"/>
    <x v="0"/>
    <s v="Individual"/>
    <x v="1"/>
    <x v="2"/>
    <s v="Electronics: TV and video"/>
    <s v="Website"/>
    <n v="4910"/>
    <n v="206.22"/>
    <n v="5116.22"/>
    <n v="3191.5"/>
  </r>
  <r>
    <d v="2020-08-21T00:00:00"/>
    <x v="0"/>
    <s v="18226-2-BU"/>
    <x v="1"/>
    <s v="Business"/>
    <x v="1"/>
    <x v="4"/>
    <s v="Electronics: Computers"/>
    <s v="Website"/>
    <n v="2510"/>
    <n v="160.63999999999999"/>
    <n v="2670.64"/>
    <n v="1430.7"/>
  </r>
  <r>
    <d v="2020-09-02T00:00:00"/>
    <x v="0"/>
    <s v="17158-3-IN"/>
    <x v="4"/>
    <s v="Individual"/>
    <x v="0"/>
    <x v="7"/>
    <s v="Office supplies: Office basics"/>
    <s v="Catalog"/>
    <n v="500"/>
    <n v="18"/>
    <n v="518"/>
    <n v="275"/>
  </r>
  <r>
    <d v="2021-03-28T00:00:00"/>
    <x v="1"/>
    <s v="17581-2-BU"/>
    <x v="1"/>
    <s v="Business"/>
    <x v="0"/>
    <x v="7"/>
    <s v="Office supplies: Office basics"/>
    <s v="Website"/>
    <n v="80"/>
    <n v="5.36"/>
    <n v="85.36"/>
    <n v="34.400000000000006"/>
  </r>
  <r>
    <d v="2020-10-20T00:00:00"/>
    <x v="0"/>
    <s v="15558-4-IN"/>
    <x v="0"/>
    <s v="Individual"/>
    <x v="0"/>
    <x v="7"/>
    <s v="Office supplies: Office basics"/>
    <s v="Website"/>
    <n v="150"/>
    <n v="11.1"/>
    <n v="161.1"/>
    <n v="79.5"/>
  </r>
  <r>
    <d v="2020-03-25T00:00:00"/>
    <x v="0"/>
    <s v="18442-4-IN"/>
    <x v="0"/>
    <s v="Individual"/>
    <x v="1"/>
    <x v="4"/>
    <s v="Electronics: Computers"/>
    <s v="Website"/>
    <n v="1870"/>
    <n v="157.08000000000001"/>
    <n v="2027.08"/>
    <n v="766.7"/>
  </r>
  <r>
    <d v="2020-06-27T00:00:00"/>
    <x v="0"/>
    <s v="13526-5-IN"/>
    <x v="2"/>
    <s v="Individual"/>
    <x v="0"/>
    <x v="9"/>
    <s v="Office supplies: Calendars"/>
    <s v="Website"/>
    <n v="140"/>
    <n v="8.1199999999999992"/>
    <n v="148.12"/>
    <n v="65.8"/>
  </r>
  <r>
    <d v="2021-06-02T00:00:00"/>
    <x v="1"/>
    <s v="12372-4-BU"/>
    <x v="0"/>
    <s v="Business"/>
    <x v="1"/>
    <x v="4"/>
    <s v="Electronics: Computers"/>
    <s v="Website"/>
    <n v="460"/>
    <n v="16.559999999999999"/>
    <n v="476.56"/>
    <n v="289.8"/>
  </r>
  <r>
    <d v="2021-09-04T00:00:00"/>
    <x v="1"/>
    <s v="14910-3-BU"/>
    <x v="4"/>
    <s v="Business"/>
    <x v="0"/>
    <x v="0"/>
    <s v="Office supplies: Paper"/>
    <s v="Website"/>
    <n v="730"/>
    <n v="41.61"/>
    <n v="771.61"/>
    <n v="467.2"/>
  </r>
  <r>
    <d v="2021-11-19T00:00:00"/>
    <x v="1"/>
    <s v="15810-4-IN"/>
    <x v="0"/>
    <s v="Individual"/>
    <x v="0"/>
    <x v="7"/>
    <s v="Office supplies: Office basics"/>
    <s v="Website"/>
    <n v="260"/>
    <n v="14.82"/>
    <n v="274.82"/>
    <n v="106.60000000000001"/>
  </r>
  <r>
    <d v="2020-09-15T00:00:00"/>
    <x v="0"/>
    <s v="19647-3-IN"/>
    <x v="4"/>
    <s v="Individual"/>
    <x v="0"/>
    <x v="7"/>
    <s v="Office supplies: Office basics"/>
    <s v="Store"/>
    <n v="360"/>
    <n v="30.96"/>
    <n v="390.96"/>
    <n v="205.20000000000002"/>
  </r>
  <r>
    <d v="2020-12-13T00:00:00"/>
    <x v="0"/>
    <s v="16476-3-IN"/>
    <x v="4"/>
    <s v="Individual"/>
    <x v="0"/>
    <x v="7"/>
    <s v="Office supplies: Office basics"/>
    <s v="Website"/>
    <n v="470"/>
    <n v="15.04"/>
    <n v="485.04"/>
    <n v="216.20000000000002"/>
  </r>
  <r>
    <d v="2021-08-27T00:00:00"/>
    <x v="1"/>
    <s v="10219-1-BU"/>
    <x v="3"/>
    <s v="Business"/>
    <x v="1"/>
    <x v="1"/>
    <s v="Electronics: Cell phones"/>
    <s v="Website"/>
    <n v="1070"/>
    <n v="60.99"/>
    <n v="1130.99"/>
    <n v="524.29999999999995"/>
  </r>
  <r>
    <d v="2021-11-27T00:00:00"/>
    <x v="1"/>
    <s v="19277-2-IN"/>
    <x v="1"/>
    <s v="Individual"/>
    <x v="0"/>
    <x v="0"/>
    <s v="Office supplies: Paper"/>
    <s v="Website"/>
    <n v="80"/>
    <n v="7.28"/>
    <n v="87.28"/>
    <n v="48.000000000000007"/>
  </r>
  <r>
    <d v="2020-07-17T00:00:00"/>
    <x v="0"/>
    <s v="12745-3-BU"/>
    <x v="4"/>
    <s v="Business"/>
    <x v="1"/>
    <x v="1"/>
    <s v="Electronics: Cell phones"/>
    <s v="Website"/>
    <n v="780"/>
    <n v="53.04"/>
    <n v="833.04"/>
    <n v="374.40000000000003"/>
  </r>
  <r>
    <d v="2021-10-06T00:00:00"/>
    <x v="1"/>
    <s v="10050-4-BU"/>
    <x v="0"/>
    <s v="Business"/>
    <x v="1"/>
    <x v="1"/>
    <s v="Electronics: Cell phones"/>
    <s v="Website"/>
    <n v="520"/>
    <n v="16.64"/>
    <n v="536.64"/>
    <n v="249.60000000000002"/>
  </r>
  <r>
    <d v="2021-05-26T00:00:00"/>
    <x v="1"/>
    <s v="12339-2-BU"/>
    <x v="1"/>
    <s v="Business"/>
    <x v="1"/>
    <x v="2"/>
    <s v="Electronics: TV and video"/>
    <s v="Website"/>
    <n v="3680"/>
    <n v="117.76"/>
    <n v="3797.76"/>
    <n v="1950.4"/>
  </r>
  <r>
    <d v="2021-07-14T00:00:00"/>
    <x v="1"/>
    <s v="15347-5-BU"/>
    <x v="2"/>
    <s v="Business"/>
    <x v="2"/>
    <x v="8"/>
    <s v="Books: Nonfiction - Leadership"/>
    <s v="Website"/>
    <n v="60"/>
    <n v="3.36"/>
    <n v="63.36"/>
    <n v="27"/>
  </r>
  <r>
    <d v="2020-11-01T00:00:00"/>
    <x v="0"/>
    <s v="19261-5-IN"/>
    <x v="2"/>
    <s v="Individual"/>
    <x v="2"/>
    <x v="8"/>
    <s v="Books: Nonfiction - Leadership"/>
    <s v="Catalog"/>
    <n v="40"/>
    <n v="2.48"/>
    <n v="42.48"/>
    <n v="18.8"/>
  </r>
  <r>
    <d v="2021-11-19T00:00:00"/>
    <x v="1"/>
    <s v="10710-4-IN"/>
    <x v="0"/>
    <s v="Individual"/>
    <x v="0"/>
    <x v="3"/>
    <s v="Office supplies: Writing"/>
    <s v="Website"/>
    <n v="30"/>
    <n v="2.58"/>
    <n v="32.58"/>
    <n v="16.8"/>
  </r>
  <r>
    <d v="2021-12-20T00:00:00"/>
    <x v="1"/>
    <s v="18774-1-BU"/>
    <x v="3"/>
    <s v="Business"/>
    <x v="1"/>
    <x v="2"/>
    <s v="Electronics: TV and video"/>
    <s v="Website"/>
    <n v="4980"/>
    <n v="308.76"/>
    <n v="5288.76"/>
    <n v="2340.6000000000004"/>
  </r>
  <r>
    <d v="2020-10-30T00:00:00"/>
    <x v="0"/>
    <s v="15375-4-IN"/>
    <x v="0"/>
    <s v="Individual"/>
    <x v="1"/>
    <x v="2"/>
    <s v="Electronics: TV and video"/>
    <s v="Website"/>
    <n v="5670"/>
    <n v="351.54"/>
    <n v="6021.54"/>
    <n v="3685.5"/>
  </r>
  <r>
    <d v="2021-08-06T00:00:00"/>
    <x v="1"/>
    <s v="14685-1-IN"/>
    <x v="3"/>
    <s v="Individual"/>
    <x v="2"/>
    <x v="8"/>
    <s v="Books: Nonfiction - Leadership"/>
    <s v="Website"/>
    <n v="140"/>
    <n v="9.24"/>
    <n v="149.24"/>
    <n v="85.399999999999991"/>
  </r>
  <r>
    <d v="2021-06-13T00:00:00"/>
    <x v="1"/>
    <s v="10754-1-BU"/>
    <x v="3"/>
    <s v="Business"/>
    <x v="0"/>
    <x v="0"/>
    <s v="Office supplies: Paper"/>
    <s v="Website"/>
    <n v="480"/>
    <n v="20.64"/>
    <n v="500.64"/>
    <n v="220.8"/>
  </r>
  <r>
    <d v="2021-09-30T00:00:00"/>
    <x v="1"/>
    <s v="16948-3-IN"/>
    <x v="4"/>
    <s v="Individual"/>
    <x v="0"/>
    <x v="0"/>
    <s v="Office supplies: Paper"/>
    <s v="Store"/>
    <n v="360"/>
    <n v="12.24"/>
    <n v="372.24"/>
    <n v="151.20000000000002"/>
  </r>
  <r>
    <d v="2020-11-21T00:00:00"/>
    <x v="0"/>
    <s v="12123-2-BU"/>
    <x v="1"/>
    <s v="Business"/>
    <x v="2"/>
    <x v="8"/>
    <s v="Books: Nonfiction - Leadership"/>
    <s v="Website"/>
    <n v="140"/>
    <n v="3.22"/>
    <n v="143.22"/>
    <n v="96.6"/>
  </r>
  <r>
    <d v="2020-01-23T00:00:00"/>
    <x v="0"/>
    <s v="16989-5-IN"/>
    <x v="2"/>
    <s v="Individual"/>
    <x v="0"/>
    <x v="0"/>
    <s v="Office supplies: Paper"/>
    <s v="Website"/>
    <n v="670"/>
    <n v="28.14"/>
    <n v="698.14"/>
    <n v="274.70000000000005"/>
  </r>
  <r>
    <d v="2021-12-19T00:00:00"/>
    <x v="1"/>
    <s v="15024-3-IN"/>
    <x v="4"/>
    <s v="Individual"/>
    <x v="0"/>
    <x v="7"/>
    <s v="Office supplies: Office basics"/>
    <s v="Store"/>
    <n v="440"/>
    <n v="18.48"/>
    <n v="458.48"/>
    <n v="277.2"/>
  </r>
  <r>
    <d v="2020-12-23T00:00:00"/>
    <x v="0"/>
    <s v="11409-1-IN"/>
    <x v="3"/>
    <s v="Individual"/>
    <x v="0"/>
    <x v="7"/>
    <s v="Office supplies: Office basics"/>
    <s v="Catalog"/>
    <n v="320"/>
    <n v="27.2"/>
    <n v="347.2"/>
    <n v="144"/>
  </r>
  <r>
    <d v="2021-08-10T00:00:00"/>
    <x v="1"/>
    <s v="19774-4-IN"/>
    <x v="0"/>
    <s v="Individual"/>
    <x v="2"/>
    <x v="8"/>
    <s v="Books: Nonfiction - Leadership"/>
    <s v="Website"/>
    <n v="40"/>
    <n v="3.76"/>
    <n v="43.76"/>
    <n v="24.000000000000004"/>
  </r>
  <r>
    <d v="2020-10-18T00:00:00"/>
    <x v="0"/>
    <s v="17103-3-IN"/>
    <x v="4"/>
    <s v="Individual"/>
    <x v="0"/>
    <x v="0"/>
    <s v="Office supplies: Paper"/>
    <s v="Catalog"/>
    <n v="880"/>
    <n v="55.44"/>
    <n v="935.44"/>
    <n v="607.19999999999993"/>
  </r>
  <r>
    <d v="2020-09-02T00:00:00"/>
    <x v="0"/>
    <s v="15563-4-BU"/>
    <x v="0"/>
    <s v="Business"/>
    <x v="1"/>
    <x v="4"/>
    <s v="Electronics: Computers"/>
    <s v="Website"/>
    <n v="740"/>
    <n v="46.62"/>
    <n v="786.62"/>
    <n v="392.20000000000005"/>
  </r>
  <r>
    <d v="2020-09-15T00:00:00"/>
    <x v="0"/>
    <s v="13973-2-IN"/>
    <x v="1"/>
    <s v="Individual"/>
    <x v="0"/>
    <x v="9"/>
    <s v="Office supplies: Calendars"/>
    <s v="Store"/>
    <n v="130"/>
    <n v="10.14"/>
    <n v="140.13999999999999"/>
    <n v="91"/>
  </r>
  <r>
    <d v="2020-01-23T00:00:00"/>
    <x v="0"/>
    <s v="11994-5-IN"/>
    <x v="2"/>
    <s v="Individual"/>
    <x v="2"/>
    <x v="5"/>
    <s v="Books: Nonfiction - Self-help"/>
    <s v="Website"/>
    <n v="80"/>
    <n v="5.2"/>
    <n v="85.2"/>
    <n v="50.4"/>
  </r>
  <r>
    <d v="2021-12-19T00:00:00"/>
    <x v="1"/>
    <s v="18583-2-BU"/>
    <x v="1"/>
    <s v="Business"/>
    <x v="0"/>
    <x v="7"/>
    <s v="Office supplies: Office basics"/>
    <s v="Website"/>
    <n v="200"/>
    <n v="12.8"/>
    <n v="212.8"/>
    <n v="126"/>
  </r>
  <r>
    <d v="2021-12-10T00:00:00"/>
    <x v="1"/>
    <s v="13093-2-BU"/>
    <x v="1"/>
    <s v="Business"/>
    <x v="2"/>
    <x v="8"/>
    <s v="Books: Nonfiction - Leadership"/>
    <s v="Website"/>
    <n v="20"/>
    <n v="0.72"/>
    <n v="20.72"/>
    <n v="12.2"/>
  </r>
  <r>
    <d v="2020-12-14T00:00:00"/>
    <x v="0"/>
    <s v="16677-2-IN"/>
    <x v="1"/>
    <s v="Individual"/>
    <x v="0"/>
    <x v="0"/>
    <s v="Office supplies: Paper"/>
    <s v="Website"/>
    <n v="980"/>
    <n v="53.9"/>
    <n v="1033.9000000000001"/>
    <n v="686"/>
  </r>
  <r>
    <d v="2020-01-23T00:00:00"/>
    <x v="0"/>
    <s v="12154-4-IN"/>
    <x v="0"/>
    <s v="Individual"/>
    <x v="1"/>
    <x v="4"/>
    <s v="Electronics: Computers"/>
    <s v="Website"/>
    <n v="1370"/>
    <n v="28.77"/>
    <n v="1398.77"/>
    <n v="945.3"/>
  </r>
  <r>
    <d v="2021-11-20T00:00:00"/>
    <x v="1"/>
    <s v="14831-4-BU"/>
    <x v="0"/>
    <s v="Business"/>
    <x v="1"/>
    <x v="10"/>
    <s v="Electronics: Camera and photo"/>
    <s v="Website"/>
    <n v="450"/>
    <n v="28.35"/>
    <n v="478.35"/>
    <n v="315"/>
  </r>
  <r>
    <d v="2021-02-08T00:00:00"/>
    <x v="1"/>
    <s v="15015-5-IN"/>
    <x v="2"/>
    <s v="Individual"/>
    <x v="2"/>
    <x v="8"/>
    <s v="Books: Nonfiction - Leadership"/>
    <s v="Store"/>
    <n v="40"/>
    <n v="2.3199999999999998"/>
    <n v="42.32"/>
    <n v="18.8"/>
  </r>
  <r>
    <d v="2020-09-28T00:00:00"/>
    <x v="0"/>
    <s v="15143-4-BU"/>
    <x v="0"/>
    <s v="Business"/>
    <x v="0"/>
    <x v="7"/>
    <s v="Office supplies: Office basics"/>
    <s v="Store"/>
    <n v="340"/>
    <n v="23.12"/>
    <n v="363.12"/>
    <n v="142.80000000000001"/>
  </r>
  <r>
    <d v="2021-11-16T00:00:00"/>
    <x v="1"/>
    <s v="17683-5-BU"/>
    <x v="2"/>
    <s v="Business"/>
    <x v="1"/>
    <x v="4"/>
    <s v="Electronics: Computers"/>
    <s v="Website"/>
    <n v="460"/>
    <n v="23.46"/>
    <n v="483.46"/>
    <n v="262.20000000000005"/>
  </r>
  <r>
    <d v="2021-07-14T00:00:00"/>
    <x v="1"/>
    <s v="14065-2-BU"/>
    <x v="1"/>
    <s v="Business"/>
    <x v="0"/>
    <x v="3"/>
    <s v="Office supplies: Writing"/>
    <s v="Website"/>
    <n v="290"/>
    <n v="20.88"/>
    <n v="310.88"/>
    <n v="153.70000000000002"/>
  </r>
  <r>
    <d v="2020-08-08T00:00:00"/>
    <x v="0"/>
    <s v="14495-4-IN"/>
    <x v="0"/>
    <s v="Individual"/>
    <x v="1"/>
    <x v="10"/>
    <s v="Electronics: Camera and photo"/>
    <s v="Website"/>
    <n v="1830"/>
    <n v="104.31"/>
    <n v="1934.31"/>
    <n v="1116.3"/>
  </r>
  <r>
    <d v="2021-11-24T00:00:00"/>
    <x v="1"/>
    <s v="10061-2-IN"/>
    <x v="1"/>
    <s v="Individual"/>
    <x v="0"/>
    <x v="7"/>
    <s v="Office supplies: Office basics"/>
    <s v="Website"/>
    <n v="340"/>
    <n v="22.1"/>
    <n v="362.1"/>
    <n v="204.00000000000003"/>
  </r>
  <r>
    <d v="2021-09-04T00:00:00"/>
    <x v="1"/>
    <s v="19640-2-IN"/>
    <x v="1"/>
    <s v="Individual"/>
    <x v="1"/>
    <x v="4"/>
    <s v="Electronics: Computers"/>
    <s v="Website"/>
    <n v="4930"/>
    <n v="369.75"/>
    <n v="5299.75"/>
    <n v="2465"/>
  </r>
  <r>
    <d v="2021-09-21T00:00:00"/>
    <x v="1"/>
    <s v="13804-5-IN"/>
    <x v="2"/>
    <s v="Individual"/>
    <x v="0"/>
    <x v="3"/>
    <s v="Office supplies: Writing"/>
    <s v="Website"/>
    <n v="120"/>
    <n v="6.24"/>
    <n v="126.24"/>
    <n v="73.2"/>
  </r>
  <r>
    <d v="2020-03-31T00:00:00"/>
    <x v="0"/>
    <s v="15464-1-IN"/>
    <x v="3"/>
    <s v="Individual"/>
    <x v="2"/>
    <x v="5"/>
    <s v="Books: Nonfiction - Self-help"/>
    <s v="Website"/>
    <n v="140"/>
    <n v="9.52"/>
    <n v="149.52000000000001"/>
    <n v="98"/>
  </r>
  <r>
    <d v="2021-08-04T00:00:00"/>
    <x v="1"/>
    <s v="10532-2-IN"/>
    <x v="1"/>
    <s v="Individual"/>
    <x v="0"/>
    <x v="7"/>
    <s v="Office supplies: Office basics"/>
    <s v="Website"/>
    <n v="440"/>
    <n v="23.32"/>
    <n v="463.32"/>
    <n v="215.6"/>
  </r>
  <r>
    <d v="2021-03-15T00:00:00"/>
    <x v="1"/>
    <s v="18734-4-IN"/>
    <x v="0"/>
    <s v="Individual"/>
    <x v="1"/>
    <x v="4"/>
    <s v="Electronics: Computers"/>
    <s v="Catalog"/>
    <n v="640"/>
    <n v="36.479999999999997"/>
    <n v="676.48"/>
    <n v="326.39999999999998"/>
  </r>
  <r>
    <d v="2021-11-29T00:00:00"/>
    <x v="1"/>
    <s v="18314-2-IN"/>
    <x v="1"/>
    <s v="Individual"/>
    <x v="1"/>
    <x v="2"/>
    <s v="Electronics: TV and video"/>
    <s v="Store"/>
    <n v="6570"/>
    <n v="367.92"/>
    <n v="6937.92"/>
    <n v="4336.2"/>
  </r>
  <r>
    <d v="2020-07-17T00:00:00"/>
    <x v="0"/>
    <s v="19575-2-IN"/>
    <x v="1"/>
    <s v="Individual"/>
    <x v="0"/>
    <x v="3"/>
    <s v="Office supplies: Writing"/>
    <s v="Website"/>
    <n v="120"/>
    <n v="3.96"/>
    <n v="123.96"/>
    <n v="68.400000000000006"/>
  </r>
  <r>
    <d v="2020-08-08T00:00:00"/>
    <x v="0"/>
    <s v="13032-4-BU"/>
    <x v="0"/>
    <s v="Business"/>
    <x v="0"/>
    <x v="7"/>
    <s v="Office supplies: Office basics"/>
    <s v="Store"/>
    <n v="190"/>
    <n v="16.149999999999999"/>
    <n v="206.15"/>
    <n v="131.1"/>
  </r>
  <r>
    <d v="2021-11-02T00:00:00"/>
    <x v="1"/>
    <s v="12968-4-IN"/>
    <x v="0"/>
    <s v="Individual"/>
    <x v="0"/>
    <x v="0"/>
    <s v="Office supplies: Paper"/>
    <s v="Website"/>
    <n v="460"/>
    <n v="26.22"/>
    <n v="486.22"/>
    <n v="211.60000000000002"/>
  </r>
  <r>
    <d v="2020-12-09T00:00:00"/>
    <x v="0"/>
    <s v="14485-5-BU"/>
    <x v="2"/>
    <s v="Business"/>
    <x v="1"/>
    <x v="4"/>
    <s v="Electronics: Computers"/>
    <s v="Store"/>
    <n v="3650"/>
    <n v="229.95"/>
    <n v="3879.95"/>
    <n v="2226.5"/>
  </r>
  <r>
    <d v="2020-04-25T00:00:00"/>
    <x v="0"/>
    <s v="14449-5-BU"/>
    <x v="2"/>
    <s v="Business"/>
    <x v="2"/>
    <x v="8"/>
    <s v="Books: Nonfiction - Leadership"/>
    <s v="Catalog"/>
    <n v="70"/>
    <n v="1.54"/>
    <n v="71.540000000000006"/>
    <n v="39.900000000000006"/>
  </r>
  <r>
    <d v="2021-01-26T00:00:00"/>
    <x v="1"/>
    <s v="13475-3-IN"/>
    <x v="4"/>
    <s v="Individual"/>
    <x v="0"/>
    <x v="3"/>
    <s v="Office supplies: Writing"/>
    <s v="Store"/>
    <n v="130"/>
    <n v="7.02"/>
    <n v="137.02000000000001"/>
    <n v="67.600000000000009"/>
  </r>
  <r>
    <d v="2020-07-18T00:00:00"/>
    <x v="0"/>
    <s v="19106-4-IN"/>
    <x v="0"/>
    <s v="Individual"/>
    <x v="1"/>
    <x v="2"/>
    <s v="Electronics: TV and video"/>
    <s v="Website"/>
    <n v="8100"/>
    <n v="469.8"/>
    <n v="8569.7999999999993"/>
    <n v="4212"/>
  </r>
  <r>
    <d v="2020-10-06T00:00:00"/>
    <x v="0"/>
    <s v="17543-5-IN"/>
    <x v="2"/>
    <s v="Individual"/>
    <x v="0"/>
    <x v="3"/>
    <s v="Office supplies: Writing"/>
    <s v="Website"/>
    <n v="300"/>
    <n v="12.6"/>
    <n v="312.60000000000002"/>
    <n v="165"/>
  </r>
  <r>
    <d v="2020-12-11T00:00:00"/>
    <x v="0"/>
    <s v="18048-5-IN"/>
    <x v="2"/>
    <s v="Individual"/>
    <x v="0"/>
    <x v="0"/>
    <s v="Office supplies: Paper"/>
    <s v="Store"/>
    <n v="590"/>
    <n v="13.57"/>
    <n v="603.57000000000005"/>
    <n v="371.7"/>
  </r>
  <r>
    <d v="2021-12-17T00:00:00"/>
    <x v="1"/>
    <s v="10301-4-IN"/>
    <x v="0"/>
    <s v="Individual"/>
    <x v="2"/>
    <x v="8"/>
    <s v="Books: Nonfiction - Leadership"/>
    <s v="Store"/>
    <n v="100"/>
    <n v="2.1"/>
    <n v="102.1"/>
    <n v="66"/>
  </r>
  <r>
    <d v="2020-03-30T00:00:00"/>
    <x v="0"/>
    <s v="12222-2-BU"/>
    <x v="1"/>
    <s v="Business"/>
    <x v="1"/>
    <x v="4"/>
    <s v="Electronics: Computers"/>
    <s v="Website"/>
    <n v="480"/>
    <n v="19.68"/>
    <n v="499.68"/>
    <n v="235.2"/>
  </r>
  <r>
    <d v="2020-08-21T00:00:00"/>
    <x v="0"/>
    <s v="10184-4-BU"/>
    <x v="0"/>
    <s v="Business"/>
    <x v="1"/>
    <x v="2"/>
    <s v="Electronics: TV and video"/>
    <s v="Catalog"/>
    <n v="5100"/>
    <n v="209.1"/>
    <n v="5309.1"/>
    <n v="3162"/>
  </r>
  <r>
    <d v="2021-09-16T00:00:00"/>
    <x v="1"/>
    <s v="11159-4-IN"/>
    <x v="0"/>
    <s v="Individual"/>
    <x v="1"/>
    <x v="1"/>
    <s v="Electronics: Cell phones"/>
    <s v="Website"/>
    <n v="1360"/>
    <n v="77.52"/>
    <n v="1437.52"/>
    <n v="924.80000000000007"/>
  </r>
  <r>
    <d v="2021-02-08T00:00:00"/>
    <x v="1"/>
    <s v="10814-3-BU"/>
    <x v="4"/>
    <s v="Business"/>
    <x v="1"/>
    <x v="1"/>
    <s v="Electronics: Cell phones"/>
    <s v="Website"/>
    <n v="3310"/>
    <n v="182.05"/>
    <n v="3492.05"/>
    <n v="2052.1999999999998"/>
  </r>
  <r>
    <d v="2020-12-23T00:00:00"/>
    <x v="0"/>
    <s v="16821-3-BU"/>
    <x v="4"/>
    <s v="Business"/>
    <x v="1"/>
    <x v="1"/>
    <s v="Electronics: Cell phones"/>
    <s v="Store"/>
    <n v="1000"/>
    <n v="54"/>
    <n v="1054"/>
    <n v="410.00000000000006"/>
  </r>
  <r>
    <d v="2021-07-07T00:00:00"/>
    <x v="1"/>
    <s v="12535-3-IN"/>
    <x v="4"/>
    <s v="Individual"/>
    <x v="0"/>
    <x v="3"/>
    <s v="Office supplies: Writing"/>
    <s v="Store"/>
    <n v="220"/>
    <n v="21.56"/>
    <n v="241.56"/>
    <n v="101.2"/>
  </r>
  <r>
    <d v="2021-10-21T00:00:00"/>
    <x v="1"/>
    <s v="12276-2-BU"/>
    <x v="1"/>
    <s v="Business"/>
    <x v="1"/>
    <x v="1"/>
    <s v="Electronics: Cell phones"/>
    <s v="Store"/>
    <n v="1980"/>
    <n v="148.5"/>
    <n v="2128.5"/>
    <n v="1148.4000000000001"/>
  </r>
  <r>
    <d v="2021-12-19T00:00:00"/>
    <x v="1"/>
    <s v="17182-2-IN"/>
    <x v="1"/>
    <s v="Individual"/>
    <x v="0"/>
    <x v="7"/>
    <s v="Office supplies: Office basics"/>
    <s v="Website"/>
    <n v="60"/>
    <n v="2.46"/>
    <n v="62.46"/>
    <n v="34.800000000000004"/>
  </r>
  <r>
    <d v="2020-03-21T00:00:00"/>
    <x v="0"/>
    <s v="19040-1-BU"/>
    <x v="3"/>
    <s v="Business"/>
    <x v="1"/>
    <x v="4"/>
    <s v="Electronics: Computers"/>
    <s v="Website"/>
    <n v="4890"/>
    <n v="352.08"/>
    <n v="5242.08"/>
    <n v="2787.3"/>
  </r>
  <r>
    <d v="2021-11-24T00:00:00"/>
    <x v="1"/>
    <s v="12335-2-IN"/>
    <x v="1"/>
    <s v="Individual"/>
    <x v="0"/>
    <x v="0"/>
    <s v="Office supplies: Paper"/>
    <s v="Website"/>
    <n v="1000"/>
    <n v="41"/>
    <n v="1041"/>
    <n v="440"/>
  </r>
  <r>
    <d v="2020-12-31T00:00:00"/>
    <x v="0"/>
    <s v="17269-5-IN"/>
    <x v="2"/>
    <s v="Individual"/>
    <x v="0"/>
    <x v="0"/>
    <s v="Office supplies: Paper"/>
    <s v="Website"/>
    <n v="810"/>
    <n v="51.03"/>
    <n v="861.03"/>
    <n v="340.20000000000005"/>
  </r>
  <r>
    <d v="2020-10-20T00:00:00"/>
    <x v="0"/>
    <s v="17393-4-IN"/>
    <x v="0"/>
    <s v="Individual"/>
    <x v="0"/>
    <x v="3"/>
    <s v="Office supplies: Writing"/>
    <s v="Store"/>
    <n v="330"/>
    <n v="10.56"/>
    <n v="340.56"/>
    <n v="145.19999999999999"/>
  </r>
  <r>
    <d v="2021-07-14T00:00:00"/>
    <x v="1"/>
    <s v="11654-4-IN"/>
    <x v="0"/>
    <s v="Individual"/>
    <x v="0"/>
    <x v="7"/>
    <s v="Office supplies: Office basics"/>
    <s v="Store"/>
    <n v="50"/>
    <n v="3.6"/>
    <n v="53.6"/>
    <n v="28.000000000000004"/>
  </r>
  <r>
    <d v="2020-10-20T00:00:00"/>
    <x v="0"/>
    <s v="16148-2-IN"/>
    <x v="1"/>
    <s v="Individual"/>
    <x v="0"/>
    <x v="7"/>
    <s v="Office supplies: Office basics"/>
    <s v="Website"/>
    <n v="310"/>
    <n v="16.12"/>
    <n v="326.12"/>
    <n v="145.70000000000002"/>
  </r>
  <r>
    <d v="2020-01-22T00:00:00"/>
    <x v="0"/>
    <s v="13068-3-BU"/>
    <x v="4"/>
    <s v="Business"/>
    <x v="0"/>
    <x v="3"/>
    <s v="Office supplies: Writing"/>
    <s v="Website"/>
    <n v="450"/>
    <n v="9.4499999999999993"/>
    <n v="459.45"/>
    <n v="270.00000000000006"/>
  </r>
  <r>
    <d v="2020-10-19T00:00:00"/>
    <x v="0"/>
    <s v="10441-3-BU"/>
    <x v="4"/>
    <s v="Business"/>
    <x v="1"/>
    <x v="4"/>
    <s v="Electronics: Computers"/>
    <s v="Website"/>
    <n v="2230"/>
    <n v="124.88"/>
    <n v="2354.88"/>
    <n v="936.60000000000014"/>
  </r>
  <r>
    <d v="2021-08-08T00:00:00"/>
    <x v="1"/>
    <s v="18648-2-BU"/>
    <x v="1"/>
    <s v="Business"/>
    <x v="0"/>
    <x v="0"/>
    <s v="Office supplies: Paper"/>
    <s v="Store"/>
    <n v="450"/>
    <n v="37.799999999999997"/>
    <n v="487.8"/>
    <n v="225"/>
  </r>
  <r>
    <d v="2020-05-25T00:00:00"/>
    <x v="0"/>
    <s v="12485-2-IN"/>
    <x v="1"/>
    <s v="Individual"/>
    <x v="1"/>
    <x v="4"/>
    <s v="Electronics: Computers"/>
    <s v="Website"/>
    <n v="1570"/>
    <n v="116.18"/>
    <n v="1686.18"/>
    <n v="769.3"/>
  </r>
  <r>
    <d v="2021-09-18T00:00:00"/>
    <x v="1"/>
    <s v="18355-1-IN"/>
    <x v="3"/>
    <s v="Individual"/>
    <x v="2"/>
    <x v="11"/>
    <s v="Books: Nonfiction - History"/>
    <s v="Website"/>
    <n v="10"/>
    <n v="0.67"/>
    <n v="10.67"/>
    <n v="6.7"/>
  </r>
  <r>
    <d v="2021-07-26T00:00:00"/>
    <x v="1"/>
    <s v="10055-2-BU"/>
    <x v="1"/>
    <s v="Business"/>
    <x v="1"/>
    <x v="2"/>
    <s v="Electronics: TV and video"/>
    <s v="Website"/>
    <n v="240"/>
    <n v="5.28"/>
    <n v="245.28"/>
    <n v="165.6"/>
  </r>
  <r>
    <d v="2021-09-05T00:00:00"/>
    <x v="1"/>
    <s v="10331-4-IN"/>
    <x v="0"/>
    <s v="Individual"/>
    <x v="0"/>
    <x v="0"/>
    <s v="Office supplies: Paper"/>
    <s v="Website"/>
    <n v="940"/>
    <n v="73.319999999999993"/>
    <n v="1013.3199999999999"/>
    <n v="385.40000000000003"/>
  </r>
  <r>
    <d v="2021-07-26T00:00:00"/>
    <x v="1"/>
    <s v="17702-2-IN"/>
    <x v="1"/>
    <s v="Individual"/>
    <x v="1"/>
    <x v="4"/>
    <s v="Electronics: Computers"/>
    <s v="Store"/>
    <n v="3530"/>
    <n v="303.58"/>
    <n v="3833.58"/>
    <n v="2082.7000000000003"/>
  </r>
  <r>
    <d v="2021-06-30T00:00:00"/>
    <x v="1"/>
    <s v="17458-1-IN"/>
    <x v="3"/>
    <s v="Individual"/>
    <x v="0"/>
    <x v="3"/>
    <s v="Office supplies: Writing"/>
    <s v="Catalog"/>
    <n v="260"/>
    <n v="19.5"/>
    <n v="279.5"/>
    <n v="179.39999999999998"/>
  </r>
  <r>
    <d v="2021-12-17T00:00:00"/>
    <x v="1"/>
    <s v="18906-1-BU"/>
    <x v="3"/>
    <s v="Business"/>
    <x v="1"/>
    <x v="4"/>
    <s v="Electronics: Computers"/>
    <s v="Website"/>
    <n v="1930"/>
    <n v="127.38"/>
    <n v="2057.38"/>
    <n v="1331.6999999999998"/>
  </r>
  <r>
    <d v="2021-06-02T00:00:00"/>
    <x v="1"/>
    <s v="19024-3-IN"/>
    <x v="4"/>
    <s v="Individual"/>
    <x v="0"/>
    <x v="7"/>
    <s v="Office supplies: Office basics"/>
    <s v="Store"/>
    <n v="20"/>
    <n v="1.24"/>
    <n v="21.24"/>
    <n v="8.8000000000000007"/>
  </r>
  <r>
    <d v="2020-02-02T00:00:00"/>
    <x v="0"/>
    <s v="10099-2-IN"/>
    <x v="1"/>
    <s v="Individual"/>
    <x v="2"/>
    <x v="11"/>
    <s v="Books: Nonfiction - History"/>
    <s v="Catalog"/>
    <n v="90"/>
    <n v="5.58"/>
    <n v="95.58"/>
    <n v="59.400000000000006"/>
  </r>
  <r>
    <d v="2021-09-04T00:00:00"/>
    <x v="1"/>
    <s v="11538-1-BU"/>
    <x v="3"/>
    <s v="Business"/>
    <x v="0"/>
    <x v="3"/>
    <s v="Office supplies: Writing"/>
    <s v="Website"/>
    <n v="60"/>
    <n v="4.32"/>
    <n v="64.319999999999993"/>
    <n v="24.6"/>
  </r>
  <r>
    <d v="2021-04-12T00:00:00"/>
    <x v="1"/>
    <s v="10085-4-IN"/>
    <x v="0"/>
    <s v="Individual"/>
    <x v="1"/>
    <x v="1"/>
    <s v="Electronics: Cell phones"/>
    <s v="Store"/>
    <n v="1500"/>
    <n v="97.5"/>
    <n v="1597.5"/>
    <n v="960"/>
  </r>
  <r>
    <d v="2021-12-17T00:00:00"/>
    <x v="1"/>
    <s v="18932-3-BU"/>
    <x v="4"/>
    <s v="Business"/>
    <x v="1"/>
    <x v="1"/>
    <s v="Electronics: Cell phones"/>
    <s v="Website"/>
    <n v="2650"/>
    <n v="143.1"/>
    <n v="2793.1"/>
    <n v="1113"/>
  </r>
  <r>
    <d v="2020-02-03T00:00:00"/>
    <x v="0"/>
    <s v="18468-2-IN"/>
    <x v="1"/>
    <s v="Individual"/>
    <x v="0"/>
    <x v="3"/>
    <s v="Office supplies: Writing"/>
    <s v="Website"/>
    <n v="260"/>
    <n v="5.46"/>
    <n v="265.45999999999998"/>
    <n v="150.80000000000001"/>
  </r>
  <r>
    <d v="2020-08-21T00:00:00"/>
    <x v="0"/>
    <s v="15171-1-IN"/>
    <x v="3"/>
    <s v="Individual"/>
    <x v="0"/>
    <x v="3"/>
    <s v="Office supplies: Writing"/>
    <s v="Catalog"/>
    <n v="80"/>
    <n v="5.04"/>
    <n v="85.04"/>
    <n v="51.2"/>
  </r>
  <r>
    <d v="2021-12-12T00:00:00"/>
    <x v="1"/>
    <s v="12218-2-BU"/>
    <x v="1"/>
    <s v="Business"/>
    <x v="1"/>
    <x v="4"/>
    <s v="Electronics: Computers"/>
    <s v="Website"/>
    <n v="2450"/>
    <n v="142.1"/>
    <n v="2592.1"/>
    <n v="1127"/>
  </r>
  <r>
    <d v="2021-10-01T00:00:00"/>
    <x v="1"/>
    <s v="13351-3-IN"/>
    <x v="4"/>
    <s v="Individual"/>
    <x v="0"/>
    <x v="7"/>
    <s v="Office supplies: Office basics"/>
    <s v="Catalog"/>
    <n v="500"/>
    <n v="23.5"/>
    <n v="523.5"/>
    <n v="345"/>
  </r>
  <r>
    <d v="2021-01-26T00:00:00"/>
    <x v="1"/>
    <s v="13864-4-IN"/>
    <x v="0"/>
    <s v="Individual"/>
    <x v="0"/>
    <x v="3"/>
    <s v="Office supplies: Writing"/>
    <s v="Website"/>
    <n v="240"/>
    <n v="17.52"/>
    <n v="257.52"/>
    <n v="120"/>
  </r>
  <r>
    <d v="2021-10-15T00:00:00"/>
    <x v="1"/>
    <s v="10664-1-IN"/>
    <x v="3"/>
    <s v="Individual"/>
    <x v="1"/>
    <x v="1"/>
    <s v="Electronics: Cell phones"/>
    <s v="Store"/>
    <n v="580"/>
    <n v="32.479999999999997"/>
    <n v="612.48"/>
    <n v="301.60000000000002"/>
  </r>
  <r>
    <d v="2021-05-29T00:00:00"/>
    <x v="1"/>
    <s v="17519-5-IN"/>
    <x v="2"/>
    <s v="Individual"/>
    <x v="1"/>
    <x v="1"/>
    <s v="Electronics: Cell phones"/>
    <s v="Catalog"/>
    <n v="1200"/>
    <n v="51.6"/>
    <n v="1251.5999999999999"/>
    <n v="804"/>
  </r>
  <r>
    <d v="2020-05-16T00:00:00"/>
    <x v="0"/>
    <s v="16242-3-IN"/>
    <x v="4"/>
    <s v="Individual"/>
    <x v="1"/>
    <x v="10"/>
    <s v="Electronics: Camera and photo"/>
    <s v="Store"/>
    <n v="2290"/>
    <n v="125.95"/>
    <n v="2415.9499999999998"/>
    <n v="1190.8"/>
  </r>
  <r>
    <d v="2021-12-19T00:00:00"/>
    <x v="1"/>
    <s v="11652-1-IN"/>
    <x v="3"/>
    <s v="Individual"/>
    <x v="0"/>
    <x v="7"/>
    <s v="Office supplies: Office basics"/>
    <s v="Catalog"/>
    <n v="450"/>
    <n v="18.45"/>
    <n v="468.45"/>
    <n v="310.5"/>
  </r>
  <r>
    <d v="2020-09-24T00:00:00"/>
    <x v="0"/>
    <s v="17882-4-BU"/>
    <x v="0"/>
    <s v="Business"/>
    <x v="1"/>
    <x v="2"/>
    <s v="Electronics: TV and video"/>
    <s v="Website"/>
    <n v="4480"/>
    <n v="107.52"/>
    <n v="4587.5200000000004"/>
    <n v="2688.0000000000005"/>
  </r>
  <r>
    <d v="2021-05-29T00:00:00"/>
    <x v="1"/>
    <s v="17776-2-IN"/>
    <x v="1"/>
    <s v="Individual"/>
    <x v="1"/>
    <x v="2"/>
    <s v="Electronics: TV and video"/>
    <s v="Website"/>
    <n v="9180"/>
    <n v="706.86"/>
    <n v="9886.86"/>
    <n v="4222.8"/>
  </r>
  <r>
    <d v="2021-11-04T00:00:00"/>
    <x v="1"/>
    <s v="10497-3-BU"/>
    <x v="4"/>
    <s v="Business"/>
    <x v="0"/>
    <x v="3"/>
    <s v="Office supplies: Writing"/>
    <s v="Store"/>
    <n v="140"/>
    <n v="10.64"/>
    <n v="150.63999999999999"/>
    <n v="98"/>
  </r>
  <r>
    <d v="2021-05-18T00:00:00"/>
    <x v="1"/>
    <s v="19858-3-IN"/>
    <x v="4"/>
    <s v="Individual"/>
    <x v="0"/>
    <x v="7"/>
    <s v="Office supplies: Office basics"/>
    <s v="Catalog"/>
    <n v="200"/>
    <n v="12.8"/>
    <n v="212.8"/>
    <n v="106"/>
  </r>
  <r>
    <d v="2020-09-02T00:00:00"/>
    <x v="0"/>
    <s v="13886-4-BU"/>
    <x v="0"/>
    <s v="Business"/>
    <x v="0"/>
    <x v="3"/>
    <s v="Office supplies: Writing"/>
    <s v="Store"/>
    <n v="130"/>
    <n v="9.8800000000000008"/>
    <n v="139.88"/>
    <n v="55.900000000000006"/>
  </r>
  <r>
    <d v="2020-07-17T00:00:00"/>
    <x v="0"/>
    <s v="12879-3-BU"/>
    <x v="4"/>
    <s v="Business"/>
    <x v="1"/>
    <x v="2"/>
    <s v="Electronics: TV and video"/>
    <s v="Store"/>
    <n v="1360"/>
    <n v="104.72"/>
    <n v="1464.72"/>
    <n v="802.40000000000009"/>
  </r>
  <r>
    <d v="2021-05-18T00:00:00"/>
    <x v="1"/>
    <s v="10442-5-IN"/>
    <x v="2"/>
    <s v="Individual"/>
    <x v="2"/>
    <x v="8"/>
    <s v="Books: Nonfiction - Leadership"/>
    <s v="Store"/>
    <n v="120"/>
    <n v="6.96"/>
    <n v="126.96"/>
    <n v="51.600000000000009"/>
  </r>
  <r>
    <d v="2020-01-23T00:00:00"/>
    <x v="0"/>
    <s v="15791-2-IN"/>
    <x v="1"/>
    <s v="Individual"/>
    <x v="1"/>
    <x v="2"/>
    <s v="Electronics: TV and video"/>
    <s v="Website"/>
    <n v="7770"/>
    <n v="450.66"/>
    <n v="8220.66"/>
    <n v="3962.7000000000003"/>
  </r>
  <r>
    <d v="2020-11-01T00:00:00"/>
    <x v="0"/>
    <s v="15797-1-IN"/>
    <x v="3"/>
    <s v="Individual"/>
    <x v="2"/>
    <x v="6"/>
    <s v="Books: Nonfiction - Technology"/>
    <s v="Catalog"/>
    <n v="130"/>
    <n v="7.15"/>
    <n v="137.15"/>
    <n v="72.800000000000011"/>
  </r>
  <r>
    <d v="2020-07-30T00:00:00"/>
    <x v="0"/>
    <s v="12558-2-IN"/>
    <x v="1"/>
    <s v="Individual"/>
    <x v="1"/>
    <x v="1"/>
    <s v="Electronics: Cell phones"/>
    <s v="Catalog"/>
    <n v="3360"/>
    <n v="208.32"/>
    <n v="3568.32"/>
    <n v="1814.4"/>
  </r>
  <r>
    <d v="2021-06-22T00:00:00"/>
    <x v="1"/>
    <s v="15538-1-IN"/>
    <x v="3"/>
    <s v="Individual"/>
    <x v="1"/>
    <x v="4"/>
    <s v="Electronics: Computers"/>
    <s v="Website"/>
    <n v="3490"/>
    <n v="150.07"/>
    <n v="3640.07"/>
    <n v="1465.8000000000002"/>
  </r>
  <r>
    <d v="2021-12-20T00:00:00"/>
    <x v="1"/>
    <s v="19466-4-IN"/>
    <x v="0"/>
    <s v="Individual"/>
    <x v="0"/>
    <x v="7"/>
    <s v="Office supplies: Office basics"/>
    <s v="Website"/>
    <n v="390"/>
    <n v="22.62"/>
    <n v="412.62"/>
    <n v="191.1"/>
  </r>
  <r>
    <d v="2021-11-20T00:00:00"/>
    <x v="1"/>
    <s v="13479-4-IN"/>
    <x v="0"/>
    <s v="Individual"/>
    <x v="0"/>
    <x v="0"/>
    <s v="Office supplies: Paper"/>
    <s v="Website"/>
    <n v="380"/>
    <n v="27.36"/>
    <n v="407.36"/>
    <n v="235.6"/>
  </r>
  <r>
    <d v="2021-02-01T00:00:00"/>
    <x v="1"/>
    <s v="17622-3-BU"/>
    <x v="4"/>
    <s v="Business"/>
    <x v="2"/>
    <x v="8"/>
    <s v="Books: Nonfiction - Leadership"/>
    <s v="Store"/>
    <n v="60"/>
    <n v="1.98"/>
    <n v="61.98"/>
    <n v="30.6"/>
  </r>
  <r>
    <d v="2020-07-17T00:00:00"/>
    <x v="0"/>
    <s v="13800-5-IN"/>
    <x v="2"/>
    <s v="Individual"/>
    <x v="0"/>
    <x v="7"/>
    <s v="Office supplies: Office basics"/>
    <s v="Store"/>
    <n v="140"/>
    <n v="7.7"/>
    <n v="147.69999999999999"/>
    <n v="91"/>
  </r>
  <r>
    <d v="2021-10-26T00:00:00"/>
    <x v="1"/>
    <s v="11620-3-BU"/>
    <x v="4"/>
    <s v="Business"/>
    <x v="0"/>
    <x v="3"/>
    <s v="Office supplies: Writing"/>
    <s v="Store"/>
    <n v="220"/>
    <n v="13.86"/>
    <n v="233.86"/>
    <n v="114.4"/>
  </r>
  <r>
    <d v="2021-12-29T00:00:00"/>
    <x v="1"/>
    <s v="16226-4-BU"/>
    <x v="0"/>
    <s v="Business"/>
    <x v="1"/>
    <x v="1"/>
    <s v="Electronics: Cell phones"/>
    <s v="Website"/>
    <n v="1540"/>
    <n v="109.34"/>
    <n v="1649.34"/>
    <n v="924.00000000000011"/>
  </r>
  <r>
    <d v="2021-06-02T00:00:00"/>
    <x v="1"/>
    <s v="13770-4-IN"/>
    <x v="0"/>
    <s v="Individual"/>
    <x v="1"/>
    <x v="2"/>
    <s v="Electronics: TV and video"/>
    <s v="Store"/>
    <n v="1860"/>
    <n v="81.84"/>
    <n v="1941.84"/>
    <n v="1227.6000000000001"/>
  </r>
  <r>
    <d v="2021-09-05T00:00:00"/>
    <x v="1"/>
    <s v="14001-2-IN"/>
    <x v="1"/>
    <s v="Individual"/>
    <x v="1"/>
    <x v="1"/>
    <s v="Electronics: Cell phones"/>
    <s v="Website"/>
    <n v="2730"/>
    <n v="212.94"/>
    <n v="2942.94"/>
    <n v="1910.9999999999998"/>
  </r>
  <r>
    <d v="2020-03-21T00:00:00"/>
    <x v="0"/>
    <s v="18691-3-IN"/>
    <x v="4"/>
    <s v="Individual"/>
    <x v="0"/>
    <x v="7"/>
    <s v="Office supplies: Office basics"/>
    <s v="Catalog"/>
    <n v="150"/>
    <n v="7.05"/>
    <n v="157.05000000000001"/>
    <n v="75"/>
  </r>
  <r>
    <d v="2020-08-11T00:00:00"/>
    <x v="0"/>
    <s v="14319-3-IN"/>
    <x v="4"/>
    <s v="Individual"/>
    <x v="0"/>
    <x v="3"/>
    <s v="Office supplies: Writing"/>
    <s v="Store"/>
    <n v="80"/>
    <n v="3.36"/>
    <n v="83.36"/>
    <n v="56"/>
  </r>
  <r>
    <d v="2020-11-01T00:00:00"/>
    <x v="0"/>
    <s v="13993-5-IN"/>
    <x v="2"/>
    <s v="Individual"/>
    <x v="1"/>
    <x v="1"/>
    <s v="Electronics: Cell phones"/>
    <s v="Store"/>
    <n v="1860"/>
    <n v="50.22"/>
    <n v="1910.22"/>
    <n v="781.2"/>
  </r>
  <r>
    <d v="2021-09-30T00:00:00"/>
    <x v="1"/>
    <s v="19765-3-BU"/>
    <x v="4"/>
    <s v="Business"/>
    <x v="0"/>
    <x v="9"/>
    <s v="Office supplies: Calendars"/>
    <s v="Website"/>
    <n v="180"/>
    <n v="13.5"/>
    <n v="193.5"/>
    <n v="117"/>
  </r>
  <r>
    <d v="2021-11-16T00:00:00"/>
    <x v="1"/>
    <s v="10316-3-BU"/>
    <x v="4"/>
    <s v="Business"/>
    <x v="0"/>
    <x v="3"/>
    <s v="Office supplies: Writing"/>
    <s v="Website"/>
    <n v="430"/>
    <n v="33.11"/>
    <n v="463.11"/>
    <n v="180.60000000000002"/>
  </r>
  <r>
    <d v="2021-12-29T00:00:00"/>
    <x v="1"/>
    <s v="14634-4-IN"/>
    <x v="0"/>
    <s v="Individual"/>
    <x v="2"/>
    <x v="5"/>
    <s v="Books: Nonfiction - Self-help"/>
    <s v="Website"/>
    <n v="70"/>
    <n v="5.25"/>
    <n v="75.25"/>
    <n v="44.800000000000004"/>
  </r>
  <r>
    <d v="2021-09-21T00:00:00"/>
    <x v="1"/>
    <s v="16888-3-IN"/>
    <x v="4"/>
    <s v="Individual"/>
    <x v="2"/>
    <x v="8"/>
    <s v="Books: Nonfiction - Leadership"/>
    <s v="Store"/>
    <n v="10"/>
    <n v="0.51"/>
    <n v="10.51"/>
    <n v="4.1000000000000005"/>
  </r>
  <r>
    <d v="2020-10-18T00:00:00"/>
    <x v="0"/>
    <s v="19485-2-IN"/>
    <x v="1"/>
    <s v="Individual"/>
    <x v="1"/>
    <x v="1"/>
    <s v="Electronics: Cell phones"/>
    <s v="Website"/>
    <n v="3910"/>
    <n v="175.95"/>
    <n v="4085.95"/>
    <n v="2619.7000000000003"/>
  </r>
  <r>
    <d v="2021-02-01T00:00:00"/>
    <x v="1"/>
    <s v="16225-3-BU"/>
    <x v="4"/>
    <s v="Business"/>
    <x v="1"/>
    <x v="2"/>
    <s v="Electronics: TV and video"/>
    <s v="Website"/>
    <n v="4130"/>
    <n v="260.19"/>
    <n v="4390.1899999999996"/>
    <n v="1899.8000000000002"/>
  </r>
  <r>
    <d v="2021-09-16T00:00:00"/>
    <x v="1"/>
    <s v="19602-2-BU"/>
    <x v="1"/>
    <s v="Business"/>
    <x v="1"/>
    <x v="1"/>
    <s v="Electronics: Cell phones"/>
    <s v="Website"/>
    <n v="2970"/>
    <n v="216.81"/>
    <n v="3186.81"/>
    <n v="1811.7"/>
  </r>
  <r>
    <d v="2021-10-21T00:00:00"/>
    <x v="1"/>
    <s v="19089-3-BU"/>
    <x v="4"/>
    <s v="Business"/>
    <x v="1"/>
    <x v="1"/>
    <s v="Electronics: Cell phones"/>
    <s v="Store"/>
    <n v="3550"/>
    <n v="120.7"/>
    <n v="3670.7"/>
    <n v="1917.0000000000002"/>
  </r>
  <r>
    <d v="2020-10-01T00:00:00"/>
    <x v="0"/>
    <s v="13959-5-BU"/>
    <x v="2"/>
    <s v="Business"/>
    <x v="0"/>
    <x v="7"/>
    <s v="Office supplies: Office basics"/>
    <s v="Website"/>
    <n v="430"/>
    <n v="27.09"/>
    <n v="457.09"/>
    <n v="206.4"/>
  </r>
  <r>
    <d v="2021-09-15T00:00:00"/>
    <x v="1"/>
    <s v="19258-2-IN"/>
    <x v="1"/>
    <s v="Individual"/>
    <x v="0"/>
    <x v="7"/>
    <s v="Office supplies: Office basics"/>
    <s v="Website"/>
    <n v="50"/>
    <n v="1.8"/>
    <n v="51.8"/>
    <n v="26.5"/>
  </r>
  <r>
    <d v="2021-05-26T00:00:00"/>
    <x v="1"/>
    <s v="12194-3-IN"/>
    <x v="4"/>
    <s v="Individual"/>
    <x v="0"/>
    <x v="0"/>
    <s v="Office supplies: Paper"/>
    <s v="Catalog"/>
    <n v="390"/>
    <n v="30.03"/>
    <n v="420.03"/>
    <n v="265.20000000000005"/>
  </r>
  <r>
    <d v="2021-07-18T00:00:00"/>
    <x v="1"/>
    <s v="14082-4-BU"/>
    <x v="0"/>
    <s v="Business"/>
    <x v="2"/>
    <x v="6"/>
    <s v="Books: Nonfiction - Technology"/>
    <s v="Catalog"/>
    <n v="80"/>
    <n v="4.5599999999999996"/>
    <n v="84.56"/>
    <n v="56"/>
  </r>
  <r>
    <d v="2020-10-17T00:00:00"/>
    <x v="0"/>
    <s v="13869-1-IN"/>
    <x v="3"/>
    <s v="Individual"/>
    <x v="2"/>
    <x v="6"/>
    <s v="Books: Nonfiction - Technology"/>
    <s v="Store"/>
    <n v="80"/>
    <n v="3.84"/>
    <n v="83.84"/>
    <n v="32.800000000000004"/>
  </r>
  <r>
    <d v="2021-08-22T00:00:00"/>
    <x v="1"/>
    <s v="18974-3-IN"/>
    <x v="4"/>
    <s v="Individual"/>
    <x v="1"/>
    <x v="4"/>
    <s v="Electronics: Computers"/>
    <s v="Website"/>
    <n v="4460"/>
    <n v="236.38"/>
    <n v="4696.38"/>
    <n v="2453"/>
  </r>
  <r>
    <d v="2020-04-08T00:00:00"/>
    <x v="0"/>
    <s v="18296-2-IN"/>
    <x v="1"/>
    <s v="Individual"/>
    <x v="0"/>
    <x v="7"/>
    <s v="Office supplies: Office basics"/>
    <s v="Catalog"/>
    <n v="400"/>
    <n v="22.4"/>
    <n v="422.4"/>
    <n v="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120FF-8887-4BB4-8AE1-1725AC30C240}" name="PivotTable1"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5:B6" firstHeaderRow="1" firstDataRow="1" firstDataCol="1"/>
  <pivotFields count="13">
    <pivotField numFmtId="14" showAll="0"/>
    <pivotField showAll="0"/>
    <pivotField showAll="0"/>
    <pivotField showAll="0"/>
    <pivotField showAll="0"/>
    <pivotField axis="axisRow" showAll="0">
      <items count="5">
        <item h="1" x="2"/>
        <item h="1" x="1"/>
        <item x="0"/>
        <item h="1" m="1" x="3"/>
        <item t="default"/>
      </items>
    </pivotField>
    <pivotField showAll="0"/>
    <pivotField showAll="0"/>
    <pivotField showAll="0"/>
    <pivotField showAll="0"/>
    <pivotField showAll="0"/>
    <pivotField showAll="0"/>
    <pivotField showAll="0"/>
  </pivotFields>
  <rowFields count="1">
    <field x="5"/>
  </rowFields>
  <rowItems count="1">
    <i>
      <x v="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215056-BF66-47D1-9227-69565BCA56AA}" name="PivotTable5"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
  <location ref="B31:C42" firstHeaderRow="1" firstDataRow="1" firstDataCol="1" rowPageCount="1" colPageCount="1"/>
  <pivotFields count="13">
    <pivotField numFmtId="14" showAll="0"/>
    <pivotField axis="axisPage" showAll="0">
      <items count="3">
        <item x="1"/>
        <item x="0"/>
        <item t="default"/>
      </items>
    </pivotField>
    <pivotField showAll="0"/>
    <pivotField showAll="0">
      <items count="6">
        <item h="1" x="3"/>
        <item h="1" x="1"/>
        <item h="1" x="4"/>
        <item h="1" x="0"/>
        <item x="2"/>
        <item t="default"/>
      </items>
    </pivotField>
    <pivotField showAll="0"/>
    <pivotField showAll="0"/>
    <pivotField axis="axisRow" showAll="0" sortType="descending">
      <items count="13">
        <item x="9"/>
        <item x="10"/>
        <item x="1"/>
        <item x="4"/>
        <item x="11"/>
        <item x="8"/>
        <item x="5"/>
        <item x="6"/>
        <item x="7"/>
        <item x="0"/>
        <item x="2"/>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6"/>
  </rowFields>
  <rowItems count="11">
    <i>
      <x v="10"/>
    </i>
    <i>
      <x v="3"/>
    </i>
    <i>
      <x v="2"/>
    </i>
    <i>
      <x v="1"/>
    </i>
    <i>
      <x v="11"/>
    </i>
    <i>
      <x v="8"/>
    </i>
    <i>
      <x v="9"/>
    </i>
    <i>
      <x v="5"/>
    </i>
    <i>
      <x v="7"/>
    </i>
    <i>
      <x/>
    </i>
    <i>
      <x v="6"/>
    </i>
  </rowItems>
  <colItems count="1">
    <i/>
  </colItems>
  <pageFields count="1">
    <pageField fld="1" item="0" hier="-1"/>
  </pageFields>
  <dataFields count="1">
    <dataField name="Sales- Current Year" fld="9" baseField="0" baseItem="0" numFmtId="41"/>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D3E1C1-DA99-481E-84AD-F5E639057571}" name="PivotTable4"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Division">
  <location ref="B24:C27" firstHeaderRow="1" firstDataRow="1" firstDataCol="1" rowPageCount="1" colPageCount="1"/>
  <pivotFields count="13">
    <pivotField numFmtId="14" showAll="0"/>
    <pivotField axis="axisPage" showAll="0">
      <items count="3">
        <item x="1"/>
        <item x="0"/>
        <item t="default"/>
      </items>
    </pivotField>
    <pivotField showAll="0"/>
    <pivotField showAll="0">
      <items count="6">
        <item h="1" x="3"/>
        <item h="1" x="1"/>
        <item h="1" x="4"/>
        <item h="1" x="0"/>
        <item x="2"/>
        <item t="default"/>
      </items>
    </pivotField>
    <pivotField showAll="0"/>
    <pivotField axis="axisRow" showAll="0">
      <items count="5">
        <item x="2"/>
        <item x="1"/>
        <item x="0"/>
        <item h="1" m="1" x="3"/>
        <item t="default"/>
      </items>
    </pivotField>
    <pivotField showAll="0"/>
    <pivotField showAll="0"/>
    <pivotField showAll="0"/>
    <pivotField dataField="1" showAll="0"/>
    <pivotField showAll="0"/>
    <pivotField showAll="0"/>
    <pivotField showAll="0"/>
  </pivotFields>
  <rowFields count="1">
    <field x="5"/>
  </rowFields>
  <rowItems count="3">
    <i>
      <x/>
    </i>
    <i>
      <x v="1"/>
    </i>
    <i>
      <x v="2"/>
    </i>
  </rowItems>
  <colItems count="1">
    <i/>
  </colItems>
  <pageFields count="1">
    <pageField fld="1" item="0" hier="-1"/>
  </pageFields>
  <dataFields count="1">
    <dataField name="Sum of Sales revenue" fld="9" baseField="0" baseItem="0" numFmtId="42"/>
  </dataFields>
  <formats count="1">
    <format dxfId="3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E1F73A-1799-45EB-AB47-75DF2C82097F}" name="PivotTable3"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Division">
  <location ref="B14:F19" firstHeaderRow="1" firstDataRow="3" firstDataCol="1"/>
  <pivotFields count="13">
    <pivotField numFmtId="14" showAll="0"/>
    <pivotField axis="axisCol" showAll="0">
      <items count="3">
        <item x="1"/>
        <item x="0"/>
        <item t="default"/>
      </items>
    </pivotField>
    <pivotField showAll="0"/>
    <pivotField showAll="0">
      <items count="6">
        <item h="1" x="3"/>
        <item h="1" x="1"/>
        <item h="1" x="4"/>
        <item h="1" x="0"/>
        <item x="2"/>
        <item t="default"/>
      </items>
    </pivotField>
    <pivotField showAll="0"/>
    <pivotField axis="axisRow" showAll="0">
      <items count="5">
        <item x="2"/>
        <item x="1"/>
        <item x="0"/>
        <item h="1" m="1" x="3"/>
        <item t="default"/>
      </items>
    </pivotField>
    <pivotField showAll="0"/>
    <pivotField showAll="0"/>
    <pivotField showAll="0"/>
    <pivotField dataField="1" showAll="0"/>
    <pivotField showAll="0"/>
    <pivotField showAll="0"/>
    <pivotField showAll="0"/>
  </pivotFields>
  <rowFields count="1">
    <field x="5"/>
  </rowFields>
  <rowItems count="3">
    <i>
      <x/>
    </i>
    <i>
      <x v="1"/>
    </i>
    <i>
      <x v="2"/>
    </i>
  </rowItems>
  <colFields count="2">
    <field x="1"/>
    <field x="-2"/>
  </colFields>
  <colItems count="4">
    <i>
      <x/>
      <x/>
    </i>
    <i r="1" i="1">
      <x v="1"/>
    </i>
    <i>
      <x v="1"/>
      <x/>
    </i>
    <i r="1" i="1">
      <x v="1"/>
    </i>
  </colItems>
  <dataFields count="2">
    <dataField name="sale revenue" fld="9" baseField="0" baseItem="0"/>
    <dataField name="%∆ Prior Year" fld="9" showDataAs="percentDiff" baseField="1" baseItem="1" numFmtId="10"/>
  </dataFields>
  <formats count="2">
    <format dxfId="41">
      <pivotArea outline="0" collapsedLevelsAreSubtotals="1" fieldPosition="0">
        <references count="2">
          <reference field="4294967294" count="1" selected="0">
            <x v="0"/>
          </reference>
          <reference field="1" count="1" selected="0">
            <x v="0"/>
          </reference>
        </references>
      </pivotArea>
    </format>
    <format dxfId="40">
      <pivotArea outline="0" collapsedLevelsAreSubtotals="1" fieldPosition="0">
        <references count="2">
          <reference field="4294967294" count="1" selected="0">
            <x v="0"/>
          </reference>
          <reference field="1"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scope="data" priority="1" id="{5D42A021-69CD-42DA-89B4-52A89CB9163D}">
            <x14:pivotAreas count="1">
              <pivotArea outline="0" fieldPosition="0">
                <references count="1">
                  <reference field="4294967294" count="1" selected="0">
                    <x v="1"/>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16D2A3-9B4C-4577-931D-EE03DADF85EF}" name="PivotTable2" cacheId="1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4:B5" firstHeaderRow="1" firstDataRow="1" firstDataCol="1"/>
  <pivotFields count="13">
    <pivotField numFmtId="14" showAll="0"/>
    <pivotField showAll="0"/>
    <pivotField showAll="0"/>
    <pivotField axis="axisRow" showAll="0">
      <items count="6">
        <item h="1" x="3"/>
        <item h="1" x="1"/>
        <item h="1" x="4"/>
        <item h="1" x="0"/>
        <item x="2"/>
        <item t="default"/>
      </items>
    </pivotField>
    <pivotField showAll="0"/>
    <pivotField showAll="0"/>
    <pivotField showAll="0"/>
    <pivotField showAll="0"/>
    <pivotField showAll="0"/>
    <pivotField showAll="0"/>
    <pivotField showAll="0"/>
    <pivotField showAll="0"/>
    <pivotField showAll="0"/>
  </pivotFields>
  <rowFields count="1">
    <field x="3"/>
  </rowFields>
  <rowItems count="1">
    <i>
      <x v="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B6AA3A05-319A-4781-92C0-F9927B086EBC}" sourceName="Division">
  <pivotTables>
    <pivotTable tabId="2" name="PivotTable1"/>
  </pivotTables>
  <data>
    <tabular pivotCacheId="1182599837">
      <items count="4">
        <i x="2"/>
        <i x="1"/>
        <i x="0"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DA4936-9B8D-490E-8DE5-E9E63F405F6F}" sourceName="Region">
  <pivotTables>
    <pivotTable tabId="3" name="PivotTable2"/>
    <pivotTable tabId="3" name="PivotTable3"/>
    <pivotTable tabId="3" name="PivotTable4"/>
    <pivotTable tabId="3" name="PivotTable5"/>
  </pivotTables>
  <data>
    <tabular pivotCacheId="1182599837">
      <items count="5">
        <i x="3"/>
        <i x="1"/>
        <i x="4"/>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7659E934-94E0-49CF-B28F-A5EBA9CB7C81}" cache="Slicer_Division" caption="Division" style="SlicerStyleLight1 2" rowHeight="241300"/>
  <slicer name="Region" xr10:uid="{E2A85F90-249D-4CE1-AAAA-7A6CBB050FA8}" cache="Slicer_Region" caption="Region"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4EBEEF-D950-4153-83BA-B0F6183F4875}" name="RawData" displayName="RawData" ref="A1:M1054" totalsRowShown="0">
  <autoFilter ref="A1:M1054" xr:uid="{C1F49611-2260-47B6-BB96-70DCE1CF291D}"/>
  <tableColumns count="13">
    <tableColumn id="1" xr3:uid="{8CC7D6AC-D22D-4E90-9E5B-B82E3E79FBB6}" name="Date" dataDxfId="42"/>
    <tableColumn id="2" xr3:uid="{8057B841-D009-41F4-93EA-09D0AD7FBC4C}" name="Year"/>
    <tableColumn id="3" xr3:uid="{67BE69DA-6EFE-40C8-A60F-730DD6D38869}" name="Customer number"/>
    <tableColumn id="4" xr3:uid="{D8B792AE-5AE1-4388-83D4-9C7275A8DD0E}" name="Region"/>
    <tableColumn id="5" xr3:uid="{234B7492-C591-4504-BD0B-1479D78F8A17}" name="Customer type"/>
    <tableColumn id="6" xr3:uid="{065EFACE-A7C6-40FD-B2E7-45CF511E033C}" name="Division"/>
    <tableColumn id="7" xr3:uid="{7B07D288-B434-42BC-8D22-BEC7666A1E6B}" name="Product"/>
    <tableColumn id="8" xr3:uid="{17C33970-D56B-4690-873C-110F22A4D3D6}" name="Division product combo"/>
    <tableColumn id="9" xr3:uid="{25391E54-1EF4-495C-90F7-B5D9B78A3617}" name="Distribution channel"/>
    <tableColumn id="10" xr3:uid="{17D85773-049D-4994-B6E0-D8E61A2A2596}" name="Sales revenue"/>
    <tableColumn id="11" xr3:uid="{E59AFBC1-1662-4303-9CDE-8F19B0939D9C}" name="Sales tax amount"/>
    <tableColumn id="12" xr3:uid="{03F4402B-8DB9-4089-9DDF-604339790978}" name="Total invoice"/>
    <tableColumn id="13" xr3:uid="{61D83260-2425-40D1-B3DD-E0855A7F7356}" name="Variable COGS">
      <calculatedColumnFormula>J2*(0.4+(_xlfn.SINGLE(RANDBETWEEN(1,30))/100))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Dashboard Slicer">
      <a:dk1>
        <a:sysClr val="windowText" lastClr="000000"/>
      </a:dk1>
      <a:lt1>
        <a:sysClr val="window" lastClr="FFFFFF"/>
      </a:lt1>
      <a:dk2>
        <a:srgbClr val="44546A"/>
      </a:dk2>
      <a:lt2>
        <a:srgbClr val="E7E6E6"/>
      </a:lt2>
      <a:accent1>
        <a:srgbClr val="A5A5A5"/>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rinterSettings" Target="../printerSettings/printerSettings2.bin"/><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899C1-3530-41F3-97B2-7EB5C8393E02}">
  <dimension ref="A1:M1054"/>
  <sheetViews>
    <sheetView topLeftCell="A1029" workbookViewId="0">
      <selection sqref="A1:M1054"/>
    </sheetView>
  </sheetViews>
  <sheetFormatPr defaultRowHeight="15" x14ac:dyDescent="0.25"/>
  <cols>
    <col min="1" max="1" width="10.7109375" bestFit="1" customWidth="1"/>
    <col min="2" max="2" width="7.7109375" bestFit="1" customWidth="1"/>
    <col min="3" max="3" width="19.140625" customWidth="1"/>
    <col min="4" max="4" width="9.28515625" customWidth="1"/>
    <col min="5" max="5" width="16.140625" customWidth="1"/>
    <col min="6" max="6" width="14.42578125" bestFit="1" customWidth="1"/>
    <col min="7" max="7" width="22.5703125" bestFit="1" customWidth="1"/>
    <col min="8" max="8" width="29" bestFit="1" customWidth="1"/>
    <col min="9" max="9" width="21.140625" customWidth="1"/>
    <col min="10" max="10" width="15.5703125" customWidth="1"/>
    <col min="11" max="11" width="18.140625" customWidth="1"/>
    <col min="12" max="12" width="14.42578125" customWidth="1"/>
    <col min="13" max="13" width="16" customWidth="1"/>
  </cols>
  <sheetData>
    <row r="1" spans="1:13" x14ac:dyDescent="0.25">
      <c r="A1" s="1" t="s">
        <v>0</v>
      </c>
      <c r="B1" t="s">
        <v>1</v>
      </c>
      <c r="C1" t="s">
        <v>2</v>
      </c>
      <c r="D1" t="s">
        <v>3</v>
      </c>
      <c r="E1" t="s">
        <v>4</v>
      </c>
      <c r="F1" t="s">
        <v>5</v>
      </c>
      <c r="G1" t="s">
        <v>6</v>
      </c>
      <c r="H1" t="s">
        <v>7</v>
      </c>
      <c r="I1" t="s">
        <v>8</v>
      </c>
      <c r="J1" t="s">
        <v>9</v>
      </c>
      <c r="K1" t="s">
        <v>10</v>
      </c>
      <c r="L1" t="s">
        <v>11</v>
      </c>
      <c r="M1" t="s">
        <v>967</v>
      </c>
    </row>
    <row r="2" spans="1:13" x14ac:dyDescent="0.25">
      <c r="A2" s="1">
        <v>44030</v>
      </c>
      <c r="B2" t="s">
        <v>12</v>
      </c>
      <c r="C2" t="s">
        <v>13</v>
      </c>
      <c r="D2" t="s">
        <v>14</v>
      </c>
      <c r="E2" t="s">
        <v>15</v>
      </c>
      <c r="F2" t="s">
        <v>16</v>
      </c>
      <c r="G2" t="s">
        <v>17</v>
      </c>
      <c r="H2" t="s">
        <v>18</v>
      </c>
      <c r="I2" t="s">
        <v>19</v>
      </c>
      <c r="J2">
        <v>800</v>
      </c>
      <c r="K2">
        <v>28</v>
      </c>
      <c r="L2">
        <v>828</v>
      </c>
      <c r="M2">
        <f ca="1">J2*(0.4+(_xlfn.SINGLE(RANDBETWEEN(1,30))/100))</f>
        <v>560</v>
      </c>
    </row>
    <row r="3" spans="1:13" x14ac:dyDescent="0.25">
      <c r="A3" s="1">
        <v>43936</v>
      </c>
      <c r="B3" t="s">
        <v>12</v>
      </c>
      <c r="C3" t="s">
        <v>20</v>
      </c>
      <c r="D3" t="s">
        <v>21</v>
      </c>
      <c r="E3" t="s">
        <v>22</v>
      </c>
      <c r="F3" t="s">
        <v>23</v>
      </c>
      <c r="G3" t="s">
        <v>24</v>
      </c>
      <c r="H3" t="s">
        <v>25</v>
      </c>
      <c r="I3" t="s">
        <v>19</v>
      </c>
      <c r="J3">
        <v>2040</v>
      </c>
      <c r="K3">
        <v>69.36</v>
      </c>
      <c r="L3">
        <v>2109.36</v>
      </c>
      <c r="M3">
        <f t="shared" ref="M3:M66" ca="1" si="0">J3*(0.4+(_xlfn.SINGLE(RANDBETWEEN(1,30))/100))</f>
        <v>1264.8</v>
      </c>
    </row>
    <row r="4" spans="1:13" x14ac:dyDescent="0.25">
      <c r="A4" s="1">
        <v>44559</v>
      </c>
      <c r="B4" t="s">
        <v>26</v>
      </c>
      <c r="C4" t="s">
        <v>27</v>
      </c>
      <c r="D4" t="s">
        <v>28</v>
      </c>
      <c r="E4" t="s">
        <v>15</v>
      </c>
      <c r="F4" t="s">
        <v>23</v>
      </c>
      <c r="G4" t="s">
        <v>29</v>
      </c>
      <c r="H4" t="s">
        <v>30</v>
      </c>
      <c r="I4" t="s">
        <v>19</v>
      </c>
      <c r="J4">
        <v>7800</v>
      </c>
      <c r="K4">
        <v>764.4</v>
      </c>
      <c r="L4">
        <v>8564.4</v>
      </c>
      <c r="M4">
        <f t="shared" ca="1" si="0"/>
        <v>3198.0000000000005</v>
      </c>
    </row>
    <row r="5" spans="1:13" x14ac:dyDescent="0.25">
      <c r="A5" s="1">
        <v>44527</v>
      </c>
      <c r="B5" t="s">
        <v>26</v>
      </c>
      <c r="C5" t="s">
        <v>31</v>
      </c>
      <c r="D5" t="s">
        <v>28</v>
      </c>
      <c r="E5" t="s">
        <v>15</v>
      </c>
      <c r="F5" t="s">
        <v>23</v>
      </c>
      <c r="G5" t="s">
        <v>29</v>
      </c>
      <c r="H5" t="s">
        <v>30</v>
      </c>
      <c r="I5" t="s">
        <v>19</v>
      </c>
      <c r="J5">
        <v>4520</v>
      </c>
      <c r="K5">
        <v>158.19999999999999</v>
      </c>
      <c r="L5">
        <v>4678.2</v>
      </c>
      <c r="M5">
        <f t="shared" ca="1" si="0"/>
        <v>2395.6</v>
      </c>
    </row>
    <row r="6" spans="1:13" x14ac:dyDescent="0.25">
      <c r="A6" s="1">
        <v>43863</v>
      </c>
      <c r="B6" t="s">
        <v>12</v>
      </c>
      <c r="C6" t="s">
        <v>32</v>
      </c>
      <c r="D6" t="s">
        <v>28</v>
      </c>
      <c r="E6" t="s">
        <v>15</v>
      </c>
      <c r="F6" t="s">
        <v>16</v>
      </c>
      <c r="G6" t="s">
        <v>33</v>
      </c>
      <c r="H6" t="s">
        <v>34</v>
      </c>
      <c r="I6" t="s">
        <v>19</v>
      </c>
      <c r="J6">
        <v>470</v>
      </c>
      <c r="K6">
        <v>33.369999999999997</v>
      </c>
      <c r="L6">
        <v>503.37</v>
      </c>
      <c r="M6">
        <f t="shared" ca="1" si="0"/>
        <v>197.4</v>
      </c>
    </row>
    <row r="7" spans="1:13" x14ac:dyDescent="0.25">
      <c r="A7" s="1">
        <v>44383</v>
      </c>
      <c r="B7" t="s">
        <v>26</v>
      </c>
      <c r="C7" t="s">
        <v>35</v>
      </c>
      <c r="D7" t="s">
        <v>14</v>
      </c>
      <c r="E7" t="s">
        <v>15</v>
      </c>
      <c r="F7" t="s">
        <v>23</v>
      </c>
      <c r="G7" t="s">
        <v>24</v>
      </c>
      <c r="H7" t="s">
        <v>25</v>
      </c>
      <c r="I7" t="s">
        <v>36</v>
      </c>
      <c r="J7">
        <v>1160</v>
      </c>
      <c r="K7">
        <v>111.36</v>
      </c>
      <c r="L7">
        <v>1271.3599999999999</v>
      </c>
      <c r="M7">
        <f t="shared" ca="1" si="0"/>
        <v>603.20000000000005</v>
      </c>
    </row>
    <row r="8" spans="1:13" x14ac:dyDescent="0.25">
      <c r="A8" s="1">
        <v>44533</v>
      </c>
      <c r="B8" t="s">
        <v>26</v>
      </c>
      <c r="C8" t="s">
        <v>37</v>
      </c>
      <c r="D8" t="s">
        <v>38</v>
      </c>
      <c r="E8" t="s">
        <v>22</v>
      </c>
      <c r="F8" t="s">
        <v>16</v>
      </c>
      <c r="G8" t="s">
        <v>17</v>
      </c>
      <c r="H8" t="s">
        <v>18</v>
      </c>
      <c r="I8" t="s">
        <v>19</v>
      </c>
      <c r="J8">
        <v>120</v>
      </c>
      <c r="K8">
        <v>6.12</v>
      </c>
      <c r="L8">
        <v>126.12</v>
      </c>
      <c r="M8">
        <f t="shared" ca="1" si="0"/>
        <v>74.400000000000006</v>
      </c>
    </row>
    <row r="9" spans="1:13" x14ac:dyDescent="0.25">
      <c r="A9" s="1">
        <v>44384</v>
      </c>
      <c r="B9" t="s">
        <v>26</v>
      </c>
      <c r="C9" t="s">
        <v>39</v>
      </c>
      <c r="D9" t="s">
        <v>28</v>
      </c>
      <c r="E9" t="s">
        <v>22</v>
      </c>
      <c r="F9" t="s">
        <v>23</v>
      </c>
      <c r="G9" t="s">
        <v>40</v>
      </c>
      <c r="H9" t="s">
        <v>41</v>
      </c>
      <c r="I9" t="s">
        <v>36</v>
      </c>
      <c r="J9">
        <v>2320</v>
      </c>
      <c r="K9">
        <v>146.16</v>
      </c>
      <c r="L9">
        <v>2466.16</v>
      </c>
      <c r="M9">
        <f t="shared" ca="1" si="0"/>
        <v>1183.2</v>
      </c>
    </row>
    <row r="10" spans="1:13" x14ac:dyDescent="0.25">
      <c r="A10" s="1">
        <v>44356</v>
      </c>
      <c r="B10" t="s">
        <v>26</v>
      </c>
      <c r="C10" t="s">
        <v>42</v>
      </c>
      <c r="D10" t="s">
        <v>43</v>
      </c>
      <c r="E10" t="s">
        <v>15</v>
      </c>
      <c r="F10" t="s">
        <v>16</v>
      </c>
      <c r="G10" t="s">
        <v>17</v>
      </c>
      <c r="H10" t="s">
        <v>18</v>
      </c>
      <c r="I10" t="s">
        <v>44</v>
      </c>
      <c r="J10">
        <v>140</v>
      </c>
      <c r="K10">
        <v>7.42</v>
      </c>
      <c r="L10">
        <v>147.41999999999999</v>
      </c>
      <c r="M10">
        <f t="shared" ca="1" si="0"/>
        <v>77</v>
      </c>
    </row>
    <row r="11" spans="1:13" x14ac:dyDescent="0.25">
      <c r="A11" s="1">
        <v>44342</v>
      </c>
      <c r="B11" t="s">
        <v>26</v>
      </c>
      <c r="C11" t="s">
        <v>45</v>
      </c>
      <c r="D11" t="s">
        <v>28</v>
      </c>
      <c r="E11" t="s">
        <v>15</v>
      </c>
      <c r="F11" t="s">
        <v>46</v>
      </c>
      <c r="G11" t="s">
        <v>47</v>
      </c>
      <c r="H11" t="s">
        <v>48</v>
      </c>
      <c r="I11" t="s">
        <v>19</v>
      </c>
      <c r="J11">
        <v>60</v>
      </c>
      <c r="K11">
        <v>5.76</v>
      </c>
      <c r="L11">
        <v>65.760000000000005</v>
      </c>
      <c r="M11">
        <f t="shared" ca="1" si="0"/>
        <v>32.400000000000006</v>
      </c>
    </row>
    <row r="12" spans="1:13" x14ac:dyDescent="0.25">
      <c r="A12" s="1">
        <v>44283</v>
      </c>
      <c r="B12" t="s">
        <v>26</v>
      </c>
      <c r="C12" t="s">
        <v>49</v>
      </c>
      <c r="D12" t="s">
        <v>21</v>
      </c>
      <c r="E12" t="s">
        <v>22</v>
      </c>
      <c r="F12" t="s">
        <v>46</v>
      </c>
      <c r="G12" t="s">
        <v>50</v>
      </c>
      <c r="H12" t="s">
        <v>51</v>
      </c>
      <c r="I12" t="s">
        <v>19</v>
      </c>
      <c r="J12">
        <v>90</v>
      </c>
      <c r="K12">
        <v>6.66</v>
      </c>
      <c r="L12">
        <v>96.66</v>
      </c>
      <c r="M12">
        <f t="shared" ca="1" si="0"/>
        <v>62.099999999999994</v>
      </c>
    </row>
    <row r="13" spans="1:13" x14ac:dyDescent="0.25">
      <c r="A13" s="1">
        <v>44445</v>
      </c>
      <c r="B13" t="s">
        <v>26</v>
      </c>
      <c r="C13" t="s">
        <v>52</v>
      </c>
      <c r="D13" t="s">
        <v>28</v>
      </c>
      <c r="E13" t="s">
        <v>15</v>
      </c>
      <c r="F13" t="s">
        <v>23</v>
      </c>
      <c r="G13" t="s">
        <v>29</v>
      </c>
      <c r="H13" t="s">
        <v>30</v>
      </c>
      <c r="I13" t="s">
        <v>19</v>
      </c>
      <c r="J13">
        <v>3600</v>
      </c>
      <c r="K13">
        <v>198</v>
      </c>
      <c r="L13">
        <v>3798</v>
      </c>
      <c r="M13">
        <f t="shared" ca="1" si="0"/>
        <v>2160.0000000000005</v>
      </c>
    </row>
    <row r="14" spans="1:13" x14ac:dyDescent="0.25">
      <c r="A14" s="1">
        <v>44391</v>
      </c>
      <c r="B14" t="s">
        <v>26</v>
      </c>
      <c r="C14" t="s">
        <v>53</v>
      </c>
      <c r="D14" t="s">
        <v>38</v>
      </c>
      <c r="E14" t="s">
        <v>22</v>
      </c>
      <c r="F14" t="s">
        <v>16</v>
      </c>
      <c r="G14" t="s">
        <v>54</v>
      </c>
      <c r="H14" t="s">
        <v>55</v>
      </c>
      <c r="I14" t="s">
        <v>19</v>
      </c>
      <c r="J14">
        <v>160</v>
      </c>
      <c r="K14">
        <v>7.52</v>
      </c>
      <c r="L14">
        <v>167.52</v>
      </c>
      <c r="M14">
        <f t="shared" ca="1" si="0"/>
        <v>89.600000000000009</v>
      </c>
    </row>
    <row r="15" spans="1:13" x14ac:dyDescent="0.25">
      <c r="A15" s="1">
        <v>44196</v>
      </c>
      <c r="B15" t="s">
        <v>12</v>
      </c>
      <c r="C15" t="s">
        <v>56</v>
      </c>
      <c r="D15" t="s">
        <v>28</v>
      </c>
      <c r="E15" t="s">
        <v>22</v>
      </c>
      <c r="F15" t="s">
        <v>16</v>
      </c>
      <c r="G15" t="s">
        <v>33</v>
      </c>
      <c r="H15" t="s">
        <v>34</v>
      </c>
      <c r="I15" t="s">
        <v>19</v>
      </c>
      <c r="J15">
        <v>30</v>
      </c>
      <c r="K15">
        <v>1.62</v>
      </c>
      <c r="L15">
        <v>31.62</v>
      </c>
      <c r="M15">
        <f t="shared" ca="1" si="0"/>
        <v>20.100000000000001</v>
      </c>
    </row>
    <row r="16" spans="1:13" x14ac:dyDescent="0.25">
      <c r="A16" s="1">
        <v>43927</v>
      </c>
      <c r="B16" t="s">
        <v>12</v>
      </c>
      <c r="C16" t="s">
        <v>57</v>
      </c>
      <c r="D16" t="s">
        <v>14</v>
      </c>
      <c r="E16" t="s">
        <v>22</v>
      </c>
      <c r="F16" t="s">
        <v>16</v>
      </c>
      <c r="G16" t="s">
        <v>33</v>
      </c>
      <c r="H16" t="s">
        <v>34</v>
      </c>
      <c r="I16" t="s">
        <v>36</v>
      </c>
      <c r="J16">
        <v>440</v>
      </c>
      <c r="K16">
        <v>22.88</v>
      </c>
      <c r="L16">
        <v>462.88</v>
      </c>
      <c r="M16">
        <f t="shared" ca="1" si="0"/>
        <v>277.2</v>
      </c>
    </row>
    <row r="17" spans="1:13" x14ac:dyDescent="0.25">
      <c r="A17" s="1">
        <v>44143</v>
      </c>
      <c r="B17" t="s">
        <v>12</v>
      </c>
      <c r="C17" t="s">
        <v>58</v>
      </c>
      <c r="D17" t="s">
        <v>21</v>
      </c>
      <c r="E17" t="s">
        <v>15</v>
      </c>
      <c r="F17" t="s">
        <v>16</v>
      </c>
      <c r="G17" t="s">
        <v>54</v>
      </c>
      <c r="H17" t="s">
        <v>55</v>
      </c>
      <c r="I17" t="s">
        <v>36</v>
      </c>
      <c r="J17">
        <v>230</v>
      </c>
      <c r="K17">
        <v>17.02</v>
      </c>
      <c r="L17">
        <v>247.02</v>
      </c>
      <c r="M17">
        <f t="shared" ca="1" si="0"/>
        <v>151.80000000000001</v>
      </c>
    </row>
    <row r="18" spans="1:13" x14ac:dyDescent="0.25">
      <c r="A18" s="1">
        <v>44188</v>
      </c>
      <c r="B18" t="s">
        <v>12</v>
      </c>
      <c r="C18" t="s">
        <v>59</v>
      </c>
      <c r="D18" t="s">
        <v>14</v>
      </c>
      <c r="E18" t="s">
        <v>22</v>
      </c>
      <c r="F18" t="s">
        <v>23</v>
      </c>
      <c r="G18" t="s">
        <v>24</v>
      </c>
      <c r="H18" t="s">
        <v>25</v>
      </c>
      <c r="I18" t="s">
        <v>19</v>
      </c>
      <c r="J18">
        <v>1670</v>
      </c>
      <c r="K18">
        <v>106.88</v>
      </c>
      <c r="L18">
        <v>1776.88</v>
      </c>
      <c r="M18">
        <f t="shared" ca="1" si="0"/>
        <v>918.50000000000011</v>
      </c>
    </row>
    <row r="19" spans="1:13" x14ac:dyDescent="0.25">
      <c r="A19" s="1">
        <v>44235</v>
      </c>
      <c r="B19" t="s">
        <v>26</v>
      </c>
      <c r="C19" t="s">
        <v>60</v>
      </c>
      <c r="D19" t="s">
        <v>21</v>
      </c>
      <c r="E19" t="s">
        <v>22</v>
      </c>
      <c r="F19" t="s">
        <v>23</v>
      </c>
      <c r="G19" t="s">
        <v>40</v>
      </c>
      <c r="H19" t="s">
        <v>41</v>
      </c>
      <c r="I19" t="s">
        <v>19</v>
      </c>
      <c r="J19">
        <v>2840</v>
      </c>
      <c r="K19">
        <v>215.84</v>
      </c>
      <c r="L19">
        <v>3055.84</v>
      </c>
      <c r="M19">
        <f t="shared" ca="1" si="0"/>
        <v>1590.4</v>
      </c>
    </row>
    <row r="20" spans="1:13" x14ac:dyDescent="0.25">
      <c r="A20" s="1">
        <v>44475</v>
      </c>
      <c r="B20" t="s">
        <v>26</v>
      </c>
      <c r="C20" t="s">
        <v>61</v>
      </c>
      <c r="D20" t="s">
        <v>21</v>
      </c>
      <c r="E20" t="s">
        <v>22</v>
      </c>
      <c r="F20" t="s">
        <v>16</v>
      </c>
      <c r="G20" t="s">
        <v>54</v>
      </c>
      <c r="H20" t="s">
        <v>55</v>
      </c>
      <c r="I20" t="s">
        <v>19</v>
      </c>
      <c r="J20">
        <v>130</v>
      </c>
      <c r="K20">
        <v>12.74</v>
      </c>
      <c r="L20">
        <v>142.74</v>
      </c>
      <c r="M20">
        <f t="shared" ca="1" si="0"/>
        <v>61.1</v>
      </c>
    </row>
    <row r="21" spans="1:13" x14ac:dyDescent="0.25">
      <c r="A21" s="1">
        <v>44110</v>
      </c>
      <c r="B21" t="s">
        <v>12</v>
      </c>
      <c r="C21" t="s">
        <v>62</v>
      </c>
      <c r="D21" t="s">
        <v>14</v>
      </c>
      <c r="E21" t="s">
        <v>15</v>
      </c>
      <c r="F21" t="s">
        <v>16</v>
      </c>
      <c r="G21" t="s">
        <v>54</v>
      </c>
      <c r="H21" t="s">
        <v>55</v>
      </c>
      <c r="I21" t="s">
        <v>44</v>
      </c>
      <c r="J21">
        <v>450</v>
      </c>
      <c r="K21">
        <v>37.799999999999997</v>
      </c>
      <c r="L21">
        <v>487.8</v>
      </c>
      <c r="M21">
        <f t="shared" ca="1" si="0"/>
        <v>283.5</v>
      </c>
    </row>
    <row r="22" spans="1:13" x14ac:dyDescent="0.25">
      <c r="A22" s="1">
        <v>44209</v>
      </c>
      <c r="B22" t="s">
        <v>26</v>
      </c>
      <c r="C22" t="s">
        <v>63</v>
      </c>
      <c r="D22" t="s">
        <v>21</v>
      </c>
      <c r="E22" t="s">
        <v>15</v>
      </c>
      <c r="F22" t="s">
        <v>23</v>
      </c>
      <c r="G22" t="s">
        <v>40</v>
      </c>
      <c r="H22" t="s">
        <v>41</v>
      </c>
      <c r="I22" t="s">
        <v>19</v>
      </c>
      <c r="J22">
        <v>1490</v>
      </c>
      <c r="K22">
        <v>128.13999999999999</v>
      </c>
      <c r="L22">
        <v>1618.1399999999999</v>
      </c>
      <c r="M22">
        <f t="shared" ca="1" si="0"/>
        <v>745</v>
      </c>
    </row>
    <row r="23" spans="1:13" x14ac:dyDescent="0.25">
      <c r="A23" s="1">
        <v>44064</v>
      </c>
      <c r="B23" t="s">
        <v>12</v>
      </c>
      <c r="C23" t="s">
        <v>64</v>
      </c>
      <c r="D23" t="s">
        <v>21</v>
      </c>
      <c r="E23" t="s">
        <v>15</v>
      </c>
      <c r="F23" t="s">
        <v>16</v>
      </c>
      <c r="G23" t="s">
        <v>54</v>
      </c>
      <c r="H23" t="s">
        <v>55</v>
      </c>
      <c r="I23" t="s">
        <v>19</v>
      </c>
      <c r="J23">
        <v>20</v>
      </c>
      <c r="K23">
        <v>0.72</v>
      </c>
      <c r="L23">
        <v>20.72</v>
      </c>
      <c r="M23">
        <f t="shared" ca="1" si="0"/>
        <v>9</v>
      </c>
    </row>
    <row r="24" spans="1:13" x14ac:dyDescent="0.25">
      <c r="A24" s="1">
        <v>44369</v>
      </c>
      <c r="B24" t="s">
        <v>26</v>
      </c>
      <c r="C24" t="s">
        <v>65</v>
      </c>
      <c r="D24" t="s">
        <v>28</v>
      </c>
      <c r="E24" t="s">
        <v>15</v>
      </c>
      <c r="F24" t="s">
        <v>16</v>
      </c>
      <c r="G24" t="s">
        <v>17</v>
      </c>
      <c r="H24" t="s">
        <v>18</v>
      </c>
      <c r="I24" t="s">
        <v>19</v>
      </c>
      <c r="J24">
        <v>350</v>
      </c>
      <c r="K24">
        <v>26.25</v>
      </c>
      <c r="L24">
        <v>376.25</v>
      </c>
      <c r="M24">
        <f t="shared" ca="1" si="0"/>
        <v>157.5</v>
      </c>
    </row>
    <row r="25" spans="1:13" x14ac:dyDescent="0.25">
      <c r="A25" s="1">
        <v>44123</v>
      </c>
      <c r="B25" t="s">
        <v>12</v>
      </c>
      <c r="C25" t="s">
        <v>66</v>
      </c>
      <c r="D25" t="s">
        <v>28</v>
      </c>
      <c r="E25" t="s">
        <v>15</v>
      </c>
      <c r="F25" t="s">
        <v>23</v>
      </c>
      <c r="G25" t="s">
        <v>24</v>
      </c>
      <c r="H25" t="s">
        <v>25</v>
      </c>
      <c r="I25" t="s">
        <v>44</v>
      </c>
      <c r="J25">
        <v>3790</v>
      </c>
      <c r="K25">
        <v>212.24</v>
      </c>
      <c r="L25">
        <v>4002.24</v>
      </c>
      <c r="M25">
        <f t="shared" ca="1" si="0"/>
        <v>1743.4</v>
      </c>
    </row>
    <row r="26" spans="1:13" x14ac:dyDescent="0.25">
      <c r="A26" s="1">
        <v>44504</v>
      </c>
      <c r="B26" t="s">
        <v>26</v>
      </c>
      <c r="C26" t="s">
        <v>67</v>
      </c>
      <c r="D26" t="s">
        <v>43</v>
      </c>
      <c r="E26" t="s">
        <v>15</v>
      </c>
      <c r="F26" t="s">
        <v>23</v>
      </c>
      <c r="G26" t="s">
        <v>24</v>
      </c>
      <c r="H26" t="s">
        <v>25</v>
      </c>
      <c r="I26" t="s">
        <v>19</v>
      </c>
      <c r="J26">
        <v>3030</v>
      </c>
      <c r="K26">
        <v>184.83</v>
      </c>
      <c r="L26">
        <v>3214.83</v>
      </c>
      <c r="M26">
        <f t="shared" ca="1" si="0"/>
        <v>1272.6000000000001</v>
      </c>
    </row>
    <row r="27" spans="1:13" x14ac:dyDescent="0.25">
      <c r="A27" s="1">
        <v>44490</v>
      </c>
      <c r="B27" t="s">
        <v>26</v>
      </c>
      <c r="C27" t="s">
        <v>68</v>
      </c>
      <c r="D27" t="s">
        <v>21</v>
      </c>
      <c r="E27" t="s">
        <v>15</v>
      </c>
      <c r="F27" t="s">
        <v>16</v>
      </c>
      <c r="G27" t="s">
        <v>54</v>
      </c>
      <c r="H27" t="s">
        <v>55</v>
      </c>
      <c r="I27" t="s">
        <v>44</v>
      </c>
      <c r="J27">
        <v>500</v>
      </c>
      <c r="K27">
        <v>35.5</v>
      </c>
      <c r="L27">
        <v>535.5</v>
      </c>
      <c r="M27">
        <f t="shared" ca="1" si="0"/>
        <v>265</v>
      </c>
    </row>
    <row r="28" spans="1:13" x14ac:dyDescent="0.25">
      <c r="A28" s="1">
        <v>44443</v>
      </c>
      <c r="B28" t="s">
        <v>26</v>
      </c>
      <c r="C28" t="s">
        <v>69</v>
      </c>
      <c r="D28" t="s">
        <v>38</v>
      </c>
      <c r="E28" t="s">
        <v>15</v>
      </c>
      <c r="F28" t="s">
        <v>16</v>
      </c>
      <c r="G28" t="s">
        <v>17</v>
      </c>
      <c r="H28" t="s">
        <v>18</v>
      </c>
      <c r="I28" t="s">
        <v>44</v>
      </c>
      <c r="J28">
        <v>410</v>
      </c>
      <c r="K28">
        <v>29.11</v>
      </c>
      <c r="L28">
        <v>439.11</v>
      </c>
      <c r="M28">
        <f t="shared" ca="1" si="0"/>
        <v>188.6</v>
      </c>
    </row>
    <row r="29" spans="1:13" x14ac:dyDescent="0.25">
      <c r="A29" s="1">
        <v>44490</v>
      </c>
      <c r="B29" t="s">
        <v>26</v>
      </c>
      <c r="C29" t="s">
        <v>70</v>
      </c>
      <c r="D29" t="s">
        <v>38</v>
      </c>
      <c r="E29" t="s">
        <v>15</v>
      </c>
      <c r="F29" t="s">
        <v>16</v>
      </c>
      <c r="G29" t="s">
        <v>17</v>
      </c>
      <c r="H29" t="s">
        <v>18</v>
      </c>
      <c r="I29" t="s">
        <v>19</v>
      </c>
      <c r="J29">
        <v>980</v>
      </c>
      <c r="K29">
        <v>54.88</v>
      </c>
      <c r="L29">
        <v>1034.8800000000001</v>
      </c>
      <c r="M29">
        <f t="shared" ca="1" si="0"/>
        <v>686</v>
      </c>
    </row>
    <row r="30" spans="1:13" x14ac:dyDescent="0.25">
      <c r="A30" s="1">
        <v>44516</v>
      </c>
      <c r="B30" t="s">
        <v>26</v>
      </c>
      <c r="C30" t="s">
        <v>71</v>
      </c>
      <c r="D30" t="s">
        <v>14</v>
      </c>
      <c r="E30" t="s">
        <v>15</v>
      </c>
      <c r="F30" t="s">
        <v>46</v>
      </c>
      <c r="G30" t="s">
        <v>72</v>
      </c>
      <c r="H30" t="s">
        <v>73</v>
      </c>
      <c r="I30" t="s">
        <v>44</v>
      </c>
      <c r="J30">
        <v>140</v>
      </c>
      <c r="K30">
        <v>5.32</v>
      </c>
      <c r="L30">
        <v>145.32</v>
      </c>
      <c r="M30">
        <f t="shared" ca="1" si="0"/>
        <v>98</v>
      </c>
    </row>
    <row r="31" spans="1:13" x14ac:dyDescent="0.25">
      <c r="A31" s="1">
        <v>44524</v>
      </c>
      <c r="B31" t="s">
        <v>26</v>
      </c>
      <c r="C31" t="s">
        <v>74</v>
      </c>
      <c r="D31" t="s">
        <v>43</v>
      </c>
      <c r="E31" t="s">
        <v>15</v>
      </c>
      <c r="F31" t="s">
        <v>16</v>
      </c>
      <c r="G31" t="s">
        <v>17</v>
      </c>
      <c r="H31" t="s">
        <v>18</v>
      </c>
      <c r="I31" t="s">
        <v>44</v>
      </c>
      <c r="J31">
        <v>250</v>
      </c>
      <c r="K31">
        <v>12</v>
      </c>
      <c r="L31">
        <v>262</v>
      </c>
      <c r="M31">
        <f t="shared" ca="1" si="0"/>
        <v>115</v>
      </c>
    </row>
    <row r="32" spans="1:13" x14ac:dyDescent="0.25">
      <c r="A32" s="1">
        <v>44476</v>
      </c>
      <c r="B32" t="s">
        <v>26</v>
      </c>
      <c r="C32" t="s">
        <v>75</v>
      </c>
      <c r="D32" t="s">
        <v>21</v>
      </c>
      <c r="E32" t="s">
        <v>22</v>
      </c>
      <c r="F32" t="s">
        <v>23</v>
      </c>
      <c r="G32" t="s">
        <v>40</v>
      </c>
      <c r="H32" t="s">
        <v>41</v>
      </c>
      <c r="I32" t="s">
        <v>19</v>
      </c>
      <c r="J32">
        <v>4850</v>
      </c>
      <c r="K32">
        <v>368.6</v>
      </c>
      <c r="L32">
        <v>5218.6000000000004</v>
      </c>
      <c r="M32">
        <f t="shared" ca="1" si="0"/>
        <v>1988.5000000000002</v>
      </c>
    </row>
    <row r="33" spans="1:13" x14ac:dyDescent="0.25">
      <c r="A33" s="1">
        <v>44418</v>
      </c>
      <c r="B33" t="s">
        <v>26</v>
      </c>
      <c r="C33" t="s">
        <v>76</v>
      </c>
      <c r="D33" t="s">
        <v>28</v>
      </c>
      <c r="E33" t="s">
        <v>15</v>
      </c>
      <c r="F33" t="s">
        <v>23</v>
      </c>
      <c r="G33" t="s">
        <v>40</v>
      </c>
      <c r="H33" t="s">
        <v>41</v>
      </c>
      <c r="I33" t="s">
        <v>44</v>
      </c>
      <c r="J33">
        <v>2310</v>
      </c>
      <c r="K33">
        <v>145.53</v>
      </c>
      <c r="L33">
        <v>2455.5300000000002</v>
      </c>
      <c r="M33">
        <f t="shared" ca="1" si="0"/>
        <v>1593.8999999999999</v>
      </c>
    </row>
    <row r="34" spans="1:13" x14ac:dyDescent="0.25">
      <c r="A34" s="1">
        <v>44102</v>
      </c>
      <c r="B34" t="s">
        <v>12</v>
      </c>
      <c r="C34" t="s">
        <v>77</v>
      </c>
      <c r="D34" t="s">
        <v>43</v>
      </c>
      <c r="E34" t="s">
        <v>15</v>
      </c>
      <c r="F34" t="s">
        <v>23</v>
      </c>
      <c r="G34" t="s">
        <v>29</v>
      </c>
      <c r="H34" t="s">
        <v>30</v>
      </c>
      <c r="I34" t="s">
        <v>19</v>
      </c>
      <c r="J34">
        <v>3580</v>
      </c>
      <c r="K34">
        <v>150.36000000000001</v>
      </c>
      <c r="L34">
        <v>3730.36</v>
      </c>
      <c r="M34">
        <f t="shared" ca="1" si="0"/>
        <v>1897.4</v>
      </c>
    </row>
    <row r="35" spans="1:13" x14ac:dyDescent="0.25">
      <c r="A35" s="1">
        <v>44524</v>
      </c>
      <c r="B35" t="s">
        <v>26</v>
      </c>
      <c r="C35" t="s">
        <v>78</v>
      </c>
      <c r="D35" t="s">
        <v>14</v>
      </c>
      <c r="E35" t="s">
        <v>15</v>
      </c>
      <c r="F35" t="s">
        <v>46</v>
      </c>
      <c r="G35" t="s">
        <v>47</v>
      </c>
      <c r="H35" t="s">
        <v>48</v>
      </c>
      <c r="I35" t="s">
        <v>19</v>
      </c>
      <c r="J35">
        <v>60</v>
      </c>
      <c r="K35">
        <v>2.76</v>
      </c>
      <c r="L35">
        <v>62.76</v>
      </c>
      <c r="M35">
        <f t="shared" ca="1" si="0"/>
        <v>36.000000000000007</v>
      </c>
    </row>
    <row r="36" spans="1:13" x14ac:dyDescent="0.25">
      <c r="A36" s="1">
        <v>44495</v>
      </c>
      <c r="B36" t="s">
        <v>26</v>
      </c>
      <c r="C36" t="s">
        <v>79</v>
      </c>
      <c r="D36" t="s">
        <v>38</v>
      </c>
      <c r="E36" t="s">
        <v>15</v>
      </c>
      <c r="F36" t="s">
        <v>23</v>
      </c>
      <c r="G36" t="s">
        <v>24</v>
      </c>
      <c r="H36" t="s">
        <v>25</v>
      </c>
      <c r="I36" t="s">
        <v>19</v>
      </c>
      <c r="J36">
        <v>790</v>
      </c>
      <c r="K36">
        <v>40.29</v>
      </c>
      <c r="L36">
        <v>830.29</v>
      </c>
      <c r="M36">
        <f t="shared" ca="1" si="0"/>
        <v>489.8</v>
      </c>
    </row>
    <row r="37" spans="1:13" x14ac:dyDescent="0.25">
      <c r="A37" s="1">
        <v>44421</v>
      </c>
      <c r="B37" t="s">
        <v>26</v>
      </c>
      <c r="C37" t="s">
        <v>80</v>
      </c>
      <c r="D37" t="s">
        <v>21</v>
      </c>
      <c r="E37" t="s">
        <v>22</v>
      </c>
      <c r="F37" t="s">
        <v>23</v>
      </c>
      <c r="G37" t="s">
        <v>24</v>
      </c>
      <c r="H37" t="s">
        <v>25</v>
      </c>
      <c r="I37" t="s">
        <v>19</v>
      </c>
      <c r="J37">
        <v>1530</v>
      </c>
      <c r="K37">
        <v>97.92</v>
      </c>
      <c r="L37">
        <v>1627.92</v>
      </c>
      <c r="M37">
        <f t="shared" ca="1" si="0"/>
        <v>918.00000000000011</v>
      </c>
    </row>
    <row r="38" spans="1:13" x14ac:dyDescent="0.25">
      <c r="A38" s="1">
        <v>44435</v>
      </c>
      <c r="B38" t="s">
        <v>26</v>
      </c>
      <c r="C38" t="s">
        <v>81</v>
      </c>
      <c r="D38" t="s">
        <v>43</v>
      </c>
      <c r="E38" t="s">
        <v>22</v>
      </c>
      <c r="F38" t="s">
        <v>16</v>
      </c>
      <c r="G38" t="s">
        <v>54</v>
      </c>
      <c r="H38" t="s">
        <v>55</v>
      </c>
      <c r="I38" t="s">
        <v>19</v>
      </c>
      <c r="J38">
        <v>370</v>
      </c>
      <c r="K38">
        <v>19.98</v>
      </c>
      <c r="L38">
        <v>389.98</v>
      </c>
      <c r="M38">
        <f t="shared" ca="1" si="0"/>
        <v>192.4</v>
      </c>
    </row>
    <row r="39" spans="1:13" x14ac:dyDescent="0.25">
      <c r="A39" s="1">
        <v>44098</v>
      </c>
      <c r="B39" t="s">
        <v>12</v>
      </c>
      <c r="C39" t="s">
        <v>82</v>
      </c>
      <c r="D39" t="s">
        <v>28</v>
      </c>
      <c r="E39" t="s">
        <v>22</v>
      </c>
      <c r="F39" t="s">
        <v>23</v>
      </c>
      <c r="G39" t="s">
        <v>24</v>
      </c>
      <c r="H39" t="s">
        <v>25</v>
      </c>
      <c r="I39" t="s">
        <v>36</v>
      </c>
      <c r="J39">
        <v>2450</v>
      </c>
      <c r="K39">
        <v>93.1</v>
      </c>
      <c r="L39">
        <v>2543.1</v>
      </c>
      <c r="M39">
        <f t="shared" ca="1" si="0"/>
        <v>1053.5000000000002</v>
      </c>
    </row>
    <row r="40" spans="1:13" x14ac:dyDescent="0.25">
      <c r="A40" s="1">
        <v>43957</v>
      </c>
      <c r="B40" t="s">
        <v>12</v>
      </c>
      <c r="C40" t="s">
        <v>83</v>
      </c>
      <c r="D40" t="s">
        <v>21</v>
      </c>
      <c r="E40" t="s">
        <v>15</v>
      </c>
      <c r="F40" t="s">
        <v>23</v>
      </c>
      <c r="G40" t="s">
        <v>24</v>
      </c>
      <c r="H40" t="s">
        <v>25</v>
      </c>
      <c r="I40" t="s">
        <v>19</v>
      </c>
      <c r="J40">
        <v>3190</v>
      </c>
      <c r="K40">
        <v>149.93</v>
      </c>
      <c r="L40">
        <v>3339.93</v>
      </c>
      <c r="M40">
        <f t="shared" ca="1" si="0"/>
        <v>1371.7</v>
      </c>
    </row>
    <row r="41" spans="1:13" x14ac:dyDescent="0.25">
      <c r="A41" s="1">
        <v>44029</v>
      </c>
      <c r="B41" t="s">
        <v>12</v>
      </c>
      <c r="C41" t="s">
        <v>84</v>
      </c>
      <c r="D41" t="s">
        <v>43</v>
      </c>
      <c r="E41" t="s">
        <v>15</v>
      </c>
      <c r="F41" t="s">
        <v>23</v>
      </c>
      <c r="G41" t="s">
        <v>24</v>
      </c>
      <c r="H41" t="s">
        <v>25</v>
      </c>
      <c r="I41" t="s">
        <v>19</v>
      </c>
      <c r="J41">
        <v>520</v>
      </c>
      <c r="K41">
        <v>33.28</v>
      </c>
      <c r="L41">
        <v>553.28</v>
      </c>
      <c r="M41">
        <f t="shared" ca="1" si="0"/>
        <v>249.60000000000002</v>
      </c>
    </row>
    <row r="42" spans="1:13" x14ac:dyDescent="0.25">
      <c r="A42" s="1">
        <v>44143</v>
      </c>
      <c r="B42" t="s">
        <v>12</v>
      </c>
      <c r="C42" t="s">
        <v>85</v>
      </c>
      <c r="D42" t="s">
        <v>28</v>
      </c>
      <c r="E42" t="s">
        <v>15</v>
      </c>
      <c r="F42" t="s">
        <v>16</v>
      </c>
      <c r="G42" t="s">
        <v>17</v>
      </c>
      <c r="H42" t="s">
        <v>18</v>
      </c>
      <c r="I42" t="s">
        <v>36</v>
      </c>
      <c r="J42">
        <v>970</v>
      </c>
      <c r="K42">
        <v>40.74</v>
      </c>
      <c r="L42">
        <v>1010.74</v>
      </c>
      <c r="M42">
        <f t="shared" ca="1" si="0"/>
        <v>669.3</v>
      </c>
    </row>
    <row r="43" spans="1:13" x14ac:dyDescent="0.25">
      <c r="A43" s="1">
        <v>44463</v>
      </c>
      <c r="B43" t="s">
        <v>26</v>
      </c>
      <c r="C43" t="s">
        <v>86</v>
      </c>
      <c r="D43" t="s">
        <v>38</v>
      </c>
      <c r="E43" t="s">
        <v>15</v>
      </c>
      <c r="F43" t="s">
        <v>16</v>
      </c>
      <c r="G43" t="s">
        <v>17</v>
      </c>
      <c r="H43" t="s">
        <v>18</v>
      </c>
      <c r="I43" t="s">
        <v>36</v>
      </c>
      <c r="J43">
        <v>60</v>
      </c>
      <c r="K43">
        <v>4.5599999999999996</v>
      </c>
      <c r="L43">
        <v>64.56</v>
      </c>
      <c r="M43">
        <f t="shared" ca="1" si="0"/>
        <v>42</v>
      </c>
    </row>
    <row r="44" spans="1:13" x14ac:dyDescent="0.25">
      <c r="A44" s="1">
        <v>44009</v>
      </c>
      <c r="B44" t="s">
        <v>12</v>
      </c>
      <c r="C44" t="s">
        <v>87</v>
      </c>
      <c r="D44" t="s">
        <v>28</v>
      </c>
      <c r="E44" t="s">
        <v>22</v>
      </c>
      <c r="F44" t="s">
        <v>16</v>
      </c>
      <c r="G44" t="s">
        <v>54</v>
      </c>
      <c r="H44" t="s">
        <v>55</v>
      </c>
      <c r="I44" t="s">
        <v>19</v>
      </c>
      <c r="J44">
        <v>450</v>
      </c>
      <c r="K44">
        <v>9.4499999999999993</v>
      </c>
      <c r="L44">
        <v>459.45</v>
      </c>
      <c r="M44">
        <f t="shared" ca="1" si="0"/>
        <v>202.5</v>
      </c>
    </row>
    <row r="45" spans="1:13" x14ac:dyDescent="0.25">
      <c r="A45" s="1">
        <v>44356</v>
      </c>
      <c r="B45" t="s">
        <v>26</v>
      </c>
      <c r="C45" t="s">
        <v>88</v>
      </c>
      <c r="D45" t="s">
        <v>43</v>
      </c>
      <c r="E45" t="s">
        <v>15</v>
      </c>
      <c r="F45" t="s">
        <v>46</v>
      </c>
      <c r="G45" t="s">
        <v>72</v>
      </c>
      <c r="H45" t="s">
        <v>73</v>
      </c>
      <c r="I45" t="s">
        <v>44</v>
      </c>
      <c r="J45">
        <v>80</v>
      </c>
      <c r="K45">
        <v>4.96</v>
      </c>
      <c r="L45">
        <v>84.96</v>
      </c>
      <c r="M45">
        <f t="shared" ca="1" si="0"/>
        <v>48.8</v>
      </c>
    </row>
    <row r="46" spans="1:13" x14ac:dyDescent="0.25">
      <c r="A46" s="1">
        <v>44559</v>
      </c>
      <c r="B46" t="s">
        <v>26</v>
      </c>
      <c r="C46" t="s">
        <v>89</v>
      </c>
      <c r="D46" t="s">
        <v>21</v>
      </c>
      <c r="E46" t="s">
        <v>15</v>
      </c>
      <c r="F46" t="s">
        <v>16</v>
      </c>
      <c r="G46" t="s">
        <v>33</v>
      </c>
      <c r="H46" t="s">
        <v>34</v>
      </c>
      <c r="I46" t="s">
        <v>19</v>
      </c>
      <c r="J46">
        <v>390</v>
      </c>
      <c r="K46">
        <v>29.64</v>
      </c>
      <c r="L46">
        <v>419.64</v>
      </c>
      <c r="M46">
        <f t="shared" ca="1" si="0"/>
        <v>253.5</v>
      </c>
    </row>
    <row r="47" spans="1:13" x14ac:dyDescent="0.25">
      <c r="A47" s="1">
        <v>44143</v>
      </c>
      <c r="B47" t="s">
        <v>12</v>
      </c>
      <c r="C47" t="s">
        <v>90</v>
      </c>
      <c r="D47" t="s">
        <v>28</v>
      </c>
      <c r="E47" t="s">
        <v>15</v>
      </c>
      <c r="F47" t="s">
        <v>16</v>
      </c>
      <c r="G47" t="s">
        <v>17</v>
      </c>
      <c r="H47" t="s">
        <v>18</v>
      </c>
      <c r="I47" t="s">
        <v>19</v>
      </c>
      <c r="J47">
        <v>540</v>
      </c>
      <c r="K47">
        <v>30.24</v>
      </c>
      <c r="L47">
        <v>570.24</v>
      </c>
      <c r="M47">
        <f t="shared" ca="1" si="0"/>
        <v>340.2</v>
      </c>
    </row>
    <row r="48" spans="1:13" x14ac:dyDescent="0.25">
      <c r="A48" s="1">
        <v>43911</v>
      </c>
      <c r="B48" t="s">
        <v>12</v>
      </c>
      <c r="C48" t="s">
        <v>91</v>
      </c>
      <c r="D48" t="s">
        <v>14</v>
      </c>
      <c r="E48" t="s">
        <v>15</v>
      </c>
      <c r="F48" t="s">
        <v>16</v>
      </c>
      <c r="G48" t="s">
        <v>54</v>
      </c>
      <c r="H48" t="s">
        <v>55</v>
      </c>
      <c r="I48" t="s">
        <v>36</v>
      </c>
      <c r="J48">
        <v>180</v>
      </c>
      <c r="K48">
        <v>5.94</v>
      </c>
      <c r="L48">
        <v>185.94</v>
      </c>
      <c r="M48">
        <f t="shared" ca="1" si="0"/>
        <v>75.600000000000009</v>
      </c>
    </row>
    <row r="49" spans="1:13" x14ac:dyDescent="0.25">
      <c r="A49" s="1">
        <v>44559</v>
      </c>
      <c r="B49" t="s">
        <v>26</v>
      </c>
      <c r="C49" t="s">
        <v>92</v>
      </c>
      <c r="D49" t="s">
        <v>28</v>
      </c>
      <c r="E49" t="s">
        <v>22</v>
      </c>
      <c r="F49" t="s">
        <v>46</v>
      </c>
      <c r="G49" t="s">
        <v>72</v>
      </c>
      <c r="H49" t="s">
        <v>73</v>
      </c>
      <c r="I49" t="s">
        <v>19</v>
      </c>
      <c r="J49">
        <v>20</v>
      </c>
      <c r="K49">
        <v>0.48</v>
      </c>
      <c r="L49">
        <v>20.48</v>
      </c>
      <c r="M49">
        <f t="shared" ca="1" si="0"/>
        <v>12.2</v>
      </c>
    </row>
    <row r="50" spans="1:13" x14ac:dyDescent="0.25">
      <c r="A50" s="1">
        <v>44349</v>
      </c>
      <c r="B50" t="s">
        <v>26</v>
      </c>
      <c r="C50" t="s">
        <v>93</v>
      </c>
      <c r="D50" t="s">
        <v>14</v>
      </c>
      <c r="E50" t="s">
        <v>15</v>
      </c>
      <c r="F50" t="s">
        <v>16</v>
      </c>
      <c r="G50" t="s">
        <v>54</v>
      </c>
      <c r="H50" t="s">
        <v>55</v>
      </c>
      <c r="I50" t="s">
        <v>19</v>
      </c>
      <c r="J50">
        <v>50</v>
      </c>
      <c r="K50">
        <v>3.2</v>
      </c>
      <c r="L50">
        <v>53.2</v>
      </c>
      <c r="M50">
        <f t="shared" ca="1" si="0"/>
        <v>33.5</v>
      </c>
    </row>
    <row r="51" spans="1:13" x14ac:dyDescent="0.25">
      <c r="A51" s="1">
        <v>43915</v>
      </c>
      <c r="B51" t="s">
        <v>12</v>
      </c>
      <c r="C51" t="s">
        <v>94</v>
      </c>
      <c r="D51" t="s">
        <v>43</v>
      </c>
      <c r="E51" t="s">
        <v>15</v>
      </c>
      <c r="F51" t="s">
        <v>16</v>
      </c>
      <c r="G51" t="s">
        <v>17</v>
      </c>
      <c r="H51" t="s">
        <v>18</v>
      </c>
      <c r="I51" t="s">
        <v>36</v>
      </c>
      <c r="J51">
        <v>350</v>
      </c>
      <c r="K51">
        <v>19.600000000000001</v>
      </c>
      <c r="L51">
        <v>369.6</v>
      </c>
      <c r="M51">
        <f t="shared" ca="1" si="0"/>
        <v>224</v>
      </c>
    </row>
    <row r="52" spans="1:13" x14ac:dyDescent="0.25">
      <c r="A52" s="1">
        <v>43915</v>
      </c>
      <c r="B52" t="s">
        <v>12</v>
      </c>
      <c r="C52" t="s">
        <v>95</v>
      </c>
      <c r="D52" t="s">
        <v>38</v>
      </c>
      <c r="E52" t="s">
        <v>15</v>
      </c>
      <c r="F52" t="s">
        <v>46</v>
      </c>
      <c r="G52" t="s">
        <v>72</v>
      </c>
      <c r="H52" t="s">
        <v>73</v>
      </c>
      <c r="I52" t="s">
        <v>36</v>
      </c>
      <c r="J52">
        <v>90</v>
      </c>
      <c r="K52">
        <v>3.42</v>
      </c>
      <c r="L52">
        <v>93.42</v>
      </c>
      <c r="M52">
        <f t="shared" ca="1" si="0"/>
        <v>36.900000000000006</v>
      </c>
    </row>
    <row r="53" spans="1:13" x14ac:dyDescent="0.25">
      <c r="A53" s="1">
        <v>44529</v>
      </c>
      <c r="B53" t="s">
        <v>26</v>
      </c>
      <c r="C53" t="s">
        <v>96</v>
      </c>
      <c r="D53" t="s">
        <v>28</v>
      </c>
      <c r="E53" t="s">
        <v>22</v>
      </c>
      <c r="F53" t="s">
        <v>16</v>
      </c>
      <c r="G53" t="s">
        <v>54</v>
      </c>
      <c r="H53" t="s">
        <v>55</v>
      </c>
      <c r="I53" t="s">
        <v>19</v>
      </c>
      <c r="J53">
        <v>490</v>
      </c>
      <c r="K53">
        <v>21.56</v>
      </c>
      <c r="L53">
        <v>511.56</v>
      </c>
      <c r="M53">
        <f t="shared" ca="1" si="0"/>
        <v>249.9</v>
      </c>
    </row>
    <row r="54" spans="1:13" x14ac:dyDescent="0.25">
      <c r="A54" s="1">
        <v>43936</v>
      </c>
      <c r="B54" t="s">
        <v>12</v>
      </c>
      <c r="C54" t="s">
        <v>97</v>
      </c>
      <c r="D54" t="s">
        <v>28</v>
      </c>
      <c r="E54" t="s">
        <v>15</v>
      </c>
      <c r="F54" t="s">
        <v>16</v>
      </c>
      <c r="G54" t="s">
        <v>54</v>
      </c>
      <c r="H54" t="s">
        <v>55</v>
      </c>
      <c r="I54" t="s">
        <v>36</v>
      </c>
      <c r="J54">
        <v>330</v>
      </c>
      <c r="K54">
        <v>25.41</v>
      </c>
      <c r="L54">
        <v>355.41</v>
      </c>
      <c r="M54">
        <f t="shared" ca="1" si="0"/>
        <v>207.9</v>
      </c>
    </row>
    <row r="55" spans="1:13" x14ac:dyDescent="0.25">
      <c r="A55" s="1">
        <v>44157</v>
      </c>
      <c r="B55" t="s">
        <v>12</v>
      </c>
      <c r="C55" t="s">
        <v>98</v>
      </c>
      <c r="D55" t="s">
        <v>43</v>
      </c>
      <c r="E55" t="s">
        <v>15</v>
      </c>
      <c r="F55" t="s">
        <v>16</v>
      </c>
      <c r="G55" t="s">
        <v>99</v>
      </c>
      <c r="H55" t="s">
        <v>100</v>
      </c>
      <c r="I55" t="s">
        <v>19</v>
      </c>
      <c r="J55">
        <v>300</v>
      </c>
      <c r="K55">
        <v>22.5</v>
      </c>
      <c r="L55">
        <v>322.5</v>
      </c>
      <c r="M55">
        <f t="shared" ca="1" si="0"/>
        <v>138</v>
      </c>
    </row>
    <row r="56" spans="1:13" x14ac:dyDescent="0.25">
      <c r="A56" s="1">
        <v>44064</v>
      </c>
      <c r="B56" t="s">
        <v>12</v>
      </c>
      <c r="C56" t="s">
        <v>101</v>
      </c>
      <c r="D56" t="s">
        <v>21</v>
      </c>
      <c r="E56" t="s">
        <v>15</v>
      </c>
      <c r="F56" t="s">
        <v>16</v>
      </c>
      <c r="G56" t="s">
        <v>17</v>
      </c>
      <c r="H56" t="s">
        <v>18</v>
      </c>
      <c r="I56" t="s">
        <v>19</v>
      </c>
      <c r="J56">
        <v>570</v>
      </c>
      <c r="K56">
        <v>43.32</v>
      </c>
      <c r="L56">
        <v>613.32000000000005</v>
      </c>
      <c r="M56">
        <f t="shared" ca="1" si="0"/>
        <v>256.5</v>
      </c>
    </row>
    <row r="57" spans="1:13" x14ac:dyDescent="0.25">
      <c r="A57" s="1">
        <v>44180</v>
      </c>
      <c r="B57" t="s">
        <v>12</v>
      </c>
      <c r="C57" t="s">
        <v>102</v>
      </c>
      <c r="D57" t="s">
        <v>14</v>
      </c>
      <c r="E57" t="s">
        <v>15</v>
      </c>
      <c r="F57" t="s">
        <v>23</v>
      </c>
      <c r="G57" t="s">
        <v>103</v>
      </c>
      <c r="H57" t="s">
        <v>104</v>
      </c>
      <c r="I57" t="s">
        <v>36</v>
      </c>
      <c r="J57">
        <v>630</v>
      </c>
      <c r="K57">
        <v>20.79</v>
      </c>
      <c r="L57">
        <v>650.79</v>
      </c>
      <c r="M57">
        <f t="shared" ca="1" si="0"/>
        <v>365.40000000000003</v>
      </c>
    </row>
    <row r="58" spans="1:13" x14ac:dyDescent="0.25">
      <c r="A58" s="1">
        <v>44342</v>
      </c>
      <c r="B58" t="s">
        <v>26</v>
      </c>
      <c r="C58" t="s">
        <v>105</v>
      </c>
      <c r="D58" t="s">
        <v>14</v>
      </c>
      <c r="E58" t="s">
        <v>15</v>
      </c>
      <c r="F58" t="s">
        <v>16</v>
      </c>
      <c r="G58" t="s">
        <v>33</v>
      </c>
      <c r="H58" t="s">
        <v>34</v>
      </c>
      <c r="I58" t="s">
        <v>19</v>
      </c>
      <c r="J58">
        <v>360</v>
      </c>
      <c r="K58">
        <v>28.08</v>
      </c>
      <c r="L58">
        <v>388.08</v>
      </c>
      <c r="M58">
        <f t="shared" ca="1" si="0"/>
        <v>237.60000000000002</v>
      </c>
    </row>
    <row r="59" spans="1:13" x14ac:dyDescent="0.25">
      <c r="A59" s="1">
        <v>44349</v>
      </c>
      <c r="B59" t="s">
        <v>26</v>
      </c>
      <c r="C59" t="s">
        <v>106</v>
      </c>
      <c r="D59" t="s">
        <v>28</v>
      </c>
      <c r="E59" t="s">
        <v>15</v>
      </c>
      <c r="F59" t="s">
        <v>16</v>
      </c>
      <c r="G59" t="s">
        <v>54</v>
      </c>
      <c r="H59" t="s">
        <v>55</v>
      </c>
      <c r="I59" t="s">
        <v>19</v>
      </c>
      <c r="J59">
        <v>110</v>
      </c>
      <c r="K59">
        <v>6.38</v>
      </c>
      <c r="L59">
        <v>116.38</v>
      </c>
      <c r="M59">
        <f t="shared" ca="1" si="0"/>
        <v>72.600000000000009</v>
      </c>
    </row>
    <row r="60" spans="1:13" x14ac:dyDescent="0.25">
      <c r="A60" s="1">
        <v>43957</v>
      </c>
      <c r="B60" t="s">
        <v>12</v>
      </c>
      <c r="C60" t="s">
        <v>107</v>
      </c>
      <c r="D60" t="s">
        <v>43</v>
      </c>
      <c r="E60" t="s">
        <v>22</v>
      </c>
      <c r="F60" t="s">
        <v>46</v>
      </c>
      <c r="G60" t="s">
        <v>47</v>
      </c>
      <c r="H60" t="s">
        <v>48</v>
      </c>
      <c r="I60" t="s">
        <v>36</v>
      </c>
      <c r="J60">
        <v>80</v>
      </c>
      <c r="K60">
        <v>5.84</v>
      </c>
      <c r="L60">
        <v>85.84</v>
      </c>
      <c r="M60">
        <f t="shared" ca="1" si="0"/>
        <v>53.6</v>
      </c>
    </row>
    <row r="61" spans="1:13" x14ac:dyDescent="0.25">
      <c r="A61" s="1">
        <v>44136</v>
      </c>
      <c r="B61" t="s">
        <v>12</v>
      </c>
      <c r="C61" t="s">
        <v>108</v>
      </c>
      <c r="D61" t="s">
        <v>43</v>
      </c>
      <c r="E61" t="s">
        <v>15</v>
      </c>
      <c r="F61" t="s">
        <v>16</v>
      </c>
      <c r="G61" t="s">
        <v>17</v>
      </c>
      <c r="H61" t="s">
        <v>18</v>
      </c>
      <c r="I61" t="s">
        <v>36</v>
      </c>
      <c r="J61">
        <v>840</v>
      </c>
      <c r="K61">
        <v>63.84</v>
      </c>
      <c r="L61">
        <v>903.84</v>
      </c>
      <c r="M61">
        <f t="shared" ca="1" si="0"/>
        <v>344.40000000000003</v>
      </c>
    </row>
    <row r="62" spans="1:13" x14ac:dyDescent="0.25">
      <c r="A62" s="1">
        <v>44054</v>
      </c>
      <c r="B62" t="s">
        <v>12</v>
      </c>
      <c r="C62" t="s">
        <v>109</v>
      </c>
      <c r="D62" t="s">
        <v>43</v>
      </c>
      <c r="E62" t="s">
        <v>15</v>
      </c>
      <c r="F62" t="s">
        <v>16</v>
      </c>
      <c r="G62" t="s">
        <v>54</v>
      </c>
      <c r="H62" t="s">
        <v>55</v>
      </c>
      <c r="I62" t="s">
        <v>36</v>
      </c>
      <c r="J62">
        <v>360</v>
      </c>
      <c r="K62">
        <v>19.8</v>
      </c>
      <c r="L62">
        <v>379.8</v>
      </c>
      <c r="M62">
        <f t="shared" ca="1" si="0"/>
        <v>226.8</v>
      </c>
    </row>
    <row r="63" spans="1:13" x14ac:dyDescent="0.25">
      <c r="A63" s="1">
        <v>43929</v>
      </c>
      <c r="B63" t="s">
        <v>12</v>
      </c>
      <c r="C63" t="s">
        <v>110</v>
      </c>
      <c r="D63" t="s">
        <v>21</v>
      </c>
      <c r="E63" t="s">
        <v>22</v>
      </c>
      <c r="F63" t="s">
        <v>16</v>
      </c>
      <c r="G63" t="s">
        <v>17</v>
      </c>
      <c r="H63" t="s">
        <v>18</v>
      </c>
      <c r="I63" t="s">
        <v>19</v>
      </c>
      <c r="J63">
        <v>390</v>
      </c>
      <c r="K63">
        <v>13.65</v>
      </c>
      <c r="L63">
        <v>403.65</v>
      </c>
      <c r="M63">
        <f t="shared" ca="1" si="0"/>
        <v>175.5</v>
      </c>
    </row>
    <row r="64" spans="1:13" x14ac:dyDescent="0.25">
      <c r="A64" s="1">
        <v>44020</v>
      </c>
      <c r="B64" t="s">
        <v>12</v>
      </c>
      <c r="C64" t="s">
        <v>111</v>
      </c>
      <c r="D64" t="s">
        <v>43</v>
      </c>
      <c r="E64" t="s">
        <v>15</v>
      </c>
      <c r="F64" t="s">
        <v>23</v>
      </c>
      <c r="G64" t="s">
        <v>40</v>
      </c>
      <c r="H64" t="s">
        <v>41</v>
      </c>
      <c r="I64" t="s">
        <v>19</v>
      </c>
      <c r="J64">
        <v>490</v>
      </c>
      <c r="K64">
        <v>33.32</v>
      </c>
      <c r="L64">
        <v>523.32000000000005</v>
      </c>
      <c r="M64">
        <f t="shared" ca="1" si="0"/>
        <v>323.40000000000003</v>
      </c>
    </row>
    <row r="65" spans="1:13" x14ac:dyDescent="0.25">
      <c r="A65" s="1">
        <v>44543</v>
      </c>
      <c r="B65" t="s">
        <v>26</v>
      </c>
      <c r="C65" t="s">
        <v>112</v>
      </c>
      <c r="D65" t="s">
        <v>38</v>
      </c>
      <c r="E65" t="s">
        <v>15</v>
      </c>
      <c r="F65" t="s">
        <v>23</v>
      </c>
      <c r="G65" t="s">
        <v>40</v>
      </c>
      <c r="H65" t="s">
        <v>41</v>
      </c>
      <c r="I65" t="s">
        <v>36</v>
      </c>
      <c r="J65">
        <v>2750</v>
      </c>
      <c r="K65">
        <v>181.5</v>
      </c>
      <c r="L65">
        <v>2931.5</v>
      </c>
      <c r="M65">
        <f t="shared" ca="1" si="0"/>
        <v>1540.0000000000002</v>
      </c>
    </row>
    <row r="66" spans="1:13" x14ac:dyDescent="0.25">
      <c r="A66" s="1">
        <v>44124</v>
      </c>
      <c r="B66" t="s">
        <v>12</v>
      </c>
      <c r="C66" t="s">
        <v>113</v>
      </c>
      <c r="D66" t="s">
        <v>28</v>
      </c>
      <c r="E66" t="s">
        <v>22</v>
      </c>
      <c r="F66" t="s">
        <v>16</v>
      </c>
      <c r="G66" t="s">
        <v>54</v>
      </c>
      <c r="H66" t="s">
        <v>55</v>
      </c>
      <c r="I66" t="s">
        <v>19</v>
      </c>
      <c r="J66">
        <v>290</v>
      </c>
      <c r="K66">
        <v>15.95</v>
      </c>
      <c r="L66">
        <v>305.95</v>
      </c>
      <c r="M66">
        <f t="shared" ca="1" si="0"/>
        <v>174.00000000000003</v>
      </c>
    </row>
    <row r="67" spans="1:13" x14ac:dyDescent="0.25">
      <c r="A67" s="1">
        <v>44520</v>
      </c>
      <c r="B67" t="s">
        <v>26</v>
      </c>
      <c r="C67" t="s">
        <v>114</v>
      </c>
      <c r="D67" t="s">
        <v>28</v>
      </c>
      <c r="E67" t="s">
        <v>15</v>
      </c>
      <c r="F67" t="s">
        <v>23</v>
      </c>
      <c r="G67" t="s">
        <v>103</v>
      </c>
      <c r="H67" t="s">
        <v>104</v>
      </c>
      <c r="I67" t="s">
        <v>36</v>
      </c>
      <c r="J67">
        <v>2120</v>
      </c>
      <c r="K67">
        <v>101.76</v>
      </c>
      <c r="L67">
        <v>2221.7600000000002</v>
      </c>
      <c r="M67">
        <f t="shared" ref="M67:M130" ca="1" si="1">J67*(0.4+(_xlfn.SINGLE(RANDBETWEEN(1,30))/100))</f>
        <v>1356.8</v>
      </c>
    </row>
    <row r="68" spans="1:13" x14ac:dyDescent="0.25">
      <c r="A68" s="1">
        <v>43937</v>
      </c>
      <c r="B68" t="s">
        <v>12</v>
      </c>
      <c r="C68" t="s">
        <v>115</v>
      </c>
      <c r="D68" t="s">
        <v>43</v>
      </c>
      <c r="E68" t="s">
        <v>15</v>
      </c>
      <c r="F68" t="s">
        <v>16</v>
      </c>
      <c r="G68" t="s">
        <v>33</v>
      </c>
      <c r="H68" t="s">
        <v>34</v>
      </c>
      <c r="I68" t="s">
        <v>36</v>
      </c>
      <c r="J68">
        <v>10</v>
      </c>
      <c r="K68">
        <v>0.76</v>
      </c>
      <c r="L68">
        <v>10.76</v>
      </c>
      <c r="M68">
        <f t="shared" ca="1" si="1"/>
        <v>4.6000000000000005</v>
      </c>
    </row>
    <row r="69" spans="1:13" x14ac:dyDescent="0.25">
      <c r="A69" s="1">
        <v>44440</v>
      </c>
      <c r="B69" t="s">
        <v>26</v>
      </c>
      <c r="C69" t="s">
        <v>116</v>
      </c>
      <c r="D69" t="s">
        <v>43</v>
      </c>
      <c r="E69" t="s">
        <v>15</v>
      </c>
      <c r="F69" t="s">
        <v>46</v>
      </c>
      <c r="G69" t="s">
        <v>72</v>
      </c>
      <c r="H69" t="s">
        <v>73</v>
      </c>
      <c r="I69" t="s">
        <v>44</v>
      </c>
      <c r="J69">
        <v>130</v>
      </c>
      <c r="K69">
        <v>5.98</v>
      </c>
      <c r="L69">
        <v>135.97999999999999</v>
      </c>
      <c r="M69">
        <f t="shared" ca="1" si="1"/>
        <v>66.3</v>
      </c>
    </row>
    <row r="70" spans="1:13" x14ac:dyDescent="0.25">
      <c r="A70" s="1">
        <v>43957</v>
      </c>
      <c r="B70" t="s">
        <v>12</v>
      </c>
      <c r="C70" t="s">
        <v>114</v>
      </c>
      <c r="D70" t="s">
        <v>28</v>
      </c>
      <c r="E70" t="s">
        <v>15</v>
      </c>
      <c r="F70" t="s">
        <v>46</v>
      </c>
      <c r="G70" t="s">
        <v>72</v>
      </c>
      <c r="H70" t="s">
        <v>73</v>
      </c>
      <c r="I70" t="s">
        <v>36</v>
      </c>
      <c r="J70">
        <v>110</v>
      </c>
      <c r="K70">
        <v>5.28</v>
      </c>
      <c r="L70">
        <v>115.28</v>
      </c>
      <c r="M70">
        <f t="shared" ca="1" si="1"/>
        <v>56.1</v>
      </c>
    </row>
    <row r="71" spans="1:13" x14ac:dyDescent="0.25">
      <c r="A71" s="1">
        <v>44143</v>
      </c>
      <c r="B71" t="s">
        <v>12</v>
      </c>
      <c r="C71" t="s">
        <v>117</v>
      </c>
      <c r="D71" t="s">
        <v>14</v>
      </c>
      <c r="E71" t="s">
        <v>15</v>
      </c>
      <c r="F71" t="s">
        <v>23</v>
      </c>
      <c r="G71" t="s">
        <v>40</v>
      </c>
      <c r="H71" t="s">
        <v>41</v>
      </c>
      <c r="I71" t="s">
        <v>36</v>
      </c>
      <c r="J71">
        <v>1700</v>
      </c>
      <c r="K71">
        <v>115.6</v>
      </c>
      <c r="L71">
        <v>1815.6</v>
      </c>
      <c r="M71">
        <f t="shared" ca="1" si="1"/>
        <v>1173</v>
      </c>
    </row>
    <row r="72" spans="1:13" x14ac:dyDescent="0.25">
      <c r="A72" s="1">
        <v>44196</v>
      </c>
      <c r="B72" t="s">
        <v>12</v>
      </c>
      <c r="C72" t="s">
        <v>118</v>
      </c>
      <c r="D72" t="s">
        <v>14</v>
      </c>
      <c r="E72" t="s">
        <v>22</v>
      </c>
      <c r="F72" t="s">
        <v>46</v>
      </c>
      <c r="G72" t="s">
        <v>72</v>
      </c>
      <c r="H72" t="s">
        <v>73</v>
      </c>
      <c r="I72" t="s">
        <v>19</v>
      </c>
      <c r="J72">
        <v>140</v>
      </c>
      <c r="K72">
        <v>9.52</v>
      </c>
      <c r="L72">
        <v>149.52000000000001</v>
      </c>
      <c r="M72">
        <f t="shared" ca="1" si="1"/>
        <v>65.8</v>
      </c>
    </row>
    <row r="73" spans="1:13" x14ac:dyDescent="0.25">
      <c r="A73" s="1">
        <v>44402</v>
      </c>
      <c r="B73" t="s">
        <v>26</v>
      </c>
      <c r="C73" t="s">
        <v>119</v>
      </c>
      <c r="D73" t="s">
        <v>43</v>
      </c>
      <c r="E73" t="s">
        <v>15</v>
      </c>
      <c r="F73" t="s">
        <v>46</v>
      </c>
      <c r="G73" t="s">
        <v>47</v>
      </c>
      <c r="H73" t="s">
        <v>48</v>
      </c>
      <c r="I73" t="s">
        <v>44</v>
      </c>
      <c r="J73">
        <v>50</v>
      </c>
      <c r="K73">
        <v>3.15</v>
      </c>
      <c r="L73">
        <v>53.15</v>
      </c>
      <c r="M73">
        <f t="shared" ca="1" si="1"/>
        <v>24.000000000000004</v>
      </c>
    </row>
    <row r="74" spans="1:13" x14ac:dyDescent="0.25">
      <c r="A74" s="1">
        <v>43941</v>
      </c>
      <c r="B74" t="s">
        <v>12</v>
      </c>
      <c r="C74" t="s">
        <v>120</v>
      </c>
      <c r="D74" t="s">
        <v>43</v>
      </c>
      <c r="E74" t="s">
        <v>22</v>
      </c>
      <c r="F74" t="s">
        <v>46</v>
      </c>
      <c r="G74" t="s">
        <v>50</v>
      </c>
      <c r="H74" t="s">
        <v>51</v>
      </c>
      <c r="I74" t="s">
        <v>36</v>
      </c>
      <c r="J74">
        <v>30</v>
      </c>
      <c r="K74">
        <v>1.62</v>
      </c>
      <c r="L74">
        <v>31.62</v>
      </c>
      <c r="M74">
        <f t="shared" ca="1" si="1"/>
        <v>18.3</v>
      </c>
    </row>
    <row r="75" spans="1:13" x14ac:dyDescent="0.25">
      <c r="A75" s="1">
        <v>43969</v>
      </c>
      <c r="B75" t="s">
        <v>12</v>
      </c>
      <c r="C75" t="s">
        <v>121</v>
      </c>
      <c r="D75" t="s">
        <v>38</v>
      </c>
      <c r="E75" t="s">
        <v>22</v>
      </c>
      <c r="F75" t="s">
        <v>16</v>
      </c>
      <c r="G75" t="s">
        <v>17</v>
      </c>
      <c r="H75" t="s">
        <v>18</v>
      </c>
      <c r="I75" t="s">
        <v>44</v>
      </c>
      <c r="J75">
        <v>870</v>
      </c>
      <c r="K75">
        <v>46.11</v>
      </c>
      <c r="L75">
        <v>916.11</v>
      </c>
      <c r="M75">
        <f t="shared" ca="1" si="1"/>
        <v>600.29999999999995</v>
      </c>
    </row>
    <row r="76" spans="1:13" x14ac:dyDescent="0.25">
      <c r="A76" s="1">
        <v>44516</v>
      </c>
      <c r="B76" t="s">
        <v>26</v>
      </c>
      <c r="C76" t="s">
        <v>122</v>
      </c>
      <c r="D76" t="s">
        <v>38</v>
      </c>
      <c r="E76" t="s">
        <v>15</v>
      </c>
      <c r="F76" t="s">
        <v>46</v>
      </c>
      <c r="G76" t="s">
        <v>72</v>
      </c>
      <c r="H76" t="s">
        <v>73</v>
      </c>
      <c r="I76" t="s">
        <v>36</v>
      </c>
      <c r="J76">
        <v>110</v>
      </c>
      <c r="K76">
        <v>8.0299999999999994</v>
      </c>
      <c r="L76">
        <v>118.03</v>
      </c>
      <c r="M76">
        <f t="shared" ca="1" si="1"/>
        <v>58.300000000000004</v>
      </c>
    </row>
    <row r="77" spans="1:13" x14ac:dyDescent="0.25">
      <c r="A77" s="1">
        <v>44388</v>
      </c>
      <c r="B77" t="s">
        <v>26</v>
      </c>
      <c r="C77" t="s">
        <v>123</v>
      </c>
      <c r="D77" t="s">
        <v>28</v>
      </c>
      <c r="E77" t="s">
        <v>22</v>
      </c>
      <c r="F77" t="s">
        <v>23</v>
      </c>
      <c r="G77" t="s">
        <v>40</v>
      </c>
      <c r="H77" t="s">
        <v>41</v>
      </c>
      <c r="I77" t="s">
        <v>44</v>
      </c>
      <c r="J77">
        <v>3910</v>
      </c>
      <c r="K77">
        <v>238.51</v>
      </c>
      <c r="L77">
        <v>4148.51</v>
      </c>
      <c r="M77">
        <f t="shared" ca="1" si="1"/>
        <v>2697.8999999999996</v>
      </c>
    </row>
    <row r="78" spans="1:13" x14ac:dyDescent="0.25">
      <c r="A78" s="1">
        <v>44004</v>
      </c>
      <c r="B78" t="s">
        <v>12</v>
      </c>
      <c r="C78" t="s">
        <v>124</v>
      </c>
      <c r="D78" t="s">
        <v>43</v>
      </c>
      <c r="E78" t="s">
        <v>15</v>
      </c>
      <c r="F78" t="s">
        <v>16</v>
      </c>
      <c r="G78" t="s">
        <v>33</v>
      </c>
      <c r="H78" t="s">
        <v>34</v>
      </c>
      <c r="I78" t="s">
        <v>19</v>
      </c>
      <c r="J78">
        <v>110</v>
      </c>
      <c r="K78">
        <v>8.36</v>
      </c>
      <c r="L78">
        <v>118.36</v>
      </c>
      <c r="M78">
        <f t="shared" ca="1" si="1"/>
        <v>68.2</v>
      </c>
    </row>
    <row r="79" spans="1:13" x14ac:dyDescent="0.25">
      <c r="A79" s="1">
        <v>44516</v>
      </c>
      <c r="B79" t="s">
        <v>26</v>
      </c>
      <c r="C79" t="s">
        <v>125</v>
      </c>
      <c r="D79" t="s">
        <v>21</v>
      </c>
      <c r="E79" t="s">
        <v>15</v>
      </c>
      <c r="F79" t="s">
        <v>16</v>
      </c>
      <c r="G79" t="s">
        <v>54</v>
      </c>
      <c r="H79" t="s">
        <v>55</v>
      </c>
      <c r="I79" t="s">
        <v>19</v>
      </c>
      <c r="J79">
        <v>280</v>
      </c>
      <c r="K79">
        <v>19.04</v>
      </c>
      <c r="L79">
        <v>299.04000000000002</v>
      </c>
      <c r="M79">
        <f t="shared" ca="1" si="1"/>
        <v>123.2</v>
      </c>
    </row>
    <row r="80" spans="1:13" x14ac:dyDescent="0.25">
      <c r="A80" s="1">
        <v>44504</v>
      </c>
      <c r="B80" t="s">
        <v>26</v>
      </c>
      <c r="C80" t="s">
        <v>126</v>
      </c>
      <c r="D80" t="s">
        <v>28</v>
      </c>
      <c r="E80" t="s">
        <v>15</v>
      </c>
      <c r="F80" t="s">
        <v>16</v>
      </c>
      <c r="G80" t="s">
        <v>33</v>
      </c>
      <c r="H80" t="s">
        <v>34</v>
      </c>
      <c r="I80" t="s">
        <v>44</v>
      </c>
      <c r="J80">
        <v>260</v>
      </c>
      <c r="K80">
        <v>8.58</v>
      </c>
      <c r="L80">
        <v>268.58</v>
      </c>
      <c r="M80">
        <f t="shared" ca="1" si="1"/>
        <v>150.80000000000001</v>
      </c>
    </row>
    <row r="81" spans="1:13" x14ac:dyDescent="0.25">
      <c r="A81" s="1">
        <v>44196</v>
      </c>
      <c r="B81" t="s">
        <v>12</v>
      </c>
      <c r="C81" t="s">
        <v>91</v>
      </c>
      <c r="D81" t="s">
        <v>14</v>
      </c>
      <c r="E81" t="s">
        <v>15</v>
      </c>
      <c r="F81" t="s">
        <v>16</v>
      </c>
      <c r="G81" t="s">
        <v>17</v>
      </c>
      <c r="H81" t="s">
        <v>18</v>
      </c>
      <c r="I81" t="s">
        <v>19</v>
      </c>
      <c r="J81">
        <v>370</v>
      </c>
      <c r="K81">
        <v>12.21</v>
      </c>
      <c r="L81">
        <v>382.21</v>
      </c>
      <c r="M81">
        <f t="shared" ca="1" si="1"/>
        <v>162.80000000000001</v>
      </c>
    </row>
    <row r="82" spans="1:13" x14ac:dyDescent="0.25">
      <c r="A82" s="1">
        <v>44064</v>
      </c>
      <c r="B82" t="s">
        <v>12</v>
      </c>
      <c r="C82" t="s">
        <v>113</v>
      </c>
      <c r="D82" t="s">
        <v>28</v>
      </c>
      <c r="E82" t="s">
        <v>22</v>
      </c>
      <c r="F82" t="s">
        <v>46</v>
      </c>
      <c r="G82" t="s">
        <v>72</v>
      </c>
      <c r="H82" t="s">
        <v>73</v>
      </c>
      <c r="I82" t="s">
        <v>36</v>
      </c>
      <c r="J82">
        <v>130</v>
      </c>
      <c r="K82">
        <v>7.15</v>
      </c>
      <c r="L82">
        <v>137.15</v>
      </c>
      <c r="M82">
        <f t="shared" ca="1" si="1"/>
        <v>91</v>
      </c>
    </row>
    <row r="83" spans="1:13" x14ac:dyDescent="0.25">
      <c r="A83" s="1">
        <v>44051</v>
      </c>
      <c r="B83" t="s">
        <v>12</v>
      </c>
      <c r="C83" t="s">
        <v>127</v>
      </c>
      <c r="D83" t="s">
        <v>14</v>
      </c>
      <c r="E83" t="s">
        <v>15</v>
      </c>
      <c r="F83" t="s">
        <v>16</v>
      </c>
      <c r="G83" t="s">
        <v>17</v>
      </c>
      <c r="H83" t="s">
        <v>18</v>
      </c>
      <c r="I83" t="s">
        <v>19</v>
      </c>
      <c r="J83">
        <v>830</v>
      </c>
      <c r="K83">
        <v>69.72</v>
      </c>
      <c r="L83">
        <v>899.72</v>
      </c>
      <c r="M83">
        <f t="shared" ca="1" si="1"/>
        <v>406.7</v>
      </c>
    </row>
    <row r="84" spans="1:13" x14ac:dyDescent="0.25">
      <c r="A84" s="1">
        <v>44344</v>
      </c>
      <c r="B84" t="s">
        <v>26</v>
      </c>
      <c r="C84" t="s">
        <v>128</v>
      </c>
      <c r="D84" t="s">
        <v>14</v>
      </c>
      <c r="E84" t="s">
        <v>15</v>
      </c>
      <c r="F84" t="s">
        <v>23</v>
      </c>
      <c r="G84" t="s">
        <v>24</v>
      </c>
      <c r="H84" t="s">
        <v>25</v>
      </c>
      <c r="I84" t="s">
        <v>36</v>
      </c>
      <c r="J84">
        <v>1430</v>
      </c>
      <c r="K84">
        <v>81.510000000000005</v>
      </c>
      <c r="L84">
        <v>1511.51</v>
      </c>
      <c r="M84">
        <f t="shared" ca="1" si="1"/>
        <v>943.80000000000007</v>
      </c>
    </row>
    <row r="85" spans="1:13" x14ac:dyDescent="0.25">
      <c r="A85" s="1">
        <v>44550</v>
      </c>
      <c r="B85" t="s">
        <v>26</v>
      </c>
      <c r="C85" t="s">
        <v>129</v>
      </c>
      <c r="D85" t="s">
        <v>38</v>
      </c>
      <c r="E85" t="s">
        <v>15</v>
      </c>
      <c r="F85" t="s">
        <v>23</v>
      </c>
      <c r="G85" t="s">
        <v>40</v>
      </c>
      <c r="H85" t="s">
        <v>41</v>
      </c>
      <c r="I85" t="s">
        <v>19</v>
      </c>
      <c r="J85">
        <v>4580</v>
      </c>
      <c r="K85">
        <v>169.46</v>
      </c>
      <c r="L85">
        <v>4749.46</v>
      </c>
      <c r="M85">
        <f t="shared" ca="1" si="1"/>
        <v>2610.6000000000004</v>
      </c>
    </row>
    <row r="86" spans="1:13" x14ac:dyDescent="0.25">
      <c r="A86" s="1">
        <v>43911</v>
      </c>
      <c r="B86" t="s">
        <v>12</v>
      </c>
      <c r="C86" t="s">
        <v>130</v>
      </c>
      <c r="D86" t="s">
        <v>38</v>
      </c>
      <c r="E86" t="s">
        <v>15</v>
      </c>
      <c r="F86" t="s">
        <v>46</v>
      </c>
      <c r="G86" t="s">
        <v>72</v>
      </c>
      <c r="H86" t="s">
        <v>73</v>
      </c>
      <c r="I86" t="s">
        <v>19</v>
      </c>
      <c r="J86">
        <v>80</v>
      </c>
      <c r="K86">
        <v>5.84</v>
      </c>
      <c r="L86">
        <v>85.84</v>
      </c>
      <c r="M86">
        <f t="shared" ca="1" si="1"/>
        <v>46.400000000000006</v>
      </c>
    </row>
    <row r="87" spans="1:13" x14ac:dyDescent="0.25">
      <c r="A87" s="1">
        <v>44179</v>
      </c>
      <c r="B87" t="s">
        <v>12</v>
      </c>
      <c r="C87" t="s">
        <v>131</v>
      </c>
      <c r="D87" t="s">
        <v>38</v>
      </c>
      <c r="E87" t="s">
        <v>15</v>
      </c>
      <c r="F87" t="s">
        <v>23</v>
      </c>
      <c r="G87" t="s">
        <v>29</v>
      </c>
      <c r="H87" t="s">
        <v>30</v>
      </c>
      <c r="I87" t="s">
        <v>19</v>
      </c>
      <c r="J87">
        <v>5180</v>
      </c>
      <c r="K87">
        <v>383.32</v>
      </c>
      <c r="L87">
        <v>5563.32</v>
      </c>
      <c r="M87">
        <f t="shared" ca="1" si="1"/>
        <v>2382.8000000000002</v>
      </c>
    </row>
    <row r="88" spans="1:13" x14ac:dyDescent="0.25">
      <c r="A88" s="1">
        <v>44490</v>
      </c>
      <c r="B88" t="s">
        <v>26</v>
      </c>
      <c r="C88" t="s">
        <v>132</v>
      </c>
      <c r="D88" t="s">
        <v>28</v>
      </c>
      <c r="E88" t="s">
        <v>22</v>
      </c>
      <c r="F88" t="s">
        <v>16</v>
      </c>
      <c r="G88" t="s">
        <v>33</v>
      </c>
      <c r="H88" t="s">
        <v>34</v>
      </c>
      <c r="I88" t="s">
        <v>19</v>
      </c>
      <c r="J88">
        <v>340</v>
      </c>
      <c r="K88">
        <v>32.299999999999997</v>
      </c>
      <c r="L88">
        <v>372.3</v>
      </c>
      <c r="M88">
        <f t="shared" ca="1" si="1"/>
        <v>197.20000000000002</v>
      </c>
    </row>
    <row r="89" spans="1:13" x14ac:dyDescent="0.25">
      <c r="A89" s="1">
        <v>43957</v>
      </c>
      <c r="B89" t="s">
        <v>12</v>
      </c>
      <c r="C89" t="s">
        <v>133</v>
      </c>
      <c r="D89" t="s">
        <v>38</v>
      </c>
      <c r="E89" t="s">
        <v>22</v>
      </c>
      <c r="F89" t="s">
        <v>23</v>
      </c>
      <c r="G89" t="s">
        <v>40</v>
      </c>
      <c r="H89" t="s">
        <v>41</v>
      </c>
      <c r="I89" t="s">
        <v>19</v>
      </c>
      <c r="J89">
        <v>3710</v>
      </c>
      <c r="K89">
        <v>192.92</v>
      </c>
      <c r="L89">
        <v>3902.92</v>
      </c>
      <c r="M89">
        <f t="shared" ca="1" si="1"/>
        <v>2337.3000000000002</v>
      </c>
    </row>
    <row r="90" spans="1:13" x14ac:dyDescent="0.25">
      <c r="A90" s="1">
        <v>44319</v>
      </c>
      <c r="B90" t="s">
        <v>26</v>
      </c>
      <c r="C90" t="s">
        <v>134</v>
      </c>
      <c r="D90" t="s">
        <v>14</v>
      </c>
      <c r="E90" t="s">
        <v>15</v>
      </c>
      <c r="F90" t="s">
        <v>16</v>
      </c>
      <c r="G90" t="s">
        <v>54</v>
      </c>
      <c r="H90" t="s">
        <v>55</v>
      </c>
      <c r="I90" t="s">
        <v>44</v>
      </c>
      <c r="J90">
        <v>170</v>
      </c>
      <c r="K90">
        <v>9.52</v>
      </c>
      <c r="L90">
        <v>179.52</v>
      </c>
      <c r="M90">
        <f t="shared" ca="1" si="1"/>
        <v>90.100000000000009</v>
      </c>
    </row>
    <row r="91" spans="1:13" x14ac:dyDescent="0.25">
      <c r="A91" s="1">
        <v>44559</v>
      </c>
      <c r="B91" t="s">
        <v>26</v>
      </c>
      <c r="C91" t="s">
        <v>135</v>
      </c>
      <c r="D91" t="s">
        <v>14</v>
      </c>
      <c r="E91" t="s">
        <v>22</v>
      </c>
      <c r="F91" t="s">
        <v>16</v>
      </c>
      <c r="G91" t="s">
        <v>17</v>
      </c>
      <c r="H91" t="s">
        <v>18</v>
      </c>
      <c r="I91" t="s">
        <v>19</v>
      </c>
      <c r="J91">
        <v>650</v>
      </c>
      <c r="K91">
        <v>59.8</v>
      </c>
      <c r="L91">
        <v>709.8</v>
      </c>
      <c r="M91">
        <f t="shared" ca="1" si="1"/>
        <v>429</v>
      </c>
    </row>
    <row r="92" spans="1:13" x14ac:dyDescent="0.25">
      <c r="A92" s="1">
        <v>44391</v>
      </c>
      <c r="B92" t="s">
        <v>26</v>
      </c>
      <c r="C92" t="s">
        <v>136</v>
      </c>
      <c r="D92" t="s">
        <v>21</v>
      </c>
      <c r="E92" t="s">
        <v>15</v>
      </c>
      <c r="F92" t="s">
        <v>16</v>
      </c>
      <c r="G92" t="s">
        <v>17</v>
      </c>
      <c r="H92" t="s">
        <v>18</v>
      </c>
      <c r="I92" t="s">
        <v>36</v>
      </c>
      <c r="J92">
        <v>290</v>
      </c>
      <c r="K92">
        <v>18.850000000000001</v>
      </c>
      <c r="L92">
        <v>308.85000000000002</v>
      </c>
      <c r="M92">
        <f t="shared" ca="1" si="1"/>
        <v>124.70000000000002</v>
      </c>
    </row>
    <row r="93" spans="1:13" x14ac:dyDescent="0.25">
      <c r="A93" s="1">
        <v>44349</v>
      </c>
      <c r="B93" t="s">
        <v>26</v>
      </c>
      <c r="C93" t="s">
        <v>137</v>
      </c>
      <c r="D93" t="s">
        <v>43</v>
      </c>
      <c r="E93" t="s">
        <v>22</v>
      </c>
      <c r="F93" t="s">
        <v>16</v>
      </c>
      <c r="G93" t="s">
        <v>99</v>
      </c>
      <c r="H93" t="s">
        <v>100</v>
      </c>
      <c r="I93" t="s">
        <v>19</v>
      </c>
      <c r="J93">
        <v>190</v>
      </c>
      <c r="K93">
        <v>9.1199999999999992</v>
      </c>
      <c r="L93">
        <v>199.12</v>
      </c>
      <c r="M93">
        <f t="shared" ca="1" si="1"/>
        <v>110.20000000000002</v>
      </c>
    </row>
    <row r="94" spans="1:13" x14ac:dyDescent="0.25">
      <c r="A94" s="1">
        <v>44180</v>
      </c>
      <c r="B94" t="s">
        <v>12</v>
      </c>
      <c r="C94" t="s">
        <v>138</v>
      </c>
      <c r="D94" t="s">
        <v>43</v>
      </c>
      <c r="E94" t="s">
        <v>22</v>
      </c>
      <c r="F94" t="s">
        <v>16</v>
      </c>
      <c r="G94" t="s">
        <v>54</v>
      </c>
      <c r="H94" t="s">
        <v>55</v>
      </c>
      <c r="I94" t="s">
        <v>44</v>
      </c>
      <c r="J94">
        <v>160</v>
      </c>
      <c r="K94">
        <v>12.96</v>
      </c>
      <c r="L94">
        <v>172.96</v>
      </c>
      <c r="M94">
        <f t="shared" ca="1" si="1"/>
        <v>70.400000000000006</v>
      </c>
    </row>
    <row r="95" spans="1:13" x14ac:dyDescent="0.25">
      <c r="A95" s="1">
        <v>44102</v>
      </c>
      <c r="B95" t="s">
        <v>12</v>
      </c>
      <c r="C95" t="s">
        <v>139</v>
      </c>
      <c r="D95" t="s">
        <v>21</v>
      </c>
      <c r="E95" t="s">
        <v>15</v>
      </c>
      <c r="F95" t="s">
        <v>16</v>
      </c>
      <c r="G95" t="s">
        <v>17</v>
      </c>
      <c r="H95" t="s">
        <v>18</v>
      </c>
      <c r="I95" t="s">
        <v>19</v>
      </c>
      <c r="J95">
        <v>700</v>
      </c>
      <c r="K95">
        <v>49.7</v>
      </c>
      <c r="L95">
        <v>749.7</v>
      </c>
      <c r="M95">
        <f t="shared" ca="1" si="1"/>
        <v>315</v>
      </c>
    </row>
    <row r="96" spans="1:13" x14ac:dyDescent="0.25">
      <c r="A96" s="1">
        <v>44356</v>
      </c>
      <c r="B96" t="s">
        <v>26</v>
      </c>
      <c r="C96" t="s">
        <v>140</v>
      </c>
      <c r="D96" t="s">
        <v>38</v>
      </c>
      <c r="E96" t="s">
        <v>15</v>
      </c>
      <c r="F96" t="s">
        <v>16</v>
      </c>
      <c r="G96" t="s">
        <v>54</v>
      </c>
      <c r="H96" t="s">
        <v>55</v>
      </c>
      <c r="I96" t="s">
        <v>44</v>
      </c>
      <c r="J96">
        <v>460</v>
      </c>
      <c r="K96">
        <v>18.86</v>
      </c>
      <c r="L96">
        <v>478.86</v>
      </c>
      <c r="M96">
        <f t="shared" ca="1" si="1"/>
        <v>239.20000000000002</v>
      </c>
    </row>
    <row r="97" spans="1:13" x14ac:dyDescent="0.25">
      <c r="A97" s="1">
        <v>43995</v>
      </c>
      <c r="B97" t="s">
        <v>12</v>
      </c>
      <c r="C97" t="s">
        <v>141</v>
      </c>
      <c r="D97" t="s">
        <v>43</v>
      </c>
      <c r="E97" t="s">
        <v>15</v>
      </c>
      <c r="F97" t="s">
        <v>23</v>
      </c>
      <c r="G97" t="s">
        <v>29</v>
      </c>
      <c r="H97" t="s">
        <v>30</v>
      </c>
      <c r="I97" t="s">
        <v>19</v>
      </c>
      <c r="J97">
        <v>5650</v>
      </c>
      <c r="K97">
        <v>367.25</v>
      </c>
      <c r="L97">
        <v>6017.25</v>
      </c>
      <c r="M97">
        <f t="shared" ca="1" si="1"/>
        <v>2542.5</v>
      </c>
    </row>
    <row r="98" spans="1:13" x14ac:dyDescent="0.25">
      <c r="A98" s="1">
        <v>43863</v>
      </c>
      <c r="B98" t="s">
        <v>12</v>
      </c>
      <c r="C98" t="s">
        <v>142</v>
      </c>
      <c r="D98" t="s">
        <v>14</v>
      </c>
      <c r="E98" t="s">
        <v>15</v>
      </c>
      <c r="F98" t="s">
        <v>16</v>
      </c>
      <c r="G98" t="s">
        <v>33</v>
      </c>
      <c r="H98" t="s">
        <v>34</v>
      </c>
      <c r="I98" t="s">
        <v>19</v>
      </c>
      <c r="J98">
        <v>360</v>
      </c>
      <c r="K98">
        <v>26.64</v>
      </c>
      <c r="L98">
        <v>386.64</v>
      </c>
      <c r="M98">
        <f t="shared" ca="1" si="1"/>
        <v>176.4</v>
      </c>
    </row>
    <row r="99" spans="1:13" x14ac:dyDescent="0.25">
      <c r="A99" s="1">
        <v>44122</v>
      </c>
      <c r="B99" t="s">
        <v>12</v>
      </c>
      <c r="C99" t="s">
        <v>143</v>
      </c>
      <c r="D99" t="s">
        <v>43</v>
      </c>
      <c r="E99" t="s">
        <v>22</v>
      </c>
      <c r="F99" t="s">
        <v>16</v>
      </c>
      <c r="G99" t="s">
        <v>17</v>
      </c>
      <c r="H99" t="s">
        <v>18</v>
      </c>
      <c r="I99" t="s">
        <v>19</v>
      </c>
      <c r="J99">
        <v>100</v>
      </c>
      <c r="K99">
        <v>3.1</v>
      </c>
      <c r="L99">
        <v>103.1</v>
      </c>
      <c r="M99">
        <f t="shared" ca="1" si="1"/>
        <v>55.000000000000007</v>
      </c>
    </row>
    <row r="100" spans="1:13" x14ac:dyDescent="0.25">
      <c r="A100" s="1">
        <v>44431</v>
      </c>
      <c r="B100" t="s">
        <v>26</v>
      </c>
      <c r="C100" t="s">
        <v>144</v>
      </c>
      <c r="D100" t="s">
        <v>43</v>
      </c>
      <c r="E100" t="s">
        <v>15</v>
      </c>
      <c r="F100" t="s">
        <v>23</v>
      </c>
      <c r="G100" t="s">
        <v>40</v>
      </c>
      <c r="H100" t="s">
        <v>41</v>
      </c>
      <c r="I100" t="s">
        <v>44</v>
      </c>
      <c r="J100">
        <v>1230</v>
      </c>
      <c r="K100">
        <v>83.64</v>
      </c>
      <c r="L100">
        <v>1313.64</v>
      </c>
      <c r="M100">
        <f t="shared" ca="1" si="1"/>
        <v>848.69999999999993</v>
      </c>
    </row>
    <row r="101" spans="1:13" x14ac:dyDescent="0.25">
      <c r="A101" s="1">
        <v>44020</v>
      </c>
      <c r="B101" t="s">
        <v>12</v>
      </c>
      <c r="C101" t="s">
        <v>145</v>
      </c>
      <c r="D101" t="s">
        <v>38</v>
      </c>
      <c r="E101" t="s">
        <v>15</v>
      </c>
      <c r="F101" t="s">
        <v>16</v>
      </c>
      <c r="G101" t="s">
        <v>33</v>
      </c>
      <c r="H101" t="s">
        <v>34</v>
      </c>
      <c r="I101" t="s">
        <v>19</v>
      </c>
      <c r="J101">
        <v>440</v>
      </c>
      <c r="K101">
        <v>33.44</v>
      </c>
      <c r="L101">
        <v>473.44</v>
      </c>
      <c r="M101">
        <f t="shared" ca="1" si="1"/>
        <v>303.59999999999997</v>
      </c>
    </row>
    <row r="102" spans="1:13" x14ac:dyDescent="0.25">
      <c r="A102" s="1">
        <v>44031</v>
      </c>
      <c r="B102" t="s">
        <v>12</v>
      </c>
      <c r="C102" t="s">
        <v>146</v>
      </c>
      <c r="D102" t="s">
        <v>28</v>
      </c>
      <c r="E102" t="s">
        <v>15</v>
      </c>
      <c r="F102" t="s">
        <v>16</v>
      </c>
      <c r="G102" t="s">
        <v>33</v>
      </c>
      <c r="H102" t="s">
        <v>34</v>
      </c>
      <c r="I102" t="s">
        <v>19</v>
      </c>
      <c r="J102">
        <v>290</v>
      </c>
      <c r="K102">
        <v>15.08</v>
      </c>
      <c r="L102">
        <v>305.08</v>
      </c>
      <c r="M102">
        <f t="shared" ca="1" si="1"/>
        <v>159.5</v>
      </c>
    </row>
    <row r="103" spans="1:13" x14ac:dyDescent="0.25">
      <c r="A103" s="1">
        <v>44349</v>
      </c>
      <c r="B103" t="s">
        <v>26</v>
      </c>
      <c r="C103" t="s">
        <v>147</v>
      </c>
      <c r="D103" t="s">
        <v>14</v>
      </c>
      <c r="E103" t="s">
        <v>15</v>
      </c>
      <c r="F103" t="s">
        <v>46</v>
      </c>
      <c r="G103" t="s">
        <v>50</v>
      </c>
      <c r="H103" t="s">
        <v>51</v>
      </c>
      <c r="I103" t="s">
        <v>19</v>
      </c>
      <c r="J103">
        <v>20</v>
      </c>
      <c r="K103">
        <v>1.3</v>
      </c>
      <c r="L103">
        <v>21.3</v>
      </c>
      <c r="M103">
        <f t="shared" ca="1" si="1"/>
        <v>12.6</v>
      </c>
    </row>
    <row r="104" spans="1:13" x14ac:dyDescent="0.25">
      <c r="A104" s="1">
        <v>44520</v>
      </c>
      <c r="B104" t="s">
        <v>26</v>
      </c>
      <c r="C104" t="s">
        <v>148</v>
      </c>
      <c r="D104" t="s">
        <v>21</v>
      </c>
      <c r="E104" t="s">
        <v>15</v>
      </c>
      <c r="F104" t="s">
        <v>16</v>
      </c>
      <c r="G104" t="s">
        <v>33</v>
      </c>
      <c r="H104" t="s">
        <v>34</v>
      </c>
      <c r="I104" t="s">
        <v>19</v>
      </c>
      <c r="J104">
        <v>340</v>
      </c>
      <c r="K104">
        <v>9.18</v>
      </c>
      <c r="L104">
        <v>349.18</v>
      </c>
      <c r="M104">
        <f t="shared" ca="1" si="1"/>
        <v>204.00000000000003</v>
      </c>
    </row>
    <row r="105" spans="1:13" x14ac:dyDescent="0.25">
      <c r="A105" s="1">
        <v>44520</v>
      </c>
      <c r="B105" t="s">
        <v>26</v>
      </c>
      <c r="C105" t="s">
        <v>149</v>
      </c>
      <c r="D105" t="s">
        <v>43</v>
      </c>
      <c r="E105" t="s">
        <v>22</v>
      </c>
      <c r="F105" t="s">
        <v>46</v>
      </c>
      <c r="G105" t="s">
        <v>47</v>
      </c>
      <c r="H105" t="s">
        <v>48</v>
      </c>
      <c r="I105" t="s">
        <v>19</v>
      </c>
      <c r="J105">
        <v>90</v>
      </c>
      <c r="K105">
        <v>4.8600000000000003</v>
      </c>
      <c r="L105">
        <v>94.86</v>
      </c>
      <c r="M105">
        <f t="shared" ca="1" si="1"/>
        <v>44.1</v>
      </c>
    </row>
    <row r="106" spans="1:13" x14ac:dyDescent="0.25">
      <c r="A106" s="1">
        <v>43911</v>
      </c>
      <c r="B106" t="s">
        <v>12</v>
      </c>
      <c r="C106" t="s">
        <v>150</v>
      </c>
      <c r="D106" t="s">
        <v>21</v>
      </c>
      <c r="E106" t="s">
        <v>22</v>
      </c>
      <c r="F106" t="s">
        <v>16</v>
      </c>
      <c r="G106" t="s">
        <v>17</v>
      </c>
      <c r="H106" t="s">
        <v>18</v>
      </c>
      <c r="I106" t="s">
        <v>36</v>
      </c>
      <c r="J106">
        <v>410</v>
      </c>
      <c r="K106">
        <v>9.43</v>
      </c>
      <c r="L106">
        <v>419.43</v>
      </c>
      <c r="M106">
        <f t="shared" ca="1" si="1"/>
        <v>180.4</v>
      </c>
    </row>
    <row r="107" spans="1:13" x14ac:dyDescent="0.25">
      <c r="A107" s="1">
        <v>44209</v>
      </c>
      <c r="B107" t="s">
        <v>26</v>
      </c>
      <c r="C107" t="s">
        <v>151</v>
      </c>
      <c r="D107" t="s">
        <v>28</v>
      </c>
      <c r="E107" t="s">
        <v>22</v>
      </c>
      <c r="F107" t="s">
        <v>16</v>
      </c>
      <c r="G107" t="s">
        <v>99</v>
      </c>
      <c r="H107" t="s">
        <v>100</v>
      </c>
      <c r="I107" t="s">
        <v>36</v>
      </c>
      <c r="J107">
        <v>240</v>
      </c>
      <c r="K107">
        <v>12.24</v>
      </c>
      <c r="L107">
        <v>252.24</v>
      </c>
      <c r="M107">
        <f t="shared" ca="1" si="1"/>
        <v>129.60000000000002</v>
      </c>
    </row>
    <row r="108" spans="1:13" x14ac:dyDescent="0.25">
      <c r="A108" s="1">
        <v>44542</v>
      </c>
      <c r="B108" t="s">
        <v>26</v>
      </c>
      <c r="C108" t="s">
        <v>152</v>
      </c>
      <c r="D108" t="s">
        <v>28</v>
      </c>
      <c r="E108" t="s">
        <v>15</v>
      </c>
      <c r="F108" t="s">
        <v>16</v>
      </c>
      <c r="G108" t="s">
        <v>33</v>
      </c>
      <c r="H108" t="s">
        <v>34</v>
      </c>
      <c r="I108" t="s">
        <v>36</v>
      </c>
      <c r="J108">
        <v>360</v>
      </c>
      <c r="K108">
        <v>26.64</v>
      </c>
      <c r="L108">
        <v>386.64</v>
      </c>
      <c r="M108">
        <f t="shared" ca="1" si="1"/>
        <v>147.60000000000002</v>
      </c>
    </row>
    <row r="109" spans="1:13" x14ac:dyDescent="0.25">
      <c r="A109" s="1">
        <v>44356</v>
      </c>
      <c r="B109" t="s">
        <v>26</v>
      </c>
      <c r="C109" t="s">
        <v>153</v>
      </c>
      <c r="D109" t="s">
        <v>43</v>
      </c>
      <c r="E109" t="s">
        <v>22</v>
      </c>
      <c r="F109" t="s">
        <v>16</v>
      </c>
      <c r="G109" t="s">
        <v>33</v>
      </c>
      <c r="H109" t="s">
        <v>34</v>
      </c>
      <c r="I109" t="s">
        <v>19</v>
      </c>
      <c r="J109">
        <v>290</v>
      </c>
      <c r="K109">
        <v>23.49</v>
      </c>
      <c r="L109">
        <v>313.49</v>
      </c>
      <c r="M109">
        <f t="shared" ca="1" si="1"/>
        <v>127.6</v>
      </c>
    </row>
    <row r="110" spans="1:13" x14ac:dyDescent="0.25">
      <c r="A110" s="1">
        <v>44495</v>
      </c>
      <c r="B110" t="s">
        <v>26</v>
      </c>
      <c r="C110" t="s">
        <v>154</v>
      </c>
      <c r="D110" t="s">
        <v>14</v>
      </c>
      <c r="E110" t="s">
        <v>15</v>
      </c>
      <c r="F110" t="s">
        <v>16</v>
      </c>
      <c r="G110" t="s">
        <v>17</v>
      </c>
      <c r="H110" t="s">
        <v>18</v>
      </c>
      <c r="I110" t="s">
        <v>44</v>
      </c>
      <c r="J110">
        <v>480</v>
      </c>
      <c r="K110">
        <v>15.36</v>
      </c>
      <c r="L110">
        <v>495.36</v>
      </c>
      <c r="M110">
        <f t="shared" ca="1" si="1"/>
        <v>297.60000000000002</v>
      </c>
    </row>
    <row r="111" spans="1:13" x14ac:dyDescent="0.25">
      <c r="A111" s="1">
        <v>43832</v>
      </c>
      <c r="B111" t="s">
        <v>12</v>
      </c>
      <c r="C111" t="s">
        <v>155</v>
      </c>
      <c r="D111" t="s">
        <v>38</v>
      </c>
      <c r="E111" t="s">
        <v>15</v>
      </c>
      <c r="F111" t="s">
        <v>23</v>
      </c>
      <c r="G111" t="s">
        <v>40</v>
      </c>
      <c r="H111" t="s">
        <v>41</v>
      </c>
      <c r="I111" t="s">
        <v>36</v>
      </c>
      <c r="J111">
        <v>960</v>
      </c>
      <c r="K111">
        <v>55.68</v>
      </c>
      <c r="L111">
        <v>1015.68</v>
      </c>
      <c r="M111">
        <f t="shared" ca="1" si="1"/>
        <v>604.79999999999995</v>
      </c>
    </row>
    <row r="112" spans="1:13" x14ac:dyDescent="0.25">
      <c r="A112" s="1">
        <v>44054</v>
      </c>
      <c r="B112" t="s">
        <v>12</v>
      </c>
      <c r="C112" t="s">
        <v>156</v>
      </c>
      <c r="D112" t="s">
        <v>38</v>
      </c>
      <c r="E112" t="s">
        <v>15</v>
      </c>
      <c r="F112" t="s">
        <v>46</v>
      </c>
      <c r="G112" t="s">
        <v>72</v>
      </c>
      <c r="H112" t="s">
        <v>73</v>
      </c>
      <c r="I112" t="s">
        <v>36</v>
      </c>
      <c r="J112">
        <v>40</v>
      </c>
      <c r="K112">
        <v>1.28</v>
      </c>
      <c r="L112">
        <v>41.28</v>
      </c>
      <c r="M112">
        <f t="shared" ca="1" si="1"/>
        <v>27.200000000000003</v>
      </c>
    </row>
    <row r="113" spans="1:13" x14ac:dyDescent="0.25">
      <c r="A113" s="1">
        <v>44174</v>
      </c>
      <c r="B113" t="s">
        <v>12</v>
      </c>
      <c r="C113" t="s">
        <v>157</v>
      </c>
      <c r="D113" t="s">
        <v>43</v>
      </c>
      <c r="E113" t="s">
        <v>15</v>
      </c>
      <c r="F113" t="s">
        <v>23</v>
      </c>
      <c r="G113" t="s">
        <v>29</v>
      </c>
      <c r="H113" t="s">
        <v>30</v>
      </c>
      <c r="I113" t="s">
        <v>19</v>
      </c>
      <c r="J113">
        <v>6090</v>
      </c>
      <c r="K113">
        <v>401.94</v>
      </c>
      <c r="L113">
        <v>6491.94</v>
      </c>
      <c r="M113">
        <f t="shared" ca="1" si="1"/>
        <v>4202.0999999999995</v>
      </c>
    </row>
    <row r="114" spans="1:13" x14ac:dyDescent="0.25">
      <c r="A114" s="1">
        <v>43865</v>
      </c>
      <c r="B114" t="s">
        <v>12</v>
      </c>
      <c r="C114" t="s">
        <v>158</v>
      </c>
      <c r="D114" t="s">
        <v>21</v>
      </c>
      <c r="E114" t="s">
        <v>15</v>
      </c>
      <c r="F114" t="s">
        <v>16</v>
      </c>
      <c r="G114" t="s">
        <v>17</v>
      </c>
      <c r="H114" t="s">
        <v>18</v>
      </c>
      <c r="I114" t="s">
        <v>19</v>
      </c>
      <c r="J114">
        <v>280</v>
      </c>
      <c r="K114">
        <v>20.440000000000001</v>
      </c>
      <c r="L114">
        <v>300.44</v>
      </c>
      <c r="M114">
        <f t="shared" ca="1" si="1"/>
        <v>165.20000000000002</v>
      </c>
    </row>
    <row r="115" spans="1:13" x14ac:dyDescent="0.25">
      <c r="A115" s="1">
        <v>44004</v>
      </c>
      <c r="B115" t="s">
        <v>12</v>
      </c>
      <c r="C115" t="s">
        <v>159</v>
      </c>
      <c r="D115" t="s">
        <v>21</v>
      </c>
      <c r="E115" t="s">
        <v>22</v>
      </c>
      <c r="F115" t="s">
        <v>16</v>
      </c>
      <c r="G115" t="s">
        <v>54</v>
      </c>
      <c r="H115" t="s">
        <v>55</v>
      </c>
      <c r="I115" t="s">
        <v>44</v>
      </c>
      <c r="J115">
        <v>50</v>
      </c>
      <c r="K115">
        <v>4.75</v>
      </c>
      <c r="L115">
        <v>54.75</v>
      </c>
      <c r="M115">
        <f t="shared" ca="1" si="1"/>
        <v>30.5</v>
      </c>
    </row>
    <row r="116" spans="1:13" x14ac:dyDescent="0.25">
      <c r="A116" s="1">
        <v>44524</v>
      </c>
      <c r="B116" t="s">
        <v>26</v>
      </c>
      <c r="C116" t="s">
        <v>160</v>
      </c>
      <c r="D116" t="s">
        <v>28</v>
      </c>
      <c r="E116" t="s">
        <v>15</v>
      </c>
      <c r="F116" t="s">
        <v>23</v>
      </c>
      <c r="G116" t="s">
        <v>29</v>
      </c>
      <c r="H116" t="s">
        <v>30</v>
      </c>
      <c r="I116" t="s">
        <v>19</v>
      </c>
      <c r="J116">
        <v>5660</v>
      </c>
      <c r="K116">
        <v>237.72</v>
      </c>
      <c r="L116">
        <v>5897.72</v>
      </c>
      <c r="M116">
        <f t="shared" ca="1" si="1"/>
        <v>3282.8</v>
      </c>
    </row>
    <row r="117" spans="1:13" x14ac:dyDescent="0.25">
      <c r="A117" s="1">
        <v>44369</v>
      </c>
      <c r="B117" t="s">
        <v>26</v>
      </c>
      <c r="C117" t="s">
        <v>161</v>
      </c>
      <c r="D117" t="s">
        <v>28</v>
      </c>
      <c r="E117" t="s">
        <v>22</v>
      </c>
      <c r="F117" t="s">
        <v>16</v>
      </c>
      <c r="G117" t="s">
        <v>54</v>
      </c>
      <c r="H117" t="s">
        <v>55</v>
      </c>
      <c r="I117" t="s">
        <v>19</v>
      </c>
      <c r="J117">
        <v>230</v>
      </c>
      <c r="K117">
        <v>14.03</v>
      </c>
      <c r="L117">
        <v>244.03</v>
      </c>
      <c r="M117">
        <f t="shared" ca="1" si="1"/>
        <v>121.9</v>
      </c>
    </row>
    <row r="118" spans="1:13" x14ac:dyDescent="0.25">
      <c r="A118" s="1">
        <v>44209</v>
      </c>
      <c r="B118" t="s">
        <v>26</v>
      </c>
      <c r="C118" t="s">
        <v>162</v>
      </c>
      <c r="D118" t="s">
        <v>14</v>
      </c>
      <c r="E118" t="s">
        <v>15</v>
      </c>
      <c r="F118" t="s">
        <v>46</v>
      </c>
      <c r="G118" t="s">
        <v>50</v>
      </c>
      <c r="H118" t="s">
        <v>51</v>
      </c>
      <c r="I118" t="s">
        <v>44</v>
      </c>
      <c r="J118">
        <v>120</v>
      </c>
      <c r="K118">
        <v>6.84</v>
      </c>
      <c r="L118">
        <v>126.84</v>
      </c>
      <c r="M118">
        <f t="shared" ca="1" si="1"/>
        <v>73.2</v>
      </c>
    </row>
    <row r="119" spans="1:13" x14ac:dyDescent="0.25">
      <c r="A119" s="1">
        <v>44426</v>
      </c>
      <c r="B119" t="s">
        <v>26</v>
      </c>
      <c r="C119" t="s">
        <v>163</v>
      </c>
      <c r="D119" t="s">
        <v>43</v>
      </c>
      <c r="E119" t="s">
        <v>15</v>
      </c>
      <c r="F119" t="s">
        <v>46</v>
      </c>
      <c r="G119" t="s">
        <v>72</v>
      </c>
      <c r="H119" t="s">
        <v>73</v>
      </c>
      <c r="I119" t="s">
        <v>19</v>
      </c>
      <c r="J119">
        <v>110</v>
      </c>
      <c r="K119">
        <v>5.17</v>
      </c>
      <c r="L119">
        <v>115.17</v>
      </c>
      <c r="M119">
        <f t="shared" ca="1" si="1"/>
        <v>71.5</v>
      </c>
    </row>
    <row r="120" spans="1:13" x14ac:dyDescent="0.25">
      <c r="A120" s="1">
        <v>44490</v>
      </c>
      <c r="B120" t="s">
        <v>26</v>
      </c>
      <c r="C120" t="s">
        <v>164</v>
      </c>
      <c r="D120" t="s">
        <v>21</v>
      </c>
      <c r="E120" t="s">
        <v>15</v>
      </c>
      <c r="F120" t="s">
        <v>16</v>
      </c>
      <c r="G120" t="s">
        <v>99</v>
      </c>
      <c r="H120" t="s">
        <v>100</v>
      </c>
      <c r="I120" t="s">
        <v>36</v>
      </c>
      <c r="J120">
        <v>110</v>
      </c>
      <c r="K120">
        <v>4.18</v>
      </c>
      <c r="L120">
        <v>114.18</v>
      </c>
      <c r="M120">
        <f t="shared" ca="1" si="1"/>
        <v>58.300000000000004</v>
      </c>
    </row>
    <row r="121" spans="1:13" x14ac:dyDescent="0.25">
      <c r="A121" s="1">
        <v>44470</v>
      </c>
      <c r="B121" t="s">
        <v>26</v>
      </c>
      <c r="C121" t="s">
        <v>165</v>
      </c>
      <c r="D121" t="s">
        <v>21</v>
      </c>
      <c r="E121" t="s">
        <v>15</v>
      </c>
      <c r="F121" t="s">
        <v>16</v>
      </c>
      <c r="G121" t="s">
        <v>17</v>
      </c>
      <c r="H121" t="s">
        <v>18</v>
      </c>
      <c r="I121" t="s">
        <v>19</v>
      </c>
      <c r="J121">
        <v>910</v>
      </c>
      <c r="K121">
        <v>48.23</v>
      </c>
      <c r="L121">
        <v>958.23</v>
      </c>
      <c r="M121">
        <f t="shared" ca="1" si="1"/>
        <v>600.6</v>
      </c>
    </row>
    <row r="122" spans="1:13" x14ac:dyDescent="0.25">
      <c r="A122" s="1">
        <v>44547</v>
      </c>
      <c r="B122" t="s">
        <v>26</v>
      </c>
      <c r="C122" t="s">
        <v>166</v>
      </c>
      <c r="D122" t="s">
        <v>43</v>
      </c>
      <c r="E122" t="s">
        <v>15</v>
      </c>
      <c r="F122" t="s">
        <v>16</v>
      </c>
      <c r="G122" t="s">
        <v>54</v>
      </c>
      <c r="H122" t="s">
        <v>55</v>
      </c>
      <c r="I122" t="s">
        <v>19</v>
      </c>
      <c r="J122">
        <v>430</v>
      </c>
      <c r="K122">
        <v>26.23</v>
      </c>
      <c r="L122">
        <v>456.23</v>
      </c>
      <c r="M122">
        <f t="shared" ca="1" si="1"/>
        <v>189.2</v>
      </c>
    </row>
    <row r="123" spans="1:13" x14ac:dyDescent="0.25">
      <c r="A123" s="1">
        <v>44064</v>
      </c>
      <c r="B123" t="s">
        <v>12</v>
      </c>
      <c r="C123" t="s">
        <v>167</v>
      </c>
      <c r="D123" t="s">
        <v>43</v>
      </c>
      <c r="E123" t="s">
        <v>22</v>
      </c>
      <c r="F123" t="s">
        <v>16</v>
      </c>
      <c r="G123" t="s">
        <v>33</v>
      </c>
      <c r="H123" t="s">
        <v>34</v>
      </c>
      <c r="I123" t="s">
        <v>19</v>
      </c>
      <c r="J123">
        <v>30</v>
      </c>
      <c r="K123">
        <v>1.56</v>
      </c>
      <c r="L123">
        <v>31.56</v>
      </c>
      <c r="M123">
        <f t="shared" ca="1" si="1"/>
        <v>18.000000000000004</v>
      </c>
    </row>
    <row r="124" spans="1:13" x14ac:dyDescent="0.25">
      <c r="A124" s="1">
        <v>44178</v>
      </c>
      <c r="B124" t="s">
        <v>12</v>
      </c>
      <c r="C124" t="s">
        <v>168</v>
      </c>
      <c r="D124" t="s">
        <v>43</v>
      </c>
      <c r="E124" t="s">
        <v>15</v>
      </c>
      <c r="F124" t="s">
        <v>16</v>
      </c>
      <c r="G124" t="s">
        <v>33</v>
      </c>
      <c r="H124" t="s">
        <v>34</v>
      </c>
      <c r="I124" t="s">
        <v>19</v>
      </c>
      <c r="J124">
        <v>80</v>
      </c>
      <c r="K124">
        <v>3.36</v>
      </c>
      <c r="L124">
        <v>83.36</v>
      </c>
      <c r="M124">
        <f t="shared" ca="1" si="1"/>
        <v>36</v>
      </c>
    </row>
    <row r="125" spans="1:13" x14ac:dyDescent="0.25">
      <c r="A125" s="1">
        <v>44388</v>
      </c>
      <c r="B125" t="s">
        <v>26</v>
      </c>
      <c r="C125" t="s">
        <v>169</v>
      </c>
      <c r="D125" t="s">
        <v>43</v>
      </c>
      <c r="E125" t="s">
        <v>15</v>
      </c>
      <c r="F125" t="s">
        <v>23</v>
      </c>
      <c r="G125" t="s">
        <v>24</v>
      </c>
      <c r="H125" t="s">
        <v>25</v>
      </c>
      <c r="I125" t="s">
        <v>36</v>
      </c>
      <c r="J125">
        <v>2890</v>
      </c>
      <c r="K125">
        <v>187.85</v>
      </c>
      <c r="L125">
        <v>3077.85</v>
      </c>
      <c r="M125">
        <f t="shared" ca="1" si="1"/>
        <v>1676.2000000000003</v>
      </c>
    </row>
    <row r="126" spans="1:13" x14ac:dyDescent="0.25">
      <c r="A126" s="1">
        <v>43834</v>
      </c>
      <c r="B126" t="s">
        <v>12</v>
      </c>
      <c r="C126" t="s">
        <v>170</v>
      </c>
      <c r="D126" t="s">
        <v>38</v>
      </c>
      <c r="E126" t="s">
        <v>22</v>
      </c>
      <c r="F126" t="s">
        <v>23</v>
      </c>
      <c r="G126" t="s">
        <v>24</v>
      </c>
      <c r="H126" t="s">
        <v>25</v>
      </c>
      <c r="I126" t="s">
        <v>19</v>
      </c>
      <c r="J126">
        <v>2910</v>
      </c>
      <c r="K126">
        <v>189.15</v>
      </c>
      <c r="L126">
        <v>3099.15</v>
      </c>
      <c r="M126">
        <f t="shared" ca="1" si="1"/>
        <v>2007.8999999999999</v>
      </c>
    </row>
    <row r="127" spans="1:13" x14ac:dyDescent="0.25">
      <c r="A127" s="1">
        <v>44222</v>
      </c>
      <c r="B127" t="s">
        <v>26</v>
      </c>
      <c r="C127" t="s">
        <v>171</v>
      </c>
      <c r="D127" t="s">
        <v>28</v>
      </c>
      <c r="E127" t="s">
        <v>15</v>
      </c>
      <c r="F127" t="s">
        <v>16</v>
      </c>
      <c r="G127" t="s">
        <v>33</v>
      </c>
      <c r="H127" t="s">
        <v>34</v>
      </c>
      <c r="I127" t="s">
        <v>44</v>
      </c>
      <c r="J127">
        <v>380</v>
      </c>
      <c r="K127">
        <v>27.36</v>
      </c>
      <c r="L127">
        <v>407.36</v>
      </c>
      <c r="M127">
        <f t="shared" ca="1" si="1"/>
        <v>235.6</v>
      </c>
    </row>
    <row r="128" spans="1:13" x14ac:dyDescent="0.25">
      <c r="A128" s="1">
        <v>44042</v>
      </c>
      <c r="B128" t="s">
        <v>12</v>
      </c>
      <c r="C128" t="s">
        <v>172</v>
      </c>
      <c r="D128" t="s">
        <v>28</v>
      </c>
      <c r="E128" t="s">
        <v>22</v>
      </c>
      <c r="F128" t="s">
        <v>16</v>
      </c>
      <c r="G128" t="s">
        <v>33</v>
      </c>
      <c r="H128" t="s">
        <v>34</v>
      </c>
      <c r="I128" t="s">
        <v>19</v>
      </c>
      <c r="J128">
        <v>280</v>
      </c>
      <c r="K128">
        <v>21</v>
      </c>
      <c r="L128">
        <v>301</v>
      </c>
      <c r="M128">
        <f t="shared" ca="1" si="1"/>
        <v>193.2</v>
      </c>
    </row>
    <row r="129" spans="1:13" x14ac:dyDescent="0.25">
      <c r="A129" s="1">
        <v>43921</v>
      </c>
      <c r="B129" t="s">
        <v>12</v>
      </c>
      <c r="C129" t="s">
        <v>173</v>
      </c>
      <c r="D129" t="s">
        <v>21</v>
      </c>
      <c r="E129" t="s">
        <v>15</v>
      </c>
      <c r="F129" t="s">
        <v>46</v>
      </c>
      <c r="G129" t="s">
        <v>72</v>
      </c>
      <c r="H129" t="s">
        <v>73</v>
      </c>
      <c r="I129" t="s">
        <v>44</v>
      </c>
      <c r="J129">
        <v>100</v>
      </c>
      <c r="K129">
        <v>3.4</v>
      </c>
      <c r="L129">
        <v>103.4</v>
      </c>
      <c r="M129">
        <f t="shared" ca="1" si="1"/>
        <v>70</v>
      </c>
    </row>
    <row r="130" spans="1:13" x14ac:dyDescent="0.25">
      <c r="A130" s="1">
        <v>44537</v>
      </c>
      <c r="B130" t="s">
        <v>26</v>
      </c>
      <c r="C130" t="s">
        <v>174</v>
      </c>
      <c r="D130" t="s">
        <v>14</v>
      </c>
      <c r="E130" t="s">
        <v>22</v>
      </c>
      <c r="F130" t="s">
        <v>23</v>
      </c>
      <c r="G130" t="s">
        <v>24</v>
      </c>
      <c r="H130" t="s">
        <v>25</v>
      </c>
      <c r="I130" t="s">
        <v>36</v>
      </c>
      <c r="J130">
        <v>1790</v>
      </c>
      <c r="K130">
        <v>103.82</v>
      </c>
      <c r="L130">
        <v>1893.82</v>
      </c>
      <c r="M130">
        <f t="shared" ca="1" si="1"/>
        <v>1235.0999999999999</v>
      </c>
    </row>
    <row r="131" spans="1:13" x14ac:dyDescent="0.25">
      <c r="A131" s="1">
        <v>44549</v>
      </c>
      <c r="B131" t="s">
        <v>26</v>
      </c>
      <c r="C131" t="s">
        <v>175</v>
      </c>
      <c r="D131" t="s">
        <v>43</v>
      </c>
      <c r="E131" t="s">
        <v>22</v>
      </c>
      <c r="F131" t="s">
        <v>46</v>
      </c>
      <c r="G131" t="s">
        <v>72</v>
      </c>
      <c r="H131" t="s">
        <v>73</v>
      </c>
      <c r="I131" t="s">
        <v>36</v>
      </c>
      <c r="J131">
        <v>50</v>
      </c>
      <c r="K131">
        <v>2.7</v>
      </c>
      <c r="L131">
        <v>52.7</v>
      </c>
      <c r="M131">
        <f t="shared" ref="M131:M194" ca="1" si="2">J131*(0.4+(_xlfn.SINGLE(RANDBETWEEN(1,30))/100))</f>
        <v>25.5</v>
      </c>
    </row>
    <row r="132" spans="1:13" x14ac:dyDescent="0.25">
      <c r="A132" s="1">
        <v>44547</v>
      </c>
      <c r="B132" t="s">
        <v>26</v>
      </c>
      <c r="C132" t="s">
        <v>176</v>
      </c>
      <c r="D132" t="s">
        <v>21</v>
      </c>
      <c r="E132" t="s">
        <v>15</v>
      </c>
      <c r="F132" t="s">
        <v>16</v>
      </c>
      <c r="G132" t="s">
        <v>33</v>
      </c>
      <c r="H132" t="s">
        <v>34</v>
      </c>
      <c r="I132" t="s">
        <v>19</v>
      </c>
      <c r="J132">
        <v>250</v>
      </c>
      <c r="K132">
        <v>16.75</v>
      </c>
      <c r="L132">
        <v>266.75</v>
      </c>
      <c r="M132">
        <f t="shared" ca="1" si="2"/>
        <v>105.00000000000001</v>
      </c>
    </row>
    <row r="133" spans="1:13" x14ac:dyDescent="0.25">
      <c r="A133" s="1">
        <v>44484</v>
      </c>
      <c r="B133" t="s">
        <v>26</v>
      </c>
      <c r="C133" t="s">
        <v>177</v>
      </c>
      <c r="D133" t="s">
        <v>28</v>
      </c>
      <c r="E133" t="s">
        <v>22</v>
      </c>
      <c r="F133" t="s">
        <v>16</v>
      </c>
      <c r="G133" t="s">
        <v>33</v>
      </c>
      <c r="H133" t="s">
        <v>34</v>
      </c>
      <c r="I133" t="s">
        <v>36</v>
      </c>
      <c r="J133">
        <v>390</v>
      </c>
      <c r="K133">
        <v>17.55</v>
      </c>
      <c r="L133">
        <v>407.55</v>
      </c>
      <c r="M133">
        <f t="shared" ca="1" si="2"/>
        <v>253.5</v>
      </c>
    </row>
    <row r="134" spans="1:13" x14ac:dyDescent="0.25">
      <c r="A134" s="1">
        <v>44431</v>
      </c>
      <c r="B134" t="s">
        <v>26</v>
      </c>
      <c r="C134" t="s">
        <v>178</v>
      </c>
      <c r="D134" t="s">
        <v>38</v>
      </c>
      <c r="E134" t="s">
        <v>15</v>
      </c>
      <c r="F134" t="s">
        <v>23</v>
      </c>
      <c r="G134" t="s">
        <v>24</v>
      </c>
      <c r="H134" t="s">
        <v>25</v>
      </c>
      <c r="I134" t="s">
        <v>44</v>
      </c>
      <c r="J134">
        <v>2660</v>
      </c>
      <c r="K134">
        <v>162.26</v>
      </c>
      <c r="L134">
        <v>2822.26</v>
      </c>
      <c r="M134">
        <f t="shared" ca="1" si="2"/>
        <v>1675.8</v>
      </c>
    </row>
    <row r="135" spans="1:13" x14ac:dyDescent="0.25">
      <c r="A135" s="1">
        <v>44490</v>
      </c>
      <c r="B135" t="s">
        <v>26</v>
      </c>
      <c r="C135" t="s">
        <v>179</v>
      </c>
      <c r="D135" t="s">
        <v>14</v>
      </c>
      <c r="E135" t="s">
        <v>15</v>
      </c>
      <c r="F135" t="s">
        <v>23</v>
      </c>
      <c r="G135" t="s">
        <v>29</v>
      </c>
      <c r="H135" t="s">
        <v>30</v>
      </c>
      <c r="I135" t="s">
        <v>44</v>
      </c>
      <c r="J135">
        <v>740</v>
      </c>
      <c r="K135">
        <v>57.72</v>
      </c>
      <c r="L135">
        <v>797.72</v>
      </c>
      <c r="M135">
        <f t="shared" ca="1" si="2"/>
        <v>436.60000000000008</v>
      </c>
    </row>
    <row r="136" spans="1:13" x14ac:dyDescent="0.25">
      <c r="A136" s="1">
        <v>43976</v>
      </c>
      <c r="B136" t="s">
        <v>12</v>
      </c>
      <c r="C136" t="s">
        <v>180</v>
      </c>
      <c r="D136" t="s">
        <v>43</v>
      </c>
      <c r="E136" t="s">
        <v>22</v>
      </c>
      <c r="F136" t="s">
        <v>16</v>
      </c>
      <c r="G136" t="s">
        <v>17</v>
      </c>
      <c r="H136" t="s">
        <v>18</v>
      </c>
      <c r="I136" t="s">
        <v>36</v>
      </c>
      <c r="J136">
        <v>590</v>
      </c>
      <c r="K136">
        <v>26.55</v>
      </c>
      <c r="L136">
        <v>616.54999999999995</v>
      </c>
      <c r="M136">
        <f t="shared" ca="1" si="2"/>
        <v>265.5</v>
      </c>
    </row>
    <row r="137" spans="1:13" x14ac:dyDescent="0.25">
      <c r="A137" s="1">
        <v>43862</v>
      </c>
      <c r="B137" t="s">
        <v>12</v>
      </c>
      <c r="C137" t="s">
        <v>181</v>
      </c>
      <c r="D137" t="s">
        <v>21</v>
      </c>
      <c r="E137" t="s">
        <v>15</v>
      </c>
      <c r="F137" t="s">
        <v>23</v>
      </c>
      <c r="G137" t="s">
        <v>29</v>
      </c>
      <c r="H137" t="s">
        <v>30</v>
      </c>
      <c r="I137" t="s">
        <v>19</v>
      </c>
      <c r="J137">
        <v>5620</v>
      </c>
      <c r="K137">
        <v>382.16</v>
      </c>
      <c r="L137">
        <v>6002.16</v>
      </c>
      <c r="M137">
        <f t="shared" ca="1" si="2"/>
        <v>2641.4</v>
      </c>
    </row>
    <row r="138" spans="1:13" x14ac:dyDescent="0.25">
      <c r="A138" s="1">
        <v>44549</v>
      </c>
      <c r="B138" t="s">
        <v>26</v>
      </c>
      <c r="C138" t="s">
        <v>182</v>
      </c>
      <c r="D138" t="s">
        <v>21</v>
      </c>
      <c r="E138" t="s">
        <v>15</v>
      </c>
      <c r="F138" t="s">
        <v>16</v>
      </c>
      <c r="G138" t="s">
        <v>17</v>
      </c>
      <c r="H138" t="s">
        <v>18</v>
      </c>
      <c r="I138" t="s">
        <v>19</v>
      </c>
      <c r="J138">
        <v>550</v>
      </c>
      <c r="K138">
        <v>52.25</v>
      </c>
      <c r="L138">
        <v>602.25</v>
      </c>
      <c r="M138">
        <f t="shared" ca="1" si="2"/>
        <v>269.5</v>
      </c>
    </row>
    <row r="139" spans="1:13" x14ac:dyDescent="0.25">
      <c r="A139" s="1">
        <v>43920</v>
      </c>
      <c r="B139" t="s">
        <v>12</v>
      </c>
      <c r="C139" t="s">
        <v>183</v>
      </c>
      <c r="D139" t="s">
        <v>43</v>
      </c>
      <c r="E139" t="s">
        <v>15</v>
      </c>
      <c r="F139" t="s">
        <v>23</v>
      </c>
      <c r="G139" t="s">
        <v>24</v>
      </c>
      <c r="H139" t="s">
        <v>25</v>
      </c>
      <c r="I139" t="s">
        <v>19</v>
      </c>
      <c r="J139">
        <v>1040</v>
      </c>
      <c r="K139">
        <v>70.72</v>
      </c>
      <c r="L139">
        <v>1110.72</v>
      </c>
      <c r="M139">
        <f t="shared" ca="1" si="2"/>
        <v>509.59999999999997</v>
      </c>
    </row>
    <row r="140" spans="1:13" x14ac:dyDescent="0.25">
      <c r="A140" s="1">
        <v>44004</v>
      </c>
      <c r="B140" t="s">
        <v>12</v>
      </c>
      <c r="C140" t="s">
        <v>184</v>
      </c>
      <c r="D140" t="s">
        <v>43</v>
      </c>
      <c r="E140" t="s">
        <v>22</v>
      </c>
      <c r="F140" t="s">
        <v>23</v>
      </c>
      <c r="G140" t="s">
        <v>103</v>
      </c>
      <c r="H140" t="s">
        <v>104</v>
      </c>
      <c r="I140" t="s">
        <v>36</v>
      </c>
      <c r="J140">
        <v>1280</v>
      </c>
      <c r="K140">
        <v>47.36</v>
      </c>
      <c r="L140">
        <v>1327.36</v>
      </c>
      <c r="M140">
        <f t="shared" ca="1" si="2"/>
        <v>640</v>
      </c>
    </row>
    <row r="141" spans="1:13" x14ac:dyDescent="0.25">
      <c r="A141" s="1">
        <v>43832</v>
      </c>
      <c r="B141" t="s">
        <v>12</v>
      </c>
      <c r="C141" t="s">
        <v>185</v>
      </c>
      <c r="D141" t="s">
        <v>43</v>
      </c>
      <c r="E141" t="s">
        <v>15</v>
      </c>
      <c r="F141" t="s">
        <v>16</v>
      </c>
      <c r="G141" t="s">
        <v>33</v>
      </c>
      <c r="H141" t="s">
        <v>34</v>
      </c>
      <c r="I141" t="s">
        <v>36</v>
      </c>
      <c r="J141">
        <v>250</v>
      </c>
      <c r="K141">
        <v>19.25</v>
      </c>
      <c r="L141">
        <v>269.25</v>
      </c>
      <c r="M141">
        <f t="shared" ca="1" si="2"/>
        <v>137.5</v>
      </c>
    </row>
    <row r="142" spans="1:13" x14ac:dyDescent="0.25">
      <c r="A142" s="1">
        <v>44550</v>
      </c>
      <c r="B142" t="s">
        <v>26</v>
      </c>
      <c r="C142" t="s">
        <v>186</v>
      </c>
      <c r="D142" t="s">
        <v>43</v>
      </c>
      <c r="E142" t="s">
        <v>15</v>
      </c>
      <c r="F142" t="s">
        <v>16</v>
      </c>
      <c r="G142" t="s">
        <v>17</v>
      </c>
      <c r="H142" t="s">
        <v>18</v>
      </c>
      <c r="I142" t="s">
        <v>19</v>
      </c>
      <c r="J142">
        <v>660</v>
      </c>
      <c r="K142">
        <v>30.36</v>
      </c>
      <c r="L142">
        <v>690.36</v>
      </c>
      <c r="M142">
        <f t="shared" ca="1" si="2"/>
        <v>310.20000000000005</v>
      </c>
    </row>
    <row r="143" spans="1:13" x14ac:dyDescent="0.25">
      <c r="A143" s="1">
        <v>43888</v>
      </c>
      <c r="B143" t="s">
        <v>12</v>
      </c>
      <c r="C143" t="s">
        <v>187</v>
      </c>
      <c r="D143" t="s">
        <v>14</v>
      </c>
      <c r="E143" t="s">
        <v>15</v>
      </c>
      <c r="F143" t="s">
        <v>16</v>
      </c>
      <c r="G143" t="s">
        <v>33</v>
      </c>
      <c r="H143" t="s">
        <v>34</v>
      </c>
      <c r="I143" t="s">
        <v>19</v>
      </c>
      <c r="J143">
        <v>450</v>
      </c>
      <c r="K143">
        <v>15.3</v>
      </c>
      <c r="L143">
        <v>465.3</v>
      </c>
      <c r="M143">
        <f t="shared" ca="1" si="2"/>
        <v>193.50000000000003</v>
      </c>
    </row>
    <row r="144" spans="1:13" x14ac:dyDescent="0.25">
      <c r="A144" s="1">
        <v>44495</v>
      </c>
      <c r="B144" t="s">
        <v>26</v>
      </c>
      <c r="C144" t="s">
        <v>188</v>
      </c>
      <c r="D144" t="s">
        <v>28</v>
      </c>
      <c r="E144" t="s">
        <v>15</v>
      </c>
      <c r="F144" t="s">
        <v>16</v>
      </c>
      <c r="G144" t="s">
        <v>33</v>
      </c>
      <c r="H144" t="s">
        <v>34</v>
      </c>
      <c r="I144" t="s">
        <v>19</v>
      </c>
      <c r="J144">
        <v>40</v>
      </c>
      <c r="K144">
        <v>2.6</v>
      </c>
      <c r="L144">
        <v>42.6</v>
      </c>
      <c r="M144">
        <f t="shared" ca="1" si="2"/>
        <v>23.200000000000003</v>
      </c>
    </row>
    <row r="145" spans="1:13" x14ac:dyDescent="0.25">
      <c r="A145" s="1">
        <v>44463</v>
      </c>
      <c r="B145" t="s">
        <v>26</v>
      </c>
      <c r="C145" t="s">
        <v>189</v>
      </c>
      <c r="D145" t="s">
        <v>14</v>
      </c>
      <c r="E145" t="s">
        <v>15</v>
      </c>
      <c r="F145" t="s">
        <v>16</v>
      </c>
      <c r="G145" t="s">
        <v>33</v>
      </c>
      <c r="H145" t="s">
        <v>34</v>
      </c>
      <c r="I145" t="s">
        <v>44</v>
      </c>
      <c r="J145">
        <v>310</v>
      </c>
      <c r="K145">
        <v>15.81</v>
      </c>
      <c r="L145">
        <v>325.81</v>
      </c>
      <c r="M145">
        <f t="shared" ca="1" si="2"/>
        <v>201.5</v>
      </c>
    </row>
    <row r="146" spans="1:13" x14ac:dyDescent="0.25">
      <c r="A146" s="1">
        <v>44516</v>
      </c>
      <c r="B146" t="s">
        <v>26</v>
      </c>
      <c r="C146" t="s">
        <v>190</v>
      </c>
      <c r="D146" t="s">
        <v>38</v>
      </c>
      <c r="E146" t="s">
        <v>22</v>
      </c>
      <c r="F146" t="s">
        <v>16</v>
      </c>
      <c r="G146" t="s">
        <v>17</v>
      </c>
      <c r="H146" t="s">
        <v>18</v>
      </c>
      <c r="I146" t="s">
        <v>36</v>
      </c>
      <c r="J146">
        <v>140</v>
      </c>
      <c r="K146">
        <v>8.9600000000000009</v>
      </c>
      <c r="L146">
        <v>148.96</v>
      </c>
      <c r="M146">
        <f t="shared" ca="1" si="2"/>
        <v>57.400000000000006</v>
      </c>
    </row>
    <row r="147" spans="1:13" x14ac:dyDescent="0.25">
      <c r="A147" s="1">
        <v>44342</v>
      </c>
      <c r="B147" t="s">
        <v>26</v>
      </c>
      <c r="C147" t="s">
        <v>191</v>
      </c>
      <c r="D147" t="s">
        <v>21</v>
      </c>
      <c r="E147" t="s">
        <v>15</v>
      </c>
      <c r="F147" t="s">
        <v>16</v>
      </c>
      <c r="G147" t="s">
        <v>33</v>
      </c>
      <c r="H147" t="s">
        <v>34</v>
      </c>
      <c r="I147" t="s">
        <v>44</v>
      </c>
      <c r="J147">
        <v>50</v>
      </c>
      <c r="K147">
        <v>3.75</v>
      </c>
      <c r="L147">
        <v>53.75</v>
      </c>
      <c r="M147">
        <f t="shared" ca="1" si="2"/>
        <v>30.5</v>
      </c>
    </row>
    <row r="148" spans="1:13" x14ac:dyDescent="0.25">
      <c r="A148" s="1">
        <v>44101</v>
      </c>
      <c r="B148" t="s">
        <v>12</v>
      </c>
      <c r="C148" t="s">
        <v>192</v>
      </c>
      <c r="D148" t="s">
        <v>38</v>
      </c>
      <c r="E148" t="s">
        <v>15</v>
      </c>
      <c r="F148" t="s">
        <v>23</v>
      </c>
      <c r="G148" t="s">
        <v>40</v>
      </c>
      <c r="H148" t="s">
        <v>41</v>
      </c>
      <c r="I148" t="s">
        <v>19</v>
      </c>
      <c r="J148">
        <v>1880</v>
      </c>
      <c r="K148">
        <v>63.92</v>
      </c>
      <c r="L148">
        <v>1943.92</v>
      </c>
      <c r="M148">
        <f t="shared" ca="1" si="2"/>
        <v>808.40000000000009</v>
      </c>
    </row>
    <row r="149" spans="1:13" x14ac:dyDescent="0.25">
      <c r="A149" s="1">
        <v>43936</v>
      </c>
      <c r="B149" t="s">
        <v>12</v>
      </c>
      <c r="C149" t="s">
        <v>193</v>
      </c>
      <c r="D149" t="s">
        <v>21</v>
      </c>
      <c r="E149" t="s">
        <v>15</v>
      </c>
      <c r="F149" t="s">
        <v>16</v>
      </c>
      <c r="G149" t="s">
        <v>33</v>
      </c>
      <c r="H149" t="s">
        <v>34</v>
      </c>
      <c r="I149" t="s">
        <v>36</v>
      </c>
      <c r="J149">
        <v>400</v>
      </c>
      <c r="K149">
        <v>21.2</v>
      </c>
      <c r="L149">
        <v>421.2</v>
      </c>
      <c r="M149">
        <f t="shared" ca="1" si="2"/>
        <v>228.00000000000003</v>
      </c>
    </row>
    <row r="150" spans="1:13" x14ac:dyDescent="0.25">
      <c r="A150" s="1">
        <v>43937</v>
      </c>
      <c r="B150" t="s">
        <v>12</v>
      </c>
      <c r="C150" t="s">
        <v>194</v>
      </c>
      <c r="D150" t="s">
        <v>28</v>
      </c>
      <c r="E150" t="s">
        <v>22</v>
      </c>
      <c r="F150" t="s">
        <v>16</v>
      </c>
      <c r="G150" t="s">
        <v>54</v>
      </c>
      <c r="H150" t="s">
        <v>55</v>
      </c>
      <c r="I150" t="s">
        <v>36</v>
      </c>
      <c r="J150">
        <v>60</v>
      </c>
      <c r="K150">
        <v>3.3</v>
      </c>
      <c r="L150">
        <v>63.3</v>
      </c>
      <c r="M150">
        <f t="shared" ca="1" si="2"/>
        <v>34.200000000000003</v>
      </c>
    </row>
    <row r="151" spans="1:13" x14ac:dyDescent="0.25">
      <c r="A151" s="1">
        <v>44051</v>
      </c>
      <c r="B151" t="s">
        <v>12</v>
      </c>
      <c r="C151" t="s">
        <v>195</v>
      </c>
      <c r="D151" t="s">
        <v>21</v>
      </c>
      <c r="E151" t="s">
        <v>22</v>
      </c>
      <c r="F151" t="s">
        <v>23</v>
      </c>
      <c r="G151" t="s">
        <v>40</v>
      </c>
      <c r="H151" t="s">
        <v>41</v>
      </c>
      <c r="I151" t="s">
        <v>44</v>
      </c>
      <c r="J151">
        <v>3730</v>
      </c>
      <c r="K151">
        <v>171.58</v>
      </c>
      <c r="L151">
        <v>3901.58</v>
      </c>
      <c r="M151">
        <f t="shared" ca="1" si="2"/>
        <v>2573.6999999999998</v>
      </c>
    </row>
    <row r="152" spans="1:13" x14ac:dyDescent="0.25">
      <c r="A152" s="1">
        <v>44559</v>
      </c>
      <c r="B152" t="s">
        <v>26</v>
      </c>
      <c r="C152" t="s">
        <v>196</v>
      </c>
      <c r="D152" t="s">
        <v>28</v>
      </c>
      <c r="E152" t="s">
        <v>15</v>
      </c>
      <c r="F152" t="s">
        <v>16</v>
      </c>
      <c r="G152" t="s">
        <v>54</v>
      </c>
      <c r="H152" t="s">
        <v>55</v>
      </c>
      <c r="I152" t="s">
        <v>36</v>
      </c>
      <c r="J152">
        <v>300</v>
      </c>
      <c r="K152">
        <v>14.1</v>
      </c>
      <c r="L152">
        <v>314.10000000000002</v>
      </c>
      <c r="M152">
        <f t="shared" ca="1" si="2"/>
        <v>210</v>
      </c>
    </row>
    <row r="153" spans="1:13" x14ac:dyDescent="0.25">
      <c r="A153" s="1">
        <v>44098</v>
      </c>
      <c r="B153" t="s">
        <v>12</v>
      </c>
      <c r="C153" t="s">
        <v>197</v>
      </c>
      <c r="D153" t="s">
        <v>38</v>
      </c>
      <c r="E153" t="s">
        <v>15</v>
      </c>
      <c r="F153" t="s">
        <v>16</v>
      </c>
      <c r="G153" t="s">
        <v>17</v>
      </c>
      <c r="H153" t="s">
        <v>18</v>
      </c>
      <c r="I153" t="s">
        <v>36</v>
      </c>
      <c r="J153">
        <v>920</v>
      </c>
      <c r="K153">
        <v>56.12</v>
      </c>
      <c r="L153">
        <v>976.12</v>
      </c>
      <c r="M153">
        <f t="shared" ca="1" si="2"/>
        <v>460</v>
      </c>
    </row>
    <row r="154" spans="1:13" x14ac:dyDescent="0.25">
      <c r="A154" s="1">
        <v>44345</v>
      </c>
      <c r="B154" t="s">
        <v>26</v>
      </c>
      <c r="C154" t="s">
        <v>198</v>
      </c>
      <c r="D154" t="s">
        <v>43</v>
      </c>
      <c r="E154" t="s">
        <v>22</v>
      </c>
      <c r="F154" t="s">
        <v>16</v>
      </c>
      <c r="G154" t="s">
        <v>33</v>
      </c>
      <c r="H154" t="s">
        <v>34</v>
      </c>
      <c r="I154" t="s">
        <v>36</v>
      </c>
      <c r="J154">
        <v>350</v>
      </c>
      <c r="K154">
        <v>22.4</v>
      </c>
      <c r="L154">
        <v>372.4</v>
      </c>
      <c r="M154">
        <f t="shared" ca="1" si="2"/>
        <v>168</v>
      </c>
    </row>
    <row r="155" spans="1:13" x14ac:dyDescent="0.25">
      <c r="A155" s="1">
        <v>44228</v>
      </c>
      <c r="B155" t="s">
        <v>26</v>
      </c>
      <c r="C155" t="s">
        <v>199</v>
      </c>
      <c r="D155" t="s">
        <v>38</v>
      </c>
      <c r="E155" t="s">
        <v>15</v>
      </c>
      <c r="F155" t="s">
        <v>16</v>
      </c>
      <c r="G155" t="s">
        <v>54</v>
      </c>
      <c r="H155" t="s">
        <v>55</v>
      </c>
      <c r="I155" t="s">
        <v>19</v>
      </c>
      <c r="J155">
        <v>10</v>
      </c>
      <c r="K155">
        <v>0.22</v>
      </c>
      <c r="L155">
        <v>10.220000000000001</v>
      </c>
      <c r="M155">
        <f t="shared" ca="1" si="2"/>
        <v>6.5</v>
      </c>
    </row>
    <row r="156" spans="1:13" x14ac:dyDescent="0.25">
      <c r="A156" s="1">
        <v>44387</v>
      </c>
      <c r="B156" t="s">
        <v>26</v>
      </c>
      <c r="C156" t="s">
        <v>200</v>
      </c>
      <c r="D156" t="s">
        <v>14</v>
      </c>
      <c r="E156" t="s">
        <v>15</v>
      </c>
      <c r="F156" t="s">
        <v>16</v>
      </c>
      <c r="G156" t="s">
        <v>33</v>
      </c>
      <c r="H156" t="s">
        <v>34</v>
      </c>
      <c r="I156" t="s">
        <v>19</v>
      </c>
      <c r="J156">
        <v>80</v>
      </c>
      <c r="K156">
        <v>2.48</v>
      </c>
      <c r="L156">
        <v>82.48</v>
      </c>
      <c r="M156">
        <f t="shared" ca="1" si="2"/>
        <v>32.800000000000004</v>
      </c>
    </row>
    <row r="157" spans="1:13" x14ac:dyDescent="0.25">
      <c r="A157" s="1">
        <v>44460</v>
      </c>
      <c r="B157" t="s">
        <v>26</v>
      </c>
      <c r="C157" t="s">
        <v>201</v>
      </c>
      <c r="D157" t="s">
        <v>43</v>
      </c>
      <c r="E157" t="s">
        <v>15</v>
      </c>
      <c r="F157" t="s">
        <v>23</v>
      </c>
      <c r="G157" t="s">
        <v>40</v>
      </c>
      <c r="H157" t="s">
        <v>41</v>
      </c>
      <c r="I157" t="s">
        <v>36</v>
      </c>
      <c r="J157">
        <v>2130</v>
      </c>
      <c r="K157">
        <v>87.33</v>
      </c>
      <c r="L157">
        <v>2217.33</v>
      </c>
      <c r="M157">
        <f t="shared" ca="1" si="2"/>
        <v>1363.2</v>
      </c>
    </row>
    <row r="158" spans="1:13" x14ac:dyDescent="0.25">
      <c r="A158" s="1">
        <v>44520</v>
      </c>
      <c r="B158" t="s">
        <v>26</v>
      </c>
      <c r="C158" t="s">
        <v>202</v>
      </c>
      <c r="D158" t="s">
        <v>28</v>
      </c>
      <c r="E158" t="s">
        <v>15</v>
      </c>
      <c r="F158" t="s">
        <v>23</v>
      </c>
      <c r="G158" t="s">
        <v>103</v>
      </c>
      <c r="H158" t="s">
        <v>104</v>
      </c>
      <c r="I158" t="s">
        <v>19</v>
      </c>
      <c r="J158">
        <v>2330</v>
      </c>
      <c r="K158">
        <v>219.02</v>
      </c>
      <c r="L158">
        <v>2549.02</v>
      </c>
      <c r="M158">
        <f t="shared" ca="1" si="2"/>
        <v>1118.4000000000001</v>
      </c>
    </row>
    <row r="159" spans="1:13" x14ac:dyDescent="0.25">
      <c r="A159" s="1">
        <v>44479</v>
      </c>
      <c r="B159" t="s">
        <v>26</v>
      </c>
      <c r="C159" t="s">
        <v>203</v>
      </c>
      <c r="D159" t="s">
        <v>43</v>
      </c>
      <c r="E159" t="s">
        <v>15</v>
      </c>
      <c r="F159" t="s">
        <v>16</v>
      </c>
      <c r="G159" t="s">
        <v>54</v>
      </c>
      <c r="H159" t="s">
        <v>55</v>
      </c>
      <c r="I159" t="s">
        <v>44</v>
      </c>
      <c r="J159">
        <v>350</v>
      </c>
      <c r="K159">
        <v>18.2</v>
      </c>
      <c r="L159">
        <v>368.2</v>
      </c>
      <c r="M159">
        <f t="shared" ca="1" si="2"/>
        <v>206.50000000000003</v>
      </c>
    </row>
    <row r="160" spans="1:13" x14ac:dyDescent="0.25">
      <c r="A160" s="1">
        <v>43920</v>
      </c>
      <c r="B160" t="s">
        <v>12</v>
      </c>
      <c r="C160" t="s">
        <v>204</v>
      </c>
      <c r="D160" t="s">
        <v>14</v>
      </c>
      <c r="E160" t="s">
        <v>22</v>
      </c>
      <c r="F160" t="s">
        <v>46</v>
      </c>
      <c r="G160" t="s">
        <v>50</v>
      </c>
      <c r="H160" t="s">
        <v>51</v>
      </c>
      <c r="I160" t="s">
        <v>19</v>
      </c>
      <c r="J160">
        <v>80</v>
      </c>
      <c r="K160">
        <v>6.48</v>
      </c>
      <c r="L160">
        <v>86.48</v>
      </c>
      <c r="M160">
        <f t="shared" ca="1" si="2"/>
        <v>37.6</v>
      </c>
    </row>
    <row r="161" spans="1:13" x14ac:dyDescent="0.25">
      <c r="A161" s="1">
        <v>44345</v>
      </c>
      <c r="B161" t="s">
        <v>26</v>
      </c>
      <c r="C161" t="s">
        <v>205</v>
      </c>
      <c r="D161" t="s">
        <v>43</v>
      </c>
      <c r="E161" t="s">
        <v>15</v>
      </c>
      <c r="F161" t="s">
        <v>16</v>
      </c>
      <c r="G161" t="s">
        <v>17</v>
      </c>
      <c r="H161" t="s">
        <v>18</v>
      </c>
      <c r="I161" t="s">
        <v>44</v>
      </c>
      <c r="J161">
        <v>60</v>
      </c>
      <c r="K161">
        <v>4.68</v>
      </c>
      <c r="L161">
        <v>64.680000000000007</v>
      </c>
      <c r="M161">
        <f t="shared" ca="1" si="2"/>
        <v>34.800000000000004</v>
      </c>
    </row>
    <row r="162" spans="1:13" x14ac:dyDescent="0.25">
      <c r="A162" s="1">
        <v>44377</v>
      </c>
      <c r="B162" t="s">
        <v>26</v>
      </c>
      <c r="C162" t="s">
        <v>115</v>
      </c>
      <c r="D162" t="s">
        <v>43</v>
      </c>
      <c r="E162" t="s">
        <v>15</v>
      </c>
      <c r="F162" t="s">
        <v>46</v>
      </c>
      <c r="G162" t="s">
        <v>72</v>
      </c>
      <c r="H162" t="s">
        <v>73</v>
      </c>
      <c r="I162" t="s">
        <v>19</v>
      </c>
      <c r="J162">
        <v>90</v>
      </c>
      <c r="K162">
        <v>6.84</v>
      </c>
      <c r="L162">
        <v>96.84</v>
      </c>
      <c r="M162">
        <f t="shared" ca="1" si="2"/>
        <v>44.1</v>
      </c>
    </row>
    <row r="163" spans="1:13" x14ac:dyDescent="0.25">
      <c r="A163" s="1">
        <v>44102</v>
      </c>
      <c r="B163" t="s">
        <v>12</v>
      </c>
      <c r="C163" t="s">
        <v>206</v>
      </c>
      <c r="D163" t="s">
        <v>21</v>
      </c>
      <c r="E163" t="s">
        <v>15</v>
      </c>
      <c r="F163" t="s">
        <v>23</v>
      </c>
      <c r="G163" t="s">
        <v>40</v>
      </c>
      <c r="H163" t="s">
        <v>41</v>
      </c>
      <c r="I163" t="s">
        <v>19</v>
      </c>
      <c r="J163">
        <v>4560</v>
      </c>
      <c r="K163">
        <v>387.6</v>
      </c>
      <c r="L163">
        <v>4947.6000000000004</v>
      </c>
      <c r="M163">
        <f t="shared" ca="1" si="2"/>
        <v>3146.3999999999996</v>
      </c>
    </row>
    <row r="164" spans="1:13" x14ac:dyDescent="0.25">
      <c r="A164" s="1">
        <v>43888</v>
      </c>
      <c r="B164" t="s">
        <v>12</v>
      </c>
      <c r="C164" t="s">
        <v>207</v>
      </c>
      <c r="D164" t="s">
        <v>43</v>
      </c>
      <c r="E164" t="s">
        <v>15</v>
      </c>
      <c r="F164" t="s">
        <v>16</v>
      </c>
      <c r="G164" t="s">
        <v>33</v>
      </c>
      <c r="H164" t="s">
        <v>34</v>
      </c>
      <c r="I164" t="s">
        <v>19</v>
      </c>
      <c r="J164">
        <v>350</v>
      </c>
      <c r="K164">
        <v>8.75</v>
      </c>
      <c r="L164">
        <v>358.75</v>
      </c>
      <c r="M164">
        <f t="shared" ca="1" si="2"/>
        <v>168</v>
      </c>
    </row>
    <row r="165" spans="1:13" x14ac:dyDescent="0.25">
      <c r="A165" s="1">
        <v>44388</v>
      </c>
      <c r="B165" t="s">
        <v>26</v>
      </c>
      <c r="C165" t="s">
        <v>208</v>
      </c>
      <c r="D165" t="s">
        <v>28</v>
      </c>
      <c r="E165" t="s">
        <v>15</v>
      </c>
      <c r="F165" t="s">
        <v>46</v>
      </c>
      <c r="G165" t="s">
        <v>50</v>
      </c>
      <c r="H165" t="s">
        <v>51</v>
      </c>
      <c r="I165" t="s">
        <v>44</v>
      </c>
      <c r="J165">
        <v>110</v>
      </c>
      <c r="K165">
        <v>6.05</v>
      </c>
      <c r="L165">
        <v>116.05</v>
      </c>
      <c r="M165">
        <f t="shared" ca="1" si="2"/>
        <v>77</v>
      </c>
    </row>
    <row r="166" spans="1:13" x14ac:dyDescent="0.25">
      <c r="A166" s="1">
        <v>44124</v>
      </c>
      <c r="B166" t="s">
        <v>12</v>
      </c>
      <c r="C166" t="s">
        <v>209</v>
      </c>
      <c r="D166" t="s">
        <v>21</v>
      </c>
      <c r="E166" t="s">
        <v>15</v>
      </c>
      <c r="F166" t="s">
        <v>16</v>
      </c>
      <c r="G166" t="s">
        <v>54</v>
      </c>
      <c r="H166" t="s">
        <v>55</v>
      </c>
      <c r="I166" t="s">
        <v>36</v>
      </c>
      <c r="J166">
        <v>430</v>
      </c>
      <c r="K166">
        <v>26.23</v>
      </c>
      <c r="L166">
        <v>456.23</v>
      </c>
      <c r="M166">
        <f t="shared" ca="1" si="2"/>
        <v>176.3</v>
      </c>
    </row>
    <row r="167" spans="1:13" x14ac:dyDescent="0.25">
      <c r="A167" s="1">
        <v>44412</v>
      </c>
      <c r="B167" t="s">
        <v>26</v>
      </c>
      <c r="C167" t="s">
        <v>210</v>
      </c>
      <c r="D167" t="s">
        <v>14</v>
      </c>
      <c r="E167" t="s">
        <v>22</v>
      </c>
      <c r="F167" t="s">
        <v>23</v>
      </c>
      <c r="G167" t="s">
        <v>40</v>
      </c>
      <c r="H167" t="s">
        <v>41</v>
      </c>
      <c r="I167" t="s">
        <v>36</v>
      </c>
      <c r="J167">
        <v>2670</v>
      </c>
      <c r="K167">
        <v>245.64</v>
      </c>
      <c r="L167">
        <v>2915.64</v>
      </c>
      <c r="M167">
        <f t="shared" ca="1" si="2"/>
        <v>1521.9</v>
      </c>
    </row>
    <row r="168" spans="1:13" x14ac:dyDescent="0.25">
      <c r="A168" s="1">
        <v>44469</v>
      </c>
      <c r="B168" t="s">
        <v>26</v>
      </c>
      <c r="C168" t="s">
        <v>211</v>
      </c>
      <c r="D168" t="s">
        <v>43</v>
      </c>
      <c r="E168" t="s">
        <v>22</v>
      </c>
      <c r="F168" t="s">
        <v>23</v>
      </c>
      <c r="G168" t="s">
        <v>40</v>
      </c>
      <c r="H168" t="s">
        <v>41</v>
      </c>
      <c r="I168" t="s">
        <v>19</v>
      </c>
      <c r="J168">
        <v>4070</v>
      </c>
      <c r="K168">
        <v>219.78</v>
      </c>
      <c r="L168">
        <v>4289.78</v>
      </c>
      <c r="M168">
        <f t="shared" ca="1" si="2"/>
        <v>2767.6000000000004</v>
      </c>
    </row>
    <row r="169" spans="1:13" x14ac:dyDescent="0.25">
      <c r="A169" s="1">
        <v>44030</v>
      </c>
      <c r="B169" t="s">
        <v>12</v>
      </c>
      <c r="C169" t="s">
        <v>212</v>
      </c>
      <c r="D169" t="s">
        <v>28</v>
      </c>
      <c r="E169" t="s">
        <v>22</v>
      </c>
      <c r="F169" t="s">
        <v>23</v>
      </c>
      <c r="G169" t="s">
        <v>24</v>
      </c>
      <c r="H169" t="s">
        <v>25</v>
      </c>
      <c r="I169" t="s">
        <v>44</v>
      </c>
      <c r="J169">
        <v>690</v>
      </c>
      <c r="K169">
        <v>29.67</v>
      </c>
      <c r="L169">
        <v>719.67</v>
      </c>
      <c r="M169">
        <f t="shared" ca="1" si="2"/>
        <v>310.5</v>
      </c>
    </row>
    <row r="170" spans="1:13" x14ac:dyDescent="0.25">
      <c r="A170" s="1">
        <v>43865</v>
      </c>
      <c r="B170" t="s">
        <v>12</v>
      </c>
      <c r="C170" t="s">
        <v>213</v>
      </c>
      <c r="D170" t="s">
        <v>28</v>
      </c>
      <c r="E170" t="s">
        <v>15</v>
      </c>
      <c r="F170" t="s">
        <v>23</v>
      </c>
      <c r="G170" t="s">
        <v>24</v>
      </c>
      <c r="H170" t="s">
        <v>25</v>
      </c>
      <c r="I170" t="s">
        <v>19</v>
      </c>
      <c r="J170">
        <v>3020</v>
      </c>
      <c r="K170">
        <v>135.9</v>
      </c>
      <c r="L170">
        <v>3155.9</v>
      </c>
      <c r="M170">
        <f t="shared" ca="1" si="2"/>
        <v>1359</v>
      </c>
    </row>
    <row r="171" spans="1:13" x14ac:dyDescent="0.25">
      <c r="A171" s="1">
        <v>44540</v>
      </c>
      <c r="B171" t="s">
        <v>26</v>
      </c>
      <c r="C171" t="s">
        <v>214</v>
      </c>
      <c r="D171" t="s">
        <v>38</v>
      </c>
      <c r="E171" t="s">
        <v>22</v>
      </c>
      <c r="F171" t="s">
        <v>23</v>
      </c>
      <c r="G171" t="s">
        <v>40</v>
      </c>
      <c r="H171" t="s">
        <v>41</v>
      </c>
      <c r="I171" t="s">
        <v>36</v>
      </c>
      <c r="J171">
        <v>3490</v>
      </c>
      <c r="K171">
        <v>233.83</v>
      </c>
      <c r="L171">
        <v>3723.83</v>
      </c>
      <c r="M171">
        <f t="shared" ca="1" si="2"/>
        <v>1919.5000000000002</v>
      </c>
    </row>
    <row r="172" spans="1:13" x14ac:dyDescent="0.25">
      <c r="A172" s="1">
        <v>43899</v>
      </c>
      <c r="B172" t="s">
        <v>12</v>
      </c>
      <c r="C172" t="s">
        <v>215</v>
      </c>
      <c r="D172" t="s">
        <v>21</v>
      </c>
      <c r="E172" t="s">
        <v>15</v>
      </c>
      <c r="F172" t="s">
        <v>23</v>
      </c>
      <c r="G172" t="s">
        <v>103</v>
      </c>
      <c r="H172" t="s">
        <v>104</v>
      </c>
      <c r="I172" t="s">
        <v>19</v>
      </c>
      <c r="J172">
        <v>610</v>
      </c>
      <c r="K172">
        <v>32.94</v>
      </c>
      <c r="L172">
        <v>642.94000000000005</v>
      </c>
      <c r="M172">
        <f t="shared" ca="1" si="2"/>
        <v>292.8</v>
      </c>
    </row>
    <row r="173" spans="1:13" x14ac:dyDescent="0.25">
      <c r="A173" s="1">
        <v>44369</v>
      </c>
      <c r="B173" t="s">
        <v>26</v>
      </c>
      <c r="C173" t="s">
        <v>216</v>
      </c>
      <c r="D173" t="s">
        <v>21</v>
      </c>
      <c r="E173" t="s">
        <v>15</v>
      </c>
      <c r="F173" t="s">
        <v>16</v>
      </c>
      <c r="G173" t="s">
        <v>17</v>
      </c>
      <c r="H173" t="s">
        <v>18</v>
      </c>
      <c r="I173" t="s">
        <v>19</v>
      </c>
      <c r="J173">
        <v>220</v>
      </c>
      <c r="K173">
        <v>7.04</v>
      </c>
      <c r="L173">
        <v>227.04</v>
      </c>
      <c r="M173">
        <f t="shared" ca="1" si="2"/>
        <v>140.80000000000001</v>
      </c>
    </row>
    <row r="174" spans="1:13" x14ac:dyDescent="0.25">
      <c r="A174" s="1">
        <v>43896</v>
      </c>
      <c r="B174" t="s">
        <v>12</v>
      </c>
      <c r="C174" t="s">
        <v>217</v>
      </c>
      <c r="D174" t="s">
        <v>28</v>
      </c>
      <c r="E174" t="s">
        <v>22</v>
      </c>
      <c r="F174" t="s">
        <v>16</v>
      </c>
      <c r="G174" t="s">
        <v>54</v>
      </c>
      <c r="H174" t="s">
        <v>55</v>
      </c>
      <c r="I174" t="s">
        <v>19</v>
      </c>
      <c r="J174">
        <v>360</v>
      </c>
      <c r="K174">
        <v>15.12</v>
      </c>
      <c r="L174">
        <v>375.12</v>
      </c>
      <c r="M174">
        <f t="shared" ca="1" si="2"/>
        <v>237.60000000000002</v>
      </c>
    </row>
    <row r="175" spans="1:13" x14ac:dyDescent="0.25">
      <c r="A175" s="1">
        <v>44554</v>
      </c>
      <c r="B175" t="s">
        <v>26</v>
      </c>
      <c r="C175" t="s">
        <v>74</v>
      </c>
      <c r="D175" t="s">
        <v>43</v>
      </c>
      <c r="E175" t="s">
        <v>15</v>
      </c>
      <c r="F175" t="s">
        <v>16</v>
      </c>
      <c r="G175" t="s">
        <v>99</v>
      </c>
      <c r="H175" t="s">
        <v>100</v>
      </c>
      <c r="I175" t="s">
        <v>44</v>
      </c>
      <c r="J175">
        <v>100</v>
      </c>
      <c r="K175">
        <v>4.8</v>
      </c>
      <c r="L175">
        <v>104.8</v>
      </c>
      <c r="M175">
        <f t="shared" ca="1" si="2"/>
        <v>47</v>
      </c>
    </row>
    <row r="176" spans="1:13" x14ac:dyDescent="0.25">
      <c r="A176" s="1">
        <v>44484</v>
      </c>
      <c r="B176" t="s">
        <v>26</v>
      </c>
      <c r="C176" t="s">
        <v>218</v>
      </c>
      <c r="D176" t="s">
        <v>43</v>
      </c>
      <c r="E176" t="s">
        <v>15</v>
      </c>
      <c r="F176" t="s">
        <v>23</v>
      </c>
      <c r="G176" t="s">
        <v>40</v>
      </c>
      <c r="H176" t="s">
        <v>41</v>
      </c>
      <c r="I176" t="s">
        <v>19</v>
      </c>
      <c r="J176">
        <v>4410</v>
      </c>
      <c r="K176">
        <v>295.47000000000003</v>
      </c>
      <c r="L176">
        <v>4705.47</v>
      </c>
      <c r="M176">
        <f t="shared" ca="1" si="2"/>
        <v>2601.9000000000005</v>
      </c>
    </row>
    <row r="177" spans="1:13" x14ac:dyDescent="0.25">
      <c r="A177" s="1">
        <v>43929</v>
      </c>
      <c r="B177" t="s">
        <v>12</v>
      </c>
      <c r="C177" t="s">
        <v>219</v>
      </c>
      <c r="D177" t="s">
        <v>38</v>
      </c>
      <c r="E177" t="s">
        <v>22</v>
      </c>
      <c r="F177" t="s">
        <v>23</v>
      </c>
      <c r="G177" t="s">
        <v>29</v>
      </c>
      <c r="H177" t="s">
        <v>30</v>
      </c>
      <c r="I177" t="s">
        <v>19</v>
      </c>
      <c r="J177">
        <v>6450</v>
      </c>
      <c r="K177">
        <v>335.4</v>
      </c>
      <c r="L177">
        <v>6785.4</v>
      </c>
      <c r="M177">
        <f t="shared" ca="1" si="2"/>
        <v>3999</v>
      </c>
    </row>
    <row r="178" spans="1:13" x14ac:dyDescent="0.25">
      <c r="A178" s="1">
        <v>43878</v>
      </c>
      <c r="B178" t="s">
        <v>12</v>
      </c>
      <c r="C178" t="s">
        <v>220</v>
      </c>
      <c r="D178" t="s">
        <v>38</v>
      </c>
      <c r="E178" t="s">
        <v>15</v>
      </c>
      <c r="F178" t="s">
        <v>23</v>
      </c>
      <c r="G178" t="s">
        <v>29</v>
      </c>
      <c r="H178" t="s">
        <v>30</v>
      </c>
      <c r="I178" t="s">
        <v>19</v>
      </c>
      <c r="J178">
        <v>9040</v>
      </c>
      <c r="K178">
        <v>189.84</v>
      </c>
      <c r="L178">
        <v>9229.84</v>
      </c>
      <c r="M178">
        <f t="shared" ca="1" si="2"/>
        <v>6328</v>
      </c>
    </row>
    <row r="179" spans="1:13" x14ac:dyDescent="0.25">
      <c r="A179" s="1">
        <v>44174</v>
      </c>
      <c r="B179" t="s">
        <v>12</v>
      </c>
      <c r="C179" t="s">
        <v>221</v>
      </c>
      <c r="D179" t="s">
        <v>43</v>
      </c>
      <c r="E179" t="s">
        <v>15</v>
      </c>
      <c r="F179" t="s">
        <v>46</v>
      </c>
      <c r="G179" t="s">
        <v>50</v>
      </c>
      <c r="H179" t="s">
        <v>51</v>
      </c>
      <c r="I179" t="s">
        <v>19</v>
      </c>
      <c r="J179">
        <v>40</v>
      </c>
      <c r="K179">
        <v>2.44</v>
      </c>
      <c r="L179">
        <v>42.44</v>
      </c>
      <c r="M179">
        <f t="shared" ca="1" si="2"/>
        <v>22.400000000000002</v>
      </c>
    </row>
    <row r="180" spans="1:13" x14ac:dyDescent="0.25">
      <c r="A180" s="1">
        <v>43941</v>
      </c>
      <c r="B180" t="s">
        <v>12</v>
      </c>
      <c r="C180" t="s">
        <v>222</v>
      </c>
      <c r="D180" t="s">
        <v>21</v>
      </c>
      <c r="E180" t="s">
        <v>22</v>
      </c>
      <c r="F180" t="s">
        <v>16</v>
      </c>
      <c r="G180" t="s">
        <v>17</v>
      </c>
      <c r="H180" t="s">
        <v>18</v>
      </c>
      <c r="I180" t="s">
        <v>36</v>
      </c>
      <c r="J180">
        <v>550</v>
      </c>
      <c r="K180">
        <v>23.65</v>
      </c>
      <c r="L180">
        <v>573.65</v>
      </c>
      <c r="M180">
        <f t="shared" ca="1" si="2"/>
        <v>313.50000000000006</v>
      </c>
    </row>
    <row r="181" spans="1:13" x14ac:dyDescent="0.25">
      <c r="A181" s="1">
        <v>44533</v>
      </c>
      <c r="B181" t="s">
        <v>26</v>
      </c>
      <c r="C181" t="s">
        <v>223</v>
      </c>
      <c r="D181" t="s">
        <v>28</v>
      </c>
      <c r="E181" t="s">
        <v>15</v>
      </c>
      <c r="F181" t="s">
        <v>16</v>
      </c>
      <c r="G181" t="s">
        <v>54</v>
      </c>
      <c r="H181" t="s">
        <v>55</v>
      </c>
      <c r="I181" t="s">
        <v>19</v>
      </c>
      <c r="J181">
        <v>70</v>
      </c>
      <c r="K181">
        <v>2.94</v>
      </c>
      <c r="L181">
        <v>72.94</v>
      </c>
      <c r="M181">
        <f t="shared" ca="1" si="2"/>
        <v>33.6</v>
      </c>
    </row>
    <row r="182" spans="1:13" x14ac:dyDescent="0.25">
      <c r="A182" s="1">
        <v>44156</v>
      </c>
      <c r="B182" t="s">
        <v>12</v>
      </c>
      <c r="C182" t="s">
        <v>224</v>
      </c>
      <c r="D182" t="s">
        <v>43</v>
      </c>
      <c r="E182" t="s">
        <v>15</v>
      </c>
      <c r="F182" t="s">
        <v>46</v>
      </c>
      <c r="G182" t="s">
        <v>72</v>
      </c>
      <c r="H182" t="s">
        <v>73</v>
      </c>
      <c r="I182" t="s">
        <v>44</v>
      </c>
      <c r="J182">
        <v>110</v>
      </c>
      <c r="K182">
        <v>3.96</v>
      </c>
      <c r="L182">
        <v>113.96</v>
      </c>
      <c r="M182">
        <f t="shared" ca="1" si="2"/>
        <v>69.3</v>
      </c>
    </row>
    <row r="183" spans="1:13" x14ac:dyDescent="0.25">
      <c r="A183" s="1">
        <v>44476</v>
      </c>
      <c r="B183" t="s">
        <v>26</v>
      </c>
      <c r="C183" t="s">
        <v>225</v>
      </c>
      <c r="D183" t="s">
        <v>21</v>
      </c>
      <c r="E183" t="s">
        <v>22</v>
      </c>
      <c r="F183" t="s">
        <v>16</v>
      </c>
      <c r="G183" t="s">
        <v>54</v>
      </c>
      <c r="H183" t="s">
        <v>55</v>
      </c>
      <c r="I183" t="s">
        <v>19</v>
      </c>
      <c r="J183">
        <v>320</v>
      </c>
      <c r="K183">
        <v>21.44</v>
      </c>
      <c r="L183">
        <v>341.44</v>
      </c>
      <c r="M183">
        <f t="shared" ca="1" si="2"/>
        <v>134.4</v>
      </c>
    </row>
    <row r="184" spans="1:13" x14ac:dyDescent="0.25">
      <c r="A184" s="1">
        <v>43946</v>
      </c>
      <c r="B184" t="s">
        <v>12</v>
      </c>
      <c r="C184" t="s">
        <v>226</v>
      </c>
      <c r="D184" t="s">
        <v>28</v>
      </c>
      <c r="E184" t="s">
        <v>22</v>
      </c>
      <c r="F184" t="s">
        <v>23</v>
      </c>
      <c r="G184" t="s">
        <v>24</v>
      </c>
      <c r="H184" t="s">
        <v>25</v>
      </c>
      <c r="I184" t="s">
        <v>19</v>
      </c>
      <c r="J184">
        <v>3190</v>
      </c>
      <c r="K184">
        <v>226.49</v>
      </c>
      <c r="L184">
        <v>3416.49</v>
      </c>
      <c r="M184">
        <f t="shared" ca="1" si="2"/>
        <v>1435.5</v>
      </c>
    </row>
    <row r="185" spans="1:13" x14ac:dyDescent="0.25">
      <c r="A185" s="1">
        <v>44270</v>
      </c>
      <c r="B185" t="s">
        <v>26</v>
      </c>
      <c r="C185" t="s">
        <v>227</v>
      </c>
      <c r="D185" t="s">
        <v>21</v>
      </c>
      <c r="E185" t="s">
        <v>22</v>
      </c>
      <c r="F185" t="s">
        <v>16</v>
      </c>
      <c r="G185" t="s">
        <v>33</v>
      </c>
      <c r="H185" t="s">
        <v>34</v>
      </c>
      <c r="I185" t="s">
        <v>19</v>
      </c>
      <c r="J185">
        <v>160</v>
      </c>
      <c r="K185">
        <v>12</v>
      </c>
      <c r="L185">
        <v>172</v>
      </c>
      <c r="M185">
        <f t="shared" ca="1" si="2"/>
        <v>73.600000000000009</v>
      </c>
    </row>
    <row r="186" spans="1:13" x14ac:dyDescent="0.25">
      <c r="A186" s="1">
        <v>44502</v>
      </c>
      <c r="B186" t="s">
        <v>26</v>
      </c>
      <c r="C186" t="s">
        <v>228</v>
      </c>
      <c r="D186" t="s">
        <v>28</v>
      </c>
      <c r="E186" t="s">
        <v>15</v>
      </c>
      <c r="F186" t="s">
        <v>46</v>
      </c>
      <c r="G186" t="s">
        <v>72</v>
      </c>
      <c r="H186" t="s">
        <v>73</v>
      </c>
      <c r="I186" t="s">
        <v>36</v>
      </c>
      <c r="J186">
        <v>110</v>
      </c>
      <c r="K186">
        <v>3.85</v>
      </c>
      <c r="L186">
        <v>113.85</v>
      </c>
      <c r="M186">
        <f t="shared" ca="1" si="2"/>
        <v>56.1</v>
      </c>
    </row>
    <row r="187" spans="1:13" x14ac:dyDescent="0.25">
      <c r="A187" s="1">
        <v>44543</v>
      </c>
      <c r="B187" t="s">
        <v>26</v>
      </c>
      <c r="C187" t="s">
        <v>229</v>
      </c>
      <c r="D187" t="s">
        <v>21</v>
      </c>
      <c r="E187" t="s">
        <v>15</v>
      </c>
      <c r="F187" t="s">
        <v>16</v>
      </c>
      <c r="G187" t="s">
        <v>54</v>
      </c>
      <c r="H187" t="s">
        <v>55</v>
      </c>
      <c r="I187" t="s">
        <v>19</v>
      </c>
      <c r="J187">
        <v>160</v>
      </c>
      <c r="K187">
        <v>10.72</v>
      </c>
      <c r="L187">
        <v>170.72</v>
      </c>
      <c r="M187">
        <f t="shared" ca="1" si="2"/>
        <v>68.800000000000011</v>
      </c>
    </row>
    <row r="188" spans="1:13" x14ac:dyDescent="0.25">
      <c r="A188" s="1">
        <v>44455</v>
      </c>
      <c r="B188" t="s">
        <v>26</v>
      </c>
      <c r="C188" t="s">
        <v>230</v>
      </c>
      <c r="D188" t="s">
        <v>14</v>
      </c>
      <c r="E188" t="s">
        <v>15</v>
      </c>
      <c r="F188" t="s">
        <v>46</v>
      </c>
      <c r="G188" t="s">
        <v>231</v>
      </c>
      <c r="H188" t="s">
        <v>232</v>
      </c>
      <c r="I188" t="s">
        <v>36</v>
      </c>
      <c r="J188">
        <v>50</v>
      </c>
      <c r="K188">
        <v>1.65</v>
      </c>
      <c r="L188">
        <v>51.65</v>
      </c>
      <c r="M188">
        <f t="shared" ca="1" si="2"/>
        <v>30.5</v>
      </c>
    </row>
    <row r="189" spans="1:13" x14ac:dyDescent="0.25">
      <c r="A189" s="1">
        <v>43865</v>
      </c>
      <c r="B189" t="s">
        <v>12</v>
      </c>
      <c r="C189" t="s">
        <v>233</v>
      </c>
      <c r="D189" t="s">
        <v>43</v>
      </c>
      <c r="E189" t="s">
        <v>15</v>
      </c>
      <c r="F189" t="s">
        <v>16</v>
      </c>
      <c r="G189" t="s">
        <v>17</v>
      </c>
      <c r="H189" t="s">
        <v>18</v>
      </c>
      <c r="I189" t="s">
        <v>44</v>
      </c>
      <c r="J189">
        <v>630</v>
      </c>
      <c r="K189">
        <v>39.06</v>
      </c>
      <c r="L189">
        <v>669.06</v>
      </c>
      <c r="M189">
        <f t="shared" ca="1" si="2"/>
        <v>441</v>
      </c>
    </row>
    <row r="190" spans="1:13" x14ac:dyDescent="0.25">
      <c r="A190" s="1">
        <v>44064</v>
      </c>
      <c r="B190" t="s">
        <v>12</v>
      </c>
      <c r="C190" t="s">
        <v>234</v>
      </c>
      <c r="D190" t="s">
        <v>43</v>
      </c>
      <c r="E190" t="s">
        <v>15</v>
      </c>
      <c r="F190" t="s">
        <v>46</v>
      </c>
      <c r="G190" t="s">
        <v>72</v>
      </c>
      <c r="H190" t="s">
        <v>73</v>
      </c>
      <c r="I190" t="s">
        <v>36</v>
      </c>
      <c r="J190">
        <v>60</v>
      </c>
      <c r="K190">
        <v>3.78</v>
      </c>
      <c r="L190">
        <v>63.78</v>
      </c>
      <c r="M190">
        <f t="shared" ca="1" si="2"/>
        <v>42</v>
      </c>
    </row>
    <row r="191" spans="1:13" x14ac:dyDescent="0.25">
      <c r="A191" s="1">
        <v>44076</v>
      </c>
      <c r="B191" t="s">
        <v>12</v>
      </c>
      <c r="C191" t="s">
        <v>235</v>
      </c>
      <c r="D191" t="s">
        <v>43</v>
      </c>
      <c r="E191" t="s">
        <v>22</v>
      </c>
      <c r="F191" t="s">
        <v>23</v>
      </c>
      <c r="G191" t="s">
        <v>24</v>
      </c>
      <c r="H191" t="s">
        <v>25</v>
      </c>
      <c r="I191" t="s">
        <v>19</v>
      </c>
      <c r="J191">
        <v>1180</v>
      </c>
      <c r="K191">
        <v>88.5</v>
      </c>
      <c r="L191">
        <v>1268.5</v>
      </c>
      <c r="M191">
        <f t="shared" ca="1" si="2"/>
        <v>495.6</v>
      </c>
    </row>
    <row r="192" spans="1:13" x14ac:dyDescent="0.25">
      <c r="A192" s="1">
        <v>43941</v>
      </c>
      <c r="B192" t="s">
        <v>12</v>
      </c>
      <c r="C192" t="s">
        <v>236</v>
      </c>
      <c r="D192" t="s">
        <v>43</v>
      </c>
      <c r="E192" t="s">
        <v>15</v>
      </c>
      <c r="F192" t="s">
        <v>23</v>
      </c>
      <c r="G192" t="s">
        <v>24</v>
      </c>
      <c r="H192" t="s">
        <v>25</v>
      </c>
      <c r="I192" t="s">
        <v>44</v>
      </c>
      <c r="J192">
        <v>1390</v>
      </c>
      <c r="K192">
        <v>118.15</v>
      </c>
      <c r="L192">
        <v>1508.15</v>
      </c>
      <c r="M192">
        <f t="shared" ca="1" si="2"/>
        <v>764.50000000000011</v>
      </c>
    </row>
    <row r="193" spans="1:13" x14ac:dyDescent="0.25">
      <c r="A193" s="1">
        <v>44196</v>
      </c>
      <c r="B193" t="s">
        <v>12</v>
      </c>
      <c r="C193" t="s">
        <v>237</v>
      </c>
      <c r="D193" t="s">
        <v>14</v>
      </c>
      <c r="E193" t="s">
        <v>15</v>
      </c>
      <c r="F193" t="s">
        <v>16</v>
      </c>
      <c r="G193" t="s">
        <v>54</v>
      </c>
      <c r="H193" t="s">
        <v>55</v>
      </c>
      <c r="I193" t="s">
        <v>19</v>
      </c>
      <c r="J193">
        <v>220</v>
      </c>
      <c r="K193">
        <v>14.08</v>
      </c>
      <c r="L193">
        <v>234.08</v>
      </c>
      <c r="M193">
        <f t="shared" ca="1" si="2"/>
        <v>147.4</v>
      </c>
    </row>
    <row r="194" spans="1:13" x14ac:dyDescent="0.25">
      <c r="A194" s="1">
        <v>43852</v>
      </c>
      <c r="B194" t="s">
        <v>12</v>
      </c>
      <c r="C194" t="s">
        <v>238</v>
      </c>
      <c r="D194" t="s">
        <v>28</v>
      </c>
      <c r="E194" t="s">
        <v>22</v>
      </c>
      <c r="F194" t="s">
        <v>16</v>
      </c>
      <c r="G194" t="s">
        <v>33</v>
      </c>
      <c r="H194" t="s">
        <v>34</v>
      </c>
      <c r="I194" t="s">
        <v>44</v>
      </c>
      <c r="J194">
        <v>490</v>
      </c>
      <c r="K194">
        <v>43.12</v>
      </c>
      <c r="L194">
        <v>533.12</v>
      </c>
      <c r="M194">
        <f t="shared" ca="1" si="2"/>
        <v>298.89999999999998</v>
      </c>
    </row>
    <row r="195" spans="1:13" x14ac:dyDescent="0.25">
      <c r="A195" s="1">
        <v>44502</v>
      </c>
      <c r="B195" t="s">
        <v>26</v>
      </c>
      <c r="C195" t="s">
        <v>239</v>
      </c>
      <c r="D195" t="s">
        <v>21</v>
      </c>
      <c r="E195" t="s">
        <v>15</v>
      </c>
      <c r="F195" t="s">
        <v>23</v>
      </c>
      <c r="G195" t="s">
        <v>24</v>
      </c>
      <c r="H195" t="s">
        <v>25</v>
      </c>
      <c r="I195" t="s">
        <v>44</v>
      </c>
      <c r="J195">
        <v>850</v>
      </c>
      <c r="K195">
        <v>56.95</v>
      </c>
      <c r="L195">
        <v>906.95</v>
      </c>
      <c r="M195">
        <f t="shared" ref="M195:M258" ca="1" si="3">J195*(0.4+(_xlfn.SINGLE(RANDBETWEEN(1,30))/100))</f>
        <v>544</v>
      </c>
    </row>
    <row r="196" spans="1:13" x14ac:dyDescent="0.25">
      <c r="A196" s="1">
        <v>44136</v>
      </c>
      <c r="B196" t="s">
        <v>12</v>
      </c>
      <c r="C196" t="s">
        <v>240</v>
      </c>
      <c r="D196" t="s">
        <v>21</v>
      </c>
      <c r="E196" t="s">
        <v>22</v>
      </c>
      <c r="F196" t="s">
        <v>23</v>
      </c>
      <c r="G196" t="s">
        <v>29</v>
      </c>
      <c r="H196" t="s">
        <v>30</v>
      </c>
      <c r="I196" t="s">
        <v>36</v>
      </c>
      <c r="J196">
        <v>7420</v>
      </c>
      <c r="K196">
        <v>267.12</v>
      </c>
      <c r="L196">
        <v>7687.12</v>
      </c>
      <c r="M196">
        <f t="shared" ca="1" si="3"/>
        <v>3264.8</v>
      </c>
    </row>
    <row r="197" spans="1:13" x14ac:dyDescent="0.25">
      <c r="A197" s="1">
        <v>44460</v>
      </c>
      <c r="B197" t="s">
        <v>26</v>
      </c>
      <c r="C197" t="s">
        <v>241</v>
      </c>
      <c r="D197" t="s">
        <v>28</v>
      </c>
      <c r="E197" t="s">
        <v>22</v>
      </c>
      <c r="F197" t="s">
        <v>23</v>
      </c>
      <c r="G197" t="s">
        <v>24</v>
      </c>
      <c r="H197" t="s">
        <v>25</v>
      </c>
      <c r="I197" t="s">
        <v>36</v>
      </c>
      <c r="J197">
        <v>3530</v>
      </c>
      <c r="K197">
        <v>240.04</v>
      </c>
      <c r="L197">
        <v>3770.04</v>
      </c>
      <c r="M197">
        <f t="shared" ca="1" si="3"/>
        <v>2188.6</v>
      </c>
    </row>
    <row r="198" spans="1:13" x14ac:dyDescent="0.25">
      <c r="A198" s="1">
        <v>44122</v>
      </c>
      <c r="B198" t="s">
        <v>12</v>
      </c>
      <c r="C198" t="s">
        <v>242</v>
      </c>
      <c r="D198" t="s">
        <v>14</v>
      </c>
      <c r="E198" t="s">
        <v>15</v>
      </c>
      <c r="F198" t="s">
        <v>23</v>
      </c>
      <c r="G198" t="s">
        <v>40</v>
      </c>
      <c r="H198" t="s">
        <v>41</v>
      </c>
      <c r="I198" t="s">
        <v>19</v>
      </c>
      <c r="J198">
        <v>3660</v>
      </c>
      <c r="K198">
        <v>212.28</v>
      </c>
      <c r="L198">
        <v>3872.28</v>
      </c>
      <c r="M198">
        <f t="shared" ca="1" si="3"/>
        <v>2342.4</v>
      </c>
    </row>
    <row r="199" spans="1:13" x14ac:dyDescent="0.25">
      <c r="A199" s="1">
        <v>44124</v>
      </c>
      <c r="B199" t="s">
        <v>12</v>
      </c>
      <c r="C199" t="s">
        <v>243</v>
      </c>
      <c r="D199" t="s">
        <v>28</v>
      </c>
      <c r="E199" t="s">
        <v>15</v>
      </c>
      <c r="F199" t="s">
        <v>16</v>
      </c>
      <c r="G199" t="s">
        <v>33</v>
      </c>
      <c r="H199" t="s">
        <v>34</v>
      </c>
      <c r="I199" t="s">
        <v>36</v>
      </c>
      <c r="J199">
        <v>80</v>
      </c>
      <c r="K199">
        <v>5.68</v>
      </c>
      <c r="L199">
        <v>85.68</v>
      </c>
      <c r="M199">
        <f t="shared" ca="1" si="3"/>
        <v>32.800000000000004</v>
      </c>
    </row>
    <row r="200" spans="1:13" x14ac:dyDescent="0.25">
      <c r="A200" s="1">
        <v>44102</v>
      </c>
      <c r="B200" t="s">
        <v>12</v>
      </c>
      <c r="C200" t="s">
        <v>244</v>
      </c>
      <c r="D200" t="s">
        <v>43</v>
      </c>
      <c r="E200" t="s">
        <v>15</v>
      </c>
      <c r="F200" t="s">
        <v>23</v>
      </c>
      <c r="G200" t="s">
        <v>40</v>
      </c>
      <c r="H200" t="s">
        <v>41</v>
      </c>
      <c r="I200" t="s">
        <v>19</v>
      </c>
      <c r="J200">
        <v>320</v>
      </c>
      <c r="K200">
        <v>13.76</v>
      </c>
      <c r="L200">
        <v>333.76</v>
      </c>
      <c r="M200">
        <f t="shared" ca="1" si="3"/>
        <v>176</v>
      </c>
    </row>
    <row r="201" spans="1:13" x14ac:dyDescent="0.25">
      <c r="A201" s="1">
        <v>44209</v>
      </c>
      <c r="B201" t="s">
        <v>26</v>
      </c>
      <c r="C201" t="s">
        <v>245</v>
      </c>
      <c r="D201" t="s">
        <v>14</v>
      </c>
      <c r="E201" t="s">
        <v>15</v>
      </c>
      <c r="F201" t="s">
        <v>23</v>
      </c>
      <c r="G201" t="s">
        <v>40</v>
      </c>
      <c r="H201" t="s">
        <v>41</v>
      </c>
      <c r="I201" t="s">
        <v>44</v>
      </c>
      <c r="J201">
        <v>1490</v>
      </c>
      <c r="K201">
        <v>49.17</v>
      </c>
      <c r="L201">
        <v>1539.17</v>
      </c>
      <c r="M201">
        <f t="shared" ca="1" si="3"/>
        <v>953.6</v>
      </c>
    </row>
    <row r="202" spans="1:13" x14ac:dyDescent="0.25">
      <c r="A202" s="1">
        <v>44387</v>
      </c>
      <c r="B202" t="s">
        <v>26</v>
      </c>
      <c r="C202" t="s">
        <v>246</v>
      </c>
      <c r="D202" t="s">
        <v>28</v>
      </c>
      <c r="E202" t="s">
        <v>22</v>
      </c>
      <c r="F202" t="s">
        <v>16</v>
      </c>
      <c r="G202" t="s">
        <v>54</v>
      </c>
      <c r="H202" t="s">
        <v>55</v>
      </c>
      <c r="I202" t="s">
        <v>36</v>
      </c>
      <c r="J202">
        <v>130</v>
      </c>
      <c r="K202">
        <v>9.8800000000000008</v>
      </c>
      <c r="L202">
        <v>139.88</v>
      </c>
      <c r="M202">
        <f t="shared" ca="1" si="3"/>
        <v>65</v>
      </c>
    </row>
    <row r="203" spans="1:13" x14ac:dyDescent="0.25">
      <c r="A203" s="1">
        <v>44029</v>
      </c>
      <c r="B203" t="s">
        <v>12</v>
      </c>
      <c r="C203" t="s">
        <v>247</v>
      </c>
      <c r="D203" t="s">
        <v>43</v>
      </c>
      <c r="E203" t="s">
        <v>22</v>
      </c>
      <c r="F203" t="s">
        <v>23</v>
      </c>
      <c r="G203" t="s">
        <v>24</v>
      </c>
      <c r="H203" t="s">
        <v>25</v>
      </c>
      <c r="I203" t="s">
        <v>19</v>
      </c>
      <c r="J203">
        <v>1590</v>
      </c>
      <c r="K203">
        <v>92.22</v>
      </c>
      <c r="L203">
        <v>1682.22</v>
      </c>
      <c r="M203">
        <f t="shared" ca="1" si="3"/>
        <v>699.6</v>
      </c>
    </row>
    <row r="204" spans="1:13" x14ac:dyDescent="0.25">
      <c r="A204" s="1">
        <v>44030</v>
      </c>
      <c r="B204" t="s">
        <v>12</v>
      </c>
      <c r="C204" t="s">
        <v>248</v>
      </c>
      <c r="D204" t="s">
        <v>21</v>
      </c>
      <c r="E204" t="s">
        <v>15</v>
      </c>
      <c r="F204" t="s">
        <v>23</v>
      </c>
      <c r="G204" t="s">
        <v>29</v>
      </c>
      <c r="H204" t="s">
        <v>30</v>
      </c>
      <c r="I204" t="s">
        <v>19</v>
      </c>
      <c r="J204">
        <v>3640</v>
      </c>
      <c r="K204">
        <v>152.88</v>
      </c>
      <c r="L204">
        <v>3792.88</v>
      </c>
      <c r="M204">
        <f t="shared" ca="1" si="3"/>
        <v>2220.4</v>
      </c>
    </row>
    <row r="205" spans="1:13" x14ac:dyDescent="0.25">
      <c r="A205" s="1">
        <v>44527</v>
      </c>
      <c r="B205" t="s">
        <v>26</v>
      </c>
      <c r="C205" t="s">
        <v>249</v>
      </c>
      <c r="D205" t="s">
        <v>43</v>
      </c>
      <c r="E205" t="s">
        <v>22</v>
      </c>
      <c r="F205" t="s">
        <v>16</v>
      </c>
      <c r="G205" t="s">
        <v>17</v>
      </c>
      <c r="H205" t="s">
        <v>18</v>
      </c>
      <c r="I205" t="s">
        <v>19</v>
      </c>
      <c r="J205">
        <v>10</v>
      </c>
      <c r="K205">
        <v>0.22</v>
      </c>
      <c r="L205">
        <v>10.220000000000001</v>
      </c>
      <c r="M205">
        <f t="shared" ca="1" si="3"/>
        <v>6.3</v>
      </c>
    </row>
    <row r="206" spans="1:13" x14ac:dyDescent="0.25">
      <c r="A206" s="1">
        <v>44156</v>
      </c>
      <c r="B206" t="s">
        <v>12</v>
      </c>
      <c r="C206" t="s">
        <v>250</v>
      </c>
      <c r="D206" t="s">
        <v>21</v>
      </c>
      <c r="E206" t="s">
        <v>22</v>
      </c>
      <c r="F206" t="s">
        <v>46</v>
      </c>
      <c r="G206" t="s">
        <v>72</v>
      </c>
      <c r="H206" t="s">
        <v>73</v>
      </c>
      <c r="I206" t="s">
        <v>44</v>
      </c>
      <c r="J206">
        <v>110</v>
      </c>
      <c r="K206">
        <v>5.83</v>
      </c>
      <c r="L206">
        <v>115.83</v>
      </c>
      <c r="M206">
        <f t="shared" ca="1" si="3"/>
        <v>49.5</v>
      </c>
    </row>
    <row r="207" spans="1:13" x14ac:dyDescent="0.25">
      <c r="A207" s="1">
        <v>43862</v>
      </c>
      <c r="B207" t="s">
        <v>12</v>
      </c>
      <c r="C207" t="s">
        <v>251</v>
      </c>
      <c r="D207" t="s">
        <v>43</v>
      </c>
      <c r="E207" t="s">
        <v>15</v>
      </c>
      <c r="F207" t="s">
        <v>46</v>
      </c>
      <c r="G207" t="s">
        <v>47</v>
      </c>
      <c r="H207" t="s">
        <v>48</v>
      </c>
      <c r="I207" t="s">
        <v>19</v>
      </c>
      <c r="J207">
        <v>50</v>
      </c>
      <c r="K207">
        <v>1.9</v>
      </c>
      <c r="L207">
        <v>51.9</v>
      </c>
      <c r="M207">
        <f t="shared" ca="1" si="3"/>
        <v>23.5</v>
      </c>
    </row>
    <row r="208" spans="1:13" x14ac:dyDescent="0.25">
      <c r="A208" s="1">
        <v>44470</v>
      </c>
      <c r="B208" t="s">
        <v>26</v>
      </c>
      <c r="C208" t="s">
        <v>252</v>
      </c>
      <c r="D208" t="s">
        <v>28</v>
      </c>
      <c r="E208" t="s">
        <v>15</v>
      </c>
      <c r="F208" t="s">
        <v>23</v>
      </c>
      <c r="G208" t="s">
        <v>24</v>
      </c>
      <c r="H208" t="s">
        <v>25</v>
      </c>
      <c r="I208" t="s">
        <v>36</v>
      </c>
      <c r="J208">
        <v>1500</v>
      </c>
      <c r="K208">
        <v>99</v>
      </c>
      <c r="L208">
        <v>1599</v>
      </c>
      <c r="M208">
        <f t="shared" ca="1" si="3"/>
        <v>1020.0000000000001</v>
      </c>
    </row>
    <row r="209" spans="1:13" x14ac:dyDescent="0.25">
      <c r="A209" s="1">
        <v>44102</v>
      </c>
      <c r="B209" t="s">
        <v>12</v>
      </c>
      <c r="C209" t="s">
        <v>253</v>
      </c>
      <c r="D209" t="s">
        <v>14</v>
      </c>
      <c r="E209" t="s">
        <v>22</v>
      </c>
      <c r="F209" t="s">
        <v>46</v>
      </c>
      <c r="G209" t="s">
        <v>50</v>
      </c>
      <c r="H209" t="s">
        <v>51</v>
      </c>
      <c r="I209" t="s">
        <v>44</v>
      </c>
      <c r="J209">
        <v>110</v>
      </c>
      <c r="K209">
        <v>6.82</v>
      </c>
      <c r="L209">
        <v>116.82</v>
      </c>
      <c r="M209">
        <f t="shared" ca="1" si="3"/>
        <v>72.600000000000009</v>
      </c>
    </row>
    <row r="210" spans="1:13" x14ac:dyDescent="0.25">
      <c r="A210" s="1">
        <v>44547</v>
      </c>
      <c r="B210" t="s">
        <v>26</v>
      </c>
      <c r="C210" t="s">
        <v>254</v>
      </c>
      <c r="D210" t="s">
        <v>21</v>
      </c>
      <c r="E210" t="s">
        <v>22</v>
      </c>
      <c r="F210" t="s">
        <v>46</v>
      </c>
      <c r="G210" t="s">
        <v>72</v>
      </c>
      <c r="H210" t="s">
        <v>73</v>
      </c>
      <c r="I210" t="s">
        <v>19</v>
      </c>
      <c r="J210">
        <v>50</v>
      </c>
      <c r="K210">
        <v>3.9</v>
      </c>
      <c r="L210">
        <v>53.9</v>
      </c>
      <c r="M210">
        <f t="shared" ca="1" si="3"/>
        <v>25.5</v>
      </c>
    </row>
    <row r="211" spans="1:13" x14ac:dyDescent="0.25">
      <c r="A211" s="1">
        <v>44123</v>
      </c>
      <c r="B211" t="s">
        <v>12</v>
      </c>
      <c r="C211" t="s">
        <v>255</v>
      </c>
      <c r="D211" t="s">
        <v>21</v>
      </c>
      <c r="E211" t="s">
        <v>15</v>
      </c>
      <c r="F211" t="s">
        <v>46</v>
      </c>
      <c r="G211" t="s">
        <v>47</v>
      </c>
      <c r="H211" t="s">
        <v>48</v>
      </c>
      <c r="I211" t="s">
        <v>19</v>
      </c>
      <c r="J211">
        <v>110</v>
      </c>
      <c r="K211">
        <v>10.23</v>
      </c>
      <c r="L211">
        <v>120.23</v>
      </c>
      <c r="M211">
        <f t="shared" ca="1" si="3"/>
        <v>64.900000000000006</v>
      </c>
    </row>
    <row r="212" spans="1:13" x14ac:dyDescent="0.25">
      <c r="A212" s="1">
        <v>43860</v>
      </c>
      <c r="B212" t="s">
        <v>12</v>
      </c>
      <c r="C212" t="s">
        <v>214</v>
      </c>
      <c r="D212" t="s">
        <v>38</v>
      </c>
      <c r="E212" t="s">
        <v>22</v>
      </c>
      <c r="F212" t="s">
        <v>16</v>
      </c>
      <c r="G212" t="s">
        <v>33</v>
      </c>
      <c r="H212" t="s">
        <v>34</v>
      </c>
      <c r="I212" t="s">
        <v>19</v>
      </c>
      <c r="J212">
        <v>210</v>
      </c>
      <c r="K212">
        <v>14.07</v>
      </c>
      <c r="L212">
        <v>224.07</v>
      </c>
      <c r="M212">
        <f t="shared" ca="1" si="3"/>
        <v>140.70000000000002</v>
      </c>
    </row>
    <row r="213" spans="1:13" x14ac:dyDescent="0.25">
      <c r="A213" s="1">
        <v>44004</v>
      </c>
      <c r="B213" t="s">
        <v>12</v>
      </c>
      <c r="C213" t="s">
        <v>256</v>
      </c>
      <c r="D213" t="s">
        <v>14</v>
      </c>
      <c r="E213" t="s">
        <v>15</v>
      </c>
      <c r="F213" t="s">
        <v>46</v>
      </c>
      <c r="G213" t="s">
        <v>47</v>
      </c>
      <c r="H213" t="s">
        <v>48</v>
      </c>
      <c r="I213" t="s">
        <v>36</v>
      </c>
      <c r="J213">
        <v>90</v>
      </c>
      <c r="K213">
        <v>2.79</v>
      </c>
      <c r="L213">
        <v>92.79</v>
      </c>
      <c r="M213">
        <f t="shared" ca="1" si="3"/>
        <v>41.4</v>
      </c>
    </row>
    <row r="214" spans="1:13" x14ac:dyDescent="0.25">
      <c r="A214" s="1">
        <v>44235</v>
      </c>
      <c r="B214" t="s">
        <v>26</v>
      </c>
      <c r="C214" t="s">
        <v>257</v>
      </c>
      <c r="D214" t="s">
        <v>28</v>
      </c>
      <c r="E214" t="s">
        <v>15</v>
      </c>
      <c r="F214" t="s">
        <v>16</v>
      </c>
      <c r="G214" t="s">
        <v>17</v>
      </c>
      <c r="H214" t="s">
        <v>18</v>
      </c>
      <c r="I214" t="s">
        <v>36</v>
      </c>
      <c r="J214">
        <v>410</v>
      </c>
      <c r="K214">
        <v>30.34</v>
      </c>
      <c r="L214">
        <v>440.34</v>
      </c>
      <c r="M214">
        <f t="shared" ca="1" si="3"/>
        <v>246.00000000000003</v>
      </c>
    </row>
    <row r="215" spans="1:13" x14ac:dyDescent="0.25">
      <c r="A215" s="1">
        <v>44134</v>
      </c>
      <c r="B215" t="s">
        <v>12</v>
      </c>
      <c r="C215" t="s">
        <v>258</v>
      </c>
      <c r="D215" t="s">
        <v>21</v>
      </c>
      <c r="E215" t="s">
        <v>22</v>
      </c>
      <c r="F215" t="s">
        <v>23</v>
      </c>
      <c r="G215" t="s">
        <v>103</v>
      </c>
      <c r="H215" t="s">
        <v>104</v>
      </c>
      <c r="I215" t="s">
        <v>36</v>
      </c>
      <c r="J215">
        <v>620</v>
      </c>
      <c r="K215">
        <v>47.74</v>
      </c>
      <c r="L215">
        <v>667.74</v>
      </c>
      <c r="M215">
        <f t="shared" ca="1" si="3"/>
        <v>390.6</v>
      </c>
    </row>
    <row r="216" spans="1:13" x14ac:dyDescent="0.25">
      <c r="A216" s="1">
        <v>44470</v>
      </c>
      <c r="B216" t="s">
        <v>26</v>
      </c>
      <c r="C216" t="s">
        <v>259</v>
      </c>
      <c r="D216" t="s">
        <v>28</v>
      </c>
      <c r="E216" t="s">
        <v>22</v>
      </c>
      <c r="F216" t="s">
        <v>46</v>
      </c>
      <c r="G216" t="s">
        <v>50</v>
      </c>
      <c r="H216" t="s">
        <v>51</v>
      </c>
      <c r="I216" t="s">
        <v>44</v>
      </c>
      <c r="J216">
        <v>80</v>
      </c>
      <c r="K216">
        <v>4.4000000000000004</v>
      </c>
      <c r="L216">
        <v>84.4</v>
      </c>
      <c r="M216">
        <f t="shared" ca="1" si="3"/>
        <v>49.6</v>
      </c>
    </row>
    <row r="217" spans="1:13" x14ac:dyDescent="0.25">
      <c r="A217" s="1">
        <v>43860</v>
      </c>
      <c r="B217" t="s">
        <v>12</v>
      </c>
      <c r="C217" t="s">
        <v>260</v>
      </c>
      <c r="D217" t="s">
        <v>43</v>
      </c>
      <c r="E217" t="s">
        <v>22</v>
      </c>
      <c r="F217" t="s">
        <v>16</v>
      </c>
      <c r="G217" t="s">
        <v>54</v>
      </c>
      <c r="H217" t="s">
        <v>55</v>
      </c>
      <c r="I217" t="s">
        <v>44</v>
      </c>
      <c r="J217">
        <v>310</v>
      </c>
      <c r="K217">
        <v>16.43</v>
      </c>
      <c r="L217">
        <v>326.43</v>
      </c>
      <c r="M217">
        <f t="shared" ca="1" si="3"/>
        <v>130.20000000000002</v>
      </c>
    </row>
    <row r="218" spans="1:13" x14ac:dyDescent="0.25">
      <c r="A218" s="1">
        <v>43941</v>
      </c>
      <c r="B218" t="s">
        <v>12</v>
      </c>
      <c r="C218" t="s">
        <v>261</v>
      </c>
      <c r="D218" t="s">
        <v>28</v>
      </c>
      <c r="E218" t="s">
        <v>15</v>
      </c>
      <c r="F218" t="s">
        <v>16</v>
      </c>
      <c r="G218" t="s">
        <v>54</v>
      </c>
      <c r="H218" t="s">
        <v>55</v>
      </c>
      <c r="I218" t="s">
        <v>19</v>
      </c>
      <c r="J218">
        <v>410</v>
      </c>
      <c r="K218">
        <v>10.25</v>
      </c>
      <c r="L218">
        <v>420.25</v>
      </c>
      <c r="M218">
        <f t="shared" ca="1" si="3"/>
        <v>250.1</v>
      </c>
    </row>
    <row r="219" spans="1:13" x14ac:dyDescent="0.25">
      <c r="A219" s="1">
        <v>44470</v>
      </c>
      <c r="B219" t="s">
        <v>26</v>
      </c>
      <c r="C219" t="s">
        <v>262</v>
      </c>
      <c r="D219" t="s">
        <v>43</v>
      </c>
      <c r="E219" t="s">
        <v>22</v>
      </c>
      <c r="F219" t="s">
        <v>16</v>
      </c>
      <c r="G219" t="s">
        <v>54</v>
      </c>
      <c r="H219" t="s">
        <v>55</v>
      </c>
      <c r="I219" t="s">
        <v>44</v>
      </c>
      <c r="J219">
        <v>350</v>
      </c>
      <c r="K219">
        <v>14.35</v>
      </c>
      <c r="L219">
        <v>364.35</v>
      </c>
      <c r="M219">
        <f t="shared" ca="1" si="3"/>
        <v>161</v>
      </c>
    </row>
    <row r="220" spans="1:13" x14ac:dyDescent="0.25">
      <c r="A220" s="1">
        <v>44391</v>
      </c>
      <c r="B220" t="s">
        <v>26</v>
      </c>
      <c r="C220" t="s">
        <v>263</v>
      </c>
      <c r="D220" t="s">
        <v>28</v>
      </c>
      <c r="E220" t="s">
        <v>22</v>
      </c>
      <c r="F220" t="s">
        <v>16</v>
      </c>
      <c r="G220" t="s">
        <v>54</v>
      </c>
      <c r="H220" t="s">
        <v>55</v>
      </c>
      <c r="I220" t="s">
        <v>44</v>
      </c>
      <c r="J220">
        <v>450</v>
      </c>
      <c r="K220">
        <v>16.649999999999999</v>
      </c>
      <c r="L220">
        <v>466.65</v>
      </c>
      <c r="M220">
        <f t="shared" ca="1" si="3"/>
        <v>184.5</v>
      </c>
    </row>
    <row r="221" spans="1:13" x14ac:dyDescent="0.25">
      <c r="A221" s="1">
        <v>44524</v>
      </c>
      <c r="B221" t="s">
        <v>26</v>
      </c>
      <c r="C221" t="s">
        <v>264</v>
      </c>
      <c r="D221" t="s">
        <v>21</v>
      </c>
      <c r="E221" t="s">
        <v>22</v>
      </c>
      <c r="F221" t="s">
        <v>16</v>
      </c>
      <c r="G221" t="s">
        <v>17</v>
      </c>
      <c r="H221" t="s">
        <v>18</v>
      </c>
      <c r="I221" t="s">
        <v>19</v>
      </c>
      <c r="J221">
        <v>770</v>
      </c>
      <c r="K221">
        <v>56.21</v>
      </c>
      <c r="L221">
        <v>826.21</v>
      </c>
      <c r="M221">
        <f t="shared" ca="1" si="3"/>
        <v>438.90000000000003</v>
      </c>
    </row>
    <row r="222" spans="1:13" x14ac:dyDescent="0.25">
      <c r="A222" s="1">
        <v>43878</v>
      </c>
      <c r="B222" t="s">
        <v>12</v>
      </c>
      <c r="C222" t="s">
        <v>265</v>
      </c>
      <c r="D222" t="s">
        <v>43</v>
      </c>
      <c r="E222" t="s">
        <v>22</v>
      </c>
      <c r="F222" t="s">
        <v>16</v>
      </c>
      <c r="G222" t="s">
        <v>99</v>
      </c>
      <c r="H222" t="s">
        <v>100</v>
      </c>
      <c r="I222" t="s">
        <v>36</v>
      </c>
      <c r="J222">
        <v>200</v>
      </c>
      <c r="K222">
        <v>15.2</v>
      </c>
      <c r="L222">
        <v>215.2</v>
      </c>
      <c r="M222">
        <f t="shared" ca="1" si="3"/>
        <v>140</v>
      </c>
    </row>
    <row r="223" spans="1:13" x14ac:dyDescent="0.25">
      <c r="A223" s="1">
        <v>44270</v>
      </c>
      <c r="B223" t="s">
        <v>26</v>
      </c>
      <c r="C223" t="s">
        <v>266</v>
      </c>
      <c r="D223" t="s">
        <v>43</v>
      </c>
      <c r="E223" t="s">
        <v>15</v>
      </c>
      <c r="F223" t="s">
        <v>23</v>
      </c>
      <c r="G223" t="s">
        <v>40</v>
      </c>
      <c r="H223" t="s">
        <v>41</v>
      </c>
      <c r="I223" t="s">
        <v>36</v>
      </c>
      <c r="J223">
        <v>4830</v>
      </c>
      <c r="K223">
        <v>275.31</v>
      </c>
      <c r="L223">
        <v>5105.3100000000004</v>
      </c>
      <c r="M223">
        <f t="shared" ca="1" si="3"/>
        <v>2753.1000000000004</v>
      </c>
    </row>
    <row r="224" spans="1:13" x14ac:dyDescent="0.25">
      <c r="A224" s="1">
        <v>44029</v>
      </c>
      <c r="B224" t="s">
        <v>12</v>
      </c>
      <c r="C224" t="s">
        <v>267</v>
      </c>
      <c r="D224" t="s">
        <v>14</v>
      </c>
      <c r="E224" t="s">
        <v>15</v>
      </c>
      <c r="F224" t="s">
        <v>16</v>
      </c>
      <c r="G224" t="s">
        <v>54</v>
      </c>
      <c r="H224" t="s">
        <v>55</v>
      </c>
      <c r="I224" t="s">
        <v>19</v>
      </c>
      <c r="J224">
        <v>340</v>
      </c>
      <c r="K224">
        <v>22.78</v>
      </c>
      <c r="L224">
        <v>362.78</v>
      </c>
      <c r="M224">
        <f t="shared" ca="1" si="3"/>
        <v>176.8</v>
      </c>
    </row>
    <row r="225" spans="1:13" x14ac:dyDescent="0.25">
      <c r="A225" s="1">
        <v>43852</v>
      </c>
      <c r="B225" t="s">
        <v>12</v>
      </c>
      <c r="C225" t="s">
        <v>268</v>
      </c>
      <c r="D225" t="s">
        <v>43</v>
      </c>
      <c r="E225" t="s">
        <v>15</v>
      </c>
      <c r="F225" t="s">
        <v>16</v>
      </c>
      <c r="G225" t="s">
        <v>54</v>
      </c>
      <c r="H225" t="s">
        <v>55</v>
      </c>
      <c r="I225" t="s">
        <v>36</v>
      </c>
      <c r="J225">
        <v>500</v>
      </c>
      <c r="K225">
        <v>42</v>
      </c>
      <c r="L225">
        <v>542</v>
      </c>
      <c r="M225">
        <f t="shared" ca="1" si="3"/>
        <v>330</v>
      </c>
    </row>
    <row r="226" spans="1:13" x14ac:dyDescent="0.25">
      <c r="A226" s="1">
        <v>44159</v>
      </c>
      <c r="B226" t="s">
        <v>12</v>
      </c>
      <c r="C226" t="s">
        <v>269</v>
      </c>
      <c r="D226" t="s">
        <v>43</v>
      </c>
      <c r="E226" t="s">
        <v>15</v>
      </c>
      <c r="F226" t="s">
        <v>23</v>
      </c>
      <c r="G226" t="s">
        <v>40</v>
      </c>
      <c r="H226" t="s">
        <v>41</v>
      </c>
      <c r="I226" t="s">
        <v>19</v>
      </c>
      <c r="J226">
        <v>1110</v>
      </c>
      <c r="K226">
        <v>64.38</v>
      </c>
      <c r="L226">
        <v>1174.3800000000001</v>
      </c>
      <c r="M226">
        <f t="shared" ca="1" si="3"/>
        <v>721.5</v>
      </c>
    </row>
    <row r="227" spans="1:13" x14ac:dyDescent="0.25">
      <c r="A227" s="1">
        <v>44188</v>
      </c>
      <c r="B227" t="s">
        <v>12</v>
      </c>
      <c r="C227" t="s">
        <v>270</v>
      </c>
      <c r="D227" t="s">
        <v>38</v>
      </c>
      <c r="E227" t="s">
        <v>15</v>
      </c>
      <c r="F227" t="s">
        <v>46</v>
      </c>
      <c r="G227" t="s">
        <v>231</v>
      </c>
      <c r="H227" t="s">
        <v>232</v>
      </c>
      <c r="I227" t="s">
        <v>19</v>
      </c>
      <c r="J227">
        <v>30</v>
      </c>
      <c r="K227">
        <v>2.13</v>
      </c>
      <c r="L227">
        <v>32.130000000000003</v>
      </c>
      <c r="M227">
        <f t="shared" ca="1" si="3"/>
        <v>17.100000000000001</v>
      </c>
    </row>
    <row r="228" spans="1:13" x14ac:dyDescent="0.25">
      <c r="A228" s="1">
        <v>44165</v>
      </c>
      <c r="B228" t="s">
        <v>12</v>
      </c>
      <c r="C228" t="s">
        <v>271</v>
      </c>
      <c r="D228" t="s">
        <v>21</v>
      </c>
      <c r="E228" t="s">
        <v>15</v>
      </c>
      <c r="F228" t="s">
        <v>16</v>
      </c>
      <c r="G228" t="s">
        <v>54</v>
      </c>
      <c r="H228" t="s">
        <v>55</v>
      </c>
      <c r="I228" t="s">
        <v>19</v>
      </c>
      <c r="J228">
        <v>20</v>
      </c>
      <c r="K228">
        <v>1.54</v>
      </c>
      <c r="L228">
        <v>21.54</v>
      </c>
      <c r="M228">
        <f t="shared" ca="1" si="3"/>
        <v>11.200000000000001</v>
      </c>
    </row>
    <row r="229" spans="1:13" x14ac:dyDescent="0.25">
      <c r="A229" s="1">
        <v>44520</v>
      </c>
      <c r="B229" t="s">
        <v>26</v>
      </c>
      <c r="C229" t="s">
        <v>272</v>
      </c>
      <c r="D229" t="s">
        <v>38</v>
      </c>
      <c r="E229" t="s">
        <v>15</v>
      </c>
      <c r="F229" t="s">
        <v>16</v>
      </c>
      <c r="G229" t="s">
        <v>33</v>
      </c>
      <c r="H229" t="s">
        <v>34</v>
      </c>
      <c r="I229" t="s">
        <v>36</v>
      </c>
      <c r="J229">
        <v>240</v>
      </c>
      <c r="K229">
        <v>8.4</v>
      </c>
      <c r="L229">
        <v>248.4</v>
      </c>
      <c r="M229">
        <f t="shared" ca="1" si="3"/>
        <v>156</v>
      </c>
    </row>
    <row r="230" spans="1:13" x14ac:dyDescent="0.25">
      <c r="A230" s="1">
        <v>44334</v>
      </c>
      <c r="B230" t="s">
        <v>26</v>
      </c>
      <c r="C230" t="s">
        <v>273</v>
      </c>
      <c r="D230" t="s">
        <v>21</v>
      </c>
      <c r="E230" t="s">
        <v>15</v>
      </c>
      <c r="F230" t="s">
        <v>23</v>
      </c>
      <c r="G230" t="s">
        <v>29</v>
      </c>
      <c r="H230" t="s">
        <v>30</v>
      </c>
      <c r="I230" t="s">
        <v>36</v>
      </c>
      <c r="J230">
        <v>3940</v>
      </c>
      <c r="K230">
        <v>299.44</v>
      </c>
      <c r="L230">
        <v>4239.4399999999996</v>
      </c>
      <c r="M230">
        <f t="shared" ca="1" si="3"/>
        <v>2324.6000000000004</v>
      </c>
    </row>
    <row r="231" spans="1:13" x14ac:dyDescent="0.25">
      <c r="A231" s="1">
        <v>44537</v>
      </c>
      <c r="B231" t="s">
        <v>26</v>
      </c>
      <c r="C231" t="s">
        <v>274</v>
      </c>
      <c r="D231" t="s">
        <v>21</v>
      </c>
      <c r="E231" t="s">
        <v>15</v>
      </c>
      <c r="F231" t="s">
        <v>16</v>
      </c>
      <c r="G231" t="s">
        <v>54</v>
      </c>
      <c r="H231" t="s">
        <v>55</v>
      </c>
      <c r="I231" t="s">
        <v>36</v>
      </c>
      <c r="J231">
        <v>320</v>
      </c>
      <c r="K231">
        <v>16.96</v>
      </c>
      <c r="L231">
        <v>336.96</v>
      </c>
      <c r="M231">
        <f t="shared" ca="1" si="3"/>
        <v>201.6</v>
      </c>
    </row>
    <row r="232" spans="1:13" x14ac:dyDescent="0.25">
      <c r="A232" s="1">
        <v>44110</v>
      </c>
      <c r="B232" t="s">
        <v>12</v>
      </c>
      <c r="C232" t="s">
        <v>275</v>
      </c>
      <c r="D232" t="s">
        <v>38</v>
      </c>
      <c r="E232" t="s">
        <v>22</v>
      </c>
      <c r="F232" t="s">
        <v>16</v>
      </c>
      <c r="G232" t="s">
        <v>17</v>
      </c>
      <c r="H232" t="s">
        <v>18</v>
      </c>
      <c r="I232" t="s">
        <v>19</v>
      </c>
      <c r="J232">
        <v>410</v>
      </c>
      <c r="K232">
        <v>27.47</v>
      </c>
      <c r="L232">
        <v>437.47</v>
      </c>
      <c r="M232">
        <f t="shared" ca="1" si="3"/>
        <v>213.20000000000002</v>
      </c>
    </row>
    <row r="233" spans="1:13" x14ac:dyDescent="0.25">
      <c r="A233" s="1">
        <v>44490</v>
      </c>
      <c r="B233" t="s">
        <v>26</v>
      </c>
      <c r="C233" t="s">
        <v>276</v>
      </c>
      <c r="D233" t="s">
        <v>21</v>
      </c>
      <c r="E233" t="s">
        <v>15</v>
      </c>
      <c r="F233" t="s">
        <v>23</v>
      </c>
      <c r="G233" t="s">
        <v>29</v>
      </c>
      <c r="H233" t="s">
        <v>30</v>
      </c>
      <c r="I233" t="s">
        <v>36</v>
      </c>
      <c r="J233">
        <v>430</v>
      </c>
      <c r="K233">
        <v>26.23</v>
      </c>
      <c r="L233">
        <v>456.23</v>
      </c>
      <c r="M233">
        <f t="shared" ca="1" si="3"/>
        <v>279.5</v>
      </c>
    </row>
    <row r="234" spans="1:13" x14ac:dyDescent="0.25">
      <c r="A234" s="1">
        <v>44478</v>
      </c>
      <c r="B234" t="s">
        <v>26</v>
      </c>
      <c r="C234" t="s">
        <v>253</v>
      </c>
      <c r="D234" t="s">
        <v>14</v>
      </c>
      <c r="E234" t="s">
        <v>22</v>
      </c>
      <c r="F234" t="s">
        <v>23</v>
      </c>
      <c r="G234" t="s">
        <v>40</v>
      </c>
      <c r="H234" t="s">
        <v>41</v>
      </c>
      <c r="I234" t="s">
        <v>19</v>
      </c>
      <c r="J234">
        <v>1490</v>
      </c>
      <c r="K234">
        <v>92.38</v>
      </c>
      <c r="L234">
        <v>1582.38</v>
      </c>
      <c r="M234">
        <f t="shared" ca="1" si="3"/>
        <v>685.4</v>
      </c>
    </row>
    <row r="235" spans="1:13" x14ac:dyDescent="0.25">
      <c r="A235" s="1">
        <v>44009</v>
      </c>
      <c r="B235" t="s">
        <v>12</v>
      </c>
      <c r="C235" t="s">
        <v>277</v>
      </c>
      <c r="D235" t="s">
        <v>21</v>
      </c>
      <c r="E235" t="s">
        <v>15</v>
      </c>
      <c r="F235" t="s">
        <v>16</v>
      </c>
      <c r="G235" t="s">
        <v>33</v>
      </c>
      <c r="H235" t="s">
        <v>34</v>
      </c>
      <c r="I235" t="s">
        <v>36</v>
      </c>
      <c r="J235">
        <v>490</v>
      </c>
      <c r="K235">
        <v>15.68</v>
      </c>
      <c r="L235">
        <v>505.68</v>
      </c>
      <c r="M235">
        <f t="shared" ca="1" si="3"/>
        <v>210.70000000000002</v>
      </c>
    </row>
    <row r="236" spans="1:13" x14ac:dyDescent="0.25">
      <c r="A236" s="1">
        <v>44431</v>
      </c>
      <c r="B236" t="s">
        <v>26</v>
      </c>
      <c r="C236" t="s">
        <v>278</v>
      </c>
      <c r="D236" t="s">
        <v>43</v>
      </c>
      <c r="E236" t="s">
        <v>15</v>
      </c>
      <c r="F236" t="s">
        <v>23</v>
      </c>
      <c r="G236" t="s">
        <v>29</v>
      </c>
      <c r="H236" t="s">
        <v>30</v>
      </c>
      <c r="I236" t="s">
        <v>36</v>
      </c>
      <c r="J236">
        <v>3520</v>
      </c>
      <c r="K236">
        <v>80.959999999999994</v>
      </c>
      <c r="L236">
        <v>3600.96</v>
      </c>
      <c r="M236">
        <f t="shared" ca="1" si="3"/>
        <v>1724.8</v>
      </c>
    </row>
    <row r="237" spans="1:13" x14ac:dyDescent="0.25">
      <c r="A237" s="1">
        <v>44089</v>
      </c>
      <c r="B237" t="s">
        <v>12</v>
      </c>
      <c r="C237" t="s">
        <v>279</v>
      </c>
      <c r="D237" t="s">
        <v>21</v>
      </c>
      <c r="E237" t="s">
        <v>22</v>
      </c>
      <c r="F237" t="s">
        <v>23</v>
      </c>
      <c r="G237" t="s">
        <v>103</v>
      </c>
      <c r="H237" t="s">
        <v>104</v>
      </c>
      <c r="I237" t="s">
        <v>36</v>
      </c>
      <c r="J237">
        <v>2040</v>
      </c>
      <c r="K237">
        <v>126.48</v>
      </c>
      <c r="L237">
        <v>2166.48</v>
      </c>
      <c r="M237">
        <f t="shared" ca="1" si="3"/>
        <v>1183.2</v>
      </c>
    </row>
    <row r="238" spans="1:13" x14ac:dyDescent="0.25">
      <c r="A238" s="1">
        <v>43853</v>
      </c>
      <c r="B238" t="s">
        <v>12</v>
      </c>
      <c r="C238" t="s">
        <v>280</v>
      </c>
      <c r="D238" t="s">
        <v>21</v>
      </c>
      <c r="E238" t="s">
        <v>15</v>
      </c>
      <c r="F238" t="s">
        <v>16</v>
      </c>
      <c r="G238" t="s">
        <v>54</v>
      </c>
      <c r="H238" t="s">
        <v>55</v>
      </c>
      <c r="I238" t="s">
        <v>36</v>
      </c>
      <c r="J238">
        <v>410</v>
      </c>
      <c r="K238">
        <v>39.36</v>
      </c>
      <c r="L238">
        <v>449.36</v>
      </c>
      <c r="M238">
        <f t="shared" ca="1" si="3"/>
        <v>266.5</v>
      </c>
    </row>
    <row r="239" spans="1:13" x14ac:dyDescent="0.25">
      <c r="A239" s="1">
        <v>44383</v>
      </c>
      <c r="B239" t="s">
        <v>26</v>
      </c>
      <c r="C239" t="s">
        <v>281</v>
      </c>
      <c r="D239" t="s">
        <v>38</v>
      </c>
      <c r="E239" t="s">
        <v>22</v>
      </c>
      <c r="F239" t="s">
        <v>16</v>
      </c>
      <c r="G239" t="s">
        <v>33</v>
      </c>
      <c r="H239" t="s">
        <v>34</v>
      </c>
      <c r="I239" t="s">
        <v>19</v>
      </c>
      <c r="J239">
        <v>50</v>
      </c>
      <c r="K239">
        <v>2.4</v>
      </c>
      <c r="L239">
        <v>52.4</v>
      </c>
      <c r="M239">
        <f t="shared" ca="1" si="3"/>
        <v>22</v>
      </c>
    </row>
    <row r="240" spans="1:13" x14ac:dyDescent="0.25">
      <c r="A240" s="1">
        <v>44156</v>
      </c>
      <c r="B240" t="s">
        <v>12</v>
      </c>
      <c r="C240" t="s">
        <v>282</v>
      </c>
      <c r="D240" t="s">
        <v>28</v>
      </c>
      <c r="E240" t="s">
        <v>15</v>
      </c>
      <c r="F240" t="s">
        <v>46</v>
      </c>
      <c r="G240" t="s">
        <v>72</v>
      </c>
      <c r="H240" t="s">
        <v>73</v>
      </c>
      <c r="I240" t="s">
        <v>19</v>
      </c>
      <c r="J240">
        <v>30</v>
      </c>
      <c r="K240">
        <v>1.32</v>
      </c>
      <c r="L240">
        <v>31.32</v>
      </c>
      <c r="M240">
        <f t="shared" ca="1" si="3"/>
        <v>15</v>
      </c>
    </row>
    <row r="241" spans="1:13" x14ac:dyDescent="0.25">
      <c r="A241" s="1">
        <v>44270</v>
      </c>
      <c r="B241" t="s">
        <v>26</v>
      </c>
      <c r="C241" t="s">
        <v>283</v>
      </c>
      <c r="D241" t="s">
        <v>14</v>
      </c>
      <c r="E241" t="s">
        <v>22</v>
      </c>
      <c r="F241" t="s">
        <v>23</v>
      </c>
      <c r="G241" t="s">
        <v>29</v>
      </c>
      <c r="H241" t="s">
        <v>30</v>
      </c>
      <c r="I241" t="s">
        <v>44</v>
      </c>
      <c r="J241">
        <v>3860</v>
      </c>
      <c r="K241">
        <v>250.9</v>
      </c>
      <c r="L241">
        <v>4110.8999999999996</v>
      </c>
      <c r="M241">
        <f t="shared" ca="1" si="3"/>
        <v>1582.6000000000001</v>
      </c>
    </row>
    <row r="242" spans="1:13" x14ac:dyDescent="0.25">
      <c r="A242" s="1">
        <v>44051</v>
      </c>
      <c r="B242" t="s">
        <v>12</v>
      </c>
      <c r="C242" t="s">
        <v>284</v>
      </c>
      <c r="D242" t="s">
        <v>14</v>
      </c>
      <c r="E242" t="s">
        <v>22</v>
      </c>
      <c r="F242" t="s">
        <v>16</v>
      </c>
      <c r="G242" t="s">
        <v>54</v>
      </c>
      <c r="H242" t="s">
        <v>55</v>
      </c>
      <c r="I242" t="s">
        <v>19</v>
      </c>
      <c r="J242">
        <v>70</v>
      </c>
      <c r="K242">
        <v>5.46</v>
      </c>
      <c r="L242">
        <v>75.459999999999994</v>
      </c>
      <c r="M242">
        <f t="shared" ca="1" si="3"/>
        <v>31.5</v>
      </c>
    </row>
    <row r="243" spans="1:13" x14ac:dyDescent="0.25">
      <c r="A243" s="1">
        <v>43969</v>
      </c>
      <c r="B243" t="s">
        <v>12</v>
      </c>
      <c r="C243" t="s">
        <v>285</v>
      </c>
      <c r="D243" t="s">
        <v>14</v>
      </c>
      <c r="E243" t="s">
        <v>22</v>
      </c>
      <c r="F243" t="s">
        <v>16</v>
      </c>
      <c r="G243" t="s">
        <v>17</v>
      </c>
      <c r="H243" t="s">
        <v>18</v>
      </c>
      <c r="I243" t="s">
        <v>44</v>
      </c>
      <c r="J243">
        <v>40</v>
      </c>
      <c r="K243">
        <v>2.96</v>
      </c>
      <c r="L243">
        <v>42.96</v>
      </c>
      <c r="M243">
        <f t="shared" ca="1" si="3"/>
        <v>23.6</v>
      </c>
    </row>
    <row r="244" spans="1:13" x14ac:dyDescent="0.25">
      <c r="A244" s="1">
        <v>44180</v>
      </c>
      <c r="B244" t="s">
        <v>12</v>
      </c>
      <c r="C244" t="s">
        <v>286</v>
      </c>
      <c r="D244" t="s">
        <v>43</v>
      </c>
      <c r="E244" t="s">
        <v>22</v>
      </c>
      <c r="F244" t="s">
        <v>46</v>
      </c>
      <c r="G244" t="s">
        <v>72</v>
      </c>
      <c r="H244" t="s">
        <v>73</v>
      </c>
      <c r="I244" t="s">
        <v>44</v>
      </c>
      <c r="J244">
        <v>70</v>
      </c>
      <c r="K244">
        <v>3.99</v>
      </c>
      <c r="L244">
        <v>73.989999999999995</v>
      </c>
      <c r="M244">
        <f t="shared" ca="1" si="3"/>
        <v>44.800000000000004</v>
      </c>
    </row>
    <row r="245" spans="1:13" x14ac:dyDescent="0.25">
      <c r="A245" s="1">
        <v>44156</v>
      </c>
      <c r="B245" t="s">
        <v>12</v>
      </c>
      <c r="C245" t="s">
        <v>287</v>
      </c>
      <c r="D245" t="s">
        <v>28</v>
      </c>
      <c r="E245" t="s">
        <v>15</v>
      </c>
      <c r="F245" t="s">
        <v>46</v>
      </c>
      <c r="G245" t="s">
        <v>231</v>
      </c>
      <c r="H245" t="s">
        <v>232</v>
      </c>
      <c r="I245" t="s">
        <v>44</v>
      </c>
      <c r="J245">
        <v>20</v>
      </c>
      <c r="K245">
        <v>1.1599999999999999</v>
      </c>
      <c r="L245">
        <v>21.16</v>
      </c>
      <c r="M245">
        <f t="shared" ca="1" si="3"/>
        <v>8.4</v>
      </c>
    </row>
    <row r="246" spans="1:13" x14ac:dyDescent="0.25">
      <c r="A246" s="1">
        <v>43957</v>
      </c>
      <c r="B246" t="s">
        <v>12</v>
      </c>
      <c r="C246" t="s">
        <v>288</v>
      </c>
      <c r="D246" t="s">
        <v>21</v>
      </c>
      <c r="E246" t="s">
        <v>15</v>
      </c>
      <c r="F246" t="s">
        <v>23</v>
      </c>
      <c r="G246" t="s">
        <v>40</v>
      </c>
      <c r="H246" t="s">
        <v>41</v>
      </c>
      <c r="I246" t="s">
        <v>36</v>
      </c>
      <c r="J246">
        <v>2550</v>
      </c>
      <c r="K246">
        <v>53.55</v>
      </c>
      <c r="L246">
        <v>2603.5500000000002</v>
      </c>
      <c r="M246">
        <f t="shared" ca="1" si="3"/>
        <v>1198.5</v>
      </c>
    </row>
    <row r="247" spans="1:13" x14ac:dyDescent="0.25">
      <c r="A247" s="1">
        <v>44457</v>
      </c>
      <c r="B247" t="s">
        <v>26</v>
      </c>
      <c r="C247" t="s">
        <v>86</v>
      </c>
      <c r="D247" t="s">
        <v>38</v>
      </c>
      <c r="E247" t="s">
        <v>15</v>
      </c>
      <c r="F247" t="s">
        <v>16</v>
      </c>
      <c r="G247" t="s">
        <v>33</v>
      </c>
      <c r="H247" t="s">
        <v>34</v>
      </c>
      <c r="I247" t="s">
        <v>19</v>
      </c>
      <c r="J247">
        <v>260</v>
      </c>
      <c r="K247">
        <v>19.760000000000002</v>
      </c>
      <c r="L247">
        <v>279.76</v>
      </c>
      <c r="M247">
        <f t="shared" ca="1" si="3"/>
        <v>179.39999999999998</v>
      </c>
    </row>
    <row r="248" spans="1:13" x14ac:dyDescent="0.25">
      <c r="A248" s="1">
        <v>44079</v>
      </c>
      <c r="B248" t="s">
        <v>12</v>
      </c>
      <c r="C248" t="s">
        <v>289</v>
      </c>
      <c r="D248" t="s">
        <v>43</v>
      </c>
      <c r="E248" t="s">
        <v>22</v>
      </c>
      <c r="F248" t="s">
        <v>16</v>
      </c>
      <c r="G248" t="s">
        <v>54</v>
      </c>
      <c r="H248" t="s">
        <v>55</v>
      </c>
      <c r="I248" t="s">
        <v>19</v>
      </c>
      <c r="J248">
        <v>170</v>
      </c>
      <c r="K248">
        <v>5.61</v>
      </c>
      <c r="L248">
        <v>175.61</v>
      </c>
      <c r="M248">
        <f t="shared" ca="1" si="3"/>
        <v>96.9</v>
      </c>
    </row>
    <row r="249" spans="1:13" x14ac:dyDescent="0.25">
      <c r="A249" s="1">
        <v>44029</v>
      </c>
      <c r="B249" t="s">
        <v>12</v>
      </c>
      <c r="C249" t="s">
        <v>290</v>
      </c>
      <c r="D249" t="s">
        <v>21</v>
      </c>
      <c r="E249" t="s">
        <v>15</v>
      </c>
      <c r="F249" t="s">
        <v>16</v>
      </c>
      <c r="G249" t="s">
        <v>17</v>
      </c>
      <c r="H249" t="s">
        <v>18</v>
      </c>
      <c r="I249" t="s">
        <v>19</v>
      </c>
      <c r="J249">
        <v>150</v>
      </c>
      <c r="K249">
        <v>7.95</v>
      </c>
      <c r="L249">
        <v>157.94999999999999</v>
      </c>
      <c r="M249">
        <f t="shared" ca="1" si="3"/>
        <v>61.500000000000007</v>
      </c>
    </row>
    <row r="250" spans="1:13" x14ac:dyDescent="0.25">
      <c r="A250" s="1">
        <v>44412</v>
      </c>
      <c r="B250" t="s">
        <v>26</v>
      </c>
      <c r="C250" t="s">
        <v>291</v>
      </c>
      <c r="D250" t="s">
        <v>43</v>
      </c>
      <c r="E250" t="s">
        <v>15</v>
      </c>
      <c r="F250" t="s">
        <v>46</v>
      </c>
      <c r="G250" t="s">
        <v>231</v>
      </c>
      <c r="H250" t="s">
        <v>232</v>
      </c>
      <c r="I250" t="s">
        <v>44</v>
      </c>
      <c r="J250">
        <v>40</v>
      </c>
      <c r="K250">
        <v>3.76</v>
      </c>
      <c r="L250">
        <v>43.76</v>
      </c>
      <c r="M250">
        <f t="shared" ca="1" si="3"/>
        <v>18.400000000000002</v>
      </c>
    </row>
    <row r="251" spans="1:13" x14ac:dyDescent="0.25">
      <c r="A251" s="1">
        <v>44176</v>
      </c>
      <c r="B251" t="s">
        <v>12</v>
      </c>
      <c r="C251" t="s">
        <v>292</v>
      </c>
      <c r="D251" t="s">
        <v>38</v>
      </c>
      <c r="E251" t="s">
        <v>15</v>
      </c>
      <c r="F251" t="s">
        <v>16</v>
      </c>
      <c r="G251" t="s">
        <v>17</v>
      </c>
      <c r="H251" t="s">
        <v>18</v>
      </c>
      <c r="I251" t="s">
        <v>19</v>
      </c>
      <c r="J251">
        <v>550</v>
      </c>
      <c r="K251">
        <v>53.9</v>
      </c>
      <c r="L251">
        <v>603.9</v>
      </c>
      <c r="M251">
        <f t="shared" ca="1" si="3"/>
        <v>385</v>
      </c>
    </row>
    <row r="252" spans="1:13" x14ac:dyDescent="0.25">
      <c r="A252" s="1">
        <v>44178</v>
      </c>
      <c r="B252" t="s">
        <v>12</v>
      </c>
      <c r="C252" t="s">
        <v>293</v>
      </c>
      <c r="D252" t="s">
        <v>14</v>
      </c>
      <c r="E252" t="s">
        <v>15</v>
      </c>
      <c r="F252" t="s">
        <v>16</v>
      </c>
      <c r="G252" t="s">
        <v>54</v>
      </c>
      <c r="H252" t="s">
        <v>55</v>
      </c>
      <c r="I252" t="s">
        <v>36</v>
      </c>
      <c r="J252">
        <v>150</v>
      </c>
      <c r="K252">
        <v>10.95</v>
      </c>
      <c r="L252">
        <v>160.94999999999999</v>
      </c>
      <c r="M252">
        <f t="shared" ca="1" si="3"/>
        <v>76.5</v>
      </c>
    </row>
    <row r="253" spans="1:13" x14ac:dyDescent="0.25">
      <c r="A253" s="1">
        <v>44502</v>
      </c>
      <c r="B253" t="s">
        <v>26</v>
      </c>
      <c r="C253" t="s">
        <v>294</v>
      </c>
      <c r="D253" t="s">
        <v>43</v>
      </c>
      <c r="E253" t="s">
        <v>15</v>
      </c>
      <c r="F253" t="s">
        <v>46</v>
      </c>
      <c r="G253" t="s">
        <v>72</v>
      </c>
      <c r="H253" t="s">
        <v>73</v>
      </c>
      <c r="I253" t="s">
        <v>19</v>
      </c>
      <c r="J253">
        <v>130</v>
      </c>
      <c r="K253">
        <v>5.59</v>
      </c>
      <c r="L253">
        <v>135.59</v>
      </c>
      <c r="M253">
        <f t="shared" ca="1" si="3"/>
        <v>63.699999999999996</v>
      </c>
    </row>
    <row r="254" spans="1:13" x14ac:dyDescent="0.25">
      <c r="A254" s="1">
        <v>44426</v>
      </c>
      <c r="B254" t="s">
        <v>26</v>
      </c>
      <c r="C254" t="s">
        <v>295</v>
      </c>
      <c r="D254" t="s">
        <v>21</v>
      </c>
      <c r="E254" t="s">
        <v>15</v>
      </c>
      <c r="F254" t="s">
        <v>16</v>
      </c>
      <c r="G254" t="s">
        <v>33</v>
      </c>
      <c r="H254" t="s">
        <v>34</v>
      </c>
      <c r="I254" t="s">
        <v>44</v>
      </c>
      <c r="J254">
        <v>410</v>
      </c>
      <c r="K254">
        <v>19.27</v>
      </c>
      <c r="L254">
        <v>429.27</v>
      </c>
      <c r="M254">
        <f t="shared" ca="1" si="3"/>
        <v>246.00000000000003</v>
      </c>
    </row>
    <row r="255" spans="1:13" x14ac:dyDescent="0.25">
      <c r="A255" s="1">
        <v>44345</v>
      </c>
      <c r="B255" t="s">
        <v>26</v>
      </c>
      <c r="C255" t="s">
        <v>296</v>
      </c>
      <c r="D255" t="s">
        <v>43</v>
      </c>
      <c r="E255" t="s">
        <v>15</v>
      </c>
      <c r="F255" t="s">
        <v>46</v>
      </c>
      <c r="G255" t="s">
        <v>50</v>
      </c>
      <c r="H255" t="s">
        <v>51</v>
      </c>
      <c r="I255" t="s">
        <v>19</v>
      </c>
      <c r="J255">
        <v>90</v>
      </c>
      <c r="K255">
        <v>3.96</v>
      </c>
      <c r="L255">
        <v>93.96</v>
      </c>
      <c r="M255">
        <f t="shared" ca="1" si="3"/>
        <v>48.6</v>
      </c>
    </row>
    <row r="256" spans="1:13" x14ac:dyDescent="0.25">
      <c r="A256" s="1">
        <v>44089</v>
      </c>
      <c r="B256" t="s">
        <v>12</v>
      </c>
      <c r="C256" t="s">
        <v>297</v>
      </c>
      <c r="D256" t="s">
        <v>43</v>
      </c>
      <c r="E256" t="s">
        <v>15</v>
      </c>
      <c r="F256" t="s">
        <v>23</v>
      </c>
      <c r="G256" t="s">
        <v>29</v>
      </c>
      <c r="H256" t="s">
        <v>30</v>
      </c>
      <c r="I256" t="s">
        <v>19</v>
      </c>
      <c r="J256">
        <v>2200</v>
      </c>
      <c r="K256">
        <v>92.4</v>
      </c>
      <c r="L256">
        <v>2292.4</v>
      </c>
      <c r="M256">
        <f t="shared" ca="1" si="3"/>
        <v>1474</v>
      </c>
    </row>
    <row r="257" spans="1:13" x14ac:dyDescent="0.25">
      <c r="A257" s="1">
        <v>44009</v>
      </c>
      <c r="B257" t="s">
        <v>12</v>
      </c>
      <c r="C257" t="s">
        <v>298</v>
      </c>
      <c r="D257" t="s">
        <v>21</v>
      </c>
      <c r="E257" t="s">
        <v>15</v>
      </c>
      <c r="F257" t="s">
        <v>23</v>
      </c>
      <c r="G257" t="s">
        <v>24</v>
      </c>
      <c r="H257" t="s">
        <v>25</v>
      </c>
      <c r="I257" t="s">
        <v>36</v>
      </c>
      <c r="J257">
        <v>2980</v>
      </c>
      <c r="K257">
        <v>172.84</v>
      </c>
      <c r="L257">
        <v>3152.84</v>
      </c>
      <c r="M257">
        <f t="shared" ca="1" si="3"/>
        <v>1519.8</v>
      </c>
    </row>
    <row r="258" spans="1:13" x14ac:dyDescent="0.25">
      <c r="A258" s="1">
        <v>44349</v>
      </c>
      <c r="B258" t="s">
        <v>26</v>
      </c>
      <c r="C258" t="s">
        <v>299</v>
      </c>
      <c r="D258" t="s">
        <v>28</v>
      </c>
      <c r="E258" t="s">
        <v>15</v>
      </c>
      <c r="F258" t="s">
        <v>16</v>
      </c>
      <c r="G258" t="s">
        <v>54</v>
      </c>
      <c r="H258" t="s">
        <v>55</v>
      </c>
      <c r="I258" t="s">
        <v>19</v>
      </c>
      <c r="J258">
        <v>340</v>
      </c>
      <c r="K258">
        <v>10.54</v>
      </c>
      <c r="L258">
        <v>350.54</v>
      </c>
      <c r="M258">
        <f t="shared" ca="1" si="3"/>
        <v>187.00000000000003</v>
      </c>
    </row>
    <row r="259" spans="1:13" x14ac:dyDescent="0.25">
      <c r="A259" s="1">
        <v>44402</v>
      </c>
      <c r="B259" t="s">
        <v>26</v>
      </c>
      <c r="C259" t="s">
        <v>300</v>
      </c>
      <c r="D259" t="s">
        <v>21</v>
      </c>
      <c r="E259" t="s">
        <v>15</v>
      </c>
      <c r="F259" t="s">
        <v>23</v>
      </c>
      <c r="G259" t="s">
        <v>24</v>
      </c>
      <c r="H259" t="s">
        <v>25</v>
      </c>
      <c r="I259" t="s">
        <v>36</v>
      </c>
      <c r="J259">
        <v>3460</v>
      </c>
      <c r="K259">
        <v>117.64</v>
      </c>
      <c r="L259">
        <v>3577.64</v>
      </c>
      <c r="M259">
        <f t="shared" ref="M259:M322" ca="1" si="4">J259*(0.4+(_xlfn.SINGLE(RANDBETWEEN(1,30))/100))</f>
        <v>1764.6000000000001</v>
      </c>
    </row>
    <row r="260" spans="1:13" x14ac:dyDescent="0.25">
      <c r="A260" s="1">
        <v>43871</v>
      </c>
      <c r="B260" t="s">
        <v>12</v>
      </c>
      <c r="C260" t="s">
        <v>301</v>
      </c>
      <c r="D260" t="s">
        <v>43</v>
      </c>
      <c r="E260" t="s">
        <v>15</v>
      </c>
      <c r="F260" t="s">
        <v>16</v>
      </c>
      <c r="G260" t="s">
        <v>99</v>
      </c>
      <c r="H260" t="s">
        <v>100</v>
      </c>
      <c r="I260" t="s">
        <v>19</v>
      </c>
      <c r="J260">
        <v>240</v>
      </c>
      <c r="K260">
        <v>11.52</v>
      </c>
      <c r="L260">
        <v>251.52</v>
      </c>
      <c r="M260">
        <f t="shared" ca="1" si="4"/>
        <v>132</v>
      </c>
    </row>
    <row r="261" spans="1:13" x14ac:dyDescent="0.25">
      <c r="A261" s="1">
        <v>44235</v>
      </c>
      <c r="B261" t="s">
        <v>26</v>
      </c>
      <c r="C261" t="s">
        <v>302</v>
      </c>
      <c r="D261" t="s">
        <v>38</v>
      </c>
      <c r="E261" t="s">
        <v>15</v>
      </c>
      <c r="F261" t="s">
        <v>23</v>
      </c>
      <c r="G261" t="s">
        <v>40</v>
      </c>
      <c r="H261" t="s">
        <v>41</v>
      </c>
      <c r="I261" t="s">
        <v>19</v>
      </c>
      <c r="J261">
        <v>3450</v>
      </c>
      <c r="K261">
        <v>127.65</v>
      </c>
      <c r="L261">
        <v>3577.65</v>
      </c>
      <c r="M261">
        <f t="shared" ca="1" si="4"/>
        <v>1863.0000000000002</v>
      </c>
    </row>
    <row r="262" spans="1:13" x14ac:dyDescent="0.25">
      <c r="A262" s="1">
        <v>43853</v>
      </c>
      <c r="B262" t="s">
        <v>12</v>
      </c>
      <c r="C262" t="s">
        <v>303</v>
      </c>
      <c r="D262" t="s">
        <v>38</v>
      </c>
      <c r="E262" t="s">
        <v>15</v>
      </c>
      <c r="F262" t="s">
        <v>46</v>
      </c>
      <c r="G262" t="s">
        <v>72</v>
      </c>
      <c r="H262" t="s">
        <v>73</v>
      </c>
      <c r="I262" t="s">
        <v>44</v>
      </c>
      <c r="J262">
        <v>100</v>
      </c>
      <c r="K262">
        <v>4.5</v>
      </c>
      <c r="L262">
        <v>104.5</v>
      </c>
      <c r="M262">
        <f t="shared" ca="1" si="4"/>
        <v>70</v>
      </c>
    </row>
    <row r="263" spans="1:13" x14ac:dyDescent="0.25">
      <c r="A263" s="1">
        <v>44457</v>
      </c>
      <c r="B263" t="s">
        <v>26</v>
      </c>
      <c r="C263" t="s">
        <v>304</v>
      </c>
      <c r="D263" t="s">
        <v>14</v>
      </c>
      <c r="E263" t="s">
        <v>15</v>
      </c>
      <c r="F263" t="s">
        <v>23</v>
      </c>
      <c r="G263" t="s">
        <v>40</v>
      </c>
      <c r="H263" t="s">
        <v>41</v>
      </c>
      <c r="I263" t="s">
        <v>36</v>
      </c>
      <c r="J263">
        <v>3800</v>
      </c>
      <c r="K263">
        <v>269.8</v>
      </c>
      <c r="L263">
        <v>4069.8</v>
      </c>
      <c r="M263">
        <f t="shared" ca="1" si="4"/>
        <v>1824.0000000000002</v>
      </c>
    </row>
    <row r="264" spans="1:13" x14ac:dyDescent="0.25">
      <c r="A264" s="1">
        <v>44008</v>
      </c>
      <c r="B264" t="s">
        <v>12</v>
      </c>
      <c r="C264" t="s">
        <v>305</v>
      </c>
      <c r="D264" t="s">
        <v>43</v>
      </c>
      <c r="E264" t="s">
        <v>15</v>
      </c>
      <c r="F264" t="s">
        <v>16</v>
      </c>
      <c r="G264" t="s">
        <v>33</v>
      </c>
      <c r="H264" t="s">
        <v>34</v>
      </c>
      <c r="I264" t="s">
        <v>19</v>
      </c>
      <c r="J264">
        <v>470</v>
      </c>
      <c r="K264">
        <v>19.739999999999998</v>
      </c>
      <c r="L264">
        <v>489.74</v>
      </c>
      <c r="M264">
        <f t="shared" ca="1" si="4"/>
        <v>206.8</v>
      </c>
    </row>
    <row r="265" spans="1:13" x14ac:dyDescent="0.25">
      <c r="A265" s="1">
        <v>44455</v>
      </c>
      <c r="B265" t="s">
        <v>26</v>
      </c>
      <c r="C265" t="s">
        <v>306</v>
      </c>
      <c r="D265" t="s">
        <v>43</v>
      </c>
      <c r="E265" t="s">
        <v>22</v>
      </c>
      <c r="F265" t="s">
        <v>23</v>
      </c>
      <c r="G265" t="s">
        <v>24</v>
      </c>
      <c r="H265" t="s">
        <v>25</v>
      </c>
      <c r="I265" t="s">
        <v>19</v>
      </c>
      <c r="J265">
        <v>1160</v>
      </c>
      <c r="K265">
        <v>107.88</v>
      </c>
      <c r="L265">
        <v>1267.8800000000001</v>
      </c>
      <c r="M265">
        <f t="shared" ca="1" si="4"/>
        <v>765.6</v>
      </c>
    </row>
    <row r="266" spans="1:13" x14ac:dyDescent="0.25">
      <c r="A266" s="1">
        <v>43871</v>
      </c>
      <c r="B266" t="s">
        <v>12</v>
      </c>
      <c r="C266" t="s">
        <v>307</v>
      </c>
      <c r="D266" t="s">
        <v>28</v>
      </c>
      <c r="E266" t="s">
        <v>22</v>
      </c>
      <c r="F266" t="s">
        <v>23</v>
      </c>
      <c r="G266" t="s">
        <v>24</v>
      </c>
      <c r="H266" t="s">
        <v>25</v>
      </c>
      <c r="I266" t="s">
        <v>36</v>
      </c>
      <c r="J266">
        <v>3830</v>
      </c>
      <c r="K266">
        <v>237.46</v>
      </c>
      <c r="L266">
        <v>4067.46</v>
      </c>
      <c r="M266">
        <f t="shared" ca="1" si="4"/>
        <v>2527.8000000000002</v>
      </c>
    </row>
    <row r="267" spans="1:13" x14ac:dyDescent="0.25">
      <c r="A267" s="1">
        <v>44283</v>
      </c>
      <c r="B267" t="s">
        <v>26</v>
      </c>
      <c r="C267" t="s">
        <v>193</v>
      </c>
      <c r="D267" t="s">
        <v>21</v>
      </c>
      <c r="E267" t="s">
        <v>15</v>
      </c>
      <c r="F267" t="s">
        <v>16</v>
      </c>
      <c r="G267" t="s">
        <v>54</v>
      </c>
      <c r="H267" t="s">
        <v>55</v>
      </c>
      <c r="I267" t="s">
        <v>19</v>
      </c>
      <c r="J267">
        <v>220</v>
      </c>
      <c r="K267">
        <v>11.66</v>
      </c>
      <c r="L267">
        <v>231.66</v>
      </c>
      <c r="M267">
        <f t="shared" ca="1" si="4"/>
        <v>123.20000000000002</v>
      </c>
    </row>
    <row r="268" spans="1:13" x14ac:dyDescent="0.25">
      <c r="A268" s="1">
        <v>44079</v>
      </c>
      <c r="B268" t="s">
        <v>12</v>
      </c>
      <c r="C268" t="s">
        <v>308</v>
      </c>
      <c r="D268" t="s">
        <v>28</v>
      </c>
      <c r="E268" t="s">
        <v>15</v>
      </c>
      <c r="F268" t="s">
        <v>16</v>
      </c>
      <c r="G268" t="s">
        <v>54</v>
      </c>
      <c r="H268" t="s">
        <v>55</v>
      </c>
      <c r="I268" t="s">
        <v>19</v>
      </c>
      <c r="J268">
        <v>120</v>
      </c>
      <c r="K268">
        <v>8.16</v>
      </c>
      <c r="L268">
        <v>128.16</v>
      </c>
      <c r="M268">
        <f t="shared" ca="1" si="4"/>
        <v>51.600000000000009</v>
      </c>
    </row>
    <row r="269" spans="1:13" x14ac:dyDescent="0.25">
      <c r="A269" s="1">
        <v>44495</v>
      </c>
      <c r="B269" t="s">
        <v>26</v>
      </c>
      <c r="C269" t="s">
        <v>309</v>
      </c>
      <c r="D269" t="s">
        <v>21</v>
      </c>
      <c r="E269" t="s">
        <v>15</v>
      </c>
      <c r="F269" t="s">
        <v>16</v>
      </c>
      <c r="G269" t="s">
        <v>33</v>
      </c>
      <c r="H269" t="s">
        <v>34</v>
      </c>
      <c r="I269" t="s">
        <v>44</v>
      </c>
      <c r="J269">
        <v>100</v>
      </c>
      <c r="K269">
        <v>3.8</v>
      </c>
      <c r="L269">
        <v>103.8</v>
      </c>
      <c r="M269">
        <f t="shared" ca="1" si="4"/>
        <v>56.000000000000007</v>
      </c>
    </row>
    <row r="270" spans="1:13" x14ac:dyDescent="0.25">
      <c r="A270" s="1">
        <v>43920</v>
      </c>
      <c r="B270" t="s">
        <v>12</v>
      </c>
      <c r="C270" t="s">
        <v>310</v>
      </c>
      <c r="D270" t="s">
        <v>38</v>
      </c>
      <c r="E270" t="s">
        <v>22</v>
      </c>
      <c r="F270" t="s">
        <v>16</v>
      </c>
      <c r="G270" t="s">
        <v>54</v>
      </c>
      <c r="H270" t="s">
        <v>55</v>
      </c>
      <c r="I270" t="s">
        <v>36</v>
      </c>
      <c r="J270">
        <v>320</v>
      </c>
      <c r="K270">
        <v>23.04</v>
      </c>
      <c r="L270">
        <v>343.04</v>
      </c>
      <c r="M270">
        <f t="shared" ca="1" si="4"/>
        <v>185.60000000000002</v>
      </c>
    </row>
    <row r="271" spans="1:13" x14ac:dyDescent="0.25">
      <c r="A271" s="1">
        <v>44356</v>
      </c>
      <c r="B271" t="s">
        <v>26</v>
      </c>
      <c r="C271" t="s">
        <v>311</v>
      </c>
      <c r="D271" t="s">
        <v>21</v>
      </c>
      <c r="E271" t="s">
        <v>15</v>
      </c>
      <c r="F271" t="s">
        <v>16</v>
      </c>
      <c r="G271" t="s">
        <v>54</v>
      </c>
      <c r="H271" t="s">
        <v>55</v>
      </c>
      <c r="I271" t="s">
        <v>19</v>
      </c>
      <c r="J271">
        <v>90</v>
      </c>
      <c r="K271">
        <v>6.66</v>
      </c>
      <c r="L271">
        <v>96.66</v>
      </c>
      <c r="M271">
        <f t="shared" ca="1" si="4"/>
        <v>54.000000000000007</v>
      </c>
    </row>
    <row r="272" spans="1:13" x14ac:dyDescent="0.25">
      <c r="A272" s="1">
        <v>44543</v>
      </c>
      <c r="B272" t="s">
        <v>26</v>
      </c>
      <c r="C272" t="s">
        <v>312</v>
      </c>
      <c r="D272" t="s">
        <v>14</v>
      </c>
      <c r="E272" t="s">
        <v>22</v>
      </c>
      <c r="F272" t="s">
        <v>46</v>
      </c>
      <c r="G272" t="s">
        <v>72</v>
      </c>
      <c r="H272" t="s">
        <v>73</v>
      </c>
      <c r="I272" t="s">
        <v>19</v>
      </c>
      <c r="J272">
        <v>10</v>
      </c>
      <c r="K272">
        <v>0.81</v>
      </c>
      <c r="L272">
        <v>10.81</v>
      </c>
      <c r="M272">
        <f t="shared" ca="1" si="4"/>
        <v>5.5</v>
      </c>
    </row>
    <row r="273" spans="1:13" x14ac:dyDescent="0.25">
      <c r="A273" s="1">
        <v>43921</v>
      </c>
      <c r="B273" t="s">
        <v>12</v>
      </c>
      <c r="C273" t="s">
        <v>313</v>
      </c>
      <c r="D273" t="s">
        <v>14</v>
      </c>
      <c r="E273" t="s">
        <v>22</v>
      </c>
      <c r="F273" t="s">
        <v>23</v>
      </c>
      <c r="G273" t="s">
        <v>40</v>
      </c>
      <c r="H273" t="s">
        <v>41</v>
      </c>
      <c r="I273" t="s">
        <v>19</v>
      </c>
      <c r="J273">
        <v>3500</v>
      </c>
      <c r="K273">
        <v>199.5</v>
      </c>
      <c r="L273">
        <v>3699.5</v>
      </c>
      <c r="M273">
        <f t="shared" ca="1" si="4"/>
        <v>2450</v>
      </c>
    </row>
    <row r="274" spans="1:13" x14ac:dyDescent="0.25">
      <c r="A274" s="1">
        <v>44064</v>
      </c>
      <c r="B274" t="s">
        <v>12</v>
      </c>
      <c r="C274" t="s">
        <v>314</v>
      </c>
      <c r="D274" t="s">
        <v>14</v>
      </c>
      <c r="E274" t="s">
        <v>15</v>
      </c>
      <c r="F274" t="s">
        <v>23</v>
      </c>
      <c r="G274" t="s">
        <v>40</v>
      </c>
      <c r="H274" t="s">
        <v>41</v>
      </c>
      <c r="I274" t="s">
        <v>19</v>
      </c>
      <c r="J274">
        <v>970</v>
      </c>
      <c r="K274">
        <v>56.26</v>
      </c>
      <c r="L274">
        <v>1026.26</v>
      </c>
      <c r="M274">
        <f t="shared" ca="1" si="4"/>
        <v>591.69999999999993</v>
      </c>
    </row>
    <row r="275" spans="1:13" x14ac:dyDescent="0.25">
      <c r="A275" s="1">
        <v>43934</v>
      </c>
      <c r="B275" t="s">
        <v>12</v>
      </c>
      <c r="C275" t="s">
        <v>315</v>
      </c>
      <c r="D275" t="s">
        <v>21</v>
      </c>
      <c r="E275" t="s">
        <v>15</v>
      </c>
      <c r="F275" t="s">
        <v>16</v>
      </c>
      <c r="G275" t="s">
        <v>54</v>
      </c>
      <c r="H275" t="s">
        <v>55</v>
      </c>
      <c r="I275" t="s">
        <v>19</v>
      </c>
      <c r="J275">
        <v>170</v>
      </c>
      <c r="K275">
        <v>6.29</v>
      </c>
      <c r="L275">
        <v>176.29</v>
      </c>
      <c r="M275">
        <f t="shared" ca="1" si="4"/>
        <v>117.3</v>
      </c>
    </row>
    <row r="276" spans="1:13" x14ac:dyDescent="0.25">
      <c r="A276" s="1">
        <v>44533</v>
      </c>
      <c r="B276" t="s">
        <v>26</v>
      </c>
      <c r="C276" t="s">
        <v>316</v>
      </c>
      <c r="D276" t="s">
        <v>38</v>
      </c>
      <c r="E276" t="s">
        <v>15</v>
      </c>
      <c r="F276" t="s">
        <v>23</v>
      </c>
      <c r="G276" t="s">
        <v>103</v>
      </c>
      <c r="H276" t="s">
        <v>104</v>
      </c>
      <c r="I276" t="s">
        <v>19</v>
      </c>
      <c r="J276">
        <v>3060</v>
      </c>
      <c r="K276">
        <v>198.9</v>
      </c>
      <c r="L276">
        <v>3258.9</v>
      </c>
      <c r="M276">
        <f t="shared" ca="1" si="4"/>
        <v>1683.0000000000002</v>
      </c>
    </row>
    <row r="277" spans="1:13" x14ac:dyDescent="0.25">
      <c r="A277" s="1">
        <v>44029</v>
      </c>
      <c r="B277" t="s">
        <v>12</v>
      </c>
      <c r="C277" t="s">
        <v>317</v>
      </c>
      <c r="D277" t="s">
        <v>21</v>
      </c>
      <c r="E277" t="s">
        <v>22</v>
      </c>
      <c r="F277" t="s">
        <v>16</v>
      </c>
      <c r="G277" t="s">
        <v>33</v>
      </c>
      <c r="H277" t="s">
        <v>34</v>
      </c>
      <c r="I277" t="s">
        <v>36</v>
      </c>
      <c r="J277">
        <v>470</v>
      </c>
      <c r="K277">
        <v>22.56</v>
      </c>
      <c r="L277">
        <v>492.56</v>
      </c>
      <c r="M277">
        <f t="shared" ca="1" si="4"/>
        <v>202.10000000000002</v>
      </c>
    </row>
    <row r="278" spans="1:13" x14ac:dyDescent="0.25">
      <c r="A278" s="1">
        <v>44228</v>
      </c>
      <c r="B278" t="s">
        <v>26</v>
      </c>
      <c r="C278" t="s">
        <v>318</v>
      </c>
      <c r="D278" t="s">
        <v>14</v>
      </c>
      <c r="E278" t="s">
        <v>15</v>
      </c>
      <c r="F278" t="s">
        <v>23</v>
      </c>
      <c r="G278" t="s">
        <v>40</v>
      </c>
      <c r="H278" t="s">
        <v>41</v>
      </c>
      <c r="I278" t="s">
        <v>36</v>
      </c>
      <c r="J278">
        <v>4290</v>
      </c>
      <c r="K278">
        <v>377.52</v>
      </c>
      <c r="L278">
        <v>4667.5200000000004</v>
      </c>
      <c r="M278">
        <f t="shared" ca="1" si="4"/>
        <v>3003</v>
      </c>
    </row>
    <row r="279" spans="1:13" x14ac:dyDescent="0.25">
      <c r="A279" s="1">
        <v>44519</v>
      </c>
      <c r="B279" t="s">
        <v>26</v>
      </c>
      <c r="C279" t="s">
        <v>319</v>
      </c>
      <c r="D279" t="s">
        <v>28</v>
      </c>
      <c r="E279" t="s">
        <v>15</v>
      </c>
      <c r="F279" t="s">
        <v>23</v>
      </c>
      <c r="G279" t="s">
        <v>24</v>
      </c>
      <c r="H279" t="s">
        <v>25</v>
      </c>
      <c r="I279" t="s">
        <v>19</v>
      </c>
      <c r="J279">
        <v>1440</v>
      </c>
      <c r="K279">
        <v>83.52</v>
      </c>
      <c r="L279">
        <v>1523.52</v>
      </c>
      <c r="M279">
        <f t="shared" ca="1" si="4"/>
        <v>921.6</v>
      </c>
    </row>
    <row r="280" spans="1:13" x14ac:dyDescent="0.25">
      <c r="A280" s="1">
        <v>44064</v>
      </c>
      <c r="B280" t="s">
        <v>12</v>
      </c>
      <c r="C280" t="s">
        <v>320</v>
      </c>
      <c r="D280" t="s">
        <v>14</v>
      </c>
      <c r="E280" t="s">
        <v>15</v>
      </c>
      <c r="F280" t="s">
        <v>46</v>
      </c>
      <c r="G280" t="s">
        <v>50</v>
      </c>
      <c r="H280" t="s">
        <v>51</v>
      </c>
      <c r="I280" t="s">
        <v>44</v>
      </c>
      <c r="J280">
        <v>130</v>
      </c>
      <c r="K280">
        <v>8.84</v>
      </c>
      <c r="L280">
        <v>138.84</v>
      </c>
      <c r="M280">
        <f t="shared" ca="1" si="4"/>
        <v>76.700000000000017</v>
      </c>
    </row>
    <row r="281" spans="1:13" x14ac:dyDescent="0.25">
      <c r="A281" s="1">
        <v>43853</v>
      </c>
      <c r="B281" t="s">
        <v>12</v>
      </c>
      <c r="C281" t="s">
        <v>321</v>
      </c>
      <c r="D281" t="s">
        <v>21</v>
      </c>
      <c r="E281" t="s">
        <v>15</v>
      </c>
      <c r="F281" t="s">
        <v>16</v>
      </c>
      <c r="G281" t="s">
        <v>54</v>
      </c>
      <c r="H281" t="s">
        <v>55</v>
      </c>
      <c r="I281" t="s">
        <v>44</v>
      </c>
      <c r="J281">
        <v>460</v>
      </c>
      <c r="K281">
        <v>17.02</v>
      </c>
      <c r="L281">
        <v>477.02</v>
      </c>
      <c r="M281">
        <f t="shared" ca="1" si="4"/>
        <v>225.4</v>
      </c>
    </row>
    <row r="282" spans="1:13" x14ac:dyDescent="0.25">
      <c r="A282" s="1">
        <v>43976</v>
      </c>
      <c r="B282" t="s">
        <v>12</v>
      </c>
      <c r="C282" t="s">
        <v>121</v>
      </c>
      <c r="D282" t="s">
        <v>38</v>
      </c>
      <c r="E282" t="s">
        <v>22</v>
      </c>
      <c r="F282" t="s">
        <v>46</v>
      </c>
      <c r="G282" t="s">
        <v>72</v>
      </c>
      <c r="H282" t="s">
        <v>73</v>
      </c>
      <c r="I282" t="s">
        <v>36</v>
      </c>
      <c r="J282">
        <v>10</v>
      </c>
      <c r="K282">
        <v>0.53</v>
      </c>
      <c r="L282">
        <v>10.53</v>
      </c>
      <c r="M282">
        <f t="shared" ca="1" si="4"/>
        <v>4.9000000000000004</v>
      </c>
    </row>
    <row r="283" spans="1:13" x14ac:dyDescent="0.25">
      <c r="A283" s="1">
        <v>44122</v>
      </c>
      <c r="B283" t="s">
        <v>12</v>
      </c>
      <c r="C283" t="s">
        <v>322</v>
      </c>
      <c r="D283" t="s">
        <v>28</v>
      </c>
      <c r="E283" t="s">
        <v>15</v>
      </c>
      <c r="F283" t="s">
        <v>16</v>
      </c>
      <c r="G283" t="s">
        <v>54</v>
      </c>
      <c r="H283" t="s">
        <v>55</v>
      </c>
      <c r="I283" t="s">
        <v>19</v>
      </c>
      <c r="J283">
        <v>320</v>
      </c>
      <c r="K283">
        <v>24.64</v>
      </c>
      <c r="L283">
        <v>344.64</v>
      </c>
      <c r="M283">
        <f t="shared" ca="1" si="4"/>
        <v>185.60000000000002</v>
      </c>
    </row>
    <row r="284" spans="1:13" x14ac:dyDescent="0.25">
      <c r="A284" s="1">
        <v>44174</v>
      </c>
      <c r="B284" t="s">
        <v>12</v>
      </c>
      <c r="C284" t="s">
        <v>323</v>
      </c>
      <c r="D284" t="s">
        <v>28</v>
      </c>
      <c r="E284" t="s">
        <v>15</v>
      </c>
      <c r="F284" t="s">
        <v>46</v>
      </c>
      <c r="G284" t="s">
        <v>72</v>
      </c>
      <c r="H284" t="s">
        <v>73</v>
      </c>
      <c r="I284" t="s">
        <v>19</v>
      </c>
      <c r="J284">
        <v>60</v>
      </c>
      <c r="K284">
        <v>4.08</v>
      </c>
      <c r="L284">
        <v>64.08</v>
      </c>
      <c r="M284">
        <f t="shared" ca="1" si="4"/>
        <v>36.6</v>
      </c>
    </row>
    <row r="285" spans="1:13" x14ac:dyDescent="0.25">
      <c r="A285" s="1">
        <v>43967</v>
      </c>
      <c r="B285" t="s">
        <v>12</v>
      </c>
      <c r="C285" t="s">
        <v>324</v>
      </c>
      <c r="D285" t="s">
        <v>38</v>
      </c>
      <c r="E285" t="s">
        <v>15</v>
      </c>
      <c r="F285" t="s">
        <v>46</v>
      </c>
      <c r="G285" t="s">
        <v>50</v>
      </c>
      <c r="H285" t="s">
        <v>51</v>
      </c>
      <c r="I285" t="s">
        <v>19</v>
      </c>
      <c r="J285">
        <v>110</v>
      </c>
      <c r="K285">
        <v>8.25</v>
      </c>
      <c r="L285">
        <v>118.25</v>
      </c>
      <c r="M285">
        <f t="shared" ca="1" si="4"/>
        <v>52.800000000000004</v>
      </c>
    </row>
    <row r="286" spans="1:13" x14ac:dyDescent="0.25">
      <c r="A286" s="1">
        <v>44460</v>
      </c>
      <c r="B286" t="s">
        <v>26</v>
      </c>
      <c r="C286" t="s">
        <v>325</v>
      </c>
      <c r="D286" t="s">
        <v>43</v>
      </c>
      <c r="E286" t="s">
        <v>15</v>
      </c>
      <c r="F286" t="s">
        <v>16</v>
      </c>
      <c r="G286" t="s">
        <v>33</v>
      </c>
      <c r="H286" t="s">
        <v>34</v>
      </c>
      <c r="I286" t="s">
        <v>19</v>
      </c>
      <c r="J286">
        <v>460</v>
      </c>
      <c r="K286">
        <v>15.64</v>
      </c>
      <c r="L286">
        <v>475.64</v>
      </c>
      <c r="M286">
        <f t="shared" ca="1" si="4"/>
        <v>271.40000000000003</v>
      </c>
    </row>
    <row r="287" spans="1:13" x14ac:dyDescent="0.25">
      <c r="A287" s="1">
        <v>44334</v>
      </c>
      <c r="B287" t="s">
        <v>26</v>
      </c>
      <c r="C287" t="s">
        <v>326</v>
      </c>
      <c r="D287" t="s">
        <v>21</v>
      </c>
      <c r="E287" t="s">
        <v>15</v>
      </c>
      <c r="F287" t="s">
        <v>16</v>
      </c>
      <c r="G287" t="s">
        <v>54</v>
      </c>
      <c r="H287" t="s">
        <v>55</v>
      </c>
      <c r="I287" t="s">
        <v>44</v>
      </c>
      <c r="J287">
        <v>230</v>
      </c>
      <c r="K287">
        <v>14.26</v>
      </c>
      <c r="L287">
        <v>244.26</v>
      </c>
      <c r="M287">
        <f t="shared" ca="1" si="4"/>
        <v>156.4</v>
      </c>
    </row>
    <row r="288" spans="1:13" x14ac:dyDescent="0.25">
      <c r="A288" s="1">
        <v>44435</v>
      </c>
      <c r="B288" t="s">
        <v>26</v>
      </c>
      <c r="C288" t="s">
        <v>327</v>
      </c>
      <c r="D288" t="s">
        <v>14</v>
      </c>
      <c r="E288" t="s">
        <v>15</v>
      </c>
      <c r="F288" t="s">
        <v>16</v>
      </c>
      <c r="G288" t="s">
        <v>33</v>
      </c>
      <c r="H288" t="s">
        <v>34</v>
      </c>
      <c r="I288" t="s">
        <v>44</v>
      </c>
      <c r="J288">
        <v>320</v>
      </c>
      <c r="K288">
        <v>29.76</v>
      </c>
      <c r="L288">
        <v>349.76</v>
      </c>
      <c r="M288">
        <f t="shared" ca="1" si="4"/>
        <v>166.4</v>
      </c>
    </row>
    <row r="289" spans="1:13" x14ac:dyDescent="0.25">
      <c r="A289" s="1">
        <v>44490</v>
      </c>
      <c r="B289" t="s">
        <v>26</v>
      </c>
      <c r="C289" t="s">
        <v>328</v>
      </c>
      <c r="D289" t="s">
        <v>21</v>
      </c>
      <c r="E289" t="s">
        <v>15</v>
      </c>
      <c r="F289" t="s">
        <v>23</v>
      </c>
      <c r="G289" t="s">
        <v>29</v>
      </c>
      <c r="H289" t="s">
        <v>30</v>
      </c>
      <c r="I289" t="s">
        <v>19</v>
      </c>
      <c r="J289">
        <v>2180</v>
      </c>
      <c r="K289">
        <v>113.36</v>
      </c>
      <c r="L289">
        <v>2293.36</v>
      </c>
      <c r="M289">
        <f t="shared" ca="1" si="4"/>
        <v>1351.6</v>
      </c>
    </row>
    <row r="290" spans="1:13" x14ac:dyDescent="0.25">
      <c r="A290" s="1">
        <v>44102</v>
      </c>
      <c r="B290" t="s">
        <v>12</v>
      </c>
      <c r="C290" t="s">
        <v>329</v>
      </c>
      <c r="D290" t="s">
        <v>43</v>
      </c>
      <c r="E290" t="s">
        <v>15</v>
      </c>
      <c r="F290" t="s">
        <v>16</v>
      </c>
      <c r="G290" t="s">
        <v>54</v>
      </c>
      <c r="H290" t="s">
        <v>55</v>
      </c>
      <c r="I290" t="s">
        <v>19</v>
      </c>
      <c r="J290">
        <v>200</v>
      </c>
      <c r="K290">
        <v>7.2</v>
      </c>
      <c r="L290">
        <v>207.2</v>
      </c>
      <c r="M290">
        <f t="shared" ca="1" si="4"/>
        <v>94</v>
      </c>
    </row>
    <row r="291" spans="1:13" x14ac:dyDescent="0.25">
      <c r="A291" s="1">
        <v>44469</v>
      </c>
      <c r="B291" t="s">
        <v>26</v>
      </c>
      <c r="C291" t="s">
        <v>330</v>
      </c>
      <c r="D291" t="s">
        <v>38</v>
      </c>
      <c r="E291" t="s">
        <v>15</v>
      </c>
      <c r="F291" t="s">
        <v>16</v>
      </c>
      <c r="G291" t="s">
        <v>33</v>
      </c>
      <c r="H291" t="s">
        <v>34</v>
      </c>
      <c r="I291" t="s">
        <v>44</v>
      </c>
      <c r="J291">
        <v>270</v>
      </c>
      <c r="K291">
        <v>7.29</v>
      </c>
      <c r="L291">
        <v>277.29000000000002</v>
      </c>
      <c r="M291">
        <f t="shared" ca="1" si="4"/>
        <v>113.4</v>
      </c>
    </row>
    <row r="292" spans="1:13" x14ac:dyDescent="0.25">
      <c r="A292" s="1">
        <v>44412</v>
      </c>
      <c r="B292" t="s">
        <v>26</v>
      </c>
      <c r="C292" t="s">
        <v>331</v>
      </c>
      <c r="D292" t="s">
        <v>21</v>
      </c>
      <c r="E292" t="s">
        <v>22</v>
      </c>
      <c r="F292" t="s">
        <v>16</v>
      </c>
      <c r="G292" t="s">
        <v>54</v>
      </c>
      <c r="H292" t="s">
        <v>55</v>
      </c>
      <c r="I292" t="s">
        <v>36</v>
      </c>
      <c r="J292">
        <v>90</v>
      </c>
      <c r="K292">
        <v>3.06</v>
      </c>
      <c r="L292">
        <v>93.06</v>
      </c>
      <c r="M292">
        <f t="shared" ca="1" si="4"/>
        <v>51.300000000000004</v>
      </c>
    </row>
    <row r="293" spans="1:13" x14ac:dyDescent="0.25">
      <c r="A293" s="1">
        <v>44444</v>
      </c>
      <c r="B293" t="s">
        <v>26</v>
      </c>
      <c r="C293" t="s">
        <v>332</v>
      </c>
      <c r="D293" t="s">
        <v>38</v>
      </c>
      <c r="E293" t="s">
        <v>22</v>
      </c>
      <c r="F293" t="s">
        <v>23</v>
      </c>
      <c r="G293" t="s">
        <v>103</v>
      </c>
      <c r="H293" t="s">
        <v>104</v>
      </c>
      <c r="I293" t="s">
        <v>36</v>
      </c>
      <c r="J293">
        <v>1000</v>
      </c>
      <c r="K293">
        <v>73</v>
      </c>
      <c r="L293">
        <v>1073</v>
      </c>
      <c r="M293">
        <f t="shared" ca="1" si="4"/>
        <v>560</v>
      </c>
    </row>
    <row r="294" spans="1:13" x14ac:dyDescent="0.25">
      <c r="A294" s="1">
        <v>44174</v>
      </c>
      <c r="B294" t="s">
        <v>12</v>
      </c>
      <c r="C294" t="s">
        <v>333</v>
      </c>
      <c r="D294" t="s">
        <v>43</v>
      </c>
      <c r="E294" t="s">
        <v>15</v>
      </c>
      <c r="F294" t="s">
        <v>16</v>
      </c>
      <c r="G294" t="s">
        <v>33</v>
      </c>
      <c r="H294" t="s">
        <v>34</v>
      </c>
      <c r="I294" t="s">
        <v>19</v>
      </c>
      <c r="J294">
        <v>130</v>
      </c>
      <c r="K294">
        <v>9.49</v>
      </c>
      <c r="L294">
        <v>139.49</v>
      </c>
      <c r="M294">
        <f t="shared" ca="1" si="4"/>
        <v>76.700000000000017</v>
      </c>
    </row>
    <row r="295" spans="1:13" x14ac:dyDescent="0.25">
      <c r="A295" s="1">
        <v>44388</v>
      </c>
      <c r="B295" t="s">
        <v>26</v>
      </c>
      <c r="C295" t="s">
        <v>334</v>
      </c>
      <c r="D295" t="s">
        <v>21</v>
      </c>
      <c r="E295" t="s">
        <v>22</v>
      </c>
      <c r="F295" t="s">
        <v>23</v>
      </c>
      <c r="G295" t="s">
        <v>40</v>
      </c>
      <c r="H295" t="s">
        <v>41</v>
      </c>
      <c r="I295" t="s">
        <v>44</v>
      </c>
      <c r="J295">
        <v>1640</v>
      </c>
      <c r="K295">
        <v>111.52</v>
      </c>
      <c r="L295">
        <v>1751.52</v>
      </c>
      <c r="M295">
        <f t="shared" ca="1" si="4"/>
        <v>984.00000000000011</v>
      </c>
    </row>
    <row r="296" spans="1:13" x14ac:dyDescent="0.25">
      <c r="A296" s="1">
        <v>44165</v>
      </c>
      <c r="B296" t="s">
        <v>12</v>
      </c>
      <c r="C296" t="s">
        <v>335</v>
      </c>
      <c r="D296" t="s">
        <v>14</v>
      </c>
      <c r="E296" t="s">
        <v>22</v>
      </c>
      <c r="F296" t="s">
        <v>23</v>
      </c>
      <c r="G296" t="s">
        <v>29</v>
      </c>
      <c r="H296" t="s">
        <v>30</v>
      </c>
      <c r="I296" t="s">
        <v>36</v>
      </c>
      <c r="J296">
        <v>240</v>
      </c>
      <c r="K296">
        <v>15.6</v>
      </c>
      <c r="L296">
        <v>255.6</v>
      </c>
      <c r="M296">
        <f t="shared" ca="1" si="4"/>
        <v>120</v>
      </c>
    </row>
    <row r="297" spans="1:13" x14ac:dyDescent="0.25">
      <c r="A297" s="1">
        <v>43976</v>
      </c>
      <c r="B297" t="s">
        <v>12</v>
      </c>
      <c r="C297" t="s">
        <v>336</v>
      </c>
      <c r="D297" t="s">
        <v>21</v>
      </c>
      <c r="E297" t="s">
        <v>15</v>
      </c>
      <c r="F297" t="s">
        <v>16</v>
      </c>
      <c r="G297" t="s">
        <v>33</v>
      </c>
      <c r="H297" t="s">
        <v>34</v>
      </c>
      <c r="I297" t="s">
        <v>44</v>
      </c>
      <c r="J297">
        <v>310</v>
      </c>
      <c r="K297">
        <v>19.84</v>
      </c>
      <c r="L297">
        <v>329.84</v>
      </c>
      <c r="M297">
        <f t="shared" ca="1" si="4"/>
        <v>182.90000000000003</v>
      </c>
    </row>
    <row r="298" spans="1:13" x14ac:dyDescent="0.25">
      <c r="A298" s="1">
        <v>43899</v>
      </c>
      <c r="B298" t="s">
        <v>12</v>
      </c>
      <c r="C298" t="s">
        <v>337</v>
      </c>
      <c r="D298" t="s">
        <v>14</v>
      </c>
      <c r="E298" t="s">
        <v>15</v>
      </c>
      <c r="F298" t="s">
        <v>46</v>
      </c>
      <c r="G298" t="s">
        <v>72</v>
      </c>
      <c r="H298" t="s">
        <v>73</v>
      </c>
      <c r="I298" t="s">
        <v>36</v>
      </c>
      <c r="J298">
        <v>30</v>
      </c>
      <c r="K298">
        <v>2.16</v>
      </c>
      <c r="L298">
        <v>32.159999999999997</v>
      </c>
      <c r="M298">
        <f t="shared" ca="1" si="4"/>
        <v>13.8</v>
      </c>
    </row>
    <row r="299" spans="1:13" x14ac:dyDescent="0.25">
      <c r="A299" s="1">
        <v>44443</v>
      </c>
      <c r="B299" t="s">
        <v>26</v>
      </c>
      <c r="C299" t="s">
        <v>338</v>
      </c>
      <c r="D299" t="s">
        <v>21</v>
      </c>
      <c r="E299" t="s">
        <v>15</v>
      </c>
      <c r="F299" t="s">
        <v>16</v>
      </c>
      <c r="G299" t="s">
        <v>54</v>
      </c>
      <c r="H299" t="s">
        <v>55</v>
      </c>
      <c r="I299" t="s">
        <v>44</v>
      </c>
      <c r="J299">
        <v>140</v>
      </c>
      <c r="K299">
        <v>8.1199999999999992</v>
      </c>
      <c r="L299">
        <v>148.12</v>
      </c>
      <c r="M299">
        <f t="shared" ca="1" si="4"/>
        <v>58.800000000000004</v>
      </c>
    </row>
    <row r="300" spans="1:13" x14ac:dyDescent="0.25">
      <c r="A300" s="1">
        <v>44475</v>
      </c>
      <c r="B300" t="s">
        <v>26</v>
      </c>
      <c r="C300" t="s">
        <v>339</v>
      </c>
      <c r="D300" t="s">
        <v>38</v>
      </c>
      <c r="E300" t="s">
        <v>15</v>
      </c>
      <c r="F300" t="s">
        <v>16</v>
      </c>
      <c r="G300" t="s">
        <v>17</v>
      </c>
      <c r="H300" t="s">
        <v>18</v>
      </c>
      <c r="I300" t="s">
        <v>19</v>
      </c>
      <c r="J300">
        <v>980</v>
      </c>
      <c r="K300">
        <v>64.680000000000007</v>
      </c>
      <c r="L300">
        <v>1044.68</v>
      </c>
      <c r="M300">
        <f t="shared" ca="1" si="4"/>
        <v>519.4</v>
      </c>
    </row>
    <row r="301" spans="1:13" x14ac:dyDescent="0.25">
      <c r="A301" s="1">
        <v>44527</v>
      </c>
      <c r="B301" t="s">
        <v>26</v>
      </c>
      <c r="C301" t="s">
        <v>290</v>
      </c>
      <c r="D301" t="s">
        <v>21</v>
      </c>
      <c r="E301" t="s">
        <v>15</v>
      </c>
      <c r="F301" t="s">
        <v>16</v>
      </c>
      <c r="G301" t="s">
        <v>17</v>
      </c>
      <c r="H301" t="s">
        <v>18</v>
      </c>
      <c r="I301" t="s">
        <v>36</v>
      </c>
      <c r="J301">
        <v>50</v>
      </c>
      <c r="K301">
        <v>2.65</v>
      </c>
      <c r="L301">
        <v>52.65</v>
      </c>
      <c r="M301">
        <f t="shared" ca="1" si="4"/>
        <v>30.5</v>
      </c>
    </row>
    <row r="302" spans="1:13" x14ac:dyDescent="0.25">
      <c r="A302" s="1">
        <v>43838</v>
      </c>
      <c r="B302" t="s">
        <v>12</v>
      </c>
      <c r="C302" t="s">
        <v>340</v>
      </c>
      <c r="D302" t="s">
        <v>38</v>
      </c>
      <c r="E302" t="s">
        <v>15</v>
      </c>
      <c r="F302" t="s">
        <v>16</v>
      </c>
      <c r="G302" t="s">
        <v>33</v>
      </c>
      <c r="H302" t="s">
        <v>34</v>
      </c>
      <c r="I302" t="s">
        <v>36</v>
      </c>
      <c r="J302">
        <v>390</v>
      </c>
      <c r="K302">
        <v>18.72</v>
      </c>
      <c r="L302">
        <v>408.72</v>
      </c>
      <c r="M302">
        <f t="shared" ca="1" si="4"/>
        <v>167.70000000000002</v>
      </c>
    </row>
    <row r="303" spans="1:13" x14ac:dyDescent="0.25">
      <c r="A303" s="1">
        <v>44479</v>
      </c>
      <c r="B303" t="s">
        <v>26</v>
      </c>
      <c r="C303" t="s">
        <v>341</v>
      </c>
      <c r="D303" t="s">
        <v>43</v>
      </c>
      <c r="E303" t="s">
        <v>22</v>
      </c>
      <c r="F303" t="s">
        <v>16</v>
      </c>
      <c r="G303" t="s">
        <v>33</v>
      </c>
      <c r="H303" t="s">
        <v>34</v>
      </c>
      <c r="I303" t="s">
        <v>19</v>
      </c>
      <c r="J303">
        <v>450</v>
      </c>
      <c r="K303">
        <v>32.85</v>
      </c>
      <c r="L303">
        <v>482.85</v>
      </c>
      <c r="M303">
        <f t="shared" ca="1" si="4"/>
        <v>234</v>
      </c>
    </row>
    <row r="304" spans="1:13" x14ac:dyDescent="0.25">
      <c r="A304" s="1">
        <v>44475</v>
      </c>
      <c r="B304" t="s">
        <v>26</v>
      </c>
      <c r="C304" t="s">
        <v>52</v>
      </c>
      <c r="D304" t="s">
        <v>28</v>
      </c>
      <c r="E304" t="s">
        <v>15</v>
      </c>
      <c r="F304" t="s">
        <v>16</v>
      </c>
      <c r="G304" t="s">
        <v>17</v>
      </c>
      <c r="H304" t="s">
        <v>18</v>
      </c>
      <c r="I304" t="s">
        <v>19</v>
      </c>
      <c r="J304">
        <v>620</v>
      </c>
      <c r="K304">
        <v>34.1</v>
      </c>
      <c r="L304">
        <v>654.1</v>
      </c>
      <c r="M304">
        <f t="shared" ca="1" si="4"/>
        <v>372.00000000000006</v>
      </c>
    </row>
    <row r="305" spans="1:13" x14ac:dyDescent="0.25">
      <c r="A305" s="1">
        <v>44089</v>
      </c>
      <c r="B305" t="s">
        <v>12</v>
      </c>
      <c r="C305" t="s">
        <v>342</v>
      </c>
      <c r="D305" t="s">
        <v>14</v>
      </c>
      <c r="E305" t="s">
        <v>22</v>
      </c>
      <c r="F305" t="s">
        <v>23</v>
      </c>
      <c r="G305" t="s">
        <v>40</v>
      </c>
      <c r="H305" t="s">
        <v>41</v>
      </c>
      <c r="I305" t="s">
        <v>19</v>
      </c>
      <c r="J305">
        <v>320</v>
      </c>
      <c r="K305">
        <v>22.72</v>
      </c>
      <c r="L305">
        <v>342.72</v>
      </c>
      <c r="M305">
        <f t="shared" ca="1" si="4"/>
        <v>192.00000000000003</v>
      </c>
    </row>
    <row r="306" spans="1:13" x14ac:dyDescent="0.25">
      <c r="A306" s="1">
        <v>44537</v>
      </c>
      <c r="B306" t="s">
        <v>26</v>
      </c>
      <c r="C306" t="s">
        <v>343</v>
      </c>
      <c r="D306" t="s">
        <v>28</v>
      </c>
      <c r="E306" t="s">
        <v>22</v>
      </c>
      <c r="F306" t="s">
        <v>46</v>
      </c>
      <c r="G306" t="s">
        <v>72</v>
      </c>
      <c r="H306" t="s">
        <v>73</v>
      </c>
      <c r="I306" t="s">
        <v>19</v>
      </c>
      <c r="J306">
        <v>10</v>
      </c>
      <c r="K306">
        <v>0.26</v>
      </c>
      <c r="L306">
        <v>10.26</v>
      </c>
      <c r="M306">
        <f t="shared" ca="1" si="4"/>
        <v>4.6000000000000005</v>
      </c>
    </row>
    <row r="307" spans="1:13" x14ac:dyDescent="0.25">
      <c r="A307" s="1">
        <v>44064</v>
      </c>
      <c r="B307" t="s">
        <v>12</v>
      </c>
      <c r="C307" t="s">
        <v>344</v>
      </c>
      <c r="D307" t="s">
        <v>21</v>
      </c>
      <c r="E307" t="s">
        <v>15</v>
      </c>
      <c r="F307" t="s">
        <v>16</v>
      </c>
      <c r="G307" t="s">
        <v>33</v>
      </c>
      <c r="H307" t="s">
        <v>34</v>
      </c>
      <c r="I307" t="s">
        <v>44</v>
      </c>
      <c r="J307">
        <v>480</v>
      </c>
      <c r="K307">
        <v>21.6</v>
      </c>
      <c r="L307">
        <v>501.6</v>
      </c>
      <c r="M307">
        <f t="shared" ca="1" si="4"/>
        <v>336</v>
      </c>
    </row>
    <row r="308" spans="1:13" x14ac:dyDescent="0.25">
      <c r="A308" s="1">
        <v>44416</v>
      </c>
      <c r="B308" t="s">
        <v>26</v>
      </c>
      <c r="C308" t="s">
        <v>345</v>
      </c>
      <c r="D308" t="s">
        <v>14</v>
      </c>
      <c r="E308" t="s">
        <v>15</v>
      </c>
      <c r="F308" t="s">
        <v>23</v>
      </c>
      <c r="G308" t="s">
        <v>24</v>
      </c>
      <c r="H308" t="s">
        <v>25</v>
      </c>
      <c r="I308" t="s">
        <v>36</v>
      </c>
      <c r="J308">
        <v>2190</v>
      </c>
      <c r="K308">
        <v>116.07</v>
      </c>
      <c r="L308">
        <v>2306.0700000000002</v>
      </c>
      <c r="M308">
        <f t="shared" ca="1" si="4"/>
        <v>1270.2</v>
      </c>
    </row>
    <row r="309" spans="1:13" x14ac:dyDescent="0.25">
      <c r="A309" s="1">
        <v>44029</v>
      </c>
      <c r="B309" t="s">
        <v>12</v>
      </c>
      <c r="C309" t="s">
        <v>78</v>
      </c>
      <c r="D309" t="s">
        <v>14</v>
      </c>
      <c r="E309" t="s">
        <v>15</v>
      </c>
      <c r="F309" t="s">
        <v>23</v>
      </c>
      <c r="G309" t="s">
        <v>24</v>
      </c>
      <c r="H309" t="s">
        <v>25</v>
      </c>
      <c r="I309" t="s">
        <v>19</v>
      </c>
      <c r="J309">
        <v>2910</v>
      </c>
      <c r="K309">
        <v>133.86000000000001</v>
      </c>
      <c r="L309">
        <v>3043.86</v>
      </c>
      <c r="M309">
        <f t="shared" ca="1" si="4"/>
        <v>1396.8000000000002</v>
      </c>
    </row>
    <row r="310" spans="1:13" x14ac:dyDescent="0.25">
      <c r="A310" s="1">
        <v>43864</v>
      </c>
      <c r="B310" t="s">
        <v>12</v>
      </c>
      <c r="C310" t="s">
        <v>346</v>
      </c>
      <c r="D310" t="s">
        <v>28</v>
      </c>
      <c r="E310" t="s">
        <v>22</v>
      </c>
      <c r="F310" t="s">
        <v>23</v>
      </c>
      <c r="G310" t="s">
        <v>24</v>
      </c>
      <c r="H310" t="s">
        <v>25</v>
      </c>
      <c r="I310" t="s">
        <v>36</v>
      </c>
      <c r="J310">
        <v>670</v>
      </c>
      <c r="K310">
        <v>16.75</v>
      </c>
      <c r="L310">
        <v>686.75</v>
      </c>
      <c r="M310">
        <f t="shared" ca="1" si="4"/>
        <v>355.1</v>
      </c>
    </row>
    <row r="311" spans="1:13" x14ac:dyDescent="0.25">
      <c r="A311" s="1">
        <v>44345</v>
      </c>
      <c r="B311" t="s">
        <v>26</v>
      </c>
      <c r="C311" t="s">
        <v>347</v>
      </c>
      <c r="D311" t="s">
        <v>43</v>
      </c>
      <c r="E311" t="s">
        <v>15</v>
      </c>
      <c r="F311" t="s">
        <v>23</v>
      </c>
      <c r="G311" t="s">
        <v>40</v>
      </c>
      <c r="H311" t="s">
        <v>41</v>
      </c>
      <c r="I311" t="s">
        <v>19</v>
      </c>
      <c r="J311">
        <v>4870</v>
      </c>
      <c r="K311">
        <v>297.07</v>
      </c>
      <c r="L311">
        <v>5167.07</v>
      </c>
      <c r="M311">
        <f t="shared" ca="1" si="4"/>
        <v>2727.2000000000003</v>
      </c>
    </row>
    <row r="312" spans="1:13" x14ac:dyDescent="0.25">
      <c r="A312" s="1">
        <v>44504</v>
      </c>
      <c r="B312" t="s">
        <v>26</v>
      </c>
      <c r="C312" t="s">
        <v>348</v>
      </c>
      <c r="D312" t="s">
        <v>28</v>
      </c>
      <c r="E312" t="s">
        <v>15</v>
      </c>
      <c r="F312" t="s">
        <v>46</v>
      </c>
      <c r="G312" t="s">
        <v>50</v>
      </c>
      <c r="H312" t="s">
        <v>51</v>
      </c>
      <c r="I312" t="s">
        <v>19</v>
      </c>
      <c r="J312">
        <v>130</v>
      </c>
      <c r="K312">
        <v>2.99</v>
      </c>
      <c r="L312">
        <v>132.99</v>
      </c>
      <c r="M312">
        <f t="shared" ca="1" si="4"/>
        <v>58.5</v>
      </c>
    </row>
    <row r="313" spans="1:13" x14ac:dyDescent="0.25">
      <c r="A313" s="1">
        <v>44416</v>
      </c>
      <c r="B313" t="s">
        <v>26</v>
      </c>
      <c r="C313" t="s">
        <v>349</v>
      </c>
      <c r="D313" t="s">
        <v>38</v>
      </c>
      <c r="E313" t="s">
        <v>22</v>
      </c>
      <c r="F313" t="s">
        <v>16</v>
      </c>
      <c r="G313" t="s">
        <v>99</v>
      </c>
      <c r="H313" t="s">
        <v>100</v>
      </c>
      <c r="I313" t="s">
        <v>19</v>
      </c>
      <c r="J313">
        <v>270</v>
      </c>
      <c r="K313">
        <v>14.04</v>
      </c>
      <c r="L313">
        <v>284.04000000000002</v>
      </c>
      <c r="M313">
        <f t="shared" ca="1" si="4"/>
        <v>126.9</v>
      </c>
    </row>
    <row r="314" spans="1:13" x14ac:dyDescent="0.25">
      <c r="A314" s="1">
        <v>44444</v>
      </c>
      <c r="B314" t="s">
        <v>26</v>
      </c>
      <c r="C314" t="s">
        <v>350</v>
      </c>
      <c r="D314" t="s">
        <v>38</v>
      </c>
      <c r="E314" t="s">
        <v>15</v>
      </c>
      <c r="F314" t="s">
        <v>23</v>
      </c>
      <c r="G314" t="s">
        <v>24</v>
      </c>
      <c r="H314" t="s">
        <v>25</v>
      </c>
      <c r="I314" t="s">
        <v>19</v>
      </c>
      <c r="J314">
        <v>3770</v>
      </c>
      <c r="K314">
        <v>241.28</v>
      </c>
      <c r="L314">
        <v>4011.28</v>
      </c>
      <c r="M314">
        <f t="shared" ca="1" si="4"/>
        <v>2639</v>
      </c>
    </row>
    <row r="315" spans="1:13" x14ac:dyDescent="0.25">
      <c r="A315" s="1">
        <v>44476</v>
      </c>
      <c r="B315" t="s">
        <v>26</v>
      </c>
      <c r="C315" t="s">
        <v>351</v>
      </c>
      <c r="D315" t="s">
        <v>14</v>
      </c>
      <c r="E315" t="s">
        <v>15</v>
      </c>
      <c r="F315" t="s">
        <v>46</v>
      </c>
      <c r="G315" t="s">
        <v>72</v>
      </c>
      <c r="H315" t="s">
        <v>73</v>
      </c>
      <c r="I315" t="s">
        <v>44</v>
      </c>
      <c r="J315">
        <v>60</v>
      </c>
      <c r="K315">
        <v>4.68</v>
      </c>
      <c r="L315">
        <v>64.680000000000007</v>
      </c>
      <c r="M315">
        <f t="shared" ca="1" si="4"/>
        <v>34.800000000000004</v>
      </c>
    </row>
    <row r="316" spans="1:13" x14ac:dyDescent="0.25">
      <c r="A316" s="1">
        <v>44463</v>
      </c>
      <c r="B316" t="s">
        <v>26</v>
      </c>
      <c r="C316" t="s">
        <v>352</v>
      </c>
      <c r="D316" t="s">
        <v>43</v>
      </c>
      <c r="E316" t="s">
        <v>15</v>
      </c>
      <c r="F316" t="s">
        <v>23</v>
      </c>
      <c r="G316" t="s">
        <v>40</v>
      </c>
      <c r="H316" t="s">
        <v>41</v>
      </c>
      <c r="I316" t="s">
        <v>36</v>
      </c>
      <c r="J316">
        <v>4960</v>
      </c>
      <c r="K316">
        <v>312.48</v>
      </c>
      <c r="L316">
        <v>5272.48</v>
      </c>
      <c r="M316">
        <f t="shared" ca="1" si="4"/>
        <v>2480</v>
      </c>
    </row>
    <row r="317" spans="1:13" x14ac:dyDescent="0.25">
      <c r="A317" s="1">
        <v>44222</v>
      </c>
      <c r="B317" t="s">
        <v>26</v>
      </c>
      <c r="C317" t="s">
        <v>353</v>
      </c>
      <c r="D317" t="s">
        <v>43</v>
      </c>
      <c r="E317" t="s">
        <v>22</v>
      </c>
      <c r="F317" t="s">
        <v>46</v>
      </c>
      <c r="G317" t="s">
        <v>231</v>
      </c>
      <c r="H317" t="s">
        <v>232</v>
      </c>
      <c r="I317" t="s">
        <v>36</v>
      </c>
      <c r="J317">
        <v>70</v>
      </c>
      <c r="K317">
        <v>4.76</v>
      </c>
      <c r="L317">
        <v>74.760000000000005</v>
      </c>
      <c r="M317">
        <f t="shared" ca="1" si="4"/>
        <v>35.700000000000003</v>
      </c>
    </row>
    <row r="318" spans="1:13" x14ac:dyDescent="0.25">
      <c r="A318" s="1">
        <v>44542</v>
      </c>
      <c r="B318" t="s">
        <v>26</v>
      </c>
      <c r="C318" t="s">
        <v>354</v>
      </c>
      <c r="D318" t="s">
        <v>28</v>
      </c>
      <c r="E318" t="s">
        <v>15</v>
      </c>
      <c r="F318" t="s">
        <v>16</v>
      </c>
      <c r="G318" t="s">
        <v>33</v>
      </c>
      <c r="H318" t="s">
        <v>34</v>
      </c>
      <c r="I318" t="s">
        <v>36</v>
      </c>
      <c r="J318">
        <v>450</v>
      </c>
      <c r="K318">
        <v>34.65</v>
      </c>
      <c r="L318">
        <v>484.65</v>
      </c>
      <c r="M318">
        <f t="shared" ca="1" si="4"/>
        <v>220.5</v>
      </c>
    </row>
    <row r="319" spans="1:13" x14ac:dyDescent="0.25">
      <c r="A319" s="1">
        <v>44064</v>
      </c>
      <c r="B319" t="s">
        <v>12</v>
      </c>
      <c r="C319" t="s">
        <v>355</v>
      </c>
      <c r="D319" t="s">
        <v>21</v>
      </c>
      <c r="E319" t="s">
        <v>15</v>
      </c>
      <c r="F319" t="s">
        <v>16</v>
      </c>
      <c r="G319" t="s">
        <v>33</v>
      </c>
      <c r="H319" t="s">
        <v>34</v>
      </c>
      <c r="I319" t="s">
        <v>36</v>
      </c>
      <c r="J319">
        <v>370</v>
      </c>
      <c r="K319">
        <v>13.69</v>
      </c>
      <c r="L319">
        <v>383.69</v>
      </c>
      <c r="M319">
        <f t="shared" ca="1" si="4"/>
        <v>247.9</v>
      </c>
    </row>
    <row r="320" spans="1:13" x14ac:dyDescent="0.25">
      <c r="A320" s="1">
        <v>43899</v>
      </c>
      <c r="B320" t="s">
        <v>12</v>
      </c>
      <c r="C320" t="s">
        <v>356</v>
      </c>
      <c r="D320" t="s">
        <v>43</v>
      </c>
      <c r="E320" t="s">
        <v>15</v>
      </c>
      <c r="F320" t="s">
        <v>23</v>
      </c>
      <c r="G320" t="s">
        <v>40</v>
      </c>
      <c r="H320" t="s">
        <v>41</v>
      </c>
      <c r="I320" t="s">
        <v>44</v>
      </c>
      <c r="J320">
        <v>3150</v>
      </c>
      <c r="K320">
        <v>270.89999999999998</v>
      </c>
      <c r="L320">
        <v>3420.9</v>
      </c>
      <c r="M320">
        <f t="shared" ca="1" si="4"/>
        <v>2110.5</v>
      </c>
    </row>
    <row r="321" spans="1:13" x14ac:dyDescent="0.25">
      <c r="A321" s="1">
        <v>44478</v>
      </c>
      <c r="B321" t="s">
        <v>26</v>
      </c>
      <c r="C321" t="s">
        <v>344</v>
      </c>
      <c r="D321" t="s">
        <v>21</v>
      </c>
      <c r="E321" t="s">
        <v>15</v>
      </c>
      <c r="F321" t="s">
        <v>16</v>
      </c>
      <c r="G321" t="s">
        <v>33</v>
      </c>
      <c r="H321" t="s">
        <v>34</v>
      </c>
      <c r="I321" t="s">
        <v>19</v>
      </c>
      <c r="J321">
        <v>330</v>
      </c>
      <c r="K321">
        <v>14.85</v>
      </c>
      <c r="L321">
        <v>344.85</v>
      </c>
      <c r="M321">
        <f t="shared" ca="1" si="4"/>
        <v>158.4</v>
      </c>
    </row>
    <row r="322" spans="1:13" x14ac:dyDescent="0.25">
      <c r="A322" s="1">
        <v>44064</v>
      </c>
      <c r="B322" t="s">
        <v>12</v>
      </c>
      <c r="C322" t="s">
        <v>357</v>
      </c>
      <c r="D322" t="s">
        <v>21</v>
      </c>
      <c r="E322" t="s">
        <v>15</v>
      </c>
      <c r="F322" t="s">
        <v>16</v>
      </c>
      <c r="G322" t="s">
        <v>33</v>
      </c>
      <c r="H322" t="s">
        <v>34</v>
      </c>
      <c r="I322" t="s">
        <v>19</v>
      </c>
      <c r="J322">
        <v>250</v>
      </c>
      <c r="K322">
        <v>7.75</v>
      </c>
      <c r="L322">
        <v>257.75</v>
      </c>
      <c r="M322">
        <f t="shared" ca="1" si="4"/>
        <v>115</v>
      </c>
    </row>
    <row r="323" spans="1:13" x14ac:dyDescent="0.25">
      <c r="A323" s="1">
        <v>44490</v>
      </c>
      <c r="B323" t="s">
        <v>26</v>
      </c>
      <c r="C323" t="s">
        <v>358</v>
      </c>
      <c r="D323" t="s">
        <v>28</v>
      </c>
      <c r="E323" t="s">
        <v>15</v>
      </c>
      <c r="F323" t="s">
        <v>16</v>
      </c>
      <c r="G323" t="s">
        <v>17</v>
      </c>
      <c r="H323" t="s">
        <v>18</v>
      </c>
      <c r="I323" t="s">
        <v>44</v>
      </c>
      <c r="J323">
        <v>880</v>
      </c>
      <c r="K323">
        <v>76.56</v>
      </c>
      <c r="L323">
        <v>956.56</v>
      </c>
      <c r="M323">
        <f t="shared" ref="M323:M386" ca="1" si="5">J323*(0.4+(_xlfn.SINGLE(RANDBETWEEN(1,30))/100))</f>
        <v>378.40000000000003</v>
      </c>
    </row>
    <row r="324" spans="1:13" x14ac:dyDescent="0.25">
      <c r="A324" s="1">
        <v>44383</v>
      </c>
      <c r="B324" t="s">
        <v>26</v>
      </c>
      <c r="C324" t="s">
        <v>359</v>
      </c>
      <c r="D324" t="s">
        <v>28</v>
      </c>
      <c r="E324" t="s">
        <v>15</v>
      </c>
      <c r="F324" t="s">
        <v>16</v>
      </c>
      <c r="G324" t="s">
        <v>33</v>
      </c>
      <c r="H324" t="s">
        <v>34</v>
      </c>
      <c r="I324" t="s">
        <v>19</v>
      </c>
      <c r="J324">
        <v>430</v>
      </c>
      <c r="K324">
        <v>28.38</v>
      </c>
      <c r="L324">
        <v>458.38</v>
      </c>
      <c r="M324">
        <f t="shared" ca="1" si="5"/>
        <v>275.2</v>
      </c>
    </row>
    <row r="325" spans="1:13" x14ac:dyDescent="0.25">
      <c r="A325" s="1">
        <v>43878</v>
      </c>
      <c r="B325" t="s">
        <v>12</v>
      </c>
      <c r="C325" t="s">
        <v>360</v>
      </c>
      <c r="D325" t="s">
        <v>28</v>
      </c>
      <c r="E325" t="s">
        <v>22</v>
      </c>
      <c r="F325" t="s">
        <v>16</v>
      </c>
      <c r="G325" t="s">
        <v>17</v>
      </c>
      <c r="H325" t="s">
        <v>18</v>
      </c>
      <c r="I325" t="s">
        <v>44</v>
      </c>
      <c r="J325">
        <v>330</v>
      </c>
      <c r="K325">
        <v>17.82</v>
      </c>
      <c r="L325">
        <v>347.82</v>
      </c>
      <c r="M325">
        <f t="shared" ca="1" si="5"/>
        <v>214.5</v>
      </c>
    </row>
    <row r="326" spans="1:13" x14ac:dyDescent="0.25">
      <c r="A326" s="1">
        <v>43987</v>
      </c>
      <c r="B326" t="s">
        <v>12</v>
      </c>
      <c r="C326" t="s">
        <v>361</v>
      </c>
      <c r="D326" t="s">
        <v>21</v>
      </c>
      <c r="E326" t="s">
        <v>15</v>
      </c>
      <c r="F326" t="s">
        <v>23</v>
      </c>
      <c r="G326" t="s">
        <v>29</v>
      </c>
      <c r="H326" t="s">
        <v>30</v>
      </c>
      <c r="I326" t="s">
        <v>44</v>
      </c>
      <c r="J326">
        <v>9830</v>
      </c>
      <c r="K326">
        <v>815.89</v>
      </c>
      <c r="L326">
        <v>10645.89</v>
      </c>
      <c r="M326">
        <f t="shared" ca="1" si="5"/>
        <v>6782.7</v>
      </c>
    </row>
    <row r="327" spans="1:13" x14ac:dyDescent="0.25">
      <c r="A327" s="1">
        <v>43969</v>
      </c>
      <c r="B327" t="s">
        <v>12</v>
      </c>
      <c r="C327" t="s">
        <v>362</v>
      </c>
      <c r="D327" t="s">
        <v>14</v>
      </c>
      <c r="E327" t="s">
        <v>15</v>
      </c>
      <c r="F327" t="s">
        <v>16</v>
      </c>
      <c r="G327" t="s">
        <v>17</v>
      </c>
      <c r="H327" t="s">
        <v>18</v>
      </c>
      <c r="I327" t="s">
        <v>19</v>
      </c>
      <c r="J327">
        <v>180</v>
      </c>
      <c r="K327">
        <v>12.24</v>
      </c>
      <c r="L327">
        <v>192.24</v>
      </c>
      <c r="M327">
        <f t="shared" ca="1" si="5"/>
        <v>122.4</v>
      </c>
    </row>
    <row r="328" spans="1:13" x14ac:dyDescent="0.25">
      <c r="A328" s="1">
        <v>44516</v>
      </c>
      <c r="B328" t="s">
        <v>26</v>
      </c>
      <c r="C328" t="s">
        <v>363</v>
      </c>
      <c r="D328" t="s">
        <v>21</v>
      </c>
      <c r="E328" t="s">
        <v>22</v>
      </c>
      <c r="F328" t="s">
        <v>23</v>
      </c>
      <c r="G328" t="s">
        <v>40</v>
      </c>
      <c r="H328" t="s">
        <v>41</v>
      </c>
      <c r="I328" t="s">
        <v>19</v>
      </c>
      <c r="J328">
        <v>1310</v>
      </c>
      <c r="K328">
        <v>81.22</v>
      </c>
      <c r="L328">
        <v>1391.22</v>
      </c>
      <c r="M328">
        <f t="shared" ca="1" si="5"/>
        <v>759.80000000000007</v>
      </c>
    </row>
    <row r="329" spans="1:13" x14ac:dyDescent="0.25">
      <c r="A329" s="1">
        <v>43936</v>
      </c>
      <c r="B329" t="s">
        <v>12</v>
      </c>
      <c r="C329" t="s">
        <v>364</v>
      </c>
      <c r="D329" t="s">
        <v>43</v>
      </c>
      <c r="E329" t="s">
        <v>15</v>
      </c>
      <c r="F329" t="s">
        <v>23</v>
      </c>
      <c r="G329" t="s">
        <v>29</v>
      </c>
      <c r="H329" t="s">
        <v>30</v>
      </c>
      <c r="I329" t="s">
        <v>19</v>
      </c>
      <c r="J329">
        <v>5730</v>
      </c>
      <c r="K329">
        <v>366.72</v>
      </c>
      <c r="L329">
        <v>6096.72</v>
      </c>
      <c r="M329">
        <f t="shared" ca="1" si="5"/>
        <v>3323.4000000000005</v>
      </c>
    </row>
    <row r="330" spans="1:13" x14ac:dyDescent="0.25">
      <c r="A330" s="1">
        <v>43911</v>
      </c>
      <c r="B330" t="s">
        <v>12</v>
      </c>
      <c r="C330" t="s">
        <v>365</v>
      </c>
      <c r="D330" t="s">
        <v>28</v>
      </c>
      <c r="E330" t="s">
        <v>15</v>
      </c>
      <c r="F330" t="s">
        <v>23</v>
      </c>
      <c r="G330" t="s">
        <v>24</v>
      </c>
      <c r="H330" t="s">
        <v>25</v>
      </c>
      <c r="I330" t="s">
        <v>19</v>
      </c>
      <c r="J330">
        <v>2940</v>
      </c>
      <c r="K330">
        <v>270.48</v>
      </c>
      <c r="L330">
        <v>3210.48</v>
      </c>
      <c r="M330">
        <f t="shared" ca="1" si="5"/>
        <v>1352.4</v>
      </c>
    </row>
    <row r="331" spans="1:13" x14ac:dyDescent="0.25">
      <c r="A331" s="1">
        <v>44349</v>
      </c>
      <c r="B331" t="s">
        <v>26</v>
      </c>
      <c r="C331" t="s">
        <v>366</v>
      </c>
      <c r="D331" t="s">
        <v>28</v>
      </c>
      <c r="E331" t="s">
        <v>15</v>
      </c>
      <c r="F331" t="s">
        <v>16</v>
      </c>
      <c r="G331" t="s">
        <v>33</v>
      </c>
      <c r="H331" t="s">
        <v>34</v>
      </c>
      <c r="I331" t="s">
        <v>44</v>
      </c>
      <c r="J331">
        <v>100</v>
      </c>
      <c r="K331">
        <v>4.4000000000000004</v>
      </c>
      <c r="L331">
        <v>104.4</v>
      </c>
      <c r="M331">
        <f t="shared" ca="1" si="5"/>
        <v>45</v>
      </c>
    </row>
    <row r="332" spans="1:13" x14ac:dyDescent="0.25">
      <c r="A332" s="1">
        <v>44448</v>
      </c>
      <c r="B332" t="s">
        <v>26</v>
      </c>
      <c r="C332" t="s">
        <v>367</v>
      </c>
      <c r="D332" t="s">
        <v>21</v>
      </c>
      <c r="E332" t="s">
        <v>15</v>
      </c>
      <c r="F332" t="s">
        <v>23</v>
      </c>
      <c r="G332" t="s">
        <v>40</v>
      </c>
      <c r="H332" t="s">
        <v>41</v>
      </c>
      <c r="I332" t="s">
        <v>44</v>
      </c>
      <c r="J332">
        <v>250</v>
      </c>
      <c r="K332">
        <v>11.5</v>
      </c>
      <c r="L332">
        <v>261.5</v>
      </c>
      <c r="M332">
        <f t="shared" ca="1" si="5"/>
        <v>155</v>
      </c>
    </row>
    <row r="333" spans="1:13" x14ac:dyDescent="0.25">
      <c r="A333" s="1">
        <v>44475</v>
      </c>
      <c r="B333" t="s">
        <v>26</v>
      </c>
      <c r="C333" t="s">
        <v>368</v>
      </c>
      <c r="D333" t="s">
        <v>14</v>
      </c>
      <c r="E333" t="s">
        <v>22</v>
      </c>
      <c r="F333" t="s">
        <v>16</v>
      </c>
      <c r="G333" t="s">
        <v>33</v>
      </c>
      <c r="H333" t="s">
        <v>34</v>
      </c>
      <c r="I333" t="s">
        <v>44</v>
      </c>
      <c r="J333">
        <v>470</v>
      </c>
      <c r="K333">
        <v>20.21</v>
      </c>
      <c r="L333">
        <v>490.21</v>
      </c>
      <c r="M333">
        <f t="shared" ca="1" si="5"/>
        <v>296.10000000000002</v>
      </c>
    </row>
    <row r="334" spans="1:13" x14ac:dyDescent="0.25">
      <c r="A334" s="1">
        <v>44384</v>
      </c>
      <c r="B334" t="s">
        <v>26</v>
      </c>
      <c r="C334" t="s">
        <v>369</v>
      </c>
      <c r="D334" t="s">
        <v>43</v>
      </c>
      <c r="E334" t="s">
        <v>15</v>
      </c>
      <c r="F334" t="s">
        <v>23</v>
      </c>
      <c r="G334" t="s">
        <v>29</v>
      </c>
      <c r="H334" t="s">
        <v>30</v>
      </c>
      <c r="I334" t="s">
        <v>19</v>
      </c>
      <c r="J334">
        <v>8570</v>
      </c>
      <c r="K334">
        <v>394.22</v>
      </c>
      <c r="L334">
        <v>8964.2199999999993</v>
      </c>
      <c r="M334">
        <f t="shared" ca="1" si="5"/>
        <v>3770.8</v>
      </c>
    </row>
    <row r="335" spans="1:13" x14ac:dyDescent="0.25">
      <c r="A335" s="1">
        <v>43853</v>
      </c>
      <c r="B335" t="s">
        <v>12</v>
      </c>
      <c r="C335" t="s">
        <v>45</v>
      </c>
      <c r="D335" t="s">
        <v>28</v>
      </c>
      <c r="E335" t="s">
        <v>15</v>
      </c>
      <c r="F335" t="s">
        <v>23</v>
      </c>
      <c r="G335" t="s">
        <v>24</v>
      </c>
      <c r="H335" t="s">
        <v>25</v>
      </c>
      <c r="I335" t="s">
        <v>19</v>
      </c>
      <c r="J335">
        <v>3760</v>
      </c>
      <c r="K335">
        <v>360.96</v>
      </c>
      <c r="L335">
        <v>4120.96</v>
      </c>
      <c r="M335">
        <f t="shared" ca="1" si="5"/>
        <v>1767.2</v>
      </c>
    </row>
    <row r="336" spans="1:13" x14ac:dyDescent="0.25">
      <c r="A336" s="1">
        <v>44020</v>
      </c>
      <c r="B336" t="s">
        <v>12</v>
      </c>
      <c r="C336" t="s">
        <v>370</v>
      </c>
      <c r="D336" t="s">
        <v>38</v>
      </c>
      <c r="E336" t="s">
        <v>15</v>
      </c>
      <c r="F336" t="s">
        <v>16</v>
      </c>
      <c r="G336" t="s">
        <v>33</v>
      </c>
      <c r="H336" t="s">
        <v>34</v>
      </c>
      <c r="I336" t="s">
        <v>36</v>
      </c>
      <c r="J336">
        <v>400</v>
      </c>
      <c r="K336">
        <v>25.6</v>
      </c>
      <c r="L336">
        <v>425.6</v>
      </c>
      <c r="M336">
        <f t="shared" ca="1" si="5"/>
        <v>272</v>
      </c>
    </row>
    <row r="337" spans="1:13" x14ac:dyDescent="0.25">
      <c r="A337" s="1">
        <v>44136</v>
      </c>
      <c r="B337" t="s">
        <v>12</v>
      </c>
      <c r="C337" t="s">
        <v>371</v>
      </c>
      <c r="D337" t="s">
        <v>21</v>
      </c>
      <c r="E337" t="s">
        <v>22</v>
      </c>
      <c r="F337" t="s">
        <v>23</v>
      </c>
      <c r="G337" t="s">
        <v>40</v>
      </c>
      <c r="H337" t="s">
        <v>41</v>
      </c>
      <c r="I337" t="s">
        <v>44</v>
      </c>
      <c r="J337">
        <v>1050</v>
      </c>
      <c r="K337">
        <v>43.05</v>
      </c>
      <c r="L337">
        <v>1093.05</v>
      </c>
      <c r="M337">
        <f t="shared" ca="1" si="5"/>
        <v>556.5</v>
      </c>
    </row>
    <row r="338" spans="1:13" x14ac:dyDescent="0.25">
      <c r="A338" s="1">
        <v>43871</v>
      </c>
      <c r="B338" t="s">
        <v>12</v>
      </c>
      <c r="C338" t="s">
        <v>372</v>
      </c>
      <c r="D338" t="s">
        <v>28</v>
      </c>
      <c r="E338" t="s">
        <v>15</v>
      </c>
      <c r="F338" t="s">
        <v>23</v>
      </c>
      <c r="G338" t="s">
        <v>29</v>
      </c>
      <c r="H338" t="s">
        <v>30</v>
      </c>
      <c r="I338" t="s">
        <v>44</v>
      </c>
      <c r="J338">
        <v>4510</v>
      </c>
      <c r="K338">
        <v>248.05</v>
      </c>
      <c r="L338">
        <v>4758.05</v>
      </c>
      <c r="M338">
        <f t="shared" ca="1" si="5"/>
        <v>3157</v>
      </c>
    </row>
    <row r="339" spans="1:13" x14ac:dyDescent="0.25">
      <c r="A339" s="1">
        <v>44008</v>
      </c>
      <c r="B339" t="s">
        <v>12</v>
      </c>
      <c r="C339" t="s">
        <v>83</v>
      </c>
      <c r="D339" t="s">
        <v>21</v>
      </c>
      <c r="E339" t="s">
        <v>15</v>
      </c>
      <c r="F339" t="s">
        <v>23</v>
      </c>
      <c r="G339" t="s">
        <v>40</v>
      </c>
      <c r="H339" t="s">
        <v>41</v>
      </c>
      <c r="I339" t="s">
        <v>19</v>
      </c>
      <c r="J339">
        <v>2520</v>
      </c>
      <c r="K339">
        <v>118.44</v>
      </c>
      <c r="L339">
        <v>2638.44</v>
      </c>
      <c r="M339">
        <f t="shared" ca="1" si="5"/>
        <v>1159.2</v>
      </c>
    </row>
    <row r="340" spans="1:13" x14ac:dyDescent="0.25">
      <c r="A340" s="1">
        <v>44188</v>
      </c>
      <c r="B340" t="s">
        <v>12</v>
      </c>
      <c r="C340" t="s">
        <v>373</v>
      </c>
      <c r="D340" t="s">
        <v>38</v>
      </c>
      <c r="E340" t="s">
        <v>15</v>
      </c>
      <c r="F340" t="s">
        <v>23</v>
      </c>
      <c r="G340" t="s">
        <v>103</v>
      </c>
      <c r="H340" t="s">
        <v>104</v>
      </c>
      <c r="I340" t="s">
        <v>19</v>
      </c>
      <c r="J340">
        <v>840</v>
      </c>
      <c r="K340">
        <v>42.84</v>
      </c>
      <c r="L340">
        <v>882.84</v>
      </c>
      <c r="M340">
        <f t="shared" ca="1" si="5"/>
        <v>537.6</v>
      </c>
    </row>
    <row r="341" spans="1:13" x14ac:dyDescent="0.25">
      <c r="A341" s="1">
        <v>44031</v>
      </c>
      <c r="B341" t="s">
        <v>12</v>
      </c>
      <c r="C341" t="s">
        <v>374</v>
      </c>
      <c r="D341" t="s">
        <v>21</v>
      </c>
      <c r="E341" t="s">
        <v>15</v>
      </c>
      <c r="F341" t="s">
        <v>46</v>
      </c>
      <c r="G341" t="s">
        <v>72</v>
      </c>
      <c r="H341" t="s">
        <v>73</v>
      </c>
      <c r="I341" t="s">
        <v>36</v>
      </c>
      <c r="J341">
        <v>110</v>
      </c>
      <c r="K341">
        <v>7.48</v>
      </c>
      <c r="L341">
        <v>117.48</v>
      </c>
      <c r="M341">
        <f t="shared" ca="1" si="5"/>
        <v>62.70000000000001</v>
      </c>
    </row>
    <row r="342" spans="1:13" x14ac:dyDescent="0.25">
      <c r="A342" s="1">
        <v>43946</v>
      </c>
      <c r="B342" t="s">
        <v>12</v>
      </c>
      <c r="C342" t="s">
        <v>375</v>
      </c>
      <c r="D342" t="s">
        <v>43</v>
      </c>
      <c r="E342" t="s">
        <v>15</v>
      </c>
      <c r="F342" t="s">
        <v>23</v>
      </c>
      <c r="G342" t="s">
        <v>24</v>
      </c>
      <c r="H342" t="s">
        <v>25</v>
      </c>
      <c r="I342" t="s">
        <v>19</v>
      </c>
      <c r="J342">
        <v>3450</v>
      </c>
      <c r="K342">
        <v>200.1</v>
      </c>
      <c r="L342">
        <v>3650.1</v>
      </c>
      <c r="M342">
        <f t="shared" ca="1" si="5"/>
        <v>1690.5</v>
      </c>
    </row>
    <row r="343" spans="1:13" x14ac:dyDescent="0.25">
      <c r="A343" s="1">
        <v>44064</v>
      </c>
      <c r="B343" t="s">
        <v>12</v>
      </c>
      <c r="C343" t="s">
        <v>376</v>
      </c>
      <c r="D343" t="s">
        <v>28</v>
      </c>
      <c r="E343" t="s">
        <v>15</v>
      </c>
      <c r="F343" t="s">
        <v>16</v>
      </c>
      <c r="G343" t="s">
        <v>33</v>
      </c>
      <c r="H343" t="s">
        <v>34</v>
      </c>
      <c r="I343" t="s">
        <v>19</v>
      </c>
      <c r="J343">
        <v>150</v>
      </c>
      <c r="K343">
        <v>9.15</v>
      </c>
      <c r="L343">
        <v>159.15</v>
      </c>
      <c r="M343">
        <f t="shared" ca="1" si="5"/>
        <v>66</v>
      </c>
    </row>
    <row r="344" spans="1:13" x14ac:dyDescent="0.25">
      <c r="A344" s="1">
        <v>44004</v>
      </c>
      <c r="B344" t="s">
        <v>12</v>
      </c>
      <c r="C344" t="s">
        <v>377</v>
      </c>
      <c r="D344" t="s">
        <v>21</v>
      </c>
      <c r="E344" t="s">
        <v>15</v>
      </c>
      <c r="F344" t="s">
        <v>16</v>
      </c>
      <c r="G344" t="s">
        <v>33</v>
      </c>
      <c r="H344" t="s">
        <v>34</v>
      </c>
      <c r="I344" t="s">
        <v>36</v>
      </c>
      <c r="J344">
        <v>100</v>
      </c>
      <c r="K344">
        <v>4.7</v>
      </c>
      <c r="L344">
        <v>104.7</v>
      </c>
      <c r="M344">
        <f t="shared" ca="1" si="5"/>
        <v>50</v>
      </c>
    </row>
    <row r="345" spans="1:13" x14ac:dyDescent="0.25">
      <c r="A345" s="1">
        <v>44056</v>
      </c>
      <c r="B345" t="s">
        <v>12</v>
      </c>
      <c r="C345" t="s">
        <v>378</v>
      </c>
      <c r="D345" t="s">
        <v>43</v>
      </c>
      <c r="E345" t="s">
        <v>15</v>
      </c>
      <c r="F345" t="s">
        <v>46</v>
      </c>
      <c r="G345" t="s">
        <v>50</v>
      </c>
      <c r="H345" t="s">
        <v>51</v>
      </c>
      <c r="I345" t="s">
        <v>44</v>
      </c>
      <c r="J345">
        <v>90</v>
      </c>
      <c r="K345">
        <v>6.39</v>
      </c>
      <c r="L345">
        <v>96.39</v>
      </c>
      <c r="M345">
        <f t="shared" ca="1" si="5"/>
        <v>59.400000000000006</v>
      </c>
    </row>
    <row r="346" spans="1:13" x14ac:dyDescent="0.25">
      <c r="A346" s="1">
        <v>44402</v>
      </c>
      <c r="B346" t="s">
        <v>26</v>
      </c>
      <c r="C346" t="s">
        <v>245</v>
      </c>
      <c r="D346" t="s">
        <v>14</v>
      </c>
      <c r="E346" t="s">
        <v>15</v>
      </c>
      <c r="F346" t="s">
        <v>23</v>
      </c>
      <c r="G346" t="s">
        <v>29</v>
      </c>
      <c r="H346" t="s">
        <v>30</v>
      </c>
      <c r="I346" t="s">
        <v>36</v>
      </c>
      <c r="J346">
        <v>7720</v>
      </c>
      <c r="K346">
        <v>254.76</v>
      </c>
      <c r="L346">
        <v>7974.76</v>
      </c>
      <c r="M346">
        <f t="shared" ca="1" si="5"/>
        <v>3319.6000000000004</v>
      </c>
    </row>
    <row r="347" spans="1:13" x14ac:dyDescent="0.25">
      <c r="A347" s="1">
        <v>44369</v>
      </c>
      <c r="B347" t="s">
        <v>26</v>
      </c>
      <c r="C347" t="s">
        <v>379</v>
      </c>
      <c r="D347" t="s">
        <v>43</v>
      </c>
      <c r="E347" t="s">
        <v>15</v>
      </c>
      <c r="F347" t="s">
        <v>23</v>
      </c>
      <c r="G347" t="s">
        <v>24</v>
      </c>
      <c r="H347" t="s">
        <v>25</v>
      </c>
      <c r="I347" t="s">
        <v>36</v>
      </c>
      <c r="J347">
        <v>900</v>
      </c>
      <c r="K347">
        <v>19.8</v>
      </c>
      <c r="L347">
        <v>919.8</v>
      </c>
      <c r="M347">
        <f t="shared" ca="1" si="5"/>
        <v>513</v>
      </c>
    </row>
    <row r="348" spans="1:13" x14ac:dyDescent="0.25">
      <c r="A348" s="1">
        <v>43860</v>
      </c>
      <c r="B348" t="s">
        <v>12</v>
      </c>
      <c r="C348" t="s">
        <v>380</v>
      </c>
      <c r="D348" t="s">
        <v>21</v>
      </c>
      <c r="E348" t="s">
        <v>15</v>
      </c>
      <c r="F348" t="s">
        <v>16</v>
      </c>
      <c r="G348" t="s">
        <v>99</v>
      </c>
      <c r="H348" t="s">
        <v>100</v>
      </c>
      <c r="I348" t="s">
        <v>19</v>
      </c>
      <c r="J348">
        <v>300</v>
      </c>
      <c r="K348">
        <v>22.5</v>
      </c>
      <c r="L348">
        <v>322.5</v>
      </c>
      <c r="M348">
        <f t="shared" ca="1" si="5"/>
        <v>147</v>
      </c>
    </row>
    <row r="349" spans="1:13" x14ac:dyDescent="0.25">
      <c r="A349" s="1">
        <v>44479</v>
      </c>
      <c r="B349" t="s">
        <v>26</v>
      </c>
      <c r="C349" t="s">
        <v>381</v>
      </c>
      <c r="D349" t="s">
        <v>28</v>
      </c>
      <c r="E349" t="s">
        <v>15</v>
      </c>
      <c r="F349" t="s">
        <v>46</v>
      </c>
      <c r="G349" t="s">
        <v>72</v>
      </c>
      <c r="H349" t="s">
        <v>73</v>
      </c>
      <c r="I349" t="s">
        <v>36</v>
      </c>
      <c r="J349">
        <v>100</v>
      </c>
      <c r="K349">
        <v>6.4</v>
      </c>
      <c r="L349">
        <v>106.4</v>
      </c>
      <c r="M349">
        <f t="shared" ca="1" si="5"/>
        <v>64</v>
      </c>
    </row>
    <row r="350" spans="1:13" x14ac:dyDescent="0.25">
      <c r="A350" s="1">
        <v>44537</v>
      </c>
      <c r="B350" t="s">
        <v>26</v>
      </c>
      <c r="C350" t="s">
        <v>382</v>
      </c>
      <c r="D350" t="s">
        <v>43</v>
      </c>
      <c r="E350" t="s">
        <v>15</v>
      </c>
      <c r="F350" t="s">
        <v>16</v>
      </c>
      <c r="G350" t="s">
        <v>33</v>
      </c>
      <c r="H350" t="s">
        <v>34</v>
      </c>
      <c r="I350" t="s">
        <v>19</v>
      </c>
      <c r="J350">
        <v>40</v>
      </c>
      <c r="K350">
        <v>0.84</v>
      </c>
      <c r="L350">
        <v>40.840000000000003</v>
      </c>
      <c r="M350">
        <f t="shared" ca="1" si="5"/>
        <v>22.400000000000002</v>
      </c>
    </row>
    <row r="351" spans="1:13" x14ac:dyDescent="0.25">
      <c r="A351" s="1">
        <v>44031</v>
      </c>
      <c r="B351" t="s">
        <v>12</v>
      </c>
      <c r="C351" t="s">
        <v>383</v>
      </c>
      <c r="D351" t="s">
        <v>43</v>
      </c>
      <c r="E351" t="s">
        <v>15</v>
      </c>
      <c r="F351" t="s">
        <v>23</v>
      </c>
      <c r="G351" t="s">
        <v>24</v>
      </c>
      <c r="H351" t="s">
        <v>25</v>
      </c>
      <c r="I351" t="s">
        <v>36</v>
      </c>
      <c r="J351">
        <v>970</v>
      </c>
      <c r="K351">
        <v>50.44</v>
      </c>
      <c r="L351">
        <v>1020.44</v>
      </c>
      <c r="M351">
        <f t="shared" ca="1" si="5"/>
        <v>679</v>
      </c>
    </row>
    <row r="352" spans="1:13" x14ac:dyDescent="0.25">
      <c r="A352" s="1">
        <v>44384</v>
      </c>
      <c r="B352" t="s">
        <v>26</v>
      </c>
      <c r="C352" t="s">
        <v>384</v>
      </c>
      <c r="D352" t="s">
        <v>38</v>
      </c>
      <c r="E352" t="s">
        <v>22</v>
      </c>
      <c r="F352" t="s">
        <v>16</v>
      </c>
      <c r="G352" t="s">
        <v>17</v>
      </c>
      <c r="H352" t="s">
        <v>18</v>
      </c>
      <c r="I352" t="s">
        <v>19</v>
      </c>
      <c r="J352">
        <v>650</v>
      </c>
      <c r="K352">
        <v>57.2</v>
      </c>
      <c r="L352">
        <v>707.2</v>
      </c>
      <c r="M352">
        <f t="shared" ca="1" si="5"/>
        <v>370.50000000000006</v>
      </c>
    </row>
    <row r="353" spans="1:13" x14ac:dyDescent="0.25">
      <c r="A353" s="1">
        <v>44540</v>
      </c>
      <c r="B353" t="s">
        <v>26</v>
      </c>
      <c r="C353" t="s">
        <v>385</v>
      </c>
      <c r="D353" t="s">
        <v>43</v>
      </c>
      <c r="E353" t="s">
        <v>15</v>
      </c>
      <c r="F353" t="s">
        <v>23</v>
      </c>
      <c r="G353" t="s">
        <v>24</v>
      </c>
      <c r="H353" t="s">
        <v>25</v>
      </c>
      <c r="I353" t="s">
        <v>19</v>
      </c>
      <c r="J353">
        <v>920</v>
      </c>
      <c r="K353">
        <v>43.24</v>
      </c>
      <c r="L353">
        <v>963.24</v>
      </c>
      <c r="M353">
        <f t="shared" ca="1" si="5"/>
        <v>506.00000000000006</v>
      </c>
    </row>
    <row r="354" spans="1:13" x14ac:dyDescent="0.25">
      <c r="A354" s="1">
        <v>43957</v>
      </c>
      <c r="B354" t="s">
        <v>12</v>
      </c>
      <c r="C354" t="s">
        <v>386</v>
      </c>
      <c r="D354" t="s">
        <v>43</v>
      </c>
      <c r="E354" t="s">
        <v>15</v>
      </c>
      <c r="F354" t="s">
        <v>23</v>
      </c>
      <c r="G354" t="s">
        <v>29</v>
      </c>
      <c r="H354" t="s">
        <v>30</v>
      </c>
      <c r="I354" t="s">
        <v>36</v>
      </c>
      <c r="J354">
        <v>3170</v>
      </c>
      <c r="K354">
        <v>310.66000000000003</v>
      </c>
      <c r="L354">
        <v>3480.66</v>
      </c>
      <c r="M354">
        <f t="shared" ca="1" si="5"/>
        <v>1616.7</v>
      </c>
    </row>
    <row r="355" spans="1:13" x14ac:dyDescent="0.25">
      <c r="A355" s="1">
        <v>44065</v>
      </c>
      <c r="B355" t="s">
        <v>12</v>
      </c>
      <c r="C355" t="s">
        <v>387</v>
      </c>
      <c r="D355" t="s">
        <v>21</v>
      </c>
      <c r="E355" t="s">
        <v>15</v>
      </c>
      <c r="F355" t="s">
        <v>46</v>
      </c>
      <c r="G355" t="s">
        <v>50</v>
      </c>
      <c r="H355" t="s">
        <v>51</v>
      </c>
      <c r="I355" t="s">
        <v>19</v>
      </c>
      <c r="J355">
        <v>130</v>
      </c>
      <c r="K355">
        <v>9.75</v>
      </c>
      <c r="L355">
        <v>139.75</v>
      </c>
      <c r="M355">
        <f t="shared" ca="1" si="5"/>
        <v>74.100000000000009</v>
      </c>
    </row>
    <row r="356" spans="1:13" x14ac:dyDescent="0.25">
      <c r="A356" s="1">
        <v>44502</v>
      </c>
      <c r="B356" t="s">
        <v>26</v>
      </c>
      <c r="C356" t="s">
        <v>388</v>
      </c>
      <c r="D356" t="s">
        <v>21</v>
      </c>
      <c r="E356" t="s">
        <v>22</v>
      </c>
      <c r="F356" t="s">
        <v>16</v>
      </c>
      <c r="G356" t="s">
        <v>17</v>
      </c>
      <c r="H356" t="s">
        <v>18</v>
      </c>
      <c r="I356" t="s">
        <v>36</v>
      </c>
      <c r="J356">
        <v>10</v>
      </c>
      <c r="K356">
        <v>0.38</v>
      </c>
      <c r="L356">
        <v>10.38</v>
      </c>
      <c r="M356">
        <f t="shared" ca="1" si="5"/>
        <v>6.3</v>
      </c>
    </row>
    <row r="357" spans="1:13" x14ac:dyDescent="0.25">
      <c r="A357" s="1">
        <v>44559</v>
      </c>
      <c r="B357" t="s">
        <v>26</v>
      </c>
      <c r="C357" t="s">
        <v>389</v>
      </c>
      <c r="D357" t="s">
        <v>28</v>
      </c>
      <c r="E357" t="s">
        <v>22</v>
      </c>
      <c r="F357" t="s">
        <v>23</v>
      </c>
      <c r="G357" t="s">
        <v>40</v>
      </c>
      <c r="H357" t="s">
        <v>41</v>
      </c>
      <c r="I357" t="s">
        <v>19</v>
      </c>
      <c r="J357">
        <v>2660</v>
      </c>
      <c r="K357">
        <v>85.12</v>
      </c>
      <c r="L357">
        <v>2745.12</v>
      </c>
      <c r="M357">
        <f t="shared" ca="1" si="5"/>
        <v>1250.2</v>
      </c>
    </row>
    <row r="358" spans="1:13" x14ac:dyDescent="0.25">
      <c r="A358" s="1">
        <v>43936</v>
      </c>
      <c r="B358" t="s">
        <v>12</v>
      </c>
      <c r="C358" t="s">
        <v>390</v>
      </c>
      <c r="D358" t="s">
        <v>43</v>
      </c>
      <c r="E358" t="s">
        <v>15</v>
      </c>
      <c r="F358" t="s">
        <v>23</v>
      </c>
      <c r="G358" t="s">
        <v>24</v>
      </c>
      <c r="H358" t="s">
        <v>25</v>
      </c>
      <c r="I358" t="s">
        <v>36</v>
      </c>
      <c r="J358">
        <v>3350</v>
      </c>
      <c r="K358">
        <v>190.95</v>
      </c>
      <c r="L358">
        <v>3540.95</v>
      </c>
      <c r="M358">
        <f t="shared" ca="1" si="5"/>
        <v>2278</v>
      </c>
    </row>
    <row r="359" spans="1:13" x14ac:dyDescent="0.25">
      <c r="A359" s="1">
        <v>44209</v>
      </c>
      <c r="B359" t="s">
        <v>26</v>
      </c>
      <c r="C359" t="s">
        <v>391</v>
      </c>
      <c r="D359" t="s">
        <v>43</v>
      </c>
      <c r="E359" t="s">
        <v>22</v>
      </c>
      <c r="F359" t="s">
        <v>16</v>
      </c>
      <c r="G359" t="s">
        <v>33</v>
      </c>
      <c r="H359" t="s">
        <v>34</v>
      </c>
      <c r="I359" t="s">
        <v>19</v>
      </c>
      <c r="J359">
        <v>200</v>
      </c>
      <c r="K359">
        <v>9</v>
      </c>
      <c r="L359">
        <v>209</v>
      </c>
      <c r="M359">
        <f t="shared" ca="1" si="5"/>
        <v>140</v>
      </c>
    </row>
    <row r="360" spans="1:13" x14ac:dyDescent="0.25">
      <c r="A360" s="1">
        <v>44524</v>
      </c>
      <c r="B360" t="s">
        <v>26</v>
      </c>
      <c r="C360" t="s">
        <v>392</v>
      </c>
      <c r="D360" t="s">
        <v>43</v>
      </c>
      <c r="E360" t="s">
        <v>15</v>
      </c>
      <c r="F360" t="s">
        <v>16</v>
      </c>
      <c r="G360" t="s">
        <v>17</v>
      </c>
      <c r="H360" t="s">
        <v>18</v>
      </c>
      <c r="I360" t="s">
        <v>36</v>
      </c>
      <c r="J360">
        <v>100</v>
      </c>
      <c r="K360">
        <v>3.8</v>
      </c>
      <c r="L360">
        <v>103.8</v>
      </c>
      <c r="M360">
        <f t="shared" ca="1" si="5"/>
        <v>56.000000000000007</v>
      </c>
    </row>
    <row r="361" spans="1:13" x14ac:dyDescent="0.25">
      <c r="A361" s="1">
        <v>44457</v>
      </c>
      <c r="B361" t="s">
        <v>26</v>
      </c>
      <c r="C361" t="s">
        <v>393</v>
      </c>
      <c r="D361" t="s">
        <v>43</v>
      </c>
      <c r="E361" t="s">
        <v>22</v>
      </c>
      <c r="F361" t="s">
        <v>16</v>
      </c>
      <c r="G361" t="s">
        <v>54</v>
      </c>
      <c r="H361" t="s">
        <v>55</v>
      </c>
      <c r="I361" t="s">
        <v>36</v>
      </c>
      <c r="J361">
        <v>240</v>
      </c>
      <c r="K361">
        <v>18</v>
      </c>
      <c r="L361">
        <v>258</v>
      </c>
      <c r="M361">
        <f t="shared" ca="1" si="5"/>
        <v>98.4</v>
      </c>
    </row>
    <row r="362" spans="1:13" x14ac:dyDescent="0.25">
      <c r="A362" s="1">
        <v>44136</v>
      </c>
      <c r="B362" t="s">
        <v>12</v>
      </c>
      <c r="C362" t="s">
        <v>394</v>
      </c>
      <c r="D362" t="s">
        <v>21</v>
      </c>
      <c r="E362" t="s">
        <v>22</v>
      </c>
      <c r="F362" t="s">
        <v>23</v>
      </c>
      <c r="G362" t="s">
        <v>24</v>
      </c>
      <c r="H362" t="s">
        <v>25</v>
      </c>
      <c r="I362" t="s">
        <v>19</v>
      </c>
      <c r="J362">
        <v>2900</v>
      </c>
      <c r="K362">
        <v>217.5</v>
      </c>
      <c r="L362">
        <v>3117.5</v>
      </c>
      <c r="M362">
        <f t="shared" ca="1" si="5"/>
        <v>1972.0000000000002</v>
      </c>
    </row>
    <row r="363" spans="1:13" x14ac:dyDescent="0.25">
      <c r="A363" s="1">
        <v>43921</v>
      </c>
      <c r="B363" t="s">
        <v>12</v>
      </c>
      <c r="C363" t="s">
        <v>395</v>
      </c>
      <c r="D363" t="s">
        <v>28</v>
      </c>
      <c r="E363" t="s">
        <v>22</v>
      </c>
      <c r="F363" t="s">
        <v>16</v>
      </c>
      <c r="G363" t="s">
        <v>54</v>
      </c>
      <c r="H363" t="s">
        <v>55</v>
      </c>
      <c r="I363" t="s">
        <v>36</v>
      </c>
      <c r="J363">
        <v>40</v>
      </c>
      <c r="K363">
        <v>1.24</v>
      </c>
      <c r="L363">
        <v>41.24</v>
      </c>
      <c r="M363">
        <f t="shared" ca="1" si="5"/>
        <v>23.200000000000003</v>
      </c>
    </row>
    <row r="364" spans="1:13" x14ac:dyDescent="0.25">
      <c r="A364" s="1">
        <v>44412</v>
      </c>
      <c r="B364" t="s">
        <v>26</v>
      </c>
      <c r="C364" t="s">
        <v>396</v>
      </c>
      <c r="D364" t="s">
        <v>38</v>
      </c>
      <c r="E364" t="s">
        <v>22</v>
      </c>
      <c r="F364" t="s">
        <v>16</v>
      </c>
      <c r="G364" t="s">
        <v>33</v>
      </c>
      <c r="H364" t="s">
        <v>34</v>
      </c>
      <c r="I364" t="s">
        <v>19</v>
      </c>
      <c r="J364">
        <v>460</v>
      </c>
      <c r="K364">
        <v>38.64</v>
      </c>
      <c r="L364">
        <v>498.64</v>
      </c>
      <c r="M364">
        <f t="shared" ca="1" si="5"/>
        <v>234.6</v>
      </c>
    </row>
    <row r="365" spans="1:13" x14ac:dyDescent="0.25">
      <c r="A365" s="1">
        <v>44550</v>
      </c>
      <c r="B365" t="s">
        <v>26</v>
      </c>
      <c r="C365" t="s">
        <v>397</v>
      </c>
      <c r="D365" t="s">
        <v>38</v>
      </c>
      <c r="E365" t="s">
        <v>15</v>
      </c>
      <c r="F365" t="s">
        <v>16</v>
      </c>
      <c r="G365" t="s">
        <v>54</v>
      </c>
      <c r="H365" t="s">
        <v>55</v>
      </c>
      <c r="I365" t="s">
        <v>19</v>
      </c>
      <c r="J365">
        <v>70</v>
      </c>
      <c r="K365">
        <v>2.2400000000000002</v>
      </c>
      <c r="L365">
        <v>72.239999999999995</v>
      </c>
      <c r="M365">
        <f t="shared" ca="1" si="5"/>
        <v>41.300000000000004</v>
      </c>
    </row>
    <row r="366" spans="1:13" x14ac:dyDescent="0.25">
      <c r="A366" s="1">
        <v>43865</v>
      </c>
      <c r="B366" t="s">
        <v>12</v>
      </c>
      <c r="C366" t="s">
        <v>398</v>
      </c>
      <c r="D366" t="s">
        <v>28</v>
      </c>
      <c r="E366" t="s">
        <v>15</v>
      </c>
      <c r="F366" t="s">
        <v>16</v>
      </c>
      <c r="G366" t="s">
        <v>54</v>
      </c>
      <c r="H366" t="s">
        <v>55</v>
      </c>
      <c r="I366" t="s">
        <v>44</v>
      </c>
      <c r="J366">
        <v>100</v>
      </c>
      <c r="K366">
        <v>5.8</v>
      </c>
      <c r="L366">
        <v>105.8</v>
      </c>
      <c r="M366">
        <f t="shared" ca="1" si="5"/>
        <v>64</v>
      </c>
    </row>
    <row r="367" spans="1:13" x14ac:dyDescent="0.25">
      <c r="A367" s="1">
        <v>44476</v>
      </c>
      <c r="B367" t="s">
        <v>26</v>
      </c>
      <c r="C367" t="s">
        <v>399</v>
      </c>
      <c r="D367" t="s">
        <v>38</v>
      </c>
      <c r="E367" t="s">
        <v>22</v>
      </c>
      <c r="F367" t="s">
        <v>23</v>
      </c>
      <c r="G367" t="s">
        <v>24</v>
      </c>
      <c r="H367" t="s">
        <v>25</v>
      </c>
      <c r="I367" t="s">
        <v>19</v>
      </c>
      <c r="J367">
        <v>2670</v>
      </c>
      <c r="K367">
        <v>93.45</v>
      </c>
      <c r="L367">
        <v>2763.45</v>
      </c>
      <c r="M367">
        <f t="shared" ca="1" si="5"/>
        <v>1495.2</v>
      </c>
    </row>
    <row r="368" spans="1:13" x14ac:dyDescent="0.25">
      <c r="A368" s="1">
        <v>44476</v>
      </c>
      <c r="B368" t="s">
        <v>26</v>
      </c>
      <c r="C368" t="s">
        <v>400</v>
      </c>
      <c r="D368" t="s">
        <v>38</v>
      </c>
      <c r="E368" t="s">
        <v>22</v>
      </c>
      <c r="F368" t="s">
        <v>23</v>
      </c>
      <c r="G368" t="s">
        <v>24</v>
      </c>
      <c r="H368" t="s">
        <v>25</v>
      </c>
      <c r="I368" t="s">
        <v>19</v>
      </c>
      <c r="J368">
        <v>3140</v>
      </c>
      <c r="K368">
        <v>197.82</v>
      </c>
      <c r="L368">
        <v>3337.82</v>
      </c>
      <c r="M368">
        <f t="shared" ca="1" si="5"/>
        <v>1695.6000000000001</v>
      </c>
    </row>
    <row r="369" spans="1:13" x14ac:dyDescent="0.25">
      <c r="A369" s="1">
        <v>44123</v>
      </c>
      <c r="B369" t="s">
        <v>12</v>
      </c>
      <c r="C369" t="s">
        <v>401</v>
      </c>
      <c r="D369" t="s">
        <v>28</v>
      </c>
      <c r="E369" t="s">
        <v>22</v>
      </c>
      <c r="F369" t="s">
        <v>16</v>
      </c>
      <c r="G369" t="s">
        <v>17</v>
      </c>
      <c r="H369" t="s">
        <v>18</v>
      </c>
      <c r="I369" t="s">
        <v>19</v>
      </c>
      <c r="J369">
        <v>680</v>
      </c>
      <c r="K369">
        <v>38.08</v>
      </c>
      <c r="L369">
        <v>718.08</v>
      </c>
      <c r="M369">
        <f t="shared" ca="1" si="5"/>
        <v>475.99999999999994</v>
      </c>
    </row>
    <row r="370" spans="1:13" x14ac:dyDescent="0.25">
      <c r="A370" s="1">
        <v>43921</v>
      </c>
      <c r="B370" t="s">
        <v>12</v>
      </c>
      <c r="C370" t="s">
        <v>184</v>
      </c>
      <c r="D370" t="s">
        <v>43</v>
      </c>
      <c r="E370" t="s">
        <v>22</v>
      </c>
      <c r="F370" t="s">
        <v>16</v>
      </c>
      <c r="G370" t="s">
        <v>33</v>
      </c>
      <c r="H370" t="s">
        <v>34</v>
      </c>
      <c r="I370" t="s">
        <v>36</v>
      </c>
      <c r="J370">
        <v>220</v>
      </c>
      <c r="K370">
        <v>8.14</v>
      </c>
      <c r="L370">
        <v>228.14</v>
      </c>
      <c r="M370">
        <f t="shared" ca="1" si="5"/>
        <v>90.2</v>
      </c>
    </row>
    <row r="371" spans="1:13" x14ac:dyDescent="0.25">
      <c r="A371" s="1">
        <v>44549</v>
      </c>
      <c r="B371" t="s">
        <v>26</v>
      </c>
      <c r="C371" t="s">
        <v>402</v>
      </c>
      <c r="D371" t="s">
        <v>28</v>
      </c>
      <c r="E371" t="s">
        <v>15</v>
      </c>
      <c r="F371" t="s">
        <v>16</v>
      </c>
      <c r="G371" t="s">
        <v>54</v>
      </c>
      <c r="H371" t="s">
        <v>55</v>
      </c>
      <c r="I371" t="s">
        <v>19</v>
      </c>
      <c r="J371">
        <v>280</v>
      </c>
      <c r="K371">
        <v>18.2</v>
      </c>
      <c r="L371">
        <v>298.2</v>
      </c>
      <c r="M371">
        <f t="shared" ca="1" si="5"/>
        <v>173.6</v>
      </c>
    </row>
    <row r="372" spans="1:13" x14ac:dyDescent="0.25">
      <c r="A372" s="1">
        <v>44020</v>
      </c>
      <c r="B372" t="s">
        <v>12</v>
      </c>
      <c r="C372" t="s">
        <v>403</v>
      </c>
      <c r="D372" t="s">
        <v>28</v>
      </c>
      <c r="E372" t="s">
        <v>15</v>
      </c>
      <c r="F372" t="s">
        <v>23</v>
      </c>
      <c r="G372" t="s">
        <v>24</v>
      </c>
      <c r="H372" t="s">
        <v>25</v>
      </c>
      <c r="I372" t="s">
        <v>36</v>
      </c>
      <c r="J372">
        <v>3470</v>
      </c>
      <c r="K372">
        <v>117.98</v>
      </c>
      <c r="L372">
        <v>3587.98</v>
      </c>
      <c r="M372">
        <f t="shared" ca="1" si="5"/>
        <v>2324.9</v>
      </c>
    </row>
    <row r="373" spans="1:13" x14ac:dyDescent="0.25">
      <c r="A373" s="1">
        <v>44334</v>
      </c>
      <c r="B373" t="s">
        <v>26</v>
      </c>
      <c r="C373" t="s">
        <v>298</v>
      </c>
      <c r="D373" t="s">
        <v>21</v>
      </c>
      <c r="E373" t="s">
        <v>15</v>
      </c>
      <c r="F373" t="s">
        <v>46</v>
      </c>
      <c r="G373" t="s">
        <v>72</v>
      </c>
      <c r="H373" t="s">
        <v>73</v>
      </c>
      <c r="I373" t="s">
        <v>36</v>
      </c>
      <c r="J373">
        <v>80</v>
      </c>
      <c r="K373">
        <v>4.6399999999999997</v>
      </c>
      <c r="L373">
        <v>84.64</v>
      </c>
      <c r="M373">
        <f t="shared" ca="1" si="5"/>
        <v>50.4</v>
      </c>
    </row>
    <row r="374" spans="1:13" x14ac:dyDescent="0.25">
      <c r="A374" s="1">
        <v>44356</v>
      </c>
      <c r="B374" t="s">
        <v>26</v>
      </c>
      <c r="C374" t="s">
        <v>404</v>
      </c>
      <c r="D374" t="s">
        <v>14</v>
      </c>
      <c r="E374" t="s">
        <v>22</v>
      </c>
      <c r="F374" t="s">
        <v>46</v>
      </c>
      <c r="G374" t="s">
        <v>47</v>
      </c>
      <c r="H374" t="s">
        <v>48</v>
      </c>
      <c r="I374" t="s">
        <v>44</v>
      </c>
      <c r="J374">
        <v>150</v>
      </c>
      <c r="K374">
        <v>5.4</v>
      </c>
      <c r="L374">
        <v>155.4</v>
      </c>
      <c r="M374">
        <f t="shared" ca="1" si="5"/>
        <v>72</v>
      </c>
    </row>
    <row r="375" spans="1:13" x14ac:dyDescent="0.25">
      <c r="A375" s="1">
        <v>44344</v>
      </c>
      <c r="B375" t="s">
        <v>26</v>
      </c>
      <c r="C375" t="s">
        <v>133</v>
      </c>
      <c r="D375" t="s">
        <v>38</v>
      </c>
      <c r="E375" t="s">
        <v>22</v>
      </c>
      <c r="F375" t="s">
        <v>16</v>
      </c>
      <c r="G375" t="s">
        <v>99</v>
      </c>
      <c r="H375" t="s">
        <v>100</v>
      </c>
      <c r="I375" t="s">
        <v>44</v>
      </c>
      <c r="J375">
        <v>10</v>
      </c>
      <c r="K375">
        <v>0.52</v>
      </c>
      <c r="L375">
        <v>10.52</v>
      </c>
      <c r="M375">
        <f t="shared" ca="1" si="5"/>
        <v>5.7000000000000011</v>
      </c>
    </row>
    <row r="376" spans="1:13" x14ac:dyDescent="0.25">
      <c r="A376" s="1">
        <v>44124</v>
      </c>
      <c r="B376" t="s">
        <v>12</v>
      </c>
      <c r="C376" t="s">
        <v>405</v>
      </c>
      <c r="D376" t="s">
        <v>43</v>
      </c>
      <c r="E376" t="s">
        <v>22</v>
      </c>
      <c r="F376" t="s">
        <v>23</v>
      </c>
      <c r="G376" t="s">
        <v>40</v>
      </c>
      <c r="H376" t="s">
        <v>41</v>
      </c>
      <c r="I376" t="s">
        <v>19</v>
      </c>
      <c r="J376">
        <v>3080</v>
      </c>
      <c r="K376">
        <v>200.2</v>
      </c>
      <c r="L376">
        <v>3280.2</v>
      </c>
      <c r="M376">
        <f t="shared" ca="1" si="5"/>
        <v>1786.4000000000003</v>
      </c>
    </row>
    <row r="377" spans="1:13" x14ac:dyDescent="0.25">
      <c r="A377" s="1">
        <v>44110</v>
      </c>
      <c r="B377" t="s">
        <v>12</v>
      </c>
      <c r="C377" t="s">
        <v>406</v>
      </c>
      <c r="D377" t="s">
        <v>21</v>
      </c>
      <c r="E377" t="s">
        <v>22</v>
      </c>
      <c r="F377" t="s">
        <v>23</v>
      </c>
      <c r="G377" t="s">
        <v>24</v>
      </c>
      <c r="H377" t="s">
        <v>25</v>
      </c>
      <c r="I377" t="s">
        <v>36</v>
      </c>
      <c r="J377">
        <v>3540</v>
      </c>
      <c r="K377">
        <v>300.89999999999998</v>
      </c>
      <c r="L377">
        <v>3840.9</v>
      </c>
      <c r="M377">
        <f t="shared" ca="1" si="5"/>
        <v>2371.8000000000002</v>
      </c>
    </row>
    <row r="378" spans="1:13" x14ac:dyDescent="0.25">
      <c r="A378" s="1">
        <v>44554</v>
      </c>
      <c r="B378" t="s">
        <v>26</v>
      </c>
      <c r="C378" t="s">
        <v>407</v>
      </c>
      <c r="D378" t="s">
        <v>14</v>
      </c>
      <c r="E378" t="s">
        <v>22</v>
      </c>
      <c r="F378" t="s">
        <v>16</v>
      </c>
      <c r="G378" t="s">
        <v>17</v>
      </c>
      <c r="H378" t="s">
        <v>18</v>
      </c>
      <c r="I378" t="s">
        <v>36</v>
      </c>
      <c r="J378">
        <v>810</v>
      </c>
      <c r="K378">
        <v>29.97</v>
      </c>
      <c r="L378">
        <v>839.97</v>
      </c>
      <c r="M378">
        <f t="shared" ca="1" si="5"/>
        <v>405</v>
      </c>
    </row>
    <row r="379" spans="1:13" x14ac:dyDescent="0.25">
      <c r="A379" s="1">
        <v>44543</v>
      </c>
      <c r="B379" t="s">
        <v>26</v>
      </c>
      <c r="C379" t="s">
        <v>146</v>
      </c>
      <c r="D379" t="s">
        <v>28</v>
      </c>
      <c r="E379" t="s">
        <v>15</v>
      </c>
      <c r="F379" t="s">
        <v>23</v>
      </c>
      <c r="G379" t="s">
        <v>40</v>
      </c>
      <c r="H379" t="s">
        <v>41</v>
      </c>
      <c r="I379" t="s">
        <v>36</v>
      </c>
      <c r="J379">
        <v>4550</v>
      </c>
      <c r="K379">
        <v>236.6</v>
      </c>
      <c r="L379">
        <v>4786.6000000000004</v>
      </c>
      <c r="M379">
        <f t="shared" ca="1" si="5"/>
        <v>2275</v>
      </c>
    </row>
    <row r="380" spans="1:13" x14ac:dyDescent="0.25">
      <c r="A380" s="1">
        <v>44031</v>
      </c>
      <c r="B380" t="s">
        <v>12</v>
      </c>
      <c r="C380" t="s">
        <v>408</v>
      </c>
      <c r="D380" t="s">
        <v>28</v>
      </c>
      <c r="E380" t="s">
        <v>22</v>
      </c>
      <c r="F380" t="s">
        <v>23</v>
      </c>
      <c r="G380" t="s">
        <v>40</v>
      </c>
      <c r="H380" t="s">
        <v>41</v>
      </c>
      <c r="I380" t="s">
        <v>19</v>
      </c>
      <c r="J380">
        <v>980</v>
      </c>
      <c r="K380">
        <v>30.38</v>
      </c>
      <c r="L380">
        <v>1010.38</v>
      </c>
      <c r="M380">
        <f t="shared" ca="1" si="5"/>
        <v>480.2</v>
      </c>
    </row>
    <row r="381" spans="1:13" x14ac:dyDescent="0.25">
      <c r="A381" s="1">
        <v>44283</v>
      </c>
      <c r="B381" t="s">
        <v>26</v>
      </c>
      <c r="C381" t="s">
        <v>409</v>
      </c>
      <c r="D381" t="s">
        <v>28</v>
      </c>
      <c r="E381" t="s">
        <v>15</v>
      </c>
      <c r="F381" t="s">
        <v>23</v>
      </c>
      <c r="G381" t="s">
        <v>40</v>
      </c>
      <c r="H381" t="s">
        <v>41</v>
      </c>
      <c r="I381" t="s">
        <v>19</v>
      </c>
      <c r="J381">
        <v>4140</v>
      </c>
      <c r="K381">
        <v>115.92</v>
      </c>
      <c r="L381">
        <v>4255.92</v>
      </c>
      <c r="M381">
        <f t="shared" ca="1" si="5"/>
        <v>2898</v>
      </c>
    </row>
    <row r="382" spans="1:13" x14ac:dyDescent="0.25">
      <c r="A382" s="1">
        <v>44228</v>
      </c>
      <c r="B382" t="s">
        <v>26</v>
      </c>
      <c r="C382" t="s">
        <v>410</v>
      </c>
      <c r="D382" t="s">
        <v>38</v>
      </c>
      <c r="E382" t="s">
        <v>22</v>
      </c>
      <c r="F382" t="s">
        <v>23</v>
      </c>
      <c r="G382" t="s">
        <v>24</v>
      </c>
      <c r="H382" t="s">
        <v>25</v>
      </c>
      <c r="I382" t="s">
        <v>36</v>
      </c>
      <c r="J382">
        <v>660</v>
      </c>
      <c r="K382">
        <v>23.1</v>
      </c>
      <c r="L382">
        <v>683.1</v>
      </c>
      <c r="M382">
        <f t="shared" ca="1" si="5"/>
        <v>349.8</v>
      </c>
    </row>
    <row r="383" spans="1:13" x14ac:dyDescent="0.25">
      <c r="A383" s="1">
        <v>44270</v>
      </c>
      <c r="B383" t="s">
        <v>26</v>
      </c>
      <c r="C383" t="s">
        <v>411</v>
      </c>
      <c r="D383" t="s">
        <v>43</v>
      </c>
      <c r="E383" t="s">
        <v>22</v>
      </c>
      <c r="F383" t="s">
        <v>16</v>
      </c>
      <c r="G383" t="s">
        <v>54</v>
      </c>
      <c r="H383" t="s">
        <v>55</v>
      </c>
      <c r="I383" t="s">
        <v>36</v>
      </c>
      <c r="J383">
        <v>230</v>
      </c>
      <c r="K383">
        <v>11.73</v>
      </c>
      <c r="L383">
        <v>241.73</v>
      </c>
      <c r="M383">
        <f t="shared" ca="1" si="5"/>
        <v>144.9</v>
      </c>
    </row>
    <row r="384" spans="1:13" x14ac:dyDescent="0.25">
      <c r="A384" s="1">
        <v>44157</v>
      </c>
      <c r="B384" t="s">
        <v>12</v>
      </c>
      <c r="C384" t="s">
        <v>412</v>
      </c>
      <c r="D384" t="s">
        <v>43</v>
      </c>
      <c r="E384" t="s">
        <v>15</v>
      </c>
      <c r="F384" t="s">
        <v>16</v>
      </c>
      <c r="G384" t="s">
        <v>33</v>
      </c>
      <c r="H384" t="s">
        <v>34</v>
      </c>
      <c r="I384" t="s">
        <v>36</v>
      </c>
      <c r="J384">
        <v>180</v>
      </c>
      <c r="K384">
        <v>8.64</v>
      </c>
      <c r="L384">
        <v>188.64</v>
      </c>
      <c r="M384">
        <f t="shared" ca="1" si="5"/>
        <v>79.2</v>
      </c>
    </row>
    <row r="385" spans="1:13" x14ac:dyDescent="0.25">
      <c r="A385" s="1">
        <v>44342</v>
      </c>
      <c r="B385" t="s">
        <v>26</v>
      </c>
      <c r="C385" t="s">
        <v>413</v>
      </c>
      <c r="D385" t="s">
        <v>43</v>
      </c>
      <c r="E385" t="s">
        <v>15</v>
      </c>
      <c r="F385" t="s">
        <v>16</v>
      </c>
      <c r="G385" t="s">
        <v>33</v>
      </c>
      <c r="H385" t="s">
        <v>34</v>
      </c>
      <c r="I385" t="s">
        <v>19</v>
      </c>
      <c r="J385">
        <v>430</v>
      </c>
      <c r="K385">
        <v>30.96</v>
      </c>
      <c r="L385">
        <v>460.96</v>
      </c>
      <c r="M385">
        <f t="shared" ca="1" si="5"/>
        <v>288.10000000000002</v>
      </c>
    </row>
    <row r="386" spans="1:13" x14ac:dyDescent="0.25">
      <c r="A386" s="1">
        <v>44209</v>
      </c>
      <c r="B386" t="s">
        <v>26</v>
      </c>
      <c r="C386" t="s">
        <v>414</v>
      </c>
      <c r="D386" t="s">
        <v>21</v>
      </c>
      <c r="E386" t="s">
        <v>15</v>
      </c>
      <c r="F386" t="s">
        <v>23</v>
      </c>
      <c r="G386" t="s">
        <v>24</v>
      </c>
      <c r="H386" t="s">
        <v>25</v>
      </c>
      <c r="I386" t="s">
        <v>36</v>
      </c>
      <c r="J386">
        <v>2410</v>
      </c>
      <c r="K386">
        <v>130.13999999999999</v>
      </c>
      <c r="L386">
        <v>2540.14</v>
      </c>
      <c r="M386">
        <f t="shared" ca="1" si="5"/>
        <v>1421.9</v>
      </c>
    </row>
    <row r="387" spans="1:13" x14ac:dyDescent="0.25">
      <c r="A387" s="1">
        <v>44123</v>
      </c>
      <c r="B387" t="s">
        <v>12</v>
      </c>
      <c r="C387" t="s">
        <v>415</v>
      </c>
      <c r="D387" t="s">
        <v>21</v>
      </c>
      <c r="E387" t="s">
        <v>15</v>
      </c>
      <c r="F387" t="s">
        <v>16</v>
      </c>
      <c r="G387" t="s">
        <v>54</v>
      </c>
      <c r="H387" t="s">
        <v>55</v>
      </c>
      <c r="I387" t="s">
        <v>19</v>
      </c>
      <c r="J387">
        <v>160</v>
      </c>
      <c r="K387">
        <v>11.84</v>
      </c>
      <c r="L387">
        <v>171.84</v>
      </c>
      <c r="M387">
        <f t="shared" ref="M387:M450" ca="1" si="6">J387*(0.4+(_xlfn.SINGLE(RANDBETWEEN(1,30))/100))</f>
        <v>72</v>
      </c>
    </row>
    <row r="388" spans="1:13" x14ac:dyDescent="0.25">
      <c r="A388" s="1">
        <v>43899</v>
      </c>
      <c r="B388" t="s">
        <v>12</v>
      </c>
      <c r="C388" t="s">
        <v>273</v>
      </c>
      <c r="D388" t="s">
        <v>21</v>
      </c>
      <c r="E388" t="s">
        <v>15</v>
      </c>
      <c r="F388" t="s">
        <v>23</v>
      </c>
      <c r="G388" t="s">
        <v>40</v>
      </c>
      <c r="H388" t="s">
        <v>41</v>
      </c>
      <c r="I388" t="s">
        <v>44</v>
      </c>
      <c r="J388">
        <v>3420</v>
      </c>
      <c r="K388">
        <v>259.92</v>
      </c>
      <c r="L388">
        <v>3679.92</v>
      </c>
      <c r="M388">
        <f t="shared" ca="1" si="6"/>
        <v>2154.6</v>
      </c>
    </row>
    <row r="389" spans="1:13" x14ac:dyDescent="0.25">
      <c r="A389" s="1">
        <v>44196</v>
      </c>
      <c r="B389" t="s">
        <v>12</v>
      </c>
      <c r="C389" t="s">
        <v>416</v>
      </c>
      <c r="D389" t="s">
        <v>14</v>
      </c>
      <c r="E389" t="s">
        <v>22</v>
      </c>
      <c r="F389" t="s">
        <v>16</v>
      </c>
      <c r="G389" t="s">
        <v>17</v>
      </c>
      <c r="H389" t="s">
        <v>18</v>
      </c>
      <c r="I389" t="s">
        <v>44</v>
      </c>
      <c r="J389">
        <v>870</v>
      </c>
      <c r="K389">
        <v>33.06</v>
      </c>
      <c r="L389">
        <v>903.06</v>
      </c>
      <c r="M389">
        <f t="shared" ca="1" si="6"/>
        <v>356.70000000000005</v>
      </c>
    </row>
    <row r="390" spans="1:13" x14ac:dyDescent="0.25">
      <c r="A390" s="1">
        <v>44418</v>
      </c>
      <c r="B390" t="s">
        <v>26</v>
      </c>
      <c r="C390" t="s">
        <v>417</v>
      </c>
      <c r="D390" t="s">
        <v>28</v>
      </c>
      <c r="E390" t="s">
        <v>22</v>
      </c>
      <c r="F390" t="s">
        <v>46</v>
      </c>
      <c r="G390" t="s">
        <v>50</v>
      </c>
      <c r="H390" t="s">
        <v>51</v>
      </c>
      <c r="I390" t="s">
        <v>36</v>
      </c>
      <c r="J390">
        <v>130</v>
      </c>
      <c r="K390">
        <v>6.24</v>
      </c>
      <c r="L390">
        <v>136.24</v>
      </c>
      <c r="M390">
        <f t="shared" ca="1" si="6"/>
        <v>55.900000000000006</v>
      </c>
    </row>
    <row r="391" spans="1:13" x14ac:dyDescent="0.25">
      <c r="A391" s="1">
        <v>44004</v>
      </c>
      <c r="B391" t="s">
        <v>12</v>
      </c>
      <c r="C391" t="s">
        <v>418</v>
      </c>
      <c r="D391" t="s">
        <v>43</v>
      </c>
      <c r="E391" t="s">
        <v>15</v>
      </c>
      <c r="F391" t="s">
        <v>16</v>
      </c>
      <c r="G391" t="s">
        <v>17</v>
      </c>
      <c r="H391" t="s">
        <v>18</v>
      </c>
      <c r="I391" t="s">
        <v>44</v>
      </c>
      <c r="J391">
        <v>870</v>
      </c>
      <c r="K391">
        <v>66.12</v>
      </c>
      <c r="L391">
        <v>936.12</v>
      </c>
      <c r="M391">
        <f t="shared" ca="1" si="6"/>
        <v>574.20000000000005</v>
      </c>
    </row>
    <row r="392" spans="1:13" x14ac:dyDescent="0.25">
      <c r="A392" s="1">
        <v>44421</v>
      </c>
      <c r="B392" t="s">
        <v>26</v>
      </c>
      <c r="C392" t="s">
        <v>419</v>
      </c>
      <c r="D392" t="s">
        <v>28</v>
      </c>
      <c r="E392" t="s">
        <v>15</v>
      </c>
      <c r="F392" t="s">
        <v>16</v>
      </c>
      <c r="G392" t="s">
        <v>33</v>
      </c>
      <c r="H392" t="s">
        <v>34</v>
      </c>
      <c r="I392" t="s">
        <v>19</v>
      </c>
      <c r="J392">
        <v>470</v>
      </c>
      <c r="K392">
        <v>28.67</v>
      </c>
      <c r="L392">
        <v>498.67</v>
      </c>
      <c r="M392">
        <f t="shared" ca="1" si="6"/>
        <v>225.60000000000002</v>
      </c>
    </row>
    <row r="393" spans="1:13" x14ac:dyDescent="0.25">
      <c r="A393" s="1">
        <v>44540</v>
      </c>
      <c r="B393" t="s">
        <v>26</v>
      </c>
      <c r="C393" t="s">
        <v>420</v>
      </c>
      <c r="D393" t="s">
        <v>28</v>
      </c>
      <c r="E393" t="s">
        <v>15</v>
      </c>
      <c r="F393" t="s">
        <v>16</v>
      </c>
      <c r="G393" t="s">
        <v>33</v>
      </c>
      <c r="H393" t="s">
        <v>34</v>
      </c>
      <c r="I393" t="s">
        <v>44</v>
      </c>
      <c r="J393">
        <v>80</v>
      </c>
      <c r="K393">
        <v>5.84</v>
      </c>
      <c r="L393">
        <v>85.84</v>
      </c>
      <c r="M393">
        <f t="shared" ca="1" si="6"/>
        <v>49.6</v>
      </c>
    </row>
    <row r="394" spans="1:13" x14ac:dyDescent="0.25">
      <c r="A394" s="1">
        <v>44444</v>
      </c>
      <c r="B394" t="s">
        <v>26</v>
      </c>
      <c r="C394" t="s">
        <v>421</v>
      </c>
      <c r="D394" t="s">
        <v>43</v>
      </c>
      <c r="E394" t="s">
        <v>22</v>
      </c>
      <c r="F394" t="s">
        <v>16</v>
      </c>
      <c r="G394" t="s">
        <v>17</v>
      </c>
      <c r="H394" t="s">
        <v>18</v>
      </c>
      <c r="I394" t="s">
        <v>36</v>
      </c>
      <c r="J394">
        <v>830</v>
      </c>
      <c r="K394">
        <v>53.12</v>
      </c>
      <c r="L394">
        <v>883.12</v>
      </c>
      <c r="M394">
        <f t="shared" ca="1" si="6"/>
        <v>564.40000000000009</v>
      </c>
    </row>
    <row r="395" spans="1:13" x14ac:dyDescent="0.25">
      <c r="A395" s="1">
        <v>44030</v>
      </c>
      <c r="B395" t="s">
        <v>12</v>
      </c>
      <c r="C395" t="s">
        <v>422</v>
      </c>
      <c r="D395" t="s">
        <v>38</v>
      </c>
      <c r="E395" t="s">
        <v>15</v>
      </c>
      <c r="F395" t="s">
        <v>23</v>
      </c>
      <c r="G395" t="s">
        <v>24</v>
      </c>
      <c r="H395" t="s">
        <v>25</v>
      </c>
      <c r="I395" t="s">
        <v>19</v>
      </c>
      <c r="J395">
        <v>3990</v>
      </c>
      <c r="K395">
        <v>131.66999999999999</v>
      </c>
      <c r="L395">
        <v>4121.67</v>
      </c>
      <c r="M395">
        <f t="shared" ca="1" si="6"/>
        <v>2593.5</v>
      </c>
    </row>
    <row r="396" spans="1:13" x14ac:dyDescent="0.25">
      <c r="A396" s="1">
        <v>44179</v>
      </c>
      <c r="B396" t="s">
        <v>12</v>
      </c>
      <c r="C396" t="s">
        <v>296</v>
      </c>
      <c r="D396" t="s">
        <v>43</v>
      </c>
      <c r="E396" t="s">
        <v>15</v>
      </c>
      <c r="F396" t="s">
        <v>23</v>
      </c>
      <c r="G396" t="s">
        <v>29</v>
      </c>
      <c r="H396" t="s">
        <v>30</v>
      </c>
      <c r="I396" t="s">
        <v>19</v>
      </c>
      <c r="J396">
        <v>1980</v>
      </c>
      <c r="K396">
        <v>87.12</v>
      </c>
      <c r="L396">
        <v>2067.12</v>
      </c>
      <c r="M396">
        <f t="shared" ca="1" si="6"/>
        <v>1029.6000000000001</v>
      </c>
    </row>
    <row r="397" spans="1:13" x14ac:dyDescent="0.25">
      <c r="A397" s="1">
        <v>44042</v>
      </c>
      <c r="B397" t="s">
        <v>12</v>
      </c>
      <c r="C397" t="s">
        <v>423</v>
      </c>
      <c r="D397" t="s">
        <v>38</v>
      </c>
      <c r="E397" t="s">
        <v>15</v>
      </c>
      <c r="F397" t="s">
        <v>23</v>
      </c>
      <c r="G397" t="s">
        <v>103</v>
      </c>
      <c r="H397" t="s">
        <v>104</v>
      </c>
      <c r="I397" t="s">
        <v>36</v>
      </c>
      <c r="J397">
        <v>650</v>
      </c>
      <c r="K397">
        <v>22.1</v>
      </c>
      <c r="L397">
        <v>672.1</v>
      </c>
      <c r="M397">
        <f t="shared" ca="1" si="6"/>
        <v>338</v>
      </c>
    </row>
    <row r="398" spans="1:13" x14ac:dyDescent="0.25">
      <c r="A398" s="1">
        <v>44065</v>
      </c>
      <c r="B398" t="s">
        <v>12</v>
      </c>
      <c r="C398" t="s">
        <v>424</v>
      </c>
      <c r="D398" t="s">
        <v>43</v>
      </c>
      <c r="E398" t="s">
        <v>22</v>
      </c>
      <c r="F398" t="s">
        <v>46</v>
      </c>
      <c r="G398" t="s">
        <v>50</v>
      </c>
      <c r="H398" t="s">
        <v>51</v>
      </c>
      <c r="I398" t="s">
        <v>36</v>
      </c>
      <c r="J398">
        <v>140</v>
      </c>
      <c r="K398">
        <v>4.76</v>
      </c>
      <c r="L398">
        <v>144.76</v>
      </c>
      <c r="M398">
        <f t="shared" ca="1" si="6"/>
        <v>71.400000000000006</v>
      </c>
    </row>
    <row r="399" spans="1:13" x14ac:dyDescent="0.25">
      <c r="A399" s="1">
        <v>43929</v>
      </c>
      <c r="B399" t="s">
        <v>12</v>
      </c>
      <c r="C399" t="s">
        <v>425</v>
      </c>
      <c r="D399" t="s">
        <v>28</v>
      </c>
      <c r="E399" t="s">
        <v>22</v>
      </c>
      <c r="F399" t="s">
        <v>16</v>
      </c>
      <c r="G399" t="s">
        <v>17</v>
      </c>
      <c r="H399" t="s">
        <v>18</v>
      </c>
      <c r="I399" t="s">
        <v>19</v>
      </c>
      <c r="J399">
        <v>1000</v>
      </c>
      <c r="K399">
        <v>54</v>
      </c>
      <c r="L399">
        <v>1054</v>
      </c>
      <c r="M399">
        <f t="shared" ca="1" si="6"/>
        <v>510</v>
      </c>
    </row>
    <row r="400" spans="1:13" x14ac:dyDescent="0.25">
      <c r="A400" s="1">
        <v>43995</v>
      </c>
      <c r="B400" t="s">
        <v>12</v>
      </c>
      <c r="C400" t="s">
        <v>426</v>
      </c>
      <c r="D400" t="s">
        <v>38</v>
      </c>
      <c r="E400" t="s">
        <v>22</v>
      </c>
      <c r="F400" t="s">
        <v>23</v>
      </c>
      <c r="G400" t="s">
        <v>24</v>
      </c>
      <c r="H400" t="s">
        <v>25</v>
      </c>
      <c r="I400" t="s">
        <v>36</v>
      </c>
      <c r="J400">
        <v>2690</v>
      </c>
      <c r="K400">
        <v>150.63999999999999</v>
      </c>
      <c r="L400">
        <v>2840.64</v>
      </c>
      <c r="M400">
        <f t="shared" ca="1" si="6"/>
        <v>1452.6000000000001</v>
      </c>
    </row>
    <row r="401" spans="1:13" x14ac:dyDescent="0.25">
      <c r="A401" s="1">
        <v>44334</v>
      </c>
      <c r="B401" t="s">
        <v>26</v>
      </c>
      <c r="C401" t="s">
        <v>427</v>
      </c>
      <c r="D401" t="s">
        <v>28</v>
      </c>
      <c r="E401" t="s">
        <v>15</v>
      </c>
      <c r="F401" t="s">
        <v>16</v>
      </c>
      <c r="G401" t="s">
        <v>54</v>
      </c>
      <c r="H401" t="s">
        <v>55</v>
      </c>
      <c r="I401" t="s">
        <v>19</v>
      </c>
      <c r="J401">
        <v>410</v>
      </c>
      <c r="K401">
        <v>26.24</v>
      </c>
      <c r="L401">
        <v>436.24</v>
      </c>
      <c r="M401">
        <f t="shared" ca="1" si="6"/>
        <v>209.1</v>
      </c>
    </row>
    <row r="402" spans="1:13" x14ac:dyDescent="0.25">
      <c r="A402" s="1">
        <v>43927</v>
      </c>
      <c r="B402" t="s">
        <v>12</v>
      </c>
      <c r="C402" t="s">
        <v>399</v>
      </c>
      <c r="D402" t="s">
        <v>38</v>
      </c>
      <c r="E402" t="s">
        <v>22</v>
      </c>
      <c r="F402" t="s">
        <v>23</v>
      </c>
      <c r="G402" t="s">
        <v>40</v>
      </c>
      <c r="H402" t="s">
        <v>41</v>
      </c>
      <c r="I402" t="s">
        <v>36</v>
      </c>
      <c r="J402">
        <v>3090</v>
      </c>
      <c r="K402">
        <v>108.15</v>
      </c>
      <c r="L402">
        <v>3198.15</v>
      </c>
      <c r="M402">
        <f t="shared" ca="1" si="6"/>
        <v>1483.2</v>
      </c>
    </row>
    <row r="403" spans="1:13" x14ac:dyDescent="0.25">
      <c r="A403" s="1">
        <v>44559</v>
      </c>
      <c r="B403" t="s">
        <v>26</v>
      </c>
      <c r="C403" t="s">
        <v>428</v>
      </c>
      <c r="D403" t="s">
        <v>28</v>
      </c>
      <c r="E403" t="s">
        <v>15</v>
      </c>
      <c r="F403" t="s">
        <v>16</v>
      </c>
      <c r="G403" t="s">
        <v>33</v>
      </c>
      <c r="H403" t="s">
        <v>34</v>
      </c>
      <c r="I403" t="s">
        <v>36</v>
      </c>
      <c r="J403">
        <v>490</v>
      </c>
      <c r="K403">
        <v>24.99</v>
      </c>
      <c r="L403">
        <v>514.99</v>
      </c>
      <c r="M403">
        <f t="shared" ca="1" si="6"/>
        <v>235.20000000000002</v>
      </c>
    </row>
    <row r="404" spans="1:13" x14ac:dyDescent="0.25">
      <c r="A404" s="1">
        <v>44283</v>
      </c>
      <c r="B404" t="s">
        <v>26</v>
      </c>
      <c r="C404" t="s">
        <v>429</v>
      </c>
      <c r="D404" t="s">
        <v>38</v>
      </c>
      <c r="E404" t="s">
        <v>22</v>
      </c>
      <c r="F404" t="s">
        <v>16</v>
      </c>
      <c r="G404" t="s">
        <v>17</v>
      </c>
      <c r="H404" t="s">
        <v>18</v>
      </c>
      <c r="I404" t="s">
        <v>44</v>
      </c>
      <c r="J404">
        <v>530</v>
      </c>
      <c r="K404">
        <v>29.15</v>
      </c>
      <c r="L404">
        <v>559.15</v>
      </c>
      <c r="M404">
        <f t="shared" ca="1" si="6"/>
        <v>371</v>
      </c>
    </row>
    <row r="405" spans="1:13" x14ac:dyDescent="0.25">
      <c r="A405" s="1">
        <v>44064</v>
      </c>
      <c r="B405" t="s">
        <v>12</v>
      </c>
      <c r="C405" t="s">
        <v>430</v>
      </c>
      <c r="D405" t="s">
        <v>14</v>
      </c>
      <c r="E405" t="s">
        <v>22</v>
      </c>
      <c r="F405" t="s">
        <v>23</v>
      </c>
      <c r="G405" t="s">
        <v>40</v>
      </c>
      <c r="H405" t="s">
        <v>41</v>
      </c>
      <c r="I405" t="s">
        <v>36</v>
      </c>
      <c r="J405">
        <v>270</v>
      </c>
      <c r="K405">
        <v>13.77</v>
      </c>
      <c r="L405">
        <v>283.77</v>
      </c>
      <c r="M405">
        <f t="shared" ca="1" si="6"/>
        <v>170.1</v>
      </c>
    </row>
    <row r="406" spans="1:13" x14ac:dyDescent="0.25">
      <c r="A406" s="1">
        <v>44448</v>
      </c>
      <c r="B406" t="s">
        <v>26</v>
      </c>
      <c r="C406" t="s">
        <v>153</v>
      </c>
      <c r="D406" t="s">
        <v>43</v>
      </c>
      <c r="E406" t="s">
        <v>22</v>
      </c>
      <c r="F406" t="s">
        <v>16</v>
      </c>
      <c r="G406" t="s">
        <v>33</v>
      </c>
      <c r="H406" t="s">
        <v>34</v>
      </c>
      <c r="I406" t="s">
        <v>19</v>
      </c>
      <c r="J406">
        <v>390</v>
      </c>
      <c r="K406">
        <v>31.59</v>
      </c>
      <c r="L406">
        <v>421.59</v>
      </c>
      <c r="M406">
        <f t="shared" ca="1" si="6"/>
        <v>273</v>
      </c>
    </row>
    <row r="407" spans="1:13" x14ac:dyDescent="0.25">
      <c r="A407" s="1">
        <v>44176</v>
      </c>
      <c r="B407" t="s">
        <v>12</v>
      </c>
      <c r="C407" t="s">
        <v>431</v>
      </c>
      <c r="D407" t="s">
        <v>38</v>
      </c>
      <c r="E407" t="s">
        <v>15</v>
      </c>
      <c r="F407" t="s">
        <v>23</v>
      </c>
      <c r="G407" t="s">
        <v>29</v>
      </c>
      <c r="H407" t="s">
        <v>30</v>
      </c>
      <c r="I407" t="s">
        <v>36</v>
      </c>
      <c r="J407">
        <v>6870</v>
      </c>
      <c r="K407">
        <v>288.54000000000002</v>
      </c>
      <c r="L407">
        <v>7158.54</v>
      </c>
      <c r="M407">
        <f t="shared" ca="1" si="6"/>
        <v>2954.1000000000004</v>
      </c>
    </row>
    <row r="408" spans="1:13" x14ac:dyDescent="0.25">
      <c r="A408" s="1">
        <v>44421</v>
      </c>
      <c r="B408" t="s">
        <v>26</v>
      </c>
      <c r="C408" t="s">
        <v>432</v>
      </c>
      <c r="D408" t="s">
        <v>43</v>
      </c>
      <c r="E408" t="s">
        <v>15</v>
      </c>
      <c r="F408" t="s">
        <v>16</v>
      </c>
      <c r="G408" t="s">
        <v>33</v>
      </c>
      <c r="H408" t="s">
        <v>34</v>
      </c>
      <c r="I408" t="s">
        <v>19</v>
      </c>
      <c r="J408">
        <v>450</v>
      </c>
      <c r="K408">
        <v>37.35</v>
      </c>
      <c r="L408">
        <v>487.35</v>
      </c>
      <c r="M408">
        <f t="shared" ca="1" si="6"/>
        <v>193.50000000000003</v>
      </c>
    </row>
    <row r="409" spans="1:13" x14ac:dyDescent="0.25">
      <c r="A409" s="1">
        <v>44490</v>
      </c>
      <c r="B409" t="s">
        <v>26</v>
      </c>
      <c r="C409" t="s">
        <v>433</v>
      </c>
      <c r="D409" t="s">
        <v>28</v>
      </c>
      <c r="E409" t="s">
        <v>15</v>
      </c>
      <c r="F409" t="s">
        <v>23</v>
      </c>
      <c r="G409" t="s">
        <v>29</v>
      </c>
      <c r="H409" t="s">
        <v>30</v>
      </c>
      <c r="I409" t="s">
        <v>19</v>
      </c>
      <c r="J409">
        <v>2530</v>
      </c>
      <c r="K409">
        <v>141.68</v>
      </c>
      <c r="L409">
        <v>2671.68</v>
      </c>
      <c r="M409">
        <f t="shared" ca="1" si="6"/>
        <v>1037.3000000000002</v>
      </c>
    </row>
    <row r="410" spans="1:13" x14ac:dyDescent="0.25">
      <c r="A410" s="1">
        <v>44533</v>
      </c>
      <c r="B410" t="s">
        <v>26</v>
      </c>
      <c r="C410" t="s">
        <v>434</v>
      </c>
      <c r="D410" t="s">
        <v>21</v>
      </c>
      <c r="E410" t="s">
        <v>15</v>
      </c>
      <c r="F410" t="s">
        <v>46</v>
      </c>
      <c r="G410" t="s">
        <v>47</v>
      </c>
      <c r="H410" t="s">
        <v>48</v>
      </c>
      <c r="I410" t="s">
        <v>36</v>
      </c>
      <c r="J410">
        <v>70</v>
      </c>
      <c r="K410">
        <v>3.71</v>
      </c>
      <c r="L410">
        <v>73.709999999999994</v>
      </c>
      <c r="M410">
        <f t="shared" ca="1" si="6"/>
        <v>37.1</v>
      </c>
    </row>
    <row r="411" spans="1:13" x14ac:dyDescent="0.25">
      <c r="A411" s="1">
        <v>44136</v>
      </c>
      <c r="B411" t="s">
        <v>12</v>
      </c>
      <c r="C411" t="s">
        <v>435</v>
      </c>
      <c r="D411" t="s">
        <v>21</v>
      </c>
      <c r="E411" t="s">
        <v>22</v>
      </c>
      <c r="F411" t="s">
        <v>16</v>
      </c>
      <c r="G411" t="s">
        <v>17</v>
      </c>
      <c r="H411" t="s">
        <v>18</v>
      </c>
      <c r="I411" t="s">
        <v>19</v>
      </c>
      <c r="J411">
        <v>810</v>
      </c>
      <c r="K411">
        <v>42.93</v>
      </c>
      <c r="L411">
        <v>852.93</v>
      </c>
      <c r="M411">
        <f t="shared" ca="1" si="6"/>
        <v>372.6</v>
      </c>
    </row>
    <row r="412" spans="1:13" x14ac:dyDescent="0.25">
      <c r="A412" s="1">
        <v>44542</v>
      </c>
      <c r="B412" t="s">
        <v>26</v>
      </c>
      <c r="C412" t="s">
        <v>134</v>
      </c>
      <c r="D412" t="s">
        <v>14</v>
      </c>
      <c r="E412" t="s">
        <v>15</v>
      </c>
      <c r="F412" t="s">
        <v>23</v>
      </c>
      <c r="G412" t="s">
        <v>24</v>
      </c>
      <c r="H412" t="s">
        <v>25</v>
      </c>
      <c r="I412" t="s">
        <v>44</v>
      </c>
      <c r="J412">
        <v>3150</v>
      </c>
      <c r="K412">
        <v>176.4</v>
      </c>
      <c r="L412">
        <v>3326.4</v>
      </c>
      <c r="M412">
        <f t="shared" ca="1" si="6"/>
        <v>1543.5</v>
      </c>
    </row>
    <row r="413" spans="1:13" x14ac:dyDescent="0.25">
      <c r="A413" s="1">
        <v>44180</v>
      </c>
      <c r="B413" t="s">
        <v>12</v>
      </c>
      <c r="C413" t="s">
        <v>436</v>
      </c>
      <c r="D413" t="s">
        <v>38</v>
      </c>
      <c r="E413" t="s">
        <v>15</v>
      </c>
      <c r="F413" t="s">
        <v>23</v>
      </c>
      <c r="G413" t="s">
        <v>40</v>
      </c>
      <c r="H413" t="s">
        <v>41</v>
      </c>
      <c r="I413" t="s">
        <v>36</v>
      </c>
      <c r="J413">
        <v>4140</v>
      </c>
      <c r="K413">
        <v>302.22000000000003</v>
      </c>
      <c r="L413">
        <v>4442.22</v>
      </c>
      <c r="M413">
        <f t="shared" ca="1" si="6"/>
        <v>1945.8000000000002</v>
      </c>
    </row>
    <row r="414" spans="1:13" x14ac:dyDescent="0.25">
      <c r="A414" s="1">
        <v>44421</v>
      </c>
      <c r="B414" t="s">
        <v>26</v>
      </c>
      <c r="C414" t="s">
        <v>437</v>
      </c>
      <c r="D414" t="s">
        <v>21</v>
      </c>
      <c r="E414" t="s">
        <v>15</v>
      </c>
      <c r="F414" t="s">
        <v>16</v>
      </c>
      <c r="G414" t="s">
        <v>17</v>
      </c>
      <c r="H414" t="s">
        <v>18</v>
      </c>
      <c r="I414" t="s">
        <v>19</v>
      </c>
      <c r="J414">
        <v>280</v>
      </c>
      <c r="K414">
        <v>14.56</v>
      </c>
      <c r="L414">
        <v>294.56</v>
      </c>
      <c r="M414">
        <f t="shared" ca="1" si="6"/>
        <v>173.6</v>
      </c>
    </row>
    <row r="415" spans="1:13" x14ac:dyDescent="0.25">
      <c r="A415" s="1">
        <v>43838</v>
      </c>
      <c r="B415" t="s">
        <v>12</v>
      </c>
      <c r="C415" t="s">
        <v>166</v>
      </c>
      <c r="D415" t="s">
        <v>43</v>
      </c>
      <c r="E415" t="s">
        <v>15</v>
      </c>
      <c r="F415" t="s">
        <v>16</v>
      </c>
      <c r="G415" t="s">
        <v>33</v>
      </c>
      <c r="H415" t="s">
        <v>34</v>
      </c>
      <c r="I415" t="s">
        <v>19</v>
      </c>
      <c r="J415">
        <v>210</v>
      </c>
      <c r="K415">
        <v>12.81</v>
      </c>
      <c r="L415">
        <v>222.81</v>
      </c>
      <c r="M415">
        <f t="shared" ca="1" si="6"/>
        <v>138.6</v>
      </c>
    </row>
    <row r="416" spans="1:13" x14ac:dyDescent="0.25">
      <c r="A416" s="1">
        <v>44502</v>
      </c>
      <c r="B416" t="s">
        <v>26</v>
      </c>
      <c r="C416" t="s">
        <v>438</v>
      </c>
      <c r="D416" t="s">
        <v>38</v>
      </c>
      <c r="E416" t="s">
        <v>15</v>
      </c>
      <c r="F416" t="s">
        <v>23</v>
      </c>
      <c r="G416" t="s">
        <v>24</v>
      </c>
      <c r="H416" t="s">
        <v>25</v>
      </c>
      <c r="I416" t="s">
        <v>19</v>
      </c>
      <c r="J416">
        <v>2600</v>
      </c>
      <c r="K416">
        <v>114.4</v>
      </c>
      <c r="L416">
        <v>2714.4</v>
      </c>
      <c r="M416">
        <f t="shared" ca="1" si="6"/>
        <v>1066</v>
      </c>
    </row>
    <row r="417" spans="1:13" x14ac:dyDescent="0.25">
      <c r="A417" s="1">
        <v>43987</v>
      </c>
      <c r="B417" t="s">
        <v>12</v>
      </c>
      <c r="C417" t="s">
        <v>439</v>
      </c>
      <c r="D417" t="s">
        <v>38</v>
      </c>
      <c r="E417" t="s">
        <v>22</v>
      </c>
      <c r="F417" t="s">
        <v>23</v>
      </c>
      <c r="G417" t="s">
        <v>24</v>
      </c>
      <c r="H417" t="s">
        <v>25</v>
      </c>
      <c r="I417" t="s">
        <v>19</v>
      </c>
      <c r="J417">
        <v>940</v>
      </c>
      <c r="K417">
        <v>48.88</v>
      </c>
      <c r="L417">
        <v>988.88</v>
      </c>
      <c r="M417">
        <f t="shared" ca="1" si="6"/>
        <v>498.20000000000005</v>
      </c>
    </row>
    <row r="418" spans="1:13" x14ac:dyDescent="0.25">
      <c r="A418" s="1">
        <v>44542</v>
      </c>
      <c r="B418" t="s">
        <v>26</v>
      </c>
      <c r="C418" t="s">
        <v>440</v>
      </c>
      <c r="D418" t="s">
        <v>14</v>
      </c>
      <c r="E418" t="s">
        <v>15</v>
      </c>
      <c r="F418" t="s">
        <v>23</v>
      </c>
      <c r="G418" t="s">
        <v>24</v>
      </c>
      <c r="H418" t="s">
        <v>25</v>
      </c>
      <c r="I418" t="s">
        <v>44</v>
      </c>
      <c r="J418">
        <v>580</v>
      </c>
      <c r="K418">
        <v>26.1</v>
      </c>
      <c r="L418">
        <v>606.1</v>
      </c>
      <c r="M418">
        <f t="shared" ca="1" si="6"/>
        <v>301.60000000000002</v>
      </c>
    </row>
    <row r="419" spans="1:13" x14ac:dyDescent="0.25">
      <c r="A419" s="1">
        <v>44056</v>
      </c>
      <c r="B419" t="s">
        <v>12</v>
      </c>
      <c r="C419" t="s">
        <v>441</v>
      </c>
      <c r="D419" t="s">
        <v>28</v>
      </c>
      <c r="E419" t="s">
        <v>22</v>
      </c>
      <c r="F419" t="s">
        <v>46</v>
      </c>
      <c r="G419" t="s">
        <v>47</v>
      </c>
      <c r="H419" t="s">
        <v>48</v>
      </c>
      <c r="I419" t="s">
        <v>19</v>
      </c>
      <c r="J419">
        <v>20</v>
      </c>
      <c r="K419">
        <v>1.54</v>
      </c>
      <c r="L419">
        <v>21.54</v>
      </c>
      <c r="M419">
        <f t="shared" ca="1" si="6"/>
        <v>12.4</v>
      </c>
    </row>
    <row r="420" spans="1:13" x14ac:dyDescent="0.25">
      <c r="A420" s="1">
        <v>44298</v>
      </c>
      <c r="B420" t="s">
        <v>26</v>
      </c>
      <c r="C420" t="s">
        <v>442</v>
      </c>
      <c r="D420" t="s">
        <v>14</v>
      </c>
      <c r="E420" t="s">
        <v>15</v>
      </c>
      <c r="F420" t="s">
        <v>16</v>
      </c>
      <c r="G420" t="s">
        <v>54</v>
      </c>
      <c r="H420" t="s">
        <v>55</v>
      </c>
      <c r="I420" t="s">
        <v>36</v>
      </c>
      <c r="J420">
        <v>170</v>
      </c>
      <c r="K420">
        <v>5.95</v>
      </c>
      <c r="L420">
        <v>175.95</v>
      </c>
      <c r="M420">
        <f t="shared" ca="1" si="6"/>
        <v>93.500000000000014</v>
      </c>
    </row>
    <row r="421" spans="1:13" x14ac:dyDescent="0.25">
      <c r="A421" s="1">
        <v>44143</v>
      </c>
      <c r="B421" t="s">
        <v>12</v>
      </c>
      <c r="C421" t="s">
        <v>443</v>
      </c>
      <c r="D421" t="s">
        <v>28</v>
      </c>
      <c r="E421" t="s">
        <v>15</v>
      </c>
      <c r="F421" t="s">
        <v>46</v>
      </c>
      <c r="G421" t="s">
        <v>72</v>
      </c>
      <c r="H421" t="s">
        <v>73</v>
      </c>
      <c r="I421" t="s">
        <v>44</v>
      </c>
      <c r="J421">
        <v>40</v>
      </c>
      <c r="K421">
        <v>2.48</v>
      </c>
      <c r="L421">
        <v>42.48</v>
      </c>
      <c r="M421">
        <f t="shared" ca="1" si="6"/>
        <v>26</v>
      </c>
    </row>
    <row r="422" spans="1:13" x14ac:dyDescent="0.25">
      <c r="A422" s="1">
        <v>44136</v>
      </c>
      <c r="B422" t="s">
        <v>12</v>
      </c>
      <c r="C422" t="s">
        <v>111</v>
      </c>
      <c r="D422" t="s">
        <v>43</v>
      </c>
      <c r="E422" t="s">
        <v>15</v>
      </c>
      <c r="F422" t="s">
        <v>16</v>
      </c>
      <c r="G422" t="s">
        <v>33</v>
      </c>
      <c r="H422" t="s">
        <v>34</v>
      </c>
      <c r="I422" t="s">
        <v>36</v>
      </c>
      <c r="J422">
        <v>160</v>
      </c>
      <c r="K422">
        <v>10.88</v>
      </c>
      <c r="L422">
        <v>170.88</v>
      </c>
      <c r="M422">
        <f t="shared" ca="1" si="6"/>
        <v>108.80000000000001</v>
      </c>
    </row>
    <row r="423" spans="1:13" x14ac:dyDescent="0.25">
      <c r="A423" s="1">
        <v>44435</v>
      </c>
      <c r="B423" t="s">
        <v>26</v>
      </c>
      <c r="C423" t="s">
        <v>444</v>
      </c>
      <c r="D423" t="s">
        <v>43</v>
      </c>
      <c r="E423" t="s">
        <v>15</v>
      </c>
      <c r="F423" t="s">
        <v>16</v>
      </c>
      <c r="G423" t="s">
        <v>33</v>
      </c>
      <c r="H423" t="s">
        <v>34</v>
      </c>
      <c r="I423" t="s">
        <v>44</v>
      </c>
      <c r="J423">
        <v>490</v>
      </c>
      <c r="K423">
        <v>33.32</v>
      </c>
      <c r="L423">
        <v>523.32000000000005</v>
      </c>
      <c r="M423">
        <f t="shared" ca="1" si="6"/>
        <v>298.89999999999998</v>
      </c>
    </row>
    <row r="424" spans="1:13" x14ac:dyDescent="0.25">
      <c r="A424" s="1">
        <v>44360</v>
      </c>
      <c r="B424" t="s">
        <v>26</v>
      </c>
      <c r="C424" t="s">
        <v>445</v>
      </c>
      <c r="D424" t="s">
        <v>28</v>
      </c>
      <c r="E424" t="s">
        <v>15</v>
      </c>
      <c r="F424" t="s">
        <v>46</v>
      </c>
      <c r="G424" t="s">
        <v>47</v>
      </c>
      <c r="H424" t="s">
        <v>48</v>
      </c>
      <c r="I424" t="s">
        <v>36</v>
      </c>
      <c r="J424">
        <v>130</v>
      </c>
      <c r="K424">
        <v>8.4499999999999993</v>
      </c>
      <c r="L424">
        <v>138.44999999999999</v>
      </c>
      <c r="M424">
        <f t="shared" ca="1" si="6"/>
        <v>80.599999999999994</v>
      </c>
    </row>
    <row r="425" spans="1:13" x14ac:dyDescent="0.25">
      <c r="A425" s="1">
        <v>44188</v>
      </c>
      <c r="B425" t="s">
        <v>12</v>
      </c>
      <c r="C425" t="s">
        <v>446</v>
      </c>
      <c r="D425" t="s">
        <v>21</v>
      </c>
      <c r="E425" t="s">
        <v>22</v>
      </c>
      <c r="F425" t="s">
        <v>16</v>
      </c>
      <c r="G425" t="s">
        <v>54</v>
      </c>
      <c r="H425" t="s">
        <v>55</v>
      </c>
      <c r="I425" t="s">
        <v>19</v>
      </c>
      <c r="J425">
        <v>330</v>
      </c>
      <c r="K425">
        <v>14.85</v>
      </c>
      <c r="L425">
        <v>344.85</v>
      </c>
      <c r="M425">
        <f t="shared" ca="1" si="6"/>
        <v>161.69999999999999</v>
      </c>
    </row>
    <row r="426" spans="1:13" x14ac:dyDescent="0.25">
      <c r="A426" s="1">
        <v>44196</v>
      </c>
      <c r="B426" t="s">
        <v>12</v>
      </c>
      <c r="C426" t="s">
        <v>447</v>
      </c>
      <c r="D426" t="s">
        <v>21</v>
      </c>
      <c r="E426" t="s">
        <v>22</v>
      </c>
      <c r="F426" t="s">
        <v>23</v>
      </c>
      <c r="G426" t="s">
        <v>29</v>
      </c>
      <c r="H426" t="s">
        <v>30</v>
      </c>
      <c r="I426" t="s">
        <v>36</v>
      </c>
      <c r="J426">
        <v>570</v>
      </c>
      <c r="K426">
        <v>30.21</v>
      </c>
      <c r="L426">
        <v>600.21</v>
      </c>
      <c r="M426">
        <f t="shared" ca="1" si="6"/>
        <v>302.10000000000002</v>
      </c>
    </row>
    <row r="427" spans="1:13" x14ac:dyDescent="0.25">
      <c r="A427" s="1">
        <v>44519</v>
      </c>
      <c r="B427" t="s">
        <v>26</v>
      </c>
      <c r="C427" t="s">
        <v>448</v>
      </c>
      <c r="D427" t="s">
        <v>28</v>
      </c>
      <c r="E427" t="s">
        <v>15</v>
      </c>
      <c r="F427" t="s">
        <v>16</v>
      </c>
      <c r="G427" t="s">
        <v>17</v>
      </c>
      <c r="H427" t="s">
        <v>18</v>
      </c>
      <c r="I427" t="s">
        <v>19</v>
      </c>
      <c r="J427">
        <v>610</v>
      </c>
      <c r="K427">
        <v>34.770000000000003</v>
      </c>
      <c r="L427">
        <v>644.77</v>
      </c>
      <c r="M427">
        <f t="shared" ca="1" si="6"/>
        <v>414.8</v>
      </c>
    </row>
    <row r="428" spans="1:13" x14ac:dyDescent="0.25">
      <c r="A428" s="1">
        <v>44537</v>
      </c>
      <c r="B428" t="s">
        <v>26</v>
      </c>
      <c r="C428" t="s">
        <v>449</v>
      </c>
      <c r="D428" t="s">
        <v>38</v>
      </c>
      <c r="E428" t="s">
        <v>22</v>
      </c>
      <c r="F428" t="s">
        <v>23</v>
      </c>
      <c r="G428" t="s">
        <v>24</v>
      </c>
      <c r="H428" t="s">
        <v>25</v>
      </c>
      <c r="I428" t="s">
        <v>19</v>
      </c>
      <c r="J428">
        <v>2160</v>
      </c>
      <c r="K428">
        <v>75.599999999999994</v>
      </c>
      <c r="L428">
        <v>2235.6</v>
      </c>
      <c r="M428">
        <f t="shared" ca="1" si="6"/>
        <v>1447.2</v>
      </c>
    </row>
    <row r="429" spans="1:13" x14ac:dyDescent="0.25">
      <c r="A429" s="1">
        <v>44020</v>
      </c>
      <c r="B429" t="s">
        <v>12</v>
      </c>
      <c r="C429" t="s">
        <v>324</v>
      </c>
      <c r="D429" t="s">
        <v>38</v>
      </c>
      <c r="E429" t="s">
        <v>15</v>
      </c>
      <c r="F429" t="s">
        <v>23</v>
      </c>
      <c r="G429" t="s">
        <v>29</v>
      </c>
      <c r="H429" t="s">
        <v>30</v>
      </c>
      <c r="I429" t="s">
        <v>19</v>
      </c>
      <c r="J429">
        <v>5410</v>
      </c>
      <c r="K429">
        <v>405.75</v>
      </c>
      <c r="L429">
        <v>5815.75</v>
      </c>
      <c r="M429">
        <f t="shared" ca="1" si="6"/>
        <v>2759.1</v>
      </c>
    </row>
    <row r="430" spans="1:13" x14ac:dyDescent="0.25">
      <c r="A430" s="1">
        <v>44020</v>
      </c>
      <c r="B430" t="s">
        <v>12</v>
      </c>
      <c r="C430" t="s">
        <v>450</v>
      </c>
      <c r="D430" t="s">
        <v>28</v>
      </c>
      <c r="E430" t="s">
        <v>15</v>
      </c>
      <c r="F430" t="s">
        <v>16</v>
      </c>
      <c r="G430" t="s">
        <v>54</v>
      </c>
      <c r="H430" t="s">
        <v>55</v>
      </c>
      <c r="I430" t="s">
        <v>44</v>
      </c>
      <c r="J430">
        <v>240</v>
      </c>
      <c r="K430">
        <v>12.24</v>
      </c>
      <c r="L430">
        <v>252.24</v>
      </c>
      <c r="M430">
        <f t="shared" ca="1" si="6"/>
        <v>139.20000000000002</v>
      </c>
    </row>
    <row r="431" spans="1:13" x14ac:dyDescent="0.25">
      <c r="A431" s="1">
        <v>44196</v>
      </c>
      <c r="B431" t="s">
        <v>12</v>
      </c>
      <c r="C431" t="s">
        <v>451</v>
      </c>
      <c r="D431" t="s">
        <v>21</v>
      </c>
      <c r="E431" t="s">
        <v>22</v>
      </c>
      <c r="F431" t="s">
        <v>16</v>
      </c>
      <c r="G431" t="s">
        <v>33</v>
      </c>
      <c r="H431" t="s">
        <v>34</v>
      </c>
      <c r="I431" t="s">
        <v>36</v>
      </c>
      <c r="J431">
        <v>220</v>
      </c>
      <c r="K431">
        <v>15.84</v>
      </c>
      <c r="L431">
        <v>235.84</v>
      </c>
      <c r="M431">
        <f t="shared" ca="1" si="6"/>
        <v>129.80000000000001</v>
      </c>
    </row>
    <row r="432" spans="1:13" x14ac:dyDescent="0.25">
      <c r="A432" s="1">
        <v>43995</v>
      </c>
      <c r="B432" t="s">
        <v>12</v>
      </c>
      <c r="C432" t="s">
        <v>452</v>
      </c>
      <c r="D432" t="s">
        <v>21</v>
      </c>
      <c r="E432" t="s">
        <v>15</v>
      </c>
      <c r="F432" t="s">
        <v>46</v>
      </c>
      <c r="G432" t="s">
        <v>231</v>
      </c>
      <c r="H432" t="s">
        <v>232</v>
      </c>
      <c r="I432" t="s">
        <v>36</v>
      </c>
      <c r="J432">
        <v>90</v>
      </c>
      <c r="K432">
        <v>4.05</v>
      </c>
      <c r="L432">
        <v>94.05</v>
      </c>
      <c r="M432">
        <f t="shared" ca="1" si="6"/>
        <v>41.4</v>
      </c>
    </row>
    <row r="433" spans="1:13" x14ac:dyDescent="0.25">
      <c r="A433" s="1">
        <v>43853</v>
      </c>
      <c r="B433" t="s">
        <v>12</v>
      </c>
      <c r="C433" t="s">
        <v>453</v>
      </c>
      <c r="D433" t="s">
        <v>28</v>
      </c>
      <c r="E433" t="s">
        <v>15</v>
      </c>
      <c r="F433" t="s">
        <v>16</v>
      </c>
      <c r="G433" t="s">
        <v>17</v>
      </c>
      <c r="H433" t="s">
        <v>18</v>
      </c>
      <c r="I433" t="s">
        <v>36</v>
      </c>
      <c r="J433">
        <v>670</v>
      </c>
      <c r="K433">
        <v>34.17</v>
      </c>
      <c r="L433">
        <v>704.17</v>
      </c>
      <c r="M433">
        <f t="shared" ca="1" si="6"/>
        <v>381.90000000000003</v>
      </c>
    </row>
    <row r="434" spans="1:13" x14ac:dyDescent="0.25">
      <c r="A434" s="1">
        <v>44387</v>
      </c>
      <c r="B434" t="s">
        <v>26</v>
      </c>
      <c r="C434" t="s">
        <v>454</v>
      </c>
      <c r="D434" t="s">
        <v>28</v>
      </c>
      <c r="E434" t="s">
        <v>15</v>
      </c>
      <c r="F434" t="s">
        <v>23</v>
      </c>
      <c r="G434" t="s">
        <v>29</v>
      </c>
      <c r="H434" t="s">
        <v>30</v>
      </c>
      <c r="I434" t="s">
        <v>36</v>
      </c>
      <c r="J434">
        <v>3460</v>
      </c>
      <c r="K434">
        <v>186.84</v>
      </c>
      <c r="L434">
        <v>3646.84</v>
      </c>
      <c r="M434">
        <f t="shared" ca="1" si="6"/>
        <v>1868.4</v>
      </c>
    </row>
    <row r="435" spans="1:13" x14ac:dyDescent="0.25">
      <c r="A435" s="1">
        <v>43995</v>
      </c>
      <c r="B435" t="s">
        <v>12</v>
      </c>
      <c r="C435" t="s">
        <v>455</v>
      </c>
      <c r="D435" t="s">
        <v>28</v>
      </c>
      <c r="E435" t="s">
        <v>15</v>
      </c>
      <c r="F435" t="s">
        <v>46</v>
      </c>
      <c r="G435" t="s">
        <v>72</v>
      </c>
      <c r="H435" t="s">
        <v>73</v>
      </c>
      <c r="I435" t="s">
        <v>19</v>
      </c>
      <c r="J435">
        <v>120</v>
      </c>
      <c r="K435">
        <v>6.96</v>
      </c>
      <c r="L435">
        <v>126.96</v>
      </c>
      <c r="M435">
        <f t="shared" ca="1" si="6"/>
        <v>49.2</v>
      </c>
    </row>
    <row r="436" spans="1:13" x14ac:dyDescent="0.25">
      <c r="A436" s="1">
        <v>43969</v>
      </c>
      <c r="B436" t="s">
        <v>12</v>
      </c>
      <c r="C436" t="s">
        <v>456</v>
      </c>
      <c r="D436" t="s">
        <v>38</v>
      </c>
      <c r="E436" t="s">
        <v>15</v>
      </c>
      <c r="F436" t="s">
        <v>16</v>
      </c>
      <c r="G436" t="s">
        <v>33</v>
      </c>
      <c r="H436" t="s">
        <v>34</v>
      </c>
      <c r="I436" t="s">
        <v>44</v>
      </c>
      <c r="J436">
        <v>290</v>
      </c>
      <c r="K436">
        <v>17.690000000000001</v>
      </c>
      <c r="L436">
        <v>307.69</v>
      </c>
      <c r="M436">
        <f t="shared" ca="1" si="6"/>
        <v>127.6</v>
      </c>
    </row>
    <row r="437" spans="1:13" x14ac:dyDescent="0.25">
      <c r="A437" s="1">
        <v>44470</v>
      </c>
      <c r="B437" t="s">
        <v>26</v>
      </c>
      <c r="C437" t="s">
        <v>457</v>
      </c>
      <c r="D437" t="s">
        <v>14</v>
      </c>
      <c r="E437" t="s">
        <v>15</v>
      </c>
      <c r="F437" t="s">
        <v>16</v>
      </c>
      <c r="G437" t="s">
        <v>54</v>
      </c>
      <c r="H437" t="s">
        <v>55</v>
      </c>
      <c r="I437" t="s">
        <v>19</v>
      </c>
      <c r="J437">
        <v>390</v>
      </c>
      <c r="K437">
        <v>21.06</v>
      </c>
      <c r="L437">
        <v>411.06</v>
      </c>
      <c r="M437">
        <f t="shared" ca="1" si="6"/>
        <v>261.3</v>
      </c>
    </row>
    <row r="438" spans="1:13" x14ac:dyDescent="0.25">
      <c r="A438" s="1">
        <v>44384</v>
      </c>
      <c r="B438" t="s">
        <v>26</v>
      </c>
      <c r="C438" t="s">
        <v>458</v>
      </c>
      <c r="D438" t="s">
        <v>43</v>
      </c>
      <c r="E438" t="s">
        <v>22</v>
      </c>
      <c r="F438" t="s">
        <v>16</v>
      </c>
      <c r="G438" t="s">
        <v>17</v>
      </c>
      <c r="H438" t="s">
        <v>18</v>
      </c>
      <c r="I438" t="s">
        <v>44</v>
      </c>
      <c r="J438">
        <v>100</v>
      </c>
      <c r="K438">
        <v>8.1</v>
      </c>
      <c r="L438">
        <v>108.1</v>
      </c>
      <c r="M438">
        <f t="shared" ca="1" si="6"/>
        <v>61</v>
      </c>
    </row>
    <row r="439" spans="1:13" x14ac:dyDescent="0.25">
      <c r="A439" s="1">
        <v>44298</v>
      </c>
      <c r="B439" t="s">
        <v>26</v>
      </c>
      <c r="C439" t="s">
        <v>459</v>
      </c>
      <c r="D439" t="s">
        <v>28</v>
      </c>
      <c r="E439" t="s">
        <v>15</v>
      </c>
      <c r="F439" t="s">
        <v>23</v>
      </c>
      <c r="G439" t="s">
        <v>24</v>
      </c>
      <c r="H439" t="s">
        <v>25</v>
      </c>
      <c r="I439" t="s">
        <v>36</v>
      </c>
      <c r="J439">
        <v>3930</v>
      </c>
      <c r="K439">
        <v>259.38</v>
      </c>
      <c r="L439">
        <v>4189.38</v>
      </c>
      <c r="M439">
        <f t="shared" ca="1" si="6"/>
        <v>2633.1000000000004</v>
      </c>
    </row>
    <row r="440" spans="1:13" x14ac:dyDescent="0.25">
      <c r="A440" s="1">
        <v>43863</v>
      </c>
      <c r="B440" t="s">
        <v>12</v>
      </c>
      <c r="C440" t="s">
        <v>460</v>
      </c>
      <c r="D440" t="s">
        <v>21</v>
      </c>
      <c r="E440" t="s">
        <v>15</v>
      </c>
      <c r="F440" t="s">
        <v>16</v>
      </c>
      <c r="G440" t="s">
        <v>17</v>
      </c>
      <c r="H440" t="s">
        <v>18</v>
      </c>
      <c r="I440" t="s">
        <v>44</v>
      </c>
      <c r="J440">
        <v>880</v>
      </c>
      <c r="K440">
        <v>41.36</v>
      </c>
      <c r="L440">
        <v>921.36</v>
      </c>
      <c r="M440">
        <f t="shared" ca="1" si="6"/>
        <v>448.8</v>
      </c>
    </row>
    <row r="441" spans="1:13" x14ac:dyDescent="0.25">
      <c r="A441" s="1">
        <v>44156</v>
      </c>
      <c r="B441" t="s">
        <v>12</v>
      </c>
      <c r="C441" t="s">
        <v>461</v>
      </c>
      <c r="D441" t="s">
        <v>43</v>
      </c>
      <c r="E441" t="s">
        <v>22</v>
      </c>
      <c r="F441" t="s">
        <v>23</v>
      </c>
      <c r="G441" t="s">
        <v>24</v>
      </c>
      <c r="H441" t="s">
        <v>25</v>
      </c>
      <c r="I441" t="s">
        <v>19</v>
      </c>
      <c r="J441">
        <v>3300</v>
      </c>
      <c r="K441">
        <v>145.19999999999999</v>
      </c>
      <c r="L441">
        <v>3445.2</v>
      </c>
      <c r="M441">
        <f t="shared" ca="1" si="6"/>
        <v>1452</v>
      </c>
    </row>
    <row r="442" spans="1:13" x14ac:dyDescent="0.25">
      <c r="A442" s="1">
        <v>44042</v>
      </c>
      <c r="B442" t="s">
        <v>12</v>
      </c>
      <c r="C442" t="s">
        <v>462</v>
      </c>
      <c r="D442" t="s">
        <v>43</v>
      </c>
      <c r="E442" t="s">
        <v>22</v>
      </c>
      <c r="F442" t="s">
        <v>23</v>
      </c>
      <c r="G442" t="s">
        <v>40</v>
      </c>
      <c r="H442" t="s">
        <v>41</v>
      </c>
      <c r="I442" t="s">
        <v>19</v>
      </c>
      <c r="J442">
        <v>4560</v>
      </c>
      <c r="K442">
        <v>282.72000000000003</v>
      </c>
      <c r="L442">
        <v>4842.72</v>
      </c>
      <c r="M442">
        <f t="shared" ca="1" si="6"/>
        <v>2827.2</v>
      </c>
    </row>
    <row r="443" spans="1:13" x14ac:dyDescent="0.25">
      <c r="A443" s="1">
        <v>44360</v>
      </c>
      <c r="B443" t="s">
        <v>26</v>
      </c>
      <c r="C443" t="s">
        <v>463</v>
      </c>
      <c r="D443" t="s">
        <v>38</v>
      </c>
      <c r="E443" t="s">
        <v>22</v>
      </c>
      <c r="F443" t="s">
        <v>16</v>
      </c>
      <c r="G443" t="s">
        <v>99</v>
      </c>
      <c r="H443" t="s">
        <v>100</v>
      </c>
      <c r="I443" t="s">
        <v>36</v>
      </c>
      <c r="J443">
        <v>30</v>
      </c>
      <c r="K443">
        <v>2.25</v>
      </c>
      <c r="L443">
        <v>32.25</v>
      </c>
      <c r="M443">
        <f t="shared" ca="1" si="6"/>
        <v>21</v>
      </c>
    </row>
    <row r="444" spans="1:13" x14ac:dyDescent="0.25">
      <c r="A444" s="1">
        <v>43862</v>
      </c>
      <c r="B444" t="s">
        <v>12</v>
      </c>
      <c r="C444" t="s">
        <v>464</v>
      </c>
      <c r="D444" t="s">
        <v>43</v>
      </c>
      <c r="E444" t="s">
        <v>15</v>
      </c>
      <c r="F444" t="s">
        <v>23</v>
      </c>
      <c r="G444" t="s">
        <v>40</v>
      </c>
      <c r="H444" t="s">
        <v>41</v>
      </c>
      <c r="I444" t="s">
        <v>19</v>
      </c>
      <c r="J444">
        <v>1870</v>
      </c>
      <c r="K444">
        <v>61.71</v>
      </c>
      <c r="L444">
        <v>1931.71</v>
      </c>
      <c r="M444">
        <f t="shared" ca="1" si="6"/>
        <v>1122.0000000000002</v>
      </c>
    </row>
    <row r="445" spans="1:13" x14ac:dyDescent="0.25">
      <c r="A445" s="1">
        <v>44547</v>
      </c>
      <c r="B445" t="s">
        <v>26</v>
      </c>
      <c r="C445" t="s">
        <v>465</v>
      </c>
      <c r="D445" t="s">
        <v>28</v>
      </c>
      <c r="E445" t="s">
        <v>22</v>
      </c>
      <c r="F445" t="s">
        <v>16</v>
      </c>
      <c r="G445" t="s">
        <v>17</v>
      </c>
      <c r="H445" t="s">
        <v>18</v>
      </c>
      <c r="I445" t="s">
        <v>36</v>
      </c>
      <c r="J445">
        <v>970</v>
      </c>
      <c r="K445">
        <v>30.07</v>
      </c>
      <c r="L445">
        <v>1000.07</v>
      </c>
      <c r="M445">
        <f t="shared" ca="1" si="6"/>
        <v>417.1</v>
      </c>
    </row>
    <row r="446" spans="1:13" x14ac:dyDescent="0.25">
      <c r="A446" s="1">
        <v>44298</v>
      </c>
      <c r="B446" t="s">
        <v>26</v>
      </c>
      <c r="C446" t="s">
        <v>466</v>
      </c>
      <c r="D446" t="s">
        <v>38</v>
      </c>
      <c r="E446" t="s">
        <v>15</v>
      </c>
      <c r="F446" t="s">
        <v>46</v>
      </c>
      <c r="G446" t="s">
        <v>47</v>
      </c>
      <c r="H446" t="s">
        <v>48</v>
      </c>
      <c r="I446" t="s">
        <v>19</v>
      </c>
      <c r="J446">
        <v>80</v>
      </c>
      <c r="K446">
        <v>2.88</v>
      </c>
      <c r="L446">
        <v>82.88</v>
      </c>
      <c r="M446">
        <f t="shared" ca="1" si="6"/>
        <v>38.400000000000006</v>
      </c>
    </row>
    <row r="447" spans="1:13" x14ac:dyDescent="0.25">
      <c r="A447" s="1">
        <v>44383</v>
      </c>
      <c r="B447" t="s">
        <v>26</v>
      </c>
      <c r="C447" t="s">
        <v>467</v>
      </c>
      <c r="D447" t="s">
        <v>14</v>
      </c>
      <c r="E447" t="s">
        <v>22</v>
      </c>
      <c r="F447" t="s">
        <v>23</v>
      </c>
      <c r="G447" t="s">
        <v>24</v>
      </c>
      <c r="H447" t="s">
        <v>25</v>
      </c>
      <c r="I447" t="s">
        <v>44</v>
      </c>
      <c r="J447">
        <v>3180</v>
      </c>
      <c r="K447">
        <v>181.26</v>
      </c>
      <c r="L447">
        <v>3361.26</v>
      </c>
      <c r="M447">
        <f t="shared" ca="1" si="6"/>
        <v>1399.2</v>
      </c>
    </row>
    <row r="448" spans="1:13" x14ac:dyDescent="0.25">
      <c r="A448" s="1">
        <v>44004</v>
      </c>
      <c r="B448" t="s">
        <v>12</v>
      </c>
      <c r="C448" t="s">
        <v>468</v>
      </c>
      <c r="D448" t="s">
        <v>28</v>
      </c>
      <c r="E448" t="s">
        <v>22</v>
      </c>
      <c r="F448" t="s">
        <v>16</v>
      </c>
      <c r="G448" t="s">
        <v>54</v>
      </c>
      <c r="H448" t="s">
        <v>55</v>
      </c>
      <c r="I448" t="s">
        <v>44</v>
      </c>
      <c r="J448">
        <v>200</v>
      </c>
      <c r="K448">
        <v>9.4</v>
      </c>
      <c r="L448">
        <v>209.4</v>
      </c>
      <c r="M448">
        <f t="shared" ca="1" si="6"/>
        <v>124</v>
      </c>
    </row>
    <row r="449" spans="1:13" x14ac:dyDescent="0.25">
      <c r="A449" s="1">
        <v>44004</v>
      </c>
      <c r="B449" t="s">
        <v>12</v>
      </c>
      <c r="C449" t="s">
        <v>469</v>
      </c>
      <c r="D449" t="s">
        <v>28</v>
      </c>
      <c r="E449" t="s">
        <v>22</v>
      </c>
      <c r="F449" t="s">
        <v>23</v>
      </c>
      <c r="G449" t="s">
        <v>40</v>
      </c>
      <c r="H449" t="s">
        <v>41</v>
      </c>
      <c r="I449" t="s">
        <v>19</v>
      </c>
      <c r="J449">
        <v>640</v>
      </c>
      <c r="K449">
        <v>49.92</v>
      </c>
      <c r="L449">
        <v>689.92</v>
      </c>
      <c r="M449">
        <f t="shared" ca="1" si="6"/>
        <v>300.8</v>
      </c>
    </row>
    <row r="450" spans="1:13" x14ac:dyDescent="0.25">
      <c r="A450" s="1">
        <v>44031</v>
      </c>
      <c r="B450" t="s">
        <v>12</v>
      </c>
      <c r="C450" t="s">
        <v>470</v>
      </c>
      <c r="D450" t="s">
        <v>43</v>
      </c>
      <c r="E450" t="s">
        <v>15</v>
      </c>
      <c r="F450" t="s">
        <v>16</v>
      </c>
      <c r="G450" t="s">
        <v>54</v>
      </c>
      <c r="H450" t="s">
        <v>55</v>
      </c>
      <c r="I450" t="s">
        <v>36</v>
      </c>
      <c r="J450">
        <v>50</v>
      </c>
      <c r="K450">
        <v>3.7</v>
      </c>
      <c r="L450">
        <v>53.7</v>
      </c>
      <c r="M450">
        <f t="shared" ca="1" si="6"/>
        <v>31.5</v>
      </c>
    </row>
    <row r="451" spans="1:13" x14ac:dyDescent="0.25">
      <c r="A451" s="1">
        <v>44136</v>
      </c>
      <c r="B451" t="s">
        <v>12</v>
      </c>
      <c r="C451" t="s">
        <v>471</v>
      </c>
      <c r="D451" t="s">
        <v>43</v>
      </c>
      <c r="E451" t="s">
        <v>15</v>
      </c>
      <c r="F451" t="s">
        <v>16</v>
      </c>
      <c r="G451" t="s">
        <v>33</v>
      </c>
      <c r="H451" t="s">
        <v>34</v>
      </c>
      <c r="I451" t="s">
        <v>36</v>
      </c>
      <c r="J451">
        <v>210</v>
      </c>
      <c r="K451">
        <v>11.55</v>
      </c>
      <c r="L451">
        <v>221.55</v>
      </c>
      <c r="M451">
        <f t="shared" ref="M451:M514" ca="1" si="7">J451*(0.4+(_xlfn.SINGLE(RANDBETWEEN(1,30))/100))</f>
        <v>147</v>
      </c>
    </row>
    <row r="452" spans="1:13" x14ac:dyDescent="0.25">
      <c r="A452" s="1">
        <v>44384</v>
      </c>
      <c r="B452" t="s">
        <v>26</v>
      </c>
      <c r="C452" t="s">
        <v>472</v>
      </c>
      <c r="D452" t="s">
        <v>38</v>
      </c>
      <c r="E452" t="s">
        <v>22</v>
      </c>
      <c r="F452" t="s">
        <v>23</v>
      </c>
      <c r="G452" t="s">
        <v>24</v>
      </c>
      <c r="H452" t="s">
        <v>25</v>
      </c>
      <c r="I452" t="s">
        <v>19</v>
      </c>
      <c r="J452">
        <v>2000</v>
      </c>
      <c r="K452">
        <v>48</v>
      </c>
      <c r="L452">
        <v>2048</v>
      </c>
      <c r="M452">
        <f t="shared" ca="1" si="7"/>
        <v>920</v>
      </c>
    </row>
    <row r="453" spans="1:13" x14ac:dyDescent="0.25">
      <c r="A453" s="1">
        <v>44431</v>
      </c>
      <c r="B453" t="s">
        <v>26</v>
      </c>
      <c r="C453" t="s">
        <v>473</v>
      </c>
      <c r="D453" t="s">
        <v>14</v>
      </c>
      <c r="E453" t="s">
        <v>15</v>
      </c>
      <c r="F453" t="s">
        <v>23</v>
      </c>
      <c r="G453" t="s">
        <v>24</v>
      </c>
      <c r="H453" t="s">
        <v>25</v>
      </c>
      <c r="I453" t="s">
        <v>36</v>
      </c>
      <c r="J453">
        <v>2740</v>
      </c>
      <c r="K453">
        <v>120.56</v>
      </c>
      <c r="L453">
        <v>2860.56</v>
      </c>
      <c r="M453">
        <f t="shared" ca="1" si="7"/>
        <v>1808.4</v>
      </c>
    </row>
    <row r="454" spans="1:13" x14ac:dyDescent="0.25">
      <c r="A454" s="1">
        <v>43941</v>
      </c>
      <c r="B454" t="s">
        <v>12</v>
      </c>
      <c r="C454" t="s">
        <v>474</v>
      </c>
      <c r="D454" t="s">
        <v>14</v>
      </c>
      <c r="E454" t="s">
        <v>22</v>
      </c>
      <c r="F454" t="s">
        <v>16</v>
      </c>
      <c r="G454" t="s">
        <v>54</v>
      </c>
      <c r="H454" t="s">
        <v>55</v>
      </c>
      <c r="I454" t="s">
        <v>36</v>
      </c>
      <c r="J454">
        <v>450</v>
      </c>
      <c r="K454">
        <v>32.85</v>
      </c>
      <c r="L454">
        <v>482.85</v>
      </c>
      <c r="M454">
        <f t="shared" ca="1" si="7"/>
        <v>315</v>
      </c>
    </row>
    <row r="455" spans="1:13" x14ac:dyDescent="0.25">
      <c r="A455" s="1">
        <v>44008</v>
      </c>
      <c r="B455" t="s">
        <v>12</v>
      </c>
      <c r="C455" t="s">
        <v>475</v>
      </c>
      <c r="D455" t="s">
        <v>38</v>
      </c>
      <c r="E455" t="s">
        <v>22</v>
      </c>
      <c r="F455" t="s">
        <v>16</v>
      </c>
      <c r="G455" t="s">
        <v>99</v>
      </c>
      <c r="H455" t="s">
        <v>100</v>
      </c>
      <c r="I455" t="s">
        <v>36</v>
      </c>
      <c r="J455">
        <v>290</v>
      </c>
      <c r="K455">
        <v>12.47</v>
      </c>
      <c r="L455">
        <v>302.47000000000003</v>
      </c>
      <c r="M455">
        <f t="shared" ca="1" si="7"/>
        <v>182.7</v>
      </c>
    </row>
    <row r="456" spans="1:13" x14ac:dyDescent="0.25">
      <c r="A456" s="1">
        <v>44360</v>
      </c>
      <c r="B456" t="s">
        <v>26</v>
      </c>
      <c r="C456" t="s">
        <v>476</v>
      </c>
      <c r="D456" t="s">
        <v>21</v>
      </c>
      <c r="E456" t="s">
        <v>22</v>
      </c>
      <c r="F456" t="s">
        <v>16</v>
      </c>
      <c r="G456" t="s">
        <v>54</v>
      </c>
      <c r="H456" t="s">
        <v>55</v>
      </c>
      <c r="I456" t="s">
        <v>36</v>
      </c>
      <c r="J456">
        <v>460</v>
      </c>
      <c r="K456">
        <v>32.659999999999997</v>
      </c>
      <c r="L456">
        <v>492.65999999999997</v>
      </c>
      <c r="M456">
        <f t="shared" ca="1" si="7"/>
        <v>299</v>
      </c>
    </row>
    <row r="457" spans="1:13" x14ac:dyDescent="0.25">
      <c r="A457" s="1">
        <v>44349</v>
      </c>
      <c r="B457" t="s">
        <v>26</v>
      </c>
      <c r="C457" t="s">
        <v>477</v>
      </c>
      <c r="D457" t="s">
        <v>38</v>
      </c>
      <c r="E457" t="s">
        <v>22</v>
      </c>
      <c r="F457" t="s">
        <v>16</v>
      </c>
      <c r="G457" t="s">
        <v>54</v>
      </c>
      <c r="H457" t="s">
        <v>55</v>
      </c>
      <c r="I457" t="s">
        <v>36</v>
      </c>
      <c r="J457">
        <v>450</v>
      </c>
      <c r="K457">
        <v>33.75</v>
      </c>
      <c r="L457">
        <v>483.75</v>
      </c>
      <c r="M457">
        <f t="shared" ca="1" si="7"/>
        <v>261.00000000000006</v>
      </c>
    </row>
    <row r="458" spans="1:13" x14ac:dyDescent="0.25">
      <c r="A458" s="1">
        <v>44460</v>
      </c>
      <c r="B458" t="s">
        <v>26</v>
      </c>
      <c r="C458" t="s">
        <v>478</v>
      </c>
      <c r="D458" t="s">
        <v>14</v>
      </c>
      <c r="E458" t="s">
        <v>15</v>
      </c>
      <c r="F458" t="s">
        <v>23</v>
      </c>
      <c r="G458" t="s">
        <v>24</v>
      </c>
      <c r="H458" t="s">
        <v>25</v>
      </c>
      <c r="I458" t="s">
        <v>36</v>
      </c>
      <c r="J458">
        <v>3090</v>
      </c>
      <c r="K458">
        <v>105.06</v>
      </c>
      <c r="L458">
        <v>3195.06</v>
      </c>
      <c r="M458">
        <f t="shared" ca="1" si="7"/>
        <v>1730.4</v>
      </c>
    </row>
    <row r="459" spans="1:13" x14ac:dyDescent="0.25">
      <c r="A459" s="1">
        <v>44283</v>
      </c>
      <c r="B459" t="s">
        <v>26</v>
      </c>
      <c r="C459" t="s">
        <v>479</v>
      </c>
      <c r="D459" t="s">
        <v>28</v>
      </c>
      <c r="E459" t="s">
        <v>15</v>
      </c>
      <c r="F459" t="s">
        <v>23</v>
      </c>
      <c r="G459" t="s">
        <v>29</v>
      </c>
      <c r="H459" t="s">
        <v>30</v>
      </c>
      <c r="I459" t="s">
        <v>36</v>
      </c>
      <c r="J459">
        <v>5300</v>
      </c>
      <c r="K459">
        <v>413.4</v>
      </c>
      <c r="L459">
        <v>5713.4</v>
      </c>
      <c r="M459">
        <f t="shared" ca="1" si="7"/>
        <v>2597</v>
      </c>
    </row>
    <row r="460" spans="1:13" x14ac:dyDescent="0.25">
      <c r="A460" s="1">
        <v>44122</v>
      </c>
      <c r="B460" t="s">
        <v>12</v>
      </c>
      <c r="C460" t="s">
        <v>480</v>
      </c>
      <c r="D460" t="s">
        <v>43</v>
      </c>
      <c r="E460" t="s">
        <v>15</v>
      </c>
      <c r="F460" t="s">
        <v>46</v>
      </c>
      <c r="G460" t="s">
        <v>47</v>
      </c>
      <c r="H460" t="s">
        <v>48</v>
      </c>
      <c r="I460" t="s">
        <v>36</v>
      </c>
      <c r="J460">
        <v>150</v>
      </c>
      <c r="K460">
        <v>8.5500000000000007</v>
      </c>
      <c r="L460">
        <v>158.55000000000001</v>
      </c>
      <c r="M460">
        <f t="shared" ca="1" si="7"/>
        <v>81</v>
      </c>
    </row>
    <row r="461" spans="1:13" x14ac:dyDescent="0.25">
      <c r="A461" s="1">
        <v>44475</v>
      </c>
      <c r="B461" t="s">
        <v>26</v>
      </c>
      <c r="C461" t="s">
        <v>481</v>
      </c>
      <c r="D461" t="s">
        <v>28</v>
      </c>
      <c r="E461" t="s">
        <v>15</v>
      </c>
      <c r="F461" t="s">
        <v>16</v>
      </c>
      <c r="G461" t="s">
        <v>33</v>
      </c>
      <c r="H461" t="s">
        <v>34</v>
      </c>
      <c r="I461" t="s">
        <v>44</v>
      </c>
      <c r="J461">
        <v>30</v>
      </c>
      <c r="K461">
        <v>1.62</v>
      </c>
      <c r="L461">
        <v>31.62</v>
      </c>
      <c r="M461">
        <f t="shared" ca="1" si="7"/>
        <v>13.8</v>
      </c>
    </row>
    <row r="462" spans="1:13" x14ac:dyDescent="0.25">
      <c r="A462" s="1">
        <v>44228</v>
      </c>
      <c r="B462" t="s">
        <v>26</v>
      </c>
      <c r="C462" t="s">
        <v>482</v>
      </c>
      <c r="D462" t="s">
        <v>43</v>
      </c>
      <c r="E462" t="s">
        <v>15</v>
      </c>
      <c r="F462" t="s">
        <v>16</v>
      </c>
      <c r="G462" t="s">
        <v>17</v>
      </c>
      <c r="H462" t="s">
        <v>18</v>
      </c>
      <c r="I462" t="s">
        <v>19</v>
      </c>
      <c r="J462">
        <v>790</v>
      </c>
      <c r="K462">
        <v>48.19</v>
      </c>
      <c r="L462">
        <v>838.19</v>
      </c>
      <c r="M462">
        <f t="shared" ca="1" si="7"/>
        <v>402.90000000000003</v>
      </c>
    </row>
    <row r="463" spans="1:13" x14ac:dyDescent="0.25">
      <c r="A463" s="1">
        <v>44270</v>
      </c>
      <c r="B463" t="s">
        <v>26</v>
      </c>
      <c r="C463" t="s">
        <v>483</v>
      </c>
      <c r="D463" t="s">
        <v>21</v>
      </c>
      <c r="E463" t="s">
        <v>22</v>
      </c>
      <c r="F463" t="s">
        <v>16</v>
      </c>
      <c r="G463" t="s">
        <v>54</v>
      </c>
      <c r="H463" t="s">
        <v>55</v>
      </c>
      <c r="I463" t="s">
        <v>19</v>
      </c>
      <c r="J463">
        <v>450</v>
      </c>
      <c r="K463">
        <v>16.649999999999999</v>
      </c>
      <c r="L463">
        <v>466.65</v>
      </c>
      <c r="M463">
        <f t="shared" ca="1" si="7"/>
        <v>288</v>
      </c>
    </row>
    <row r="464" spans="1:13" x14ac:dyDescent="0.25">
      <c r="A464" s="1">
        <v>44102</v>
      </c>
      <c r="B464" t="s">
        <v>12</v>
      </c>
      <c r="C464" t="s">
        <v>484</v>
      </c>
      <c r="D464" t="s">
        <v>21</v>
      </c>
      <c r="E464" t="s">
        <v>15</v>
      </c>
      <c r="F464" t="s">
        <v>16</v>
      </c>
      <c r="G464" t="s">
        <v>54</v>
      </c>
      <c r="H464" t="s">
        <v>55</v>
      </c>
      <c r="I464" t="s">
        <v>44</v>
      </c>
      <c r="J464">
        <v>430</v>
      </c>
      <c r="K464">
        <v>24.08</v>
      </c>
      <c r="L464">
        <v>454.08</v>
      </c>
      <c r="M464">
        <f t="shared" ca="1" si="7"/>
        <v>262.3</v>
      </c>
    </row>
    <row r="465" spans="1:13" x14ac:dyDescent="0.25">
      <c r="A465" s="1">
        <v>44283</v>
      </c>
      <c r="B465" t="s">
        <v>26</v>
      </c>
      <c r="C465" t="s">
        <v>485</v>
      </c>
      <c r="D465" t="s">
        <v>38</v>
      </c>
      <c r="E465" t="s">
        <v>22</v>
      </c>
      <c r="F465" t="s">
        <v>23</v>
      </c>
      <c r="G465" t="s">
        <v>29</v>
      </c>
      <c r="H465" t="s">
        <v>30</v>
      </c>
      <c r="I465" t="s">
        <v>36</v>
      </c>
      <c r="J465">
        <v>8840</v>
      </c>
      <c r="K465">
        <v>592.28</v>
      </c>
      <c r="L465">
        <v>9432.2800000000007</v>
      </c>
      <c r="M465">
        <f t="shared" ca="1" si="7"/>
        <v>4773.6000000000004</v>
      </c>
    </row>
    <row r="466" spans="1:13" x14ac:dyDescent="0.25">
      <c r="A466" s="1">
        <v>44380</v>
      </c>
      <c r="B466" t="s">
        <v>26</v>
      </c>
      <c r="C466" t="s">
        <v>86</v>
      </c>
      <c r="D466" t="s">
        <v>38</v>
      </c>
      <c r="E466" t="s">
        <v>15</v>
      </c>
      <c r="F466" t="s">
        <v>46</v>
      </c>
      <c r="G466" t="s">
        <v>72</v>
      </c>
      <c r="H466" t="s">
        <v>73</v>
      </c>
      <c r="I466" t="s">
        <v>19</v>
      </c>
      <c r="J466">
        <v>70</v>
      </c>
      <c r="K466">
        <v>5.32</v>
      </c>
      <c r="L466">
        <v>75.319999999999993</v>
      </c>
      <c r="M466">
        <f t="shared" ca="1" si="7"/>
        <v>44.1</v>
      </c>
    </row>
    <row r="467" spans="1:13" x14ac:dyDescent="0.25">
      <c r="A467" s="1">
        <v>44412</v>
      </c>
      <c r="B467" t="s">
        <v>26</v>
      </c>
      <c r="C467" t="s">
        <v>486</v>
      </c>
      <c r="D467" t="s">
        <v>38</v>
      </c>
      <c r="E467" t="s">
        <v>15</v>
      </c>
      <c r="F467" t="s">
        <v>16</v>
      </c>
      <c r="G467" t="s">
        <v>17</v>
      </c>
      <c r="H467" t="s">
        <v>18</v>
      </c>
      <c r="I467" t="s">
        <v>19</v>
      </c>
      <c r="J467">
        <v>910</v>
      </c>
      <c r="K467">
        <v>48.23</v>
      </c>
      <c r="L467">
        <v>958.23</v>
      </c>
      <c r="M467">
        <f t="shared" ca="1" si="7"/>
        <v>482.3</v>
      </c>
    </row>
    <row r="468" spans="1:13" x14ac:dyDescent="0.25">
      <c r="A468" s="1">
        <v>43976</v>
      </c>
      <c r="B468" t="s">
        <v>12</v>
      </c>
      <c r="C468" t="s">
        <v>487</v>
      </c>
      <c r="D468" t="s">
        <v>43</v>
      </c>
      <c r="E468" t="s">
        <v>22</v>
      </c>
      <c r="F468" t="s">
        <v>16</v>
      </c>
      <c r="G468" t="s">
        <v>33</v>
      </c>
      <c r="H468" t="s">
        <v>34</v>
      </c>
      <c r="I468" t="s">
        <v>19</v>
      </c>
      <c r="J468">
        <v>500</v>
      </c>
      <c r="K468">
        <v>11</v>
      </c>
      <c r="L468">
        <v>511</v>
      </c>
      <c r="M468">
        <f t="shared" ca="1" si="7"/>
        <v>265</v>
      </c>
    </row>
    <row r="469" spans="1:13" x14ac:dyDescent="0.25">
      <c r="A469" s="1">
        <v>44502</v>
      </c>
      <c r="B469" t="s">
        <v>26</v>
      </c>
      <c r="C469" t="s">
        <v>488</v>
      </c>
      <c r="D469" t="s">
        <v>28</v>
      </c>
      <c r="E469" t="s">
        <v>15</v>
      </c>
      <c r="F469" t="s">
        <v>16</v>
      </c>
      <c r="G469" t="s">
        <v>17</v>
      </c>
      <c r="H469" t="s">
        <v>18</v>
      </c>
      <c r="I469" t="s">
        <v>19</v>
      </c>
      <c r="J469">
        <v>370</v>
      </c>
      <c r="K469">
        <v>23.68</v>
      </c>
      <c r="L469">
        <v>393.68</v>
      </c>
      <c r="M469">
        <f t="shared" ca="1" si="7"/>
        <v>259</v>
      </c>
    </row>
    <row r="470" spans="1:13" x14ac:dyDescent="0.25">
      <c r="A470" s="1">
        <v>43976</v>
      </c>
      <c r="B470" t="s">
        <v>12</v>
      </c>
      <c r="C470" t="s">
        <v>489</v>
      </c>
      <c r="D470" t="s">
        <v>38</v>
      </c>
      <c r="E470" t="s">
        <v>22</v>
      </c>
      <c r="F470" t="s">
        <v>16</v>
      </c>
      <c r="G470" t="s">
        <v>33</v>
      </c>
      <c r="H470" t="s">
        <v>34</v>
      </c>
      <c r="I470" t="s">
        <v>19</v>
      </c>
      <c r="J470">
        <v>250</v>
      </c>
      <c r="K470">
        <v>6.25</v>
      </c>
      <c r="L470">
        <v>256.25</v>
      </c>
      <c r="M470">
        <f t="shared" ca="1" si="7"/>
        <v>115</v>
      </c>
    </row>
    <row r="471" spans="1:13" x14ac:dyDescent="0.25">
      <c r="A471" s="1">
        <v>44004</v>
      </c>
      <c r="B471" t="s">
        <v>12</v>
      </c>
      <c r="C471" t="s">
        <v>490</v>
      </c>
      <c r="D471" t="s">
        <v>43</v>
      </c>
      <c r="E471" t="s">
        <v>15</v>
      </c>
      <c r="F471" t="s">
        <v>23</v>
      </c>
      <c r="G471" t="s">
        <v>24</v>
      </c>
      <c r="H471" t="s">
        <v>25</v>
      </c>
      <c r="I471" t="s">
        <v>44</v>
      </c>
      <c r="J471">
        <v>430</v>
      </c>
      <c r="K471">
        <v>22.36</v>
      </c>
      <c r="L471">
        <v>452.36</v>
      </c>
      <c r="M471">
        <f t="shared" ca="1" si="7"/>
        <v>253.70000000000005</v>
      </c>
    </row>
    <row r="472" spans="1:13" x14ac:dyDescent="0.25">
      <c r="A472" s="1">
        <v>44387</v>
      </c>
      <c r="B472" t="s">
        <v>26</v>
      </c>
      <c r="C472" t="s">
        <v>491</v>
      </c>
      <c r="D472" t="s">
        <v>21</v>
      </c>
      <c r="E472" t="s">
        <v>15</v>
      </c>
      <c r="F472" t="s">
        <v>16</v>
      </c>
      <c r="G472" t="s">
        <v>33</v>
      </c>
      <c r="H472" t="s">
        <v>34</v>
      </c>
      <c r="I472" t="s">
        <v>19</v>
      </c>
      <c r="J472">
        <v>270</v>
      </c>
      <c r="K472">
        <v>11.07</v>
      </c>
      <c r="L472">
        <v>281.07</v>
      </c>
      <c r="M472">
        <f t="shared" ca="1" si="7"/>
        <v>151.20000000000002</v>
      </c>
    </row>
    <row r="473" spans="1:13" x14ac:dyDescent="0.25">
      <c r="A473" s="1">
        <v>44407</v>
      </c>
      <c r="B473" t="s">
        <v>26</v>
      </c>
      <c r="C473" t="s">
        <v>492</v>
      </c>
      <c r="D473" t="s">
        <v>38</v>
      </c>
      <c r="E473" t="s">
        <v>15</v>
      </c>
      <c r="F473" t="s">
        <v>23</v>
      </c>
      <c r="G473" t="s">
        <v>29</v>
      </c>
      <c r="H473" t="s">
        <v>30</v>
      </c>
      <c r="I473" t="s">
        <v>36</v>
      </c>
      <c r="J473">
        <v>3780</v>
      </c>
      <c r="K473">
        <v>196.56</v>
      </c>
      <c r="L473">
        <v>3976.56</v>
      </c>
      <c r="M473">
        <f t="shared" ca="1" si="7"/>
        <v>2268.0000000000005</v>
      </c>
    </row>
    <row r="474" spans="1:13" x14ac:dyDescent="0.25">
      <c r="A474" s="1">
        <v>44065</v>
      </c>
      <c r="B474" t="s">
        <v>12</v>
      </c>
      <c r="C474" t="s">
        <v>493</v>
      </c>
      <c r="D474" t="s">
        <v>14</v>
      </c>
      <c r="E474" t="s">
        <v>22</v>
      </c>
      <c r="F474" t="s">
        <v>23</v>
      </c>
      <c r="G474" t="s">
        <v>29</v>
      </c>
      <c r="H474" t="s">
        <v>30</v>
      </c>
      <c r="I474" t="s">
        <v>19</v>
      </c>
      <c r="J474">
        <v>8910</v>
      </c>
      <c r="K474">
        <v>543.51</v>
      </c>
      <c r="L474">
        <v>9453.51</v>
      </c>
      <c r="M474">
        <f t="shared" ca="1" si="7"/>
        <v>4365.8999999999996</v>
      </c>
    </row>
    <row r="475" spans="1:13" x14ac:dyDescent="0.25">
      <c r="A475" s="1">
        <v>44550</v>
      </c>
      <c r="B475" t="s">
        <v>26</v>
      </c>
      <c r="C475" t="s">
        <v>494</v>
      </c>
      <c r="D475" t="s">
        <v>14</v>
      </c>
      <c r="E475" t="s">
        <v>15</v>
      </c>
      <c r="F475" t="s">
        <v>23</v>
      </c>
      <c r="G475" t="s">
        <v>103</v>
      </c>
      <c r="H475" t="s">
        <v>104</v>
      </c>
      <c r="I475" t="s">
        <v>19</v>
      </c>
      <c r="J475">
        <v>1340</v>
      </c>
      <c r="K475">
        <v>46.9</v>
      </c>
      <c r="L475">
        <v>1386.9</v>
      </c>
      <c r="M475">
        <f t="shared" ca="1" si="7"/>
        <v>710.2</v>
      </c>
    </row>
    <row r="476" spans="1:13" x14ac:dyDescent="0.25">
      <c r="A476" s="1">
        <v>44484</v>
      </c>
      <c r="B476" t="s">
        <v>26</v>
      </c>
      <c r="C476" t="s">
        <v>165</v>
      </c>
      <c r="D476" t="s">
        <v>21</v>
      </c>
      <c r="E476" t="s">
        <v>15</v>
      </c>
      <c r="F476" t="s">
        <v>16</v>
      </c>
      <c r="G476" t="s">
        <v>33</v>
      </c>
      <c r="H476" t="s">
        <v>34</v>
      </c>
      <c r="I476" t="s">
        <v>19</v>
      </c>
      <c r="J476">
        <v>470</v>
      </c>
      <c r="K476">
        <v>24.91</v>
      </c>
      <c r="L476">
        <v>494.91</v>
      </c>
      <c r="M476">
        <f t="shared" ca="1" si="7"/>
        <v>296.10000000000002</v>
      </c>
    </row>
    <row r="477" spans="1:13" x14ac:dyDescent="0.25">
      <c r="A477" s="1">
        <v>44004</v>
      </c>
      <c r="B477" t="s">
        <v>12</v>
      </c>
      <c r="C477" t="s">
        <v>495</v>
      </c>
      <c r="D477" t="s">
        <v>38</v>
      </c>
      <c r="E477" t="s">
        <v>22</v>
      </c>
      <c r="F477" t="s">
        <v>16</v>
      </c>
      <c r="G477" t="s">
        <v>54</v>
      </c>
      <c r="H477" t="s">
        <v>55</v>
      </c>
      <c r="I477" t="s">
        <v>19</v>
      </c>
      <c r="J477">
        <v>140</v>
      </c>
      <c r="K477">
        <v>6.02</v>
      </c>
      <c r="L477">
        <v>146.02000000000001</v>
      </c>
      <c r="M477">
        <f t="shared" ca="1" si="7"/>
        <v>98</v>
      </c>
    </row>
    <row r="478" spans="1:13" x14ac:dyDescent="0.25">
      <c r="A478" s="1">
        <v>43976</v>
      </c>
      <c r="B478" t="s">
        <v>12</v>
      </c>
      <c r="C478" t="s">
        <v>496</v>
      </c>
      <c r="D478" t="s">
        <v>14</v>
      </c>
      <c r="E478" t="s">
        <v>15</v>
      </c>
      <c r="F478" t="s">
        <v>16</v>
      </c>
      <c r="G478" t="s">
        <v>33</v>
      </c>
      <c r="H478" t="s">
        <v>34</v>
      </c>
      <c r="I478" t="s">
        <v>19</v>
      </c>
      <c r="J478">
        <v>450</v>
      </c>
      <c r="K478">
        <v>32.85</v>
      </c>
      <c r="L478">
        <v>482.85</v>
      </c>
      <c r="M478">
        <f t="shared" ca="1" si="7"/>
        <v>225</v>
      </c>
    </row>
    <row r="479" spans="1:13" x14ac:dyDescent="0.25">
      <c r="A479" s="1">
        <v>44504</v>
      </c>
      <c r="B479" t="s">
        <v>26</v>
      </c>
      <c r="C479" t="s">
        <v>497</v>
      </c>
      <c r="D479" t="s">
        <v>38</v>
      </c>
      <c r="E479" t="s">
        <v>15</v>
      </c>
      <c r="F479" t="s">
        <v>23</v>
      </c>
      <c r="G479" t="s">
        <v>29</v>
      </c>
      <c r="H479" t="s">
        <v>30</v>
      </c>
      <c r="I479" t="s">
        <v>19</v>
      </c>
      <c r="J479">
        <v>3600</v>
      </c>
      <c r="K479">
        <v>313.2</v>
      </c>
      <c r="L479">
        <v>3913.2</v>
      </c>
      <c r="M479">
        <f t="shared" ca="1" si="7"/>
        <v>1944.0000000000002</v>
      </c>
    </row>
    <row r="480" spans="1:13" x14ac:dyDescent="0.25">
      <c r="A480" s="1">
        <v>44369</v>
      </c>
      <c r="B480" t="s">
        <v>26</v>
      </c>
      <c r="C480" t="s">
        <v>498</v>
      </c>
      <c r="D480" t="s">
        <v>14</v>
      </c>
      <c r="E480" t="s">
        <v>15</v>
      </c>
      <c r="F480" t="s">
        <v>23</v>
      </c>
      <c r="G480" t="s">
        <v>29</v>
      </c>
      <c r="H480" t="s">
        <v>30</v>
      </c>
      <c r="I480" t="s">
        <v>19</v>
      </c>
      <c r="J480">
        <v>8280</v>
      </c>
      <c r="K480">
        <v>422.28</v>
      </c>
      <c r="L480">
        <v>8702.2800000000007</v>
      </c>
      <c r="M480">
        <f t="shared" ca="1" si="7"/>
        <v>3726</v>
      </c>
    </row>
    <row r="481" spans="1:13" x14ac:dyDescent="0.25">
      <c r="A481" s="1">
        <v>44159</v>
      </c>
      <c r="B481" t="s">
        <v>12</v>
      </c>
      <c r="C481" t="s">
        <v>499</v>
      </c>
      <c r="D481" t="s">
        <v>38</v>
      </c>
      <c r="E481" t="s">
        <v>15</v>
      </c>
      <c r="F481" t="s">
        <v>46</v>
      </c>
      <c r="G481" t="s">
        <v>72</v>
      </c>
      <c r="H481" t="s">
        <v>73</v>
      </c>
      <c r="I481" t="s">
        <v>19</v>
      </c>
      <c r="J481">
        <v>60</v>
      </c>
      <c r="K481">
        <v>3.18</v>
      </c>
      <c r="L481">
        <v>63.18</v>
      </c>
      <c r="M481">
        <f t="shared" ca="1" si="7"/>
        <v>25.800000000000004</v>
      </c>
    </row>
    <row r="482" spans="1:13" x14ac:dyDescent="0.25">
      <c r="A482" s="1">
        <v>44188</v>
      </c>
      <c r="B482" t="s">
        <v>12</v>
      </c>
      <c r="C482" t="s">
        <v>500</v>
      </c>
      <c r="D482" t="s">
        <v>43</v>
      </c>
      <c r="E482" t="s">
        <v>15</v>
      </c>
      <c r="F482" t="s">
        <v>16</v>
      </c>
      <c r="G482" t="s">
        <v>17</v>
      </c>
      <c r="H482" t="s">
        <v>18</v>
      </c>
      <c r="I482" t="s">
        <v>36</v>
      </c>
      <c r="J482">
        <v>200</v>
      </c>
      <c r="K482">
        <v>9</v>
      </c>
      <c r="L482">
        <v>209</v>
      </c>
      <c r="M482">
        <f t="shared" ca="1" si="7"/>
        <v>118.00000000000001</v>
      </c>
    </row>
    <row r="483" spans="1:13" x14ac:dyDescent="0.25">
      <c r="A483" s="1">
        <v>44444</v>
      </c>
      <c r="B483" t="s">
        <v>26</v>
      </c>
      <c r="C483" t="s">
        <v>501</v>
      </c>
      <c r="D483" t="s">
        <v>43</v>
      </c>
      <c r="E483" t="s">
        <v>22</v>
      </c>
      <c r="F483" t="s">
        <v>16</v>
      </c>
      <c r="G483" t="s">
        <v>54</v>
      </c>
      <c r="H483" t="s">
        <v>55</v>
      </c>
      <c r="I483" t="s">
        <v>36</v>
      </c>
      <c r="J483">
        <v>200</v>
      </c>
      <c r="K483">
        <v>9.1999999999999993</v>
      </c>
      <c r="L483">
        <v>209.2</v>
      </c>
      <c r="M483">
        <f t="shared" ca="1" si="7"/>
        <v>106</v>
      </c>
    </row>
    <row r="484" spans="1:13" x14ac:dyDescent="0.25">
      <c r="A484" s="1">
        <v>44421</v>
      </c>
      <c r="B484" t="s">
        <v>26</v>
      </c>
      <c r="C484" t="s">
        <v>502</v>
      </c>
      <c r="D484" t="s">
        <v>28</v>
      </c>
      <c r="E484" t="s">
        <v>22</v>
      </c>
      <c r="F484" t="s">
        <v>16</v>
      </c>
      <c r="G484" t="s">
        <v>33</v>
      </c>
      <c r="H484" t="s">
        <v>34</v>
      </c>
      <c r="I484" t="s">
        <v>36</v>
      </c>
      <c r="J484">
        <v>350</v>
      </c>
      <c r="K484">
        <v>19.600000000000001</v>
      </c>
      <c r="L484">
        <v>369.6</v>
      </c>
      <c r="M484">
        <f t="shared" ca="1" si="7"/>
        <v>203.00000000000003</v>
      </c>
    </row>
    <row r="485" spans="1:13" x14ac:dyDescent="0.25">
      <c r="A485" s="1">
        <v>44349</v>
      </c>
      <c r="B485" t="s">
        <v>26</v>
      </c>
      <c r="C485" t="s">
        <v>503</v>
      </c>
      <c r="D485" t="s">
        <v>38</v>
      </c>
      <c r="E485" t="s">
        <v>22</v>
      </c>
      <c r="F485" t="s">
        <v>23</v>
      </c>
      <c r="G485" t="s">
        <v>29</v>
      </c>
      <c r="H485" t="s">
        <v>30</v>
      </c>
      <c r="I485" t="s">
        <v>19</v>
      </c>
      <c r="J485">
        <v>3260</v>
      </c>
      <c r="K485">
        <v>273.83999999999997</v>
      </c>
      <c r="L485">
        <v>3533.84</v>
      </c>
      <c r="M485">
        <f t="shared" ca="1" si="7"/>
        <v>1630</v>
      </c>
    </row>
    <row r="486" spans="1:13" x14ac:dyDescent="0.25">
      <c r="A486" s="1">
        <v>44319</v>
      </c>
      <c r="B486" t="s">
        <v>26</v>
      </c>
      <c r="C486" t="s">
        <v>504</v>
      </c>
      <c r="D486" t="s">
        <v>14</v>
      </c>
      <c r="E486" t="s">
        <v>22</v>
      </c>
      <c r="F486" t="s">
        <v>16</v>
      </c>
      <c r="G486" t="s">
        <v>54</v>
      </c>
      <c r="H486" t="s">
        <v>55</v>
      </c>
      <c r="I486" t="s">
        <v>44</v>
      </c>
      <c r="J486">
        <v>270</v>
      </c>
      <c r="K486">
        <v>18.36</v>
      </c>
      <c r="L486">
        <v>288.36</v>
      </c>
      <c r="M486">
        <f t="shared" ca="1" si="7"/>
        <v>124.2</v>
      </c>
    </row>
    <row r="487" spans="1:13" x14ac:dyDescent="0.25">
      <c r="A487" s="1">
        <v>44143</v>
      </c>
      <c r="B487" t="s">
        <v>12</v>
      </c>
      <c r="C487" t="s">
        <v>505</v>
      </c>
      <c r="D487" t="s">
        <v>38</v>
      </c>
      <c r="E487" t="s">
        <v>15</v>
      </c>
      <c r="F487" t="s">
        <v>16</v>
      </c>
      <c r="G487" t="s">
        <v>99</v>
      </c>
      <c r="H487" t="s">
        <v>100</v>
      </c>
      <c r="I487" t="s">
        <v>36</v>
      </c>
      <c r="J487">
        <v>80</v>
      </c>
      <c r="K487">
        <v>6.24</v>
      </c>
      <c r="L487">
        <v>86.24</v>
      </c>
      <c r="M487">
        <f t="shared" ca="1" si="7"/>
        <v>43.2</v>
      </c>
    </row>
    <row r="488" spans="1:13" x14ac:dyDescent="0.25">
      <c r="A488" s="1">
        <v>44403</v>
      </c>
      <c r="B488" t="s">
        <v>26</v>
      </c>
      <c r="C488" t="s">
        <v>375</v>
      </c>
      <c r="D488" t="s">
        <v>43</v>
      </c>
      <c r="E488" t="s">
        <v>15</v>
      </c>
      <c r="F488" t="s">
        <v>23</v>
      </c>
      <c r="G488" t="s">
        <v>40</v>
      </c>
      <c r="H488" t="s">
        <v>41</v>
      </c>
      <c r="I488" t="s">
        <v>36</v>
      </c>
      <c r="J488">
        <v>4930</v>
      </c>
      <c r="K488">
        <v>285.94</v>
      </c>
      <c r="L488">
        <v>5215.9399999999996</v>
      </c>
      <c r="M488">
        <f t="shared" ca="1" si="7"/>
        <v>2267.8000000000002</v>
      </c>
    </row>
    <row r="489" spans="1:13" x14ac:dyDescent="0.25">
      <c r="A489" s="1">
        <v>43920</v>
      </c>
      <c r="B489" t="s">
        <v>12</v>
      </c>
      <c r="C489" t="s">
        <v>506</v>
      </c>
      <c r="D489" t="s">
        <v>14</v>
      </c>
      <c r="E489" t="s">
        <v>22</v>
      </c>
      <c r="F489" t="s">
        <v>16</v>
      </c>
      <c r="G489" t="s">
        <v>54</v>
      </c>
      <c r="H489" t="s">
        <v>55</v>
      </c>
      <c r="I489" t="s">
        <v>19</v>
      </c>
      <c r="J489">
        <v>130</v>
      </c>
      <c r="K489">
        <v>8.06</v>
      </c>
      <c r="L489">
        <v>138.06</v>
      </c>
      <c r="M489">
        <f t="shared" ca="1" si="7"/>
        <v>66.3</v>
      </c>
    </row>
    <row r="490" spans="1:13" x14ac:dyDescent="0.25">
      <c r="A490" s="1">
        <v>43915</v>
      </c>
      <c r="B490" t="s">
        <v>12</v>
      </c>
      <c r="C490" t="s">
        <v>507</v>
      </c>
      <c r="D490" t="s">
        <v>43</v>
      </c>
      <c r="E490" t="s">
        <v>15</v>
      </c>
      <c r="F490" t="s">
        <v>16</v>
      </c>
      <c r="G490" t="s">
        <v>17</v>
      </c>
      <c r="H490" t="s">
        <v>18</v>
      </c>
      <c r="I490" t="s">
        <v>19</v>
      </c>
      <c r="J490">
        <v>1000</v>
      </c>
      <c r="K490">
        <v>66</v>
      </c>
      <c r="L490">
        <v>1066</v>
      </c>
      <c r="M490">
        <f t="shared" ca="1" si="7"/>
        <v>510</v>
      </c>
    </row>
    <row r="491" spans="1:13" x14ac:dyDescent="0.25">
      <c r="A491" s="1">
        <v>44542</v>
      </c>
      <c r="B491" t="s">
        <v>26</v>
      </c>
      <c r="C491" t="s">
        <v>508</v>
      </c>
      <c r="D491" t="s">
        <v>38</v>
      </c>
      <c r="E491" t="s">
        <v>15</v>
      </c>
      <c r="F491" t="s">
        <v>16</v>
      </c>
      <c r="G491" t="s">
        <v>54</v>
      </c>
      <c r="H491" t="s">
        <v>55</v>
      </c>
      <c r="I491" t="s">
        <v>19</v>
      </c>
      <c r="J491">
        <v>280</v>
      </c>
      <c r="K491">
        <v>10.36</v>
      </c>
      <c r="L491">
        <v>290.36</v>
      </c>
      <c r="M491">
        <f t="shared" ca="1" si="7"/>
        <v>134.4</v>
      </c>
    </row>
    <row r="492" spans="1:13" x14ac:dyDescent="0.25">
      <c r="A492" s="1">
        <v>44349</v>
      </c>
      <c r="B492" t="s">
        <v>26</v>
      </c>
      <c r="C492" t="s">
        <v>509</v>
      </c>
      <c r="D492" t="s">
        <v>38</v>
      </c>
      <c r="E492" t="s">
        <v>22</v>
      </c>
      <c r="F492" t="s">
        <v>46</v>
      </c>
      <c r="G492" t="s">
        <v>231</v>
      </c>
      <c r="H492" t="s">
        <v>232</v>
      </c>
      <c r="I492" t="s">
        <v>19</v>
      </c>
      <c r="J492">
        <v>20</v>
      </c>
      <c r="K492">
        <v>1.42</v>
      </c>
      <c r="L492">
        <v>21.42</v>
      </c>
      <c r="M492">
        <f t="shared" ca="1" si="7"/>
        <v>10.600000000000001</v>
      </c>
    </row>
    <row r="493" spans="1:13" x14ac:dyDescent="0.25">
      <c r="A493" s="1">
        <v>44414</v>
      </c>
      <c r="B493" t="s">
        <v>26</v>
      </c>
      <c r="C493" t="s">
        <v>510</v>
      </c>
      <c r="D493" t="s">
        <v>28</v>
      </c>
      <c r="E493" t="s">
        <v>15</v>
      </c>
      <c r="F493" t="s">
        <v>23</v>
      </c>
      <c r="G493" t="s">
        <v>40</v>
      </c>
      <c r="H493" t="s">
        <v>41</v>
      </c>
      <c r="I493" t="s">
        <v>19</v>
      </c>
      <c r="J493">
        <v>2630</v>
      </c>
      <c r="K493">
        <v>178.84</v>
      </c>
      <c r="L493">
        <v>2808.84</v>
      </c>
      <c r="M493">
        <f t="shared" ca="1" si="7"/>
        <v>1104.6000000000001</v>
      </c>
    </row>
    <row r="494" spans="1:13" x14ac:dyDescent="0.25">
      <c r="A494" s="1">
        <v>43911</v>
      </c>
      <c r="B494" t="s">
        <v>12</v>
      </c>
      <c r="C494" t="s">
        <v>511</v>
      </c>
      <c r="D494" t="s">
        <v>21</v>
      </c>
      <c r="E494" t="s">
        <v>22</v>
      </c>
      <c r="F494" t="s">
        <v>16</v>
      </c>
      <c r="G494" t="s">
        <v>17</v>
      </c>
      <c r="H494" t="s">
        <v>18</v>
      </c>
      <c r="I494" t="s">
        <v>19</v>
      </c>
      <c r="J494">
        <v>380</v>
      </c>
      <c r="K494">
        <v>23.18</v>
      </c>
      <c r="L494">
        <v>403.18</v>
      </c>
      <c r="M494">
        <f t="shared" ca="1" si="7"/>
        <v>209.00000000000003</v>
      </c>
    </row>
    <row r="495" spans="1:13" x14ac:dyDescent="0.25">
      <c r="A495" s="1">
        <v>44442</v>
      </c>
      <c r="B495" t="s">
        <v>26</v>
      </c>
      <c r="C495" t="s">
        <v>512</v>
      </c>
      <c r="D495" t="s">
        <v>28</v>
      </c>
      <c r="E495" t="s">
        <v>22</v>
      </c>
      <c r="F495" t="s">
        <v>23</v>
      </c>
      <c r="G495" t="s">
        <v>40</v>
      </c>
      <c r="H495" t="s">
        <v>41</v>
      </c>
      <c r="I495" t="s">
        <v>19</v>
      </c>
      <c r="J495">
        <v>1050</v>
      </c>
      <c r="K495">
        <v>98.7</v>
      </c>
      <c r="L495">
        <v>1148.7</v>
      </c>
      <c r="M495">
        <f t="shared" ca="1" si="7"/>
        <v>577.5</v>
      </c>
    </row>
    <row r="496" spans="1:13" x14ac:dyDescent="0.25">
      <c r="A496" s="1">
        <v>44042</v>
      </c>
      <c r="B496" t="s">
        <v>12</v>
      </c>
      <c r="C496" t="s">
        <v>513</v>
      </c>
      <c r="D496" t="s">
        <v>21</v>
      </c>
      <c r="E496" t="s">
        <v>15</v>
      </c>
      <c r="F496" t="s">
        <v>16</v>
      </c>
      <c r="G496" t="s">
        <v>17</v>
      </c>
      <c r="H496" t="s">
        <v>18</v>
      </c>
      <c r="I496" t="s">
        <v>36</v>
      </c>
      <c r="J496">
        <v>870</v>
      </c>
      <c r="K496">
        <v>44.37</v>
      </c>
      <c r="L496">
        <v>914.37</v>
      </c>
      <c r="M496">
        <f t="shared" ca="1" si="7"/>
        <v>426.3</v>
      </c>
    </row>
    <row r="497" spans="1:13" x14ac:dyDescent="0.25">
      <c r="A497" s="1">
        <v>44402</v>
      </c>
      <c r="B497" t="s">
        <v>26</v>
      </c>
      <c r="C497" t="s">
        <v>514</v>
      </c>
      <c r="D497" t="s">
        <v>28</v>
      </c>
      <c r="E497" t="s">
        <v>15</v>
      </c>
      <c r="F497" t="s">
        <v>16</v>
      </c>
      <c r="G497" t="s">
        <v>33</v>
      </c>
      <c r="H497" t="s">
        <v>34</v>
      </c>
      <c r="I497" t="s">
        <v>19</v>
      </c>
      <c r="J497">
        <v>260</v>
      </c>
      <c r="K497">
        <v>23.92</v>
      </c>
      <c r="L497">
        <v>283.92</v>
      </c>
      <c r="M497">
        <f t="shared" ca="1" si="7"/>
        <v>153.40000000000003</v>
      </c>
    </row>
    <row r="498" spans="1:13" x14ac:dyDescent="0.25">
      <c r="A498" s="1">
        <v>43927</v>
      </c>
      <c r="B498" t="s">
        <v>12</v>
      </c>
      <c r="C498" t="s">
        <v>515</v>
      </c>
      <c r="D498" t="s">
        <v>38</v>
      </c>
      <c r="E498" t="s">
        <v>22</v>
      </c>
      <c r="F498" t="s">
        <v>16</v>
      </c>
      <c r="G498" t="s">
        <v>33</v>
      </c>
      <c r="H498" t="s">
        <v>34</v>
      </c>
      <c r="I498" t="s">
        <v>19</v>
      </c>
      <c r="J498">
        <v>50</v>
      </c>
      <c r="K498">
        <v>2.0499999999999998</v>
      </c>
      <c r="L498">
        <v>52.05</v>
      </c>
      <c r="M498">
        <f t="shared" ca="1" si="7"/>
        <v>30.000000000000004</v>
      </c>
    </row>
    <row r="499" spans="1:13" x14ac:dyDescent="0.25">
      <c r="A499" s="1">
        <v>44089</v>
      </c>
      <c r="B499" t="s">
        <v>12</v>
      </c>
      <c r="C499" t="s">
        <v>246</v>
      </c>
      <c r="D499" t="s">
        <v>28</v>
      </c>
      <c r="E499" t="s">
        <v>22</v>
      </c>
      <c r="F499" t="s">
        <v>16</v>
      </c>
      <c r="G499" t="s">
        <v>33</v>
      </c>
      <c r="H499" t="s">
        <v>34</v>
      </c>
      <c r="I499" t="s">
        <v>19</v>
      </c>
      <c r="J499">
        <v>90</v>
      </c>
      <c r="K499">
        <v>6.84</v>
      </c>
      <c r="L499">
        <v>96.84</v>
      </c>
      <c r="M499">
        <f t="shared" ca="1" si="7"/>
        <v>61.2</v>
      </c>
    </row>
    <row r="500" spans="1:13" x14ac:dyDescent="0.25">
      <c r="A500" s="1">
        <v>44004</v>
      </c>
      <c r="B500" t="s">
        <v>12</v>
      </c>
      <c r="C500" t="s">
        <v>516</v>
      </c>
      <c r="D500" t="s">
        <v>43</v>
      </c>
      <c r="E500" t="s">
        <v>22</v>
      </c>
      <c r="F500" t="s">
        <v>16</v>
      </c>
      <c r="G500" t="s">
        <v>17</v>
      </c>
      <c r="H500" t="s">
        <v>18</v>
      </c>
      <c r="I500" t="s">
        <v>36</v>
      </c>
      <c r="J500">
        <v>100</v>
      </c>
      <c r="K500">
        <v>2.1</v>
      </c>
      <c r="L500">
        <v>102.1</v>
      </c>
      <c r="M500">
        <f t="shared" ca="1" si="7"/>
        <v>41</v>
      </c>
    </row>
    <row r="501" spans="1:13" x14ac:dyDescent="0.25">
      <c r="A501" s="1">
        <v>44476</v>
      </c>
      <c r="B501" t="s">
        <v>26</v>
      </c>
      <c r="C501" t="s">
        <v>517</v>
      </c>
      <c r="D501" t="s">
        <v>21</v>
      </c>
      <c r="E501" t="s">
        <v>22</v>
      </c>
      <c r="F501" t="s">
        <v>16</v>
      </c>
      <c r="G501" t="s">
        <v>33</v>
      </c>
      <c r="H501" t="s">
        <v>34</v>
      </c>
      <c r="I501" t="s">
        <v>44</v>
      </c>
      <c r="J501">
        <v>20</v>
      </c>
      <c r="K501">
        <v>0.62</v>
      </c>
      <c r="L501">
        <v>20.62</v>
      </c>
      <c r="M501">
        <f t="shared" ca="1" si="7"/>
        <v>11.400000000000002</v>
      </c>
    </row>
    <row r="502" spans="1:13" x14ac:dyDescent="0.25">
      <c r="A502" s="1">
        <v>44463</v>
      </c>
      <c r="B502" t="s">
        <v>26</v>
      </c>
      <c r="C502" t="s">
        <v>518</v>
      </c>
      <c r="D502" t="s">
        <v>28</v>
      </c>
      <c r="E502" t="s">
        <v>15</v>
      </c>
      <c r="F502" t="s">
        <v>16</v>
      </c>
      <c r="G502" t="s">
        <v>17</v>
      </c>
      <c r="H502" t="s">
        <v>18</v>
      </c>
      <c r="I502" t="s">
        <v>36</v>
      </c>
      <c r="J502">
        <v>140</v>
      </c>
      <c r="K502">
        <v>9.24</v>
      </c>
      <c r="L502">
        <v>149.24</v>
      </c>
      <c r="M502">
        <f t="shared" ca="1" si="7"/>
        <v>63</v>
      </c>
    </row>
    <row r="503" spans="1:13" x14ac:dyDescent="0.25">
      <c r="A503" s="1">
        <v>44533</v>
      </c>
      <c r="B503" t="s">
        <v>26</v>
      </c>
      <c r="C503" t="s">
        <v>519</v>
      </c>
      <c r="D503" t="s">
        <v>21</v>
      </c>
      <c r="E503" t="s">
        <v>15</v>
      </c>
      <c r="F503" t="s">
        <v>23</v>
      </c>
      <c r="G503" t="s">
        <v>40</v>
      </c>
      <c r="H503" t="s">
        <v>41</v>
      </c>
      <c r="I503" t="s">
        <v>19</v>
      </c>
      <c r="J503">
        <v>4160</v>
      </c>
      <c r="K503">
        <v>241.28</v>
      </c>
      <c r="L503">
        <v>4401.28</v>
      </c>
      <c r="M503">
        <f t="shared" ca="1" si="7"/>
        <v>2163.2000000000003</v>
      </c>
    </row>
    <row r="504" spans="1:13" x14ac:dyDescent="0.25">
      <c r="A504" s="1">
        <v>44504</v>
      </c>
      <c r="B504" t="s">
        <v>26</v>
      </c>
      <c r="C504" t="s">
        <v>520</v>
      </c>
      <c r="D504" t="s">
        <v>43</v>
      </c>
      <c r="E504" t="s">
        <v>15</v>
      </c>
      <c r="F504" t="s">
        <v>16</v>
      </c>
      <c r="G504" t="s">
        <v>54</v>
      </c>
      <c r="H504" t="s">
        <v>55</v>
      </c>
      <c r="I504" t="s">
        <v>19</v>
      </c>
      <c r="J504">
        <v>10</v>
      </c>
      <c r="K504">
        <v>0.78</v>
      </c>
      <c r="L504">
        <v>10.78</v>
      </c>
      <c r="M504">
        <f t="shared" ca="1" si="7"/>
        <v>6.6000000000000005</v>
      </c>
    </row>
    <row r="505" spans="1:13" x14ac:dyDescent="0.25">
      <c r="A505" s="1">
        <v>44081</v>
      </c>
      <c r="B505" t="s">
        <v>12</v>
      </c>
      <c r="C505" t="s">
        <v>521</v>
      </c>
      <c r="D505" t="s">
        <v>21</v>
      </c>
      <c r="E505" t="s">
        <v>15</v>
      </c>
      <c r="F505" t="s">
        <v>16</v>
      </c>
      <c r="G505" t="s">
        <v>17</v>
      </c>
      <c r="H505" t="s">
        <v>18</v>
      </c>
      <c r="I505" t="s">
        <v>19</v>
      </c>
      <c r="J505">
        <v>730</v>
      </c>
      <c r="K505">
        <v>40.15</v>
      </c>
      <c r="L505">
        <v>770.15</v>
      </c>
      <c r="M505">
        <f t="shared" ca="1" si="7"/>
        <v>357.7</v>
      </c>
    </row>
    <row r="506" spans="1:13" x14ac:dyDescent="0.25">
      <c r="A506" s="1">
        <v>44490</v>
      </c>
      <c r="B506" t="s">
        <v>26</v>
      </c>
      <c r="C506" t="s">
        <v>522</v>
      </c>
      <c r="D506" t="s">
        <v>21</v>
      </c>
      <c r="E506" t="s">
        <v>15</v>
      </c>
      <c r="F506" t="s">
        <v>16</v>
      </c>
      <c r="G506" t="s">
        <v>17</v>
      </c>
      <c r="H506" t="s">
        <v>18</v>
      </c>
      <c r="I506" t="s">
        <v>19</v>
      </c>
      <c r="J506">
        <v>440</v>
      </c>
      <c r="K506">
        <v>18.920000000000002</v>
      </c>
      <c r="L506">
        <v>458.92</v>
      </c>
      <c r="M506">
        <f t="shared" ca="1" si="7"/>
        <v>250.80000000000004</v>
      </c>
    </row>
    <row r="507" spans="1:13" x14ac:dyDescent="0.25">
      <c r="A507" s="1">
        <v>44064</v>
      </c>
      <c r="B507" t="s">
        <v>12</v>
      </c>
      <c r="C507" t="s">
        <v>523</v>
      </c>
      <c r="D507" t="s">
        <v>21</v>
      </c>
      <c r="E507" t="s">
        <v>15</v>
      </c>
      <c r="F507" t="s">
        <v>16</v>
      </c>
      <c r="G507" t="s">
        <v>33</v>
      </c>
      <c r="H507" t="s">
        <v>34</v>
      </c>
      <c r="I507" t="s">
        <v>19</v>
      </c>
      <c r="J507">
        <v>150</v>
      </c>
      <c r="K507">
        <v>9.6</v>
      </c>
      <c r="L507">
        <v>159.6</v>
      </c>
      <c r="M507">
        <f t="shared" ca="1" si="7"/>
        <v>84.000000000000014</v>
      </c>
    </row>
    <row r="508" spans="1:13" x14ac:dyDescent="0.25">
      <c r="A508" s="1">
        <v>44516</v>
      </c>
      <c r="B508" t="s">
        <v>26</v>
      </c>
      <c r="C508" t="s">
        <v>524</v>
      </c>
      <c r="D508" t="s">
        <v>14</v>
      </c>
      <c r="E508" t="s">
        <v>15</v>
      </c>
      <c r="F508" t="s">
        <v>46</v>
      </c>
      <c r="G508" t="s">
        <v>50</v>
      </c>
      <c r="H508" t="s">
        <v>51</v>
      </c>
      <c r="I508" t="s">
        <v>44</v>
      </c>
      <c r="J508">
        <v>110</v>
      </c>
      <c r="K508">
        <v>9.02</v>
      </c>
      <c r="L508">
        <v>119.02</v>
      </c>
      <c r="M508">
        <f t="shared" ca="1" si="7"/>
        <v>66.000000000000014</v>
      </c>
    </row>
    <row r="509" spans="1:13" x14ac:dyDescent="0.25">
      <c r="A509" s="1">
        <v>44342</v>
      </c>
      <c r="B509" t="s">
        <v>26</v>
      </c>
      <c r="C509" t="s">
        <v>525</v>
      </c>
      <c r="D509" t="s">
        <v>21</v>
      </c>
      <c r="E509" t="s">
        <v>15</v>
      </c>
      <c r="F509" t="s">
        <v>16</v>
      </c>
      <c r="G509" t="s">
        <v>54</v>
      </c>
      <c r="H509" t="s">
        <v>55</v>
      </c>
      <c r="I509" t="s">
        <v>19</v>
      </c>
      <c r="J509">
        <v>100</v>
      </c>
      <c r="K509">
        <v>6.3</v>
      </c>
      <c r="L509">
        <v>106.3</v>
      </c>
      <c r="M509">
        <f t="shared" ca="1" si="7"/>
        <v>44</v>
      </c>
    </row>
    <row r="510" spans="1:13" x14ac:dyDescent="0.25">
      <c r="A510" s="1">
        <v>43934</v>
      </c>
      <c r="B510" t="s">
        <v>12</v>
      </c>
      <c r="C510" t="s">
        <v>526</v>
      </c>
      <c r="D510" t="s">
        <v>21</v>
      </c>
      <c r="E510" t="s">
        <v>15</v>
      </c>
      <c r="F510" t="s">
        <v>16</v>
      </c>
      <c r="G510" t="s">
        <v>17</v>
      </c>
      <c r="H510" t="s">
        <v>18</v>
      </c>
      <c r="I510" t="s">
        <v>19</v>
      </c>
      <c r="J510">
        <v>580</v>
      </c>
      <c r="K510">
        <v>31.32</v>
      </c>
      <c r="L510">
        <v>611.32000000000005</v>
      </c>
      <c r="M510">
        <f t="shared" ca="1" si="7"/>
        <v>382.8</v>
      </c>
    </row>
    <row r="511" spans="1:13" x14ac:dyDescent="0.25">
      <c r="A511" s="1">
        <v>44124</v>
      </c>
      <c r="B511" t="s">
        <v>12</v>
      </c>
      <c r="C511" t="s">
        <v>527</v>
      </c>
      <c r="D511" t="s">
        <v>14</v>
      </c>
      <c r="E511" t="s">
        <v>15</v>
      </c>
      <c r="F511" t="s">
        <v>23</v>
      </c>
      <c r="G511" t="s">
        <v>40</v>
      </c>
      <c r="H511" t="s">
        <v>41</v>
      </c>
      <c r="I511" t="s">
        <v>19</v>
      </c>
      <c r="J511">
        <v>360</v>
      </c>
      <c r="K511">
        <v>12.96</v>
      </c>
      <c r="L511">
        <v>372.96</v>
      </c>
      <c r="M511">
        <f t="shared" ca="1" si="7"/>
        <v>198.00000000000003</v>
      </c>
    </row>
    <row r="512" spans="1:13" x14ac:dyDescent="0.25">
      <c r="A512" s="1">
        <v>43878</v>
      </c>
      <c r="B512" t="s">
        <v>12</v>
      </c>
      <c r="C512" t="s">
        <v>528</v>
      </c>
      <c r="D512" t="s">
        <v>14</v>
      </c>
      <c r="E512" t="s">
        <v>22</v>
      </c>
      <c r="F512" t="s">
        <v>23</v>
      </c>
      <c r="G512" t="s">
        <v>24</v>
      </c>
      <c r="H512" t="s">
        <v>25</v>
      </c>
      <c r="I512" t="s">
        <v>44</v>
      </c>
      <c r="J512">
        <v>760</v>
      </c>
      <c r="K512">
        <v>18.239999999999998</v>
      </c>
      <c r="L512">
        <v>778.24</v>
      </c>
      <c r="M512">
        <f t="shared" ca="1" si="7"/>
        <v>342</v>
      </c>
    </row>
    <row r="513" spans="1:13" x14ac:dyDescent="0.25">
      <c r="A513" s="1">
        <v>44543</v>
      </c>
      <c r="B513" t="s">
        <v>26</v>
      </c>
      <c r="C513" t="s">
        <v>529</v>
      </c>
      <c r="D513" t="s">
        <v>21</v>
      </c>
      <c r="E513" t="s">
        <v>22</v>
      </c>
      <c r="F513" t="s">
        <v>16</v>
      </c>
      <c r="G513" t="s">
        <v>54</v>
      </c>
      <c r="H513" t="s">
        <v>55</v>
      </c>
      <c r="I513" t="s">
        <v>19</v>
      </c>
      <c r="J513">
        <v>320</v>
      </c>
      <c r="K513">
        <v>21.76</v>
      </c>
      <c r="L513">
        <v>341.76</v>
      </c>
      <c r="M513">
        <f t="shared" ca="1" si="7"/>
        <v>192.00000000000003</v>
      </c>
    </row>
    <row r="514" spans="1:13" x14ac:dyDescent="0.25">
      <c r="A514" s="1">
        <v>44098</v>
      </c>
      <c r="B514" t="s">
        <v>12</v>
      </c>
      <c r="C514" t="s">
        <v>530</v>
      </c>
      <c r="D514" t="s">
        <v>43</v>
      </c>
      <c r="E514" t="s">
        <v>15</v>
      </c>
      <c r="F514" t="s">
        <v>16</v>
      </c>
      <c r="G514" t="s">
        <v>33</v>
      </c>
      <c r="H514" t="s">
        <v>34</v>
      </c>
      <c r="I514" t="s">
        <v>19</v>
      </c>
      <c r="J514">
        <v>70</v>
      </c>
      <c r="K514">
        <v>2.38</v>
      </c>
      <c r="L514">
        <v>72.38</v>
      </c>
      <c r="M514">
        <f t="shared" ca="1" si="7"/>
        <v>37.800000000000004</v>
      </c>
    </row>
    <row r="515" spans="1:13" x14ac:dyDescent="0.25">
      <c r="A515" s="1">
        <v>44101</v>
      </c>
      <c r="B515" t="s">
        <v>12</v>
      </c>
      <c r="C515" t="s">
        <v>451</v>
      </c>
      <c r="D515" t="s">
        <v>21</v>
      </c>
      <c r="E515" t="s">
        <v>22</v>
      </c>
      <c r="F515" t="s">
        <v>16</v>
      </c>
      <c r="G515" t="s">
        <v>54</v>
      </c>
      <c r="H515" t="s">
        <v>55</v>
      </c>
      <c r="I515" t="s">
        <v>36</v>
      </c>
      <c r="J515">
        <v>260</v>
      </c>
      <c r="K515">
        <v>18.72</v>
      </c>
      <c r="L515">
        <v>278.72000000000003</v>
      </c>
      <c r="M515">
        <f t="shared" ref="M515:M578" ca="1" si="8">J515*(0.4+(_xlfn.SINGLE(RANDBETWEEN(1,30))/100))</f>
        <v>166.4</v>
      </c>
    </row>
    <row r="516" spans="1:13" x14ac:dyDescent="0.25">
      <c r="A516" s="1">
        <v>44349</v>
      </c>
      <c r="B516" t="s">
        <v>26</v>
      </c>
      <c r="C516" t="s">
        <v>531</v>
      </c>
      <c r="D516" t="s">
        <v>38</v>
      </c>
      <c r="E516" t="s">
        <v>15</v>
      </c>
      <c r="F516" t="s">
        <v>16</v>
      </c>
      <c r="G516" t="s">
        <v>33</v>
      </c>
      <c r="H516" t="s">
        <v>34</v>
      </c>
      <c r="I516" t="s">
        <v>44</v>
      </c>
      <c r="J516">
        <v>480</v>
      </c>
      <c r="K516">
        <v>17.28</v>
      </c>
      <c r="L516">
        <v>497.28</v>
      </c>
      <c r="M516">
        <f t="shared" ca="1" si="8"/>
        <v>230.4</v>
      </c>
    </row>
    <row r="517" spans="1:13" x14ac:dyDescent="0.25">
      <c r="A517" s="1">
        <v>44042</v>
      </c>
      <c r="B517" t="s">
        <v>12</v>
      </c>
      <c r="C517" t="s">
        <v>532</v>
      </c>
      <c r="D517" t="s">
        <v>14</v>
      </c>
      <c r="E517" t="s">
        <v>15</v>
      </c>
      <c r="F517" t="s">
        <v>23</v>
      </c>
      <c r="G517" t="s">
        <v>24</v>
      </c>
      <c r="H517" t="s">
        <v>25</v>
      </c>
      <c r="I517" t="s">
        <v>19</v>
      </c>
      <c r="J517">
        <v>1480</v>
      </c>
      <c r="K517">
        <v>100.64</v>
      </c>
      <c r="L517">
        <v>1580.64</v>
      </c>
      <c r="M517">
        <f t="shared" ca="1" si="8"/>
        <v>769.6</v>
      </c>
    </row>
    <row r="518" spans="1:13" x14ac:dyDescent="0.25">
      <c r="A518" s="1">
        <v>43915</v>
      </c>
      <c r="B518" t="s">
        <v>12</v>
      </c>
      <c r="C518" t="s">
        <v>533</v>
      </c>
      <c r="D518" t="s">
        <v>28</v>
      </c>
      <c r="E518" t="s">
        <v>15</v>
      </c>
      <c r="F518" t="s">
        <v>16</v>
      </c>
      <c r="G518" t="s">
        <v>54</v>
      </c>
      <c r="H518" t="s">
        <v>55</v>
      </c>
      <c r="I518" t="s">
        <v>44</v>
      </c>
      <c r="J518">
        <v>500</v>
      </c>
      <c r="K518">
        <v>30.5</v>
      </c>
      <c r="L518">
        <v>530.5</v>
      </c>
      <c r="M518">
        <f t="shared" ca="1" si="8"/>
        <v>205.00000000000003</v>
      </c>
    </row>
    <row r="519" spans="1:13" x14ac:dyDescent="0.25">
      <c r="A519" s="1">
        <v>44412</v>
      </c>
      <c r="B519" t="s">
        <v>26</v>
      </c>
      <c r="C519" t="s">
        <v>534</v>
      </c>
      <c r="D519" t="s">
        <v>28</v>
      </c>
      <c r="E519" t="s">
        <v>15</v>
      </c>
      <c r="F519" t="s">
        <v>23</v>
      </c>
      <c r="G519" t="s">
        <v>24</v>
      </c>
      <c r="H519" t="s">
        <v>25</v>
      </c>
      <c r="I519" t="s">
        <v>36</v>
      </c>
      <c r="J519">
        <v>810</v>
      </c>
      <c r="K519">
        <v>33.21</v>
      </c>
      <c r="L519">
        <v>843.21</v>
      </c>
      <c r="M519">
        <f t="shared" ca="1" si="8"/>
        <v>510.3</v>
      </c>
    </row>
    <row r="520" spans="1:13" x14ac:dyDescent="0.25">
      <c r="A520" s="1">
        <v>44176</v>
      </c>
      <c r="B520" t="s">
        <v>12</v>
      </c>
      <c r="C520" t="s">
        <v>52</v>
      </c>
      <c r="D520" t="s">
        <v>28</v>
      </c>
      <c r="E520" t="s">
        <v>15</v>
      </c>
      <c r="F520" t="s">
        <v>46</v>
      </c>
      <c r="G520" t="s">
        <v>72</v>
      </c>
      <c r="H520" t="s">
        <v>73</v>
      </c>
      <c r="I520" t="s">
        <v>19</v>
      </c>
      <c r="J520">
        <v>50</v>
      </c>
      <c r="K520">
        <v>2.75</v>
      </c>
      <c r="L520">
        <v>52.75</v>
      </c>
      <c r="M520">
        <f t="shared" ca="1" si="8"/>
        <v>34.5</v>
      </c>
    </row>
    <row r="521" spans="1:13" x14ac:dyDescent="0.25">
      <c r="A521" s="1">
        <v>44377</v>
      </c>
      <c r="B521" t="s">
        <v>26</v>
      </c>
      <c r="C521" t="s">
        <v>535</v>
      </c>
      <c r="D521" t="s">
        <v>21</v>
      </c>
      <c r="E521" t="s">
        <v>15</v>
      </c>
      <c r="F521" t="s">
        <v>23</v>
      </c>
      <c r="G521" t="s">
        <v>40</v>
      </c>
      <c r="H521" t="s">
        <v>41</v>
      </c>
      <c r="I521" t="s">
        <v>19</v>
      </c>
      <c r="J521">
        <v>1660</v>
      </c>
      <c r="K521">
        <v>74.7</v>
      </c>
      <c r="L521">
        <v>1734.7</v>
      </c>
      <c r="M521">
        <f t="shared" ca="1" si="8"/>
        <v>1079</v>
      </c>
    </row>
    <row r="522" spans="1:13" x14ac:dyDescent="0.25">
      <c r="A522" s="1">
        <v>44412</v>
      </c>
      <c r="B522" t="s">
        <v>26</v>
      </c>
      <c r="C522" t="s">
        <v>536</v>
      </c>
      <c r="D522" t="s">
        <v>38</v>
      </c>
      <c r="E522" t="s">
        <v>15</v>
      </c>
      <c r="F522" t="s">
        <v>16</v>
      </c>
      <c r="G522" t="s">
        <v>54</v>
      </c>
      <c r="H522" t="s">
        <v>55</v>
      </c>
      <c r="I522" t="s">
        <v>36</v>
      </c>
      <c r="J522">
        <v>30</v>
      </c>
      <c r="K522">
        <v>1.89</v>
      </c>
      <c r="L522">
        <v>31.89</v>
      </c>
      <c r="M522">
        <f t="shared" ca="1" si="8"/>
        <v>17.100000000000001</v>
      </c>
    </row>
    <row r="523" spans="1:13" x14ac:dyDescent="0.25">
      <c r="A523" s="1">
        <v>44136</v>
      </c>
      <c r="B523" t="s">
        <v>12</v>
      </c>
      <c r="C523" t="s">
        <v>537</v>
      </c>
      <c r="D523" t="s">
        <v>14</v>
      </c>
      <c r="E523" t="s">
        <v>22</v>
      </c>
      <c r="F523" t="s">
        <v>23</v>
      </c>
      <c r="G523" t="s">
        <v>40</v>
      </c>
      <c r="H523" t="s">
        <v>41</v>
      </c>
      <c r="I523" t="s">
        <v>19</v>
      </c>
      <c r="J523">
        <v>680</v>
      </c>
      <c r="K523">
        <v>51</v>
      </c>
      <c r="L523">
        <v>731</v>
      </c>
      <c r="M523">
        <f t="shared" ca="1" si="8"/>
        <v>442</v>
      </c>
    </row>
    <row r="524" spans="1:13" x14ac:dyDescent="0.25">
      <c r="A524" s="1">
        <v>43865</v>
      </c>
      <c r="B524" t="s">
        <v>12</v>
      </c>
      <c r="C524" t="s">
        <v>538</v>
      </c>
      <c r="D524" t="s">
        <v>14</v>
      </c>
      <c r="E524" t="s">
        <v>22</v>
      </c>
      <c r="F524" t="s">
        <v>16</v>
      </c>
      <c r="G524" t="s">
        <v>99</v>
      </c>
      <c r="H524" t="s">
        <v>100</v>
      </c>
      <c r="I524" t="s">
        <v>36</v>
      </c>
      <c r="J524">
        <v>180</v>
      </c>
      <c r="K524">
        <v>16.559999999999999</v>
      </c>
      <c r="L524">
        <v>196.56</v>
      </c>
      <c r="M524">
        <f t="shared" ca="1" si="8"/>
        <v>122.4</v>
      </c>
    </row>
    <row r="525" spans="1:13" x14ac:dyDescent="0.25">
      <c r="A525" s="1">
        <v>44524</v>
      </c>
      <c r="B525" t="s">
        <v>26</v>
      </c>
      <c r="C525" t="s">
        <v>539</v>
      </c>
      <c r="D525" t="s">
        <v>28</v>
      </c>
      <c r="E525" t="s">
        <v>15</v>
      </c>
      <c r="F525" t="s">
        <v>16</v>
      </c>
      <c r="G525" t="s">
        <v>33</v>
      </c>
      <c r="H525" t="s">
        <v>34</v>
      </c>
      <c r="I525" t="s">
        <v>19</v>
      </c>
      <c r="J525">
        <v>20</v>
      </c>
      <c r="K525">
        <v>1.02</v>
      </c>
      <c r="L525">
        <v>21.02</v>
      </c>
      <c r="M525">
        <f t="shared" ca="1" si="8"/>
        <v>9.8000000000000007</v>
      </c>
    </row>
    <row r="526" spans="1:13" x14ac:dyDescent="0.25">
      <c r="A526" s="1">
        <v>44134</v>
      </c>
      <c r="B526" t="s">
        <v>12</v>
      </c>
      <c r="C526" t="s">
        <v>540</v>
      </c>
      <c r="D526" t="s">
        <v>28</v>
      </c>
      <c r="E526" t="s">
        <v>15</v>
      </c>
      <c r="F526" t="s">
        <v>16</v>
      </c>
      <c r="G526" t="s">
        <v>33</v>
      </c>
      <c r="H526" t="s">
        <v>34</v>
      </c>
      <c r="I526" t="s">
        <v>36</v>
      </c>
      <c r="J526">
        <v>350</v>
      </c>
      <c r="K526">
        <v>14.7</v>
      </c>
      <c r="L526">
        <v>364.7</v>
      </c>
      <c r="M526">
        <f t="shared" ca="1" si="8"/>
        <v>231</v>
      </c>
    </row>
    <row r="527" spans="1:13" x14ac:dyDescent="0.25">
      <c r="A527" s="1">
        <v>44383</v>
      </c>
      <c r="B527" t="s">
        <v>26</v>
      </c>
      <c r="C527" t="s">
        <v>541</v>
      </c>
      <c r="D527" t="s">
        <v>43</v>
      </c>
      <c r="E527" t="s">
        <v>22</v>
      </c>
      <c r="F527" t="s">
        <v>23</v>
      </c>
      <c r="G527" t="s">
        <v>24</v>
      </c>
      <c r="H527" t="s">
        <v>25</v>
      </c>
      <c r="I527" t="s">
        <v>44</v>
      </c>
      <c r="J527">
        <v>3730</v>
      </c>
      <c r="K527">
        <v>190.23</v>
      </c>
      <c r="L527">
        <v>3920.23</v>
      </c>
      <c r="M527">
        <f t="shared" ca="1" si="8"/>
        <v>2312.6</v>
      </c>
    </row>
    <row r="528" spans="1:13" x14ac:dyDescent="0.25">
      <c r="A528" s="1">
        <v>44377</v>
      </c>
      <c r="B528" t="s">
        <v>26</v>
      </c>
      <c r="C528" t="s">
        <v>542</v>
      </c>
      <c r="D528" t="s">
        <v>43</v>
      </c>
      <c r="E528" t="s">
        <v>22</v>
      </c>
      <c r="F528" t="s">
        <v>46</v>
      </c>
      <c r="G528" t="s">
        <v>47</v>
      </c>
      <c r="H528" t="s">
        <v>48</v>
      </c>
      <c r="I528" t="s">
        <v>44</v>
      </c>
      <c r="J528">
        <v>90</v>
      </c>
      <c r="K528">
        <v>3.33</v>
      </c>
      <c r="L528">
        <v>93.33</v>
      </c>
      <c r="M528">
        <f t="shared" ca="1" si="8"/>
        <v>53.100000000000009</v>
      </c>
    </row>
    <row r="529" spans="1:13" x14ac:dyDescent="0.25">
      <c r="A529" s="1">
        <v>44444</v>
      </c>
      <c r="B529" t="s">
        <v>26</v>
      </c>
      <c r="C529" t="s">
        <v>543</v>
      </c>
      <c r="D529" t="s">
        <v>21</v>
      </c>
      <c r="E529" t="s">
        <v>15</v>
      </c>
      <c r="F529" t="s">
        <v>16</v>
      </c>
      <c r="G529" t="s">
        <v>33</v>
      </c>
      <c r="H529" t="s">
        <v>34</v>
      </c>
      <c r="I529" t="s">
        <v>19</v>
      </c>
      <c r="J529">
        <v>350</v>
      </c>
      <c r="K529">
        <v>8.75</v>
      </c>
      <c r="L529">
        <v>358.75</v>
      </c>
      <c r="M529">
        <f t="shared" ca="1" si="8"/>
        <v>210.00000000000003</v>
      </c>
    </row>
    <row r="530" spans="1:13" x14ac:dyDescent="0.25">
      <c r="A530" s="1">
        <v>44495</v>
      </c>
      <c r="B530" t="s">
        <v>26</v>
      </c>
      <c r="C530" t="s">
        <v>544</v>
      </c>
      <c r="D530" t="s">
        <v>43</v>
      </c>
      <c r="E530" t="s">
        <v>22</v>
      </c>
      <c r="F530" t="s">
        <v>16</v>
      </c>
      <c r="G530" t="s">
        <v>33</v>
      </c>
      <c r="H530" t="s">
        <v>34</v>
      </c>
      <c r="I530" t="s">
        <v>36</v>
      </c>
      <c r="J530">
        <v>130</v>
      </c>
      <c r="K530">
        <v>8.06</v>
      </c>
      <c r="L530">
        <v>138.06</v>
      </c>
      <c r="M530">
        <f t="shared" ca="1" si="8"/>
        <v>68.900000000000006</v>
      </c>
    </row>
    <row r="531" spans="1:13" x14ac:dyDescent="0.25">
      <c r="A531" s="1">
        <v>44520</v>
      </c>
      <c r="B531" t="s">
        <v>26</v>
      </c>
      <c r="C531" t="s">
        <v>545</v>
      </c>
      <c r="D531" t="s">
        <v>28</v>
      </c>
      <c r="E531" t="s">
        <v>15</v>
      </c>
      <c r="F531" t="s">
        <v>23</v>
      </c>
      <c r="G531" t="s">
        <v>40</v>
      </c>
      <c r="H531" t="s">
        <v>41</v>
      </c>
      <c r="I531" t="s">
        <v>19</v>
      </c>
      <c r="J531">
        <v>2940</v>
      </c>
      <c r="K531">
        <v>214.62</v>
      </c>
      <c r="L531">
        <v>3154.62</v>
      </c>
      <c r="M531">
        <f t="shared" ca="1" si="8"/>
        <v>1234.8000000000002</v>
      </c>
    </row>
    <row r="532" spans="1:13" x14ac:dyDescent="0.25">
      <c r="A532" s="1">
        <v>44412</v>
      </c>
      <c r="B532" t="s">
        <v>26</v>
      </c>
      <c r="C532" t="s">
        <v>546</v>
      </c>
      <c r="D532" t="s">
        <v>21</v>
      </c>
      <c r="E532" t="s">
        <v>15</v>
      </c>
      <c r="F532" t="s">
        <v>23</v>
      </c>
      <c r="G532" t="s">
        <v>40</v>
      </c>
      <c r="H532" t="s">
        <v>41</v>
      </c>
      <c r="I532" t="s">
        <v>19</v>
      </c>
      <c r="J532">
        <v>960</v>
      </c>
      <c r="K532">
        <v>71.040000000000006</v>
      </c>
      <c r="L532">
        <v>1031.04</v>
      </c>
      <c r="M532">
        <f t="shared" ca="1" si="8"/>
        <v>403.20000000000005</v>
      </c>
    </row>
    <row r="533" spans="1:13" x14ac:dyDescent="0.25">
      <c r="A533" s="1">
        <v>44416</v>
      </c>
      <c r="B533" t="s">
        <v>26</v>
      </c>
      <c r="C533" t="s">
        <v>546</v>
      </c>
      <c r="D533" t="s">
        <v>21</v>
      </c>
      <c r="E533" t="s">
        <v>15</v>
      </c>
      <c r="F533" t="s">
        <v>16</v>
      </c>
      <c r="G533" t="s">
        <v>33</v>
      </c>
      <c r="H533" t="s">
        <v>34</v>
      </c>
      <c r="I533" t="s">
        <v>19</v>
      </c>
      <c r="J533">
        <v>450</v>
      </c>
      <c r="K533">
        <v>33.299999999999997</v>
      </c>
      <c r="L533">
        <v>483.3</v>
      </c>
      <c r="M533">
        <f t="shared" ca="1" si="8"/>
        <v>211.5</v>
      </c>
    </row>
    <row r="534" spans="1:13" x14ac:dyDescent="0.25">
      <c r="A534" s="1">
        <v>44529</v>
      </c>
      <c r="B534" t="s">
        <v>26</v>
      </c>
      <c r="C534" t="s">
        <v>547</v>
      </c>
      <c r="D534" t="s">
        <v>14</v>
      </c>
      <c r="E534" t="s">
        <v>15</v>
      </c>
      <c r="F534" t="s">
        <v>16</v>
      </c>
      <c r="G534" t="s">
        <v>54</v>
      </c>
      <c r="H534" t="s">
        <v>55</v>
      </c>
      <c r="I534" t="s">
        <v>44</v>
      </c>
      <c r="J534">
        <v>130</v>
      </c>
      <c r="K534">
        <v>9.23</v>
      </c>
      <c r="L534">
        <v>139.22999999999999</v>
      </c>
      <c r="M534">
        <f t="shared" ca="1" si="8"/>
        <v>80.599999999999994</v>
      </c>
    </row>
    <row r="535" spans="1:13" x14ac:dyDescent="0.25">
      <c r="A535" s="1">
        <v>44460</v>
      </c>
      <c r="B535" t="s">
        <v>26</v>
      </c>
      <c r="C535" t="s">
        <v>548</v>
      </c>
      <c r="D535" t="s">
        <v>28</v>
      </c>
      <c r="E535" t="s">
        <v>15</v>
      </c>
      <c r="F535" t="s">
        <v>16</v>
      </c>
      <c r="G535" t="s">
        <v>54</v>
      </c>
      <c r="H535" t="s">
        <v>55</v>
      </c>
      <c r="I535" t="s">
        <v>36</v>
      </c>
      <c r="J535">
        <v>170</v>
      </c>
      <c r="K535">
        <v>7.31</v>
      </c>
      <c r="L535">
        <v>177.31</v>
      </c>
      <c r="M535">
        <f t="shared" ca="1" si="8"/>
        <v>112.2</v>
      </c>
    </row>
    <row r="536" spans="1:13" x14ac:dyDescent="0.25">
      <c r="A536" s="1">
        <v>44380</v>
      </c>
      <c r="B536" t="s">
        <v>26</v>
      </c>
      <c r="C536" t="s">
        <v>549</v>
      </c>
      <c r="D536" t="s">
        <v>28</v>
      </c>
      <c r="E536" t="s">
        <v>15</v>
      </c>
      <c r="F536" t="s">
        <v>23</v>
      </c>
      <c r="G536" t="s">
        <v>103</v>
      </c>
      <c r="H536" t="s">
        <v>104</v>
      </c>
      <c r="I536" t="s">
        <v>19</v>
      </c>
      <c r="J536">
        <v>420</v>
      </c>
      <c r="K536">
        <v>13.86</v>
      </c>
      <c r="L536">
        <v>433.86</v>
      </c>
      <c r="M536">
        <f t="shared" ca="1" si="8"/>
        <v>268.8</v>
      </c>
    </row>
    <row r="537" spans="1:13" x14ac:dyDescent="0.25">
      <c r="A537" s="1">
        <v>43863</v>
      </c>
      <c r="B537" t="s">
        <v>12</v>
      </c>
      <c r="C537" t="s">
        <v>550</v>
      </c>
      <c r="D537" t="s">
        <v>38</v>
      </c>
      <c r="E537" t="s">
        <v>22</v>
      </c>
      <c r="F537" t="s">
        <v>16</v>
      </c>
      <c r="G537" t="s">
        <v>99</v>
      </c>
      <c r="H537" t="s">
        <v>100</v>
      </c>
      <c r="I537" t="s">
        <v>19</v>
      </c>
      <c r="J537">
        <v>250</v>
      </c>
      <c r="K537">
        <v>12.75</v>
      </c>
      <c r="L537">
        <v>262.75</v>
      </c>
      <c r="M537">
        <f t="shared" ca="1" si="8"/>
        <v>110</v>
      </c>
    </row>
    <row r="538" spans="1:13" x14ac:dyDescent="0.25">
      <c r="A538" s="1">
        <v>43871</v>
      </c>
      <c r="B538" t="s">
        <v>12</v>
      </c>
      <c r="C538" t="s">
        <v>551</v>
      </c>
      <c r="D538" t="s">
        <v>14</v>
      </c>
      <c r="E538" t="s">
        <v>15</v>
      </c>
      <c r="F538" t="s">
        <v>16</v>
      </c>
      <c r="G538" t="s">
        <v>17</v>
      </c>
      <c r="H538" t="s">
        <v>18</v>
      </c>
      <c r="I538" t="s">
        <v>19</v>
      </c>
      <c r="J538">
        <v>160</v>
      </c>
      <c r="K538">
        <v>12.16</v>
      </c>
      <c r="L538">
        <v>172.16</v>
      </c>
      <c r="M538">
        <f t="shared" ca="1" si="8"/>
        <v>112</v>
      </c>
    </row>
    <row r="539" spans="1:13" x14ac:dyDescent="0.25">
      <c r="A539" s="1">
        <v>44460</v>
      </c>
      <c r="B539" t="s">
        <v>26</v>
      </c>
      <c r="C539" t="s">
        <v>552</v>
      </c>
      <c r="D539" t="s">
        <v>43</v>
      </c>
      <c r="E539" t="s">
        <v>15</v>
      </c>
      <c r="F539" t="s">
        <v>16</v>
      </c>
      <c r="G539" t="s">
        <v>33</v>
      </c>
      <c r="H539" t="s">
        <v>34</v>
      </c>
      <c r="I539" t="s">
        <v>36</v>
      </c>
      <c r="J539">
        <v>120</v>
      </c>
      <c r="K539">
        <v>6.84</v>
      </c>
      <c r="L539">
        <v>126.84</v>
      </c>
      <c r="M539">
        <f t="shared" ca="1" si="8"/>
        <v>58.8</v>
      </c>
    </row>
    <row r="540" spans="1:13" x14ac:dyDescent="0.25">
      <c r="A540" s="1">
        <v>44079</v>
      </c>
      <c r="B540" t="s">
        <v>12</v>
      </c>
      <c r="C540" t="s">
        <v>553</v>
      </c>
      <c r="D540" t="s">
        <v>21</v>
      </c>
      <c r="E540" t="s">
        <v>15</v>
      </c>
      <c r="F540" t="s">
        <v>46</v>
      </c>
      <c r="G540" t="s">
        <v>72</v>
      </c>
      <c r="H540" t="s">
        <v>73</v>
      </c>
      <c r="I540" t="s">
        <v>36</v>
      </c>
      <c r="J540">
        <v>150</v>
      </c>
      <c r="K540">
        <v>11.7</v>
      </c>
      <c r="L540">
        <v>161.69999999999999</v>
      </c>
      <c r="M540">
        <f t="shared" ca="1" si="8"/>
        <v>72</v>
      </c>
    </row>
    <row r="541" spans="1:13" x14ac:dyDescent="0.25">
      <c r="A541" s="1">
        <v>44448</v>
      </c>
      <c r="B541" t="s">
        <v>26</v>
      </c>
      <c r="C541" t="s">
        <v>554</v>
      </c>
      <c r="D541" t="s">
        <v>43</v>
      </c>
      <c r="E541" t="s">
        <v>15</v>
      </c>
      <c r="F541" t="s">
        <v>16</v>
      </c>
      <c r="G541" t="s">
        <v>33</v>
      </c>
      <c r="H541" t="s">
        <v>34</v>
      </c>
      <c r="I541" t="s">
        <v>19</v>
      </c>
      <c r="J541">
        <v>280</v>
      </c>
      <c r="K541">
        <v>26.6</v>
      </c>
      <c r="L541">
        <v>306.60000000000002</v>
      </c>
      <c r="M541">
        <f t="shared" ca="1" si="8"/>
        <v>142.80000000000001</v>
      </c>
    </row>
    <row r="542" spans="1:13" x14ac:dyDescent="0.25">
      <c r="A542" s="1">
        <v>44270</v>
      </c>
      <c r="B542" t="s">
        <v>26</v>
      </c>
      <c r="C542" t="s">
        <v>152</v>
      </c>
      <c r="D542" t="s">
        <v>28</v>
      </c>
      <c r="E542" t="s">
        <v>15</v>
      </c>
      <c r="F542" t="s">
        <v>23</v>
      </c>
      <c r="G542" t="s">
        <v>24</v>
      </c>
      <c r="H542" t="s">
        <v>25</v>
      </c>
      <c r="I542" t="s">
        <v>19</v>
      </c>
      <c r="J542">
        <v>2000</v>
      </c>
      <c r="K542">
        <v>148</v>
      </c>
      <c r="L542">
        <v>2148</v>
      </c>
      <c r="M542">
        <f t="shared" ca="1" si="8"/>
        <v>1160.0000000000002</v>
      </c>
    </row>
    <row r="543" spans="1:13" x14ac:dyDescent="0.25">
      <c r="A543" s="1">
        <v>44559</v>
      </c>
      <c r="B543" t="s">
        <v>26</v>
      </c>
      <c r="C543" t="s">
        <v>101</v>
      </c>
      <c r="D543" t="s">
        <v>21</v>
      </c>
      <c r="E543" t="s">
        <v>15</v>
      </c>
      <c r="F543" t="s">
        <v>16</v>
      </c>
      <c r="G543" t="s">
        <v>17</v>
      </c>
      <c r="H543" t="s">
        <v>18</v>
      </c>
      <c r="I543" t="s">
        <v>19</v>
      </c>
      <c r="J543">
        <v>840</v>
      </c>
      <c r="K543">
        <v>63.84</v>
      </c>
      <c r="L543">
        <v>903.84</v>
      </c>
      <c r="M543">
        <f t="shared" ca="1" si="8"/>
        <v>537.6</v>
      </c>
    </row>
    <row r="544" spans="1:13" x14ac:dyDescent="0.25">
      <c r="A544" s="1">
        <v>43915</v>
      </c>
      <c r="B544" t="s">
        <v>12</v>
      </c>
      <c r="C544" t="s">
        <v>555</v>
      </c>
      <c r="D544" t="s">
        <v>43</v>
      </c>
      <c r="E544" t="s">
        <v>15</v>
      </c>
      <c r="F544" t="s">
        <v>16</v>
      </c>
      <c r="G544" t="s">
        <v>17</v>
      </c>
      <c r="H544" t="s">
        <v>18</v>
      </c>
      <c r="I544" t="s">
        <v>19</v>
      </c>
      <c r="J544">
        <v>870</v>
      </c>
      <c r="K544">
        <v>44.37</v>
      </c>
      <c r="L544">
        <v>914.37</v>
      </c>
      <c r="M544">
        <f t="shared" ca="1" si="8"/>
        <v>417.6</v>
      </c>
    </row>
    <row r="545" spans="1:13" x14ac:dyDescent="0.25">
      <c r="A545" s="1">
        <v>44349</v>
      </c>
      <c r="B545" t="s">
        <v>26</v>
      </c>
      <c r="C545" t="s">
        <v>556</v>
      </c>
      <c r="D545" t="s">
        <v>43</v>
      </c>
      <c r="E545" t="s">
        <v>15</v>
      </c>
      <c r="F545" t="s">
        <v>23</v>
      </c>
      <c r="G545" t="s">
        <v>24</v>
      </c>
      <c r="H545" t="s">
        <v>25</v>
      </c>
      <c r="I545" t="s">
        <v>36</v>
      </c>
      <c r="J545">
        <v>1420</v>
      </c>
      <c r="K545">
        <v>109.34</v>
      </c>
      <c r="L545">
        <v>1529.34</v>
      </c>
      <c r="M545">
        <f t="shared" ca="1" si="8"/>
        <v>667.40000000000009</v>
      </c>
    </row>
    <row r="546" spans="1:13" x14ac:dyDescent="0.25">
      <c r="A546" s="1">
        <v>44029</v>
      </c>
      <c r="B546" t="s">
        <v>12</v>
      </c>
      <c r="C546" t="s">
        <v>557</v>
      </c>
      <c r="D546" t="s">
        <v>14</v>
      </c>
      <c r="E546" t="s">
        <v>15</v>
      </c>
      <c r="F546" t="s">
        <v>16</v>
      </c>
      <c r="G546" t="s">
        <v>33</v>
      </c>
      <c r="H546" t="s">
        <v>34</v>
      </c>
      <c r="I546" t="s">
        <v>19</v>
      </c>
      <c r="J546">
        <v>90</v>
      </c>
      <c r="K546">
        <v>6.12</v>
      </c>
      <c r="L546">
        <v>96.12</v>
      </c>
      <c r="M546">
        <f t="shared" ca="1" si="8"/>
        <v>38.700000000000003</v>
      </c>
    </row>
    <row r="547" spans="1:13" x14ac:dyDescent="0.25">
      <c r="A547" s="1">
        <v>43995</v>
      </c>
      <c r="B547" t="s">
        <v>12</v>
      </c>
      <c r="C547" t="s">
        <v>558</v>
      </c>
      <c r="D547" t="s">
        <v>28</v>
      </c>
      <c r="E547" t="s">
        <v>22</v>
      </c>
      <c r="F547" t="s">
        <v>16</v>
      </c>
      <c r="G547" t="s">
        <v>54</v>
      </c>
      <c r="H547" t="s">
        <v>55</v>
      </c>
      <c r="I547" t="s">
        <v>36</v>
      </c>
      <c r="J547">
        <v>290</v>
      </c>
      <c r="K547">
        <v>22.33</v>
      </c>
      <c r="L547">
        <v>312.33</v>
      </c>
      <c r="M547">
        <f t="shared" ca="1" si="8"/>
        <v>179.8</v>
      </c>
    </row>
    <row r="548" spans="1:13" x14ac:dyDescent="0.25">
      <c r="A548" s="1">
        <v>44435</v>
      </c>
      <c r="B548" t="s">
        <v>26</v>
      </c>
      <c r="C548" t="s">
        <v>559</v>
      </c>
      <c r="D548" t="s">
        <v>38</v>
      </c>
      <c r="E548" t="s">
        <v>15</v>
      </c>
      <c r="F548" t="s">
        <v>16</v>
      </c>
      <c r="G548" t="s">
        <v>33</v>
      </c>
      <c r="H548" t="s">
        <v>34</v>
      </c>
      <c r="I548" t="s">
        <v>44</v>
      </c>
      <c r="J548">
        <v>230</v>
      </c>
      <c r="K548">
        <v>15.64</v>
      </c>
      <c r="L548">
        <v>245.64</v>
      </c>
      <c r="M548">
        <f t="shared" ca="1" si="8"/>
        <v>124.2</v>
      </c>
    </row>
    <row r="549" spans="1:13" x14ac:dyDescent="0.25">
      <c r="A549" s="1">
        <v>44549</v>
      </c>
      <c r="B549" t="s">
        <v>26</v>
      </c>
      <c r="C549" t="s">
        <v>560</v>
      </c>
      <c r="D549" t="s">
        <v>43</v>
      </c>
      <c r="E549" t="s">
        <v>15</v>
      </c>
      <c r="F549" t="s">
        <v>16</v>
      </c>
      <c r="G549" t="s">
        <v>33</v>
      </c>
      <c r="H549" t="s">
        <v>34</v>
      </c>
      <c r="I549" t="s">
        <v>19</v>
      </c>
      <c r="J549">
        <v>220</v>
      </c>
      <c r="K549">
        <v>9.9</v>
      </c>
      <c r="L549">
        <v>229.9</v>
      </c>
      <c r="M549">
        <f t="shared" ca="1" si="8"/>
        <v>145.20000000000002</v>
      </c>
    </row>
    <row r="550" spans="1:13" x14ac:dyDescent="0.25">
      <c r="A550" s="1">
        <v>44377</v>
      </c>
      <c r="B550" t="s">
        <v>26</v>
      </c>
      <c r="C550" t="s">
        <v>561</v>
      </c>
      <c r="D550" t="s">
        <v>21</v>
      </c>
      <c r="E550" t="s">
        <v>15</v>
      </c>
      <c r="F550" t="s">
        <v>23</v>
      </c>
      <c r="G550" t="s">
        <v>24</v>
      </c>
      <c r="H550" t="s">
        <v>25</v>
      </c>
      <c r="I550" t="s">
        <v>19</v>
      </c>
      <c r="J550">
        <v>840</v>
      </c>
      <c r="K550">
        <v>44.52</v>
      </c>
      <c r="L550">
        <v>884.52</v>
      </c>
      <c r="M550">
        <f t="shared" ca="1" si="8"/>
        <v>420</v>
      </c>
    </row>
    <row r="551" spans="1:13" x14ac:dyDescent="0.25">
      <c r="A551" s="1">
        <v>44065</v>
      </c>
      <c r="B551" t="s">
        <v>12</v>
      </c>
      <c r="C551" t="s">
        <v>562</v>
      </c>
      <c r="D551" t="s">
        <v>38</v>
      </c>
      <c r="E551" t="s">
        <v>15</v>
      </c>
      <c r="F551" t="s">
        <v>16</v>
      </c>
      <c r="G551" t="s">
        <v>54</v>
      </c>
      <c r="H551" t="s">
        <v>55</v>
      </c>
      <c r="I551" t="s">
        <v>36</v>
      </c>
      <c r="J551">
        <v>340</v>
      </c>
      <c r="K551">
        <v>25.16</v>
      </c>
      <c r="L551">
        <v>365.16</v>
      </c>
      <c r="M551">
        <f t="shared" ca="1" si="8"/>
        <v>204.00000000000003</v>
      </c>
    </row>
    <row r="552" spans="1:13" x14ac:dyDescent="0.25">
      <c r="A552" s="1">
        <v>44196</v>
      </c>
      <c r="B552" t="s">
        <v>12</v>
      </c>
      <c r="C552" t="s">
        <v>563</v>
      </c>
      <c r="D552" t="s">
        <v>21</v>
      </c>
      <c r="E552" t="s">
        <v>22</v>
      </c>
      <c r="F552" t="s">
        <v>46</v>
      </c>
      <c r="G552" t="s">
        <v>47</v>
      </c>
      <c r="H552" t="s">
        <v>48</v>
      </c>
      <c r="I552" t="s">
        <v>36</v>
      </c>
      <c r="J552">
        <v>20</v>
      </c>
      <c r="K552">
        <v>1.36</v>
      </c>
      <c r="L552">
        <v>21.36</v>
      </c>
      <c r="M552">
        <f t="shared" ca="1" si="8"/>
        <v>8.4</v>
      </c>
    </row>
    <row r="553" spans="1:13" x14ac:dyDescent="0.25">
      <c r="A553" s="1">
        <v>44174</v>
      </c>
      <c r="B553" t="s">
        <v>12</v>
      </c>
      <c r="C553" t="s">
        <v>564</v>
      </c>
      <c r="D553" t="s">
        <v>21</v>
      </c>
      <c r="E553" t="s">
        <v>22</v>
      </c>
      <c r="F553" t="s">
        <v>23</v>
      </c>
      <c r="G553" t="s">
        <v>40</v>
      </c>
      <c r="H553" t="s">
        <v>41</v>
      </c>
      <c r="I553" t="s">
        <v>19</v>
      </c>
      <c r="J553">
        <v>3490</v>
      </c>
      <c r="K553">
        <v>125.64</v>
      </c>
      <c r="L553">
        <v>3615.64</v>
      </c>
      <c r="M553">
        <f t="shared" ca="1" si="8"/>
        <v>2268.5</v>
      </c>
    </row>
    <row r="554" spans="1:13" x14ac:dyDescent="0.25">
      <c r="A554" s="1">
        <v>43834</v>
      </c>
      <c r="B554" t="s">
        <v>12</v>
      </c>
      <c r="C554" t="s">
        <v>565</v>
      </c>
      <c r="D554" t="s">
        <v>14</v>
      </c>
      <c r="E554" t="s">
        <v>15</v>
      </c>
      <c r="F554" t="s">
        <v>23</v>
      </c>
      <c r="G554" t="s">
        <v>40</v>
      </c>
      <c r="H554" t="s">
        <v>41</v>
      </c>
      <c r="I554" t="s">
        <v>44</v>
      </c>
      <c r="J554">
        <v>690</v>
      </c>
      <c r="K554">
        <v>31.74</v>
      </c>
      <c r="L554">
        <v>721.74</v>
      </c>
      <c r="M554">
        <f t="shared" ca="1" si="8"/>
        <v>393.30000000000007</v>
      </c>
    </row>
    <row r="555" spans="1:13" x14ac:dyDescent="0.25">
      <c r="A555" s="1">
        <v>44029</v>
      </c>
      <c r="B555" t="s">
        <v>12</v>
      </c>
      <c r="C555" t="s">
        <v>566</v>
      </c>
      <c r="D555" t="s">
        <v>14</v>
      </c>
      <c r="E555" t="s">
        <v>15</v>
      </c>
      <c r="F555" t="s">
        <v>16</v>
      </c>
      <c r="G555" t="s">
        <v>54</v>
      </c>
      <c r="H555" t="s">
        <v>55</v>
      </c>
      <c r="I555" t="s">
        <v>36</v>
      </c>
      <c r="J555">
        <v>260</v>
      </c>
      <c r="K555">
        <v>8.58</v>
      </c>
      <c r="L555">
        <v>268.58</v>
      </c>
      <c r="M555">
        <f t="shared" ca="1" si="8"/>
        <v>135.20000000000002</v>
      </c>
    </row>
    <row r="556" spans="1:13" x14ac:dyDescent="0.25">
      <c r="A556" s="1">
        <v>44476</v>
      </c>
      <c r="B556" t="s">
        <v>26</v>
      </c>
      <c r="C556" t="s">
        <v>567</v>
      </c>
      <c r="D556" t="s">
        <v>14</v>
      </c>
      <c r="E556" t="s">
        <v>15</v>
      </c>
      <c r="F556" t="s">
        <v>23</v>
      </c>
      <c r="G556" t="s">
        <v>29</v>
      </c>
      <c r="H556" t="s">
        <v>30</v>
      </c>
      <c r="I556" t="s">
        <v>19</v>
      </c>
      <c r="J556">
        <v>9860</v>
      </c>
      <c r="K556">
        <v>611.32000000000005</v>
      </c>
      <c r="L556">
        <v>10471.32</v>
      </c>
      <c r="M556">
        <f t="shared" ca="1" si="8"/>
        <v>4634.2000000000007</v>
      </c>
    </row>
    <row r="557" spans="1:13" x14ac:dyDescent="0.25">
      <c r="A557" s="1">
        <v>44360</v>
      </c>
      <c r="B557" t="s">
        <v>26</v>
      </c>
      <c r="C557" t="s">
        <v>568</v>
      </c>
      <c r="D557" t="s">
        <v>21</v>
      </c>
      <c r="E557" t="s">
        <v>22</v>
      </c>
      <c r="F557" t="s">
        <v>16</v>
      </c>
      <c r="G557" t="s">
        <v>99</v>
      </c>
      <c r="H557" t="s">
        <v>100</v>
      </c>
      <c r="I557" t="s">
        <v>19</v>
      </c>
      <c r="J557">
        <v>120</v>
      </c>
      <c r="K557">
        <v>6.24</v>
      </c>
      <c r="L557">
        <v>126.24</v>
      </c>
      <c r="M557">
        <f t="shared" ca="1" si="8"/>
        <v>73.2</v>
      </c>
    </row>
    <row r="558" spans="1:13" x14ac:dyDescent="0.25">
      <c r="A558" s="1">
        <v>43967</v>
      </c>
      <c r="B558" t="s">
        <v>12</v>
      </c>
      <c r="C558" t="s">
        <v>569</v>
      </c>
      <c r="D558" t="s">
        <v>14</v>
      </c>
      <c r="E558" t="s">
        <v>15</v>
      </c>
      <c r="F558" t="s">
        <v>23</v>
      </c>
      <c r="G558" t="s">
        <v>29</v>
      </c>
      <c r="H558" t="s">
        <v>30</v>
      </c>
      <c r="I558" t="s">
        <v>36</v>
      </c>
      <c r="J558">
        <v>3040</v>
      </c>
      <c r="K558">
        <v>94.24</v>
      </c>
      <c r="L558">
        <v>3134.24</v>
      </c>
      <c r="M558">
        <f t="shared" ca="1" si="8"/>
        <v>1459.2</v>
      </c>
    </row>
    <row r="559" spans="1:13" x14ac:dyDescent="0.25">
      <c r="A559" s="1">
        <v>43860</v>
      </c>
      <c r="B559" t="s">
        <v>12</v>
      </c>
      <c r="C559" t="s">
        <v>285</v>
      </c>
      <c r="D559" t="s">
        <v>14</v>
      </c>
      <c r="E559" t="s">
        <v>22</v>
      </c>
      <c r="F559" t="s">
        <v>23</v>
      </c>
      <c r="G559" t="s">
        <v>40</v>
      </c>
      <c r="H559" t="s">
        <v>41</v>
      </c>
      <c r="I559" t="s">
        <v>36</v>
      </c>
      <c r="J559">
        <v>3140</v>
      </c>
      <c r="K559">
        <v>232.36</v>
      </c>
      <c r="L559">
        <v>3372.36</v>
      </c>
      <c r="M559">
        <f t="shared" ca="1" si="8"/>
        <v>1381.6</v>
      </c>
    </row>
    <row r="560" spans="1:13" x14ac:dyDescent="0.25">
      <c r="A560" s="1">
        <v>44188</v>
      </c>
      <c r="B560" t="s">
        <v>12</v>
      </c>
      <c r="C560" t="s">
        <v>570</v>
      </c>
      <c r="D560" t="s">
        <v>38</v>
      </c>
      <c r="E560" t="s">
        <v>15</v>
      </c>
      <c r="F560" t="s">
        <v>16</v>
      </c>
      <c r="G560" t="s">
        <v>17</v>
      </c>
      <c r="H560" t="s">
        <v>18</v>
      </c>
      <c r="I560" t="s">
        <v>36</v>
      </c>
      <c r="J560">
        <v>480</v>
      </c>
      <c r="K560">
        <v>45.12</v>
      </c>
      <c r="L560">
        <v>525.12</v>
      </c>
      <c r="M560">
        <f t="shared" ca="1" si="8"/>
        <v>235.2</v>
      </c>
    </row>
    <row r="561" spans="1:13" x14ac:dyDescent="0.25">
      <c r="A561" s="1">
        <v>44527</v>
      </c>
      <c r="B561" t="s">
        <v>26</v>
      </c>
      <c r="C561" t="s">
        <v>571</v>
      </c>
      <c r="D561" t="s">
        <v>28</v>
      </c>
      <c r="E561" t="s">
        <v>15</v>
      </c>
      <c r="F561" t="s">
        <v>16</v>
      </c>
      <c r="G561" t="s">
        <v>33</v>
      </c>
      <c r="H561" t="s">
        <v>34</v>
      </c>
      <c r="I561" t="s">
        <v>36</v>
      </c>
      <c r="J561">
        <v>260</v>
      </c>
      <c r="K561">
        <v>19.760000000000002</v>
      </c>
      <c r="L561">
        <v>279.76</v>
      </c>
      <c r="M561">
        <f t="shared" ca="1" si="8"/>
        <v>148.20000000000002</v>
      </c>
    </row>
    <row r="562" spans="1:13" x14ac:dyDescent="0.25">
      <c r="A562" s="1">
        <v>44475</v>
      </c>
      <c r="B562" t="s">
        <v>26</v>
      </c>
      <c r="C562" t="s">
        <v>572</v>
      </c>
      <c r="D562" t="s">
        <v>28</v>
      </c>
      <c r="E562" t="s">
        <v>15</v>
      </c>
      <c r="F562" t="s">
        <v>23</v>
      </c>
      <c r="G562" t="s">
        <v>24</v>
      </c>
      <c r="H562" t="s">
        <v>25</v>
      </c>
      <c r="I562" t="s">
        <v>44</v>
      </c>
      <c r="J562">
        <v>2170</v>
      </c>
      <c r="K562">
        <v>167.09</v>
      </c>
      <c r="L562">
        <v>2337.09</v>
      </c>
      <c r="M562">
        <f t="shared" ca="1" si="8"/>
        <v>998.2</v>
      </c>
    </row>
    <row r="563" spans="1:13" x14ac:dyDescent="0.25">
      <c r="A563" s="1">
        <v>44403</v>
      </c>
      <c r="B563" t="s">
        <v>26</v>
      </c>
      <c r="C563" t="s">
        <v>573</v>
      </c>
      <c r="D563" t="s">
        <v>14</v>
      </c>
      <c r="E563" t="s">
        <v>22</v>
      </c>
      <c r="F563" t="s">
        <v>46</v>
      </c>
      <c r="G563" t="s">
        <v>50</v>
      </c>
      <c r="H563" t="s">
        <v>51</v>
      </c>
      <c r="I563" t="s">
        <v>36</v>
      </c>
      <c r="J563">
        <v>90</v>
      </c>
      <c r="K563">
        <v>2.79</v>
      </c>
      <c r="L563">
        <v>92.79</v>
      </c>
      <c r="M563">
        <f t="shared" ca="1" si="8"/>
        <v>37.800000000000004</v>
      </c>
    </row>
    <row r="564" spans="1:13" x14ac:dyDescent="0.25">
      <c r="A564" s="1">
        <v>44490</v>
      </c>
      <c r="B564" t="s">
        <v>26</v>
      </c>
      <c r="C564" t="s">
        <v>574</v>
      </c>
      <c r="D564" t="s">
        <v>14</v>
      </c>
      <c r="E564" t="s">
        <v>22</v>
      </c>
      <c r="F564" t="s">
        <v>46</v>
      </c>
      <c r="G564" t="s">
        <v>72</v>
      </c>
      <c r="H564" t="s">
        <v>73</v>
      </c>
      <c r="I564" t="s">
        <v>36</v>
      </c>
      <c r="J564">
        <v>90</v>
      </c>
      <c r="K564">
        <v>4.68</v>
      </c>
      <c r="L564">
        <v>94.68</v>
      </c>
      <c r="M564">
        <f t="shared" ca="1" si="8"/>
        <v>48.6</v>
      </c>
    </row>
    <row r="565" spans="1:13" x14ac:dyDescent="0.25">
      <c r="A565" s="1">
        <v>44056</v>
      </c>
      <c r="B565" t="s">
        <v>12</v>
      </c>
      <c r="C565" t="s">
        <v>436</v>
      </c>
      <c r="D565" t="s">
        <v>38</v>
      </c>
      <c r="E565" t="s">
        <v>15</v>
      </c>
      <c r="F565" t="s">
        <v>16</v>
      </c>
      <c r="G565" t="s">
        <v>17</v>
      </c>
      <c r="H565" t="s">
        <v>18</v>
      </c>
      <c r="I565" t="s">
        <v>36</v>
      </c>
      <c r="J565">
        <v>190</v>
      </c>
      <c r="K565">
        <v>13.87</v>
      </c>
      <c r="L565">
        <v>203.87</v>
      </c>
      <c r="M565">
        <f t="shared" ca="1" si="8"/>
        <v>87.4</v>
      </c>
    </row>
    <row r="566" spans="1:13" x14ac:dyDescent="0.25">
      <c r="A566" s="1">
        <v>44478</v>
      </c>
      <c r="B566" t="s">
        <v>26</v>
      </c>
      <c r="C566" t="s">
        <v>575</v>
      </c>
      <c r="D566" t="s">
        <v>43</v>
      </c>
      <c r="E566" t="s">
        <v>22</v>
      </c>
      <c r="F566" t="s">
        <v>23</v>
      </c>
      <c r="G566" t="s">
        <v>40</v>
      </c>
      <c r="H566" t="s">
        <v>41</v>
      </c>
      <c r="I566" t="s">
        <v>19</v>
      </c>
      <c r="J566">
        <v>1760</v>
      </c>
      <c r="K566">
        <v>124.96</v>
      </c>
      <c r="L566">
        <v>1884.96</v>
      </c>
      <c r="M566">
        <f t="shared" ca="1" si="8"/>
        <v>1108.8</v>
      </c>
    </row>
    <row r="567" spans="1:13" x14ac:dyDescent="0.25">
      <c r="A567" s="1">
        <v>44490</v>
      </c>
      <c r="B567" t="s">
        <v>26</v>
      </c>
      <c r="C567" t="s">
        <v>499</v>
      </c>
      <c r="D567" t="s">
        <v>38</v>
      </c>
      <c r="E567" t="s">
        <v>15</v>
      </c>
      <c r="F567" t="s">
        <v>16</v>
      </c>
      <c r="G567" t="s">
        <v>33</v>
      </c>
      <c r="H567" t="s">
        <v>34</v>
      </c>
      <c r="I567" t="s">
        <v>19</v>
      </c>
      <c r="J567">
        <v>180</v>
      </c>
      <c r="K567">
        <v>9.5399999999999991</v>
      </c>
      <c r="L567">
        <v>189.54</v>
      </c>
      <c r="M567">
        <f t="shared" ca="1" si="8"/>
        <v>111.6</v>
      </c>
    </row>
    <row r="568" spans="1:13" x14ac:dyDescent="0.25">
      <c r="A568" s="1">
        <v>44444</v>
      </c>
      <c r="B568" t="s">
        <v>26</v>
      </c>
      <c r="C568" t="s">
        <v>576</v>
      </c>
      <c r="D568" t="s">
        <v>21</v>
      </c>
      <c r="E568" t="s">
        <v>15</v>
      </c>
      <c r="F568" t="s">
        <v>23</v>
      </c>
      <c r="G568" t="s">
        <v>24</v>
      </c>
      <c r="H568" t="s">
        <v>25</v>
      </c>
      <c r="I568" t="s">
        <v>44</v>
      </c>
      <c r="J568">
        <v>870</v>
      </c>
      <c r="K568">
        <v>38.28</v>
      </c>
      <c r="L568">
        <v>908.28</v>
      </c>
      <c r="M568">
        <f t="shared" ca="1" si="8"/>
        <v>443.7</v>
      </c>
    </row>
    <row r="569" spans="1:13" x14ac:dyDescent="0.25">
      <c r="A569" s="1">
        <v>44009</v>
      </c>
      <c r="B569" t="s">
        <v>12</v>
      </c>
      <c r="C569" t="s">
        <v>577</v>
      </c>
      <c r="D569" t="s">
        <v>21</v>
      </c>
      <c r="E569" t="s">
        <v>22</v>
      </c>
      <c r="F569" t="s">
        <v>16</v>
      </c>
      <c r="G569" t="s">
        <v>33</v>
      </c>
      <c r="H569" t="s">
        <v>34</v>
      </c>
      <c r="I569" t="s">
        <v>36</v>
      </c>
      <c r="J569">
        <v>150</v>
      </c>
      <c r="K569">
        <v>9.15</v>
      </c>
      <c r="L569">
        <v>159.15</v>
      </c>
      <c r="M569">
        <f t="shared" ca="1" si="8"/>
        <v>88.500000000000014</v>
      </c>
    </row>
    <row r="570" spans="1:13" x14ac:dyDescent="0.25">
      <c r="A570" s="1">
        <v>44101</v>
      </c>
      <c r="B570" t="s">
        <v>12</v>
      </c>
      <c r="C570" t="s">
        <v>368</v>
      </c>
      <c r="D570" t="s">
        <v>14</v>
      </c>
      <c r="E570" t="s">
        <v>22</v>
      </c>
      <c r="F570" t="s">
        <v>16</v>
      </c>
      <c r="G570" t="s">
        <v>54</v>
      </c>
      <c r="H570" t="s">
        <v>55</v>
      </c>
      <c r="I570" t="s">
        <v>44</v>
      </c>
      <c r="J570">
        <v>200</v>
      </c>
      <c r="K570">
        <v>8.6</v>
      </c>
      <c r="L570">
        <v>208.6</v>
      </c>
      <c r="M570">
        <f t="shared" ca="1" si="8"/>
        <v>88</v>
      </c>
    </row>
    <row r="571" spans="1:13" x14ac:dyDescent="0.25">
      <c r="A571" s="1">
        <v>44029</v>
      </c>
      <c r="B571" t="s">
        <v>12</v>
      </c>
      <c r="C571" t="s">
        <v>578</v>
      </c>
      <c r="D571" t="s">
        <v>38</v>
      </c>
      <c r="E571" t="s">
        <v>22</v>
      </c>
      <c r="F571" t="s">
        <v>16</v>
      </c>
      <c r="G571" t="s">
        <v>17</v>
      </c>
      <c r="H571" t="s">
        <v>18</v>
      </c>
      <c r="I571" t="s">
        <v>19</v>
      </c>
      <c r="J571">
        <v>50</v>
      </c>
      <c r="K571">
        <v>3.2</v>
      </c>
      <c r="L571">
        <v>53.2</v>
      </c>
      <c r="M571">
        <f t="shared" ca="1" si="8"/>
        <v>21.500000000000004</v>
      </c>
    </row>
    <row r="572" spans="1:13" x14ac:dyDescent="0.25">
      <c r="A572" s="1">
        <v>43976</v>
      </c>
      <c r="B572" t="s">
        <v>12</v>
      </c>
      <c r="C572" t="s">
        <v>500</v>
      </c>
      <c r="D572" t="s">
        <v>43</v>
      </c>
      <c r="E572" t="s">
        <v>15</v>
      </c>
      <c r="F572" t="s">
        <v>23</v>
      </c>
      <c r="G572" t="s">
        <v>29</v>
      </c>
      <c r="H572" t="s">
        <v>30</v>
      </c>
      <c r="I572" t="s">
        <v>19</v>
      </c>
      <c r="J572">
        <v>7140</v>
      </c>
      <c r="K572">
        <v>321.3</v>
      </c>
      <c r="L572">
        <v>7461.3</v>
      </c>
      <c r="M572">
        <f t="shared" ca="1" si="8"/>
        <v>4069.8000000000006</v>
      </c>
    </row>
    <row r="573" spans="1:13" x14ac:dyDescent="0.25">
      <c r="A573" s="1">
        <v>44102</v>
      </c>
      <c r="B573" t="s">
        <v>12</v>
      </c>
      <c r="C573" t="s">
        <v>579</v>
      </c>
      <c r="D573" t="s">
        <v>43</v>
      </c>
      <c r="E573" t="s">
        <v>15</v>
      </c>
      <c r="F573" t="s">
        <v>46</v>
      </c>
      <c r="G573" t="s">
        <v>47</v>
      </c>
      <c r="H573" t="s">
        <v>48</v>
      </c>
      <c r="I573" t="s">
        <v>19</v>
      </c>
      <c r="J573">
        <v>150</v>
      </c>
      <c r="K573">
        <v>10.199999999999999</v>
      </c>
      <c r="L573">
        <v>160.19999999999999</v>
      </c>
      <c r="M573">
        <f t="shared" ca="1" si="8"/>
        <v>88.500000000000014</v>
      </c>
    </row>
    <row r="574" spans="1:13" x14ac:dyDescent="0.25">
      <c r="A574" s="1">
        <v>43957</v>
      </c>
      <c r="B574" t="s">
        <v>12</v>
      </c>
      <c r="C574" t="s">
        <v>506</v>
      </c>
      <c r="D574" t="s">
        <v>14</v>
      </c>
      <c r="E574" t="s">
        <v>22</v>
      </c>
      <c r="F574" t="s">
        <v>16</v>
      </c>
      <c r="G574" t="s">
        <v>33</v>
      </c>
      <c r="H574" t="s">
        <v>34</v>
      </c>
      <c r="I574" t="s">
        <v>19</v>
      </c>
      <c r="J574">
        <v>160</v>
      </c>
      <c r="K574">
        <v>9.92</v>
      </c>
      <c r="L574">
        <v>169.92</v>
      </c>
      <c r="M574">
        <f t="shared" ca="1" si="8"/>
        <v>86.4</v>
      </c>
    </row>
    <row r="575" spans="1:13" x14ac:dyDescent="0.25">
      <c r="A575" s="1">
        <v>44004</v>
      </c>
      <c r="B575" t="s">
        <v>12</v>
      </c>
      <c r="C575" t="s">
        <v>580</v>
      </c>
      <c r="D575" t="s">
        <v>14</v>
      </c>
      <c r="E575" t="s">
        <v>15</v>
      </c>
      <c r="F575" t="s">
        <v>16</v>
      </c>
      <c r="G575" t="s">
        <v>33</v>
      </c>
      <c r="H575" t="s">
        <v>34</v>
      </c>
      <c r="I575" t="s">
        <v>36</v>
      </c>
      <c r="J575">
        <v>500</v>
      </c>
      <c r="K575">
        <v>31</v>
      </c>
      <c r="L575">
        <v>531</v>
      </c>
      <c r="M575">
        <f t="shared" ca="1" si="8"/>
        <v>350</v>
      </c>
    </row>
    <row r="576" spans="1:13" x14ac:dyDescent="0.25">
      <c r="A576" s="1">
        <v>44051</v>
      </c>
      <c r="B576" t="s">
        <v>12</v>
      </c>
      <c r="C576" t="s">
        <v>581</v>
      </c>
      <c r="D576" t="s">
        <v>14</v>
      </c>
      <c r="E576" t="s">
        <v>15</v>
      </c>
      <c r="F576" t="s">
        <v>16</v>
      </c>
      <c r="G576" t="s">
        <v>54</v>
      </c>
      <c r="H576" t="s">
        <v>55</v>
      </c>
      <c r="I576" t="s">
        <v>36</v>
      </c>
      <c r="J576">
        <v>150</v>
      </c>
      <c r="K576">
        <v>13.8</v>
      </c>
      <c r="L576">
        <v>163.80000000000001</v>
      </c>
      <c r="M576">
        <f t="shared" ca="1" si="8"/>
        <v>75</v>
      </c>
    </row>
    <row r="577" spans="1:13" x14ac:dyDescent="0.25">
      <c r="A577" s="1">
        <v>43899</v>
      </c>
      <c r="B577" t="s">
        <v>12</v>
      </c>
      <c r="C577" t="s">
        <v>582</v>
      </c>
      <c r="D577" t="s">
        <v>28</v>
      </c>
      <c r="E577" t="s">
        <v>15</v>
      </c>
      <c r="F577" t="s">
        <v>23</v>
      </c>
      <c r="G577" t="s">
        <v>29</v>
      </c>
      <c r="H577" t="s">
        <v>30</v>
      </c>
      <c r="I577" t="s">
        <v>36</v>
      </c>
      <c r="J577">
        <v>9660</v>
      </c>
      <c r="K577">
        <v>328.44</v>
      </c>
      <c r="L577">
        <v>9988.44</v>
      </c>
      <c r="M577">
        <f t="shared" ca="1" si="8"/>
        <v>6665.4</v>
      </c>
    </row>
    <row r="578" spans="1:13" x14ac:dyDescent="0.25">
      <c r="A578" s="1">
        <v>44475</v>
      </c>
      <c r="B578" t="s">
        <v>26</v>
      </c>
      <c r="C578" t="s">
        <v>583</v>
      </c>
      <c r="D578" t="s">
        <v>43</v>
      </c>
      <c r="E578" t="s">
        <v>15</v>
      </c>
      <c r="F578" t="s">
        <v>16</v>
      </c>
      <c r="G578" t="s">
        <v>33</v>
      </c>
      <c r="H578" t="s">
        <v>34</v>
      </c>
      <c r="I578" t="s">
        <v>44</v>
      </c>
      <c r="J578">
        <v>160</v>
      </c>
      <c r="K578">
        <v>11.84</v>
      </c>
      <c r="L578">
        <v>171.84</v>
      </c>
      <c r="M578">
        <f t="shared" ca="1" si="8"/>
        <v>110.39999999999999</v>
      </c>
    </row>
    <row r="579" spans="1:13" x14ac:dyDescent="0.25">
      <c r="A579" s="1">
        <v>43865</v>
      </c>
      <c r="B579" t="s">
        <v>12</v>
      </c>
      <c r="C579" t="s">
        <v>584</v>
      </c>
      <c r="D579" t="s">
        <v>38</v>
      </c>
      <c r="E579" t="s">
        <v>15</v>
      </c>
      <c r="F579" t="s">
        <v>46</v>
      </c>
      <c r="G579" t="s">
        <v>72</v>
      </c>
      <c r="H579" t="s">
        <v>73</v>
      </c>
      <c r="I579" t="s">
        <v>19</v>
      </c>
      <c r="J579">
        <v>20</v>
      </c>
      <c r="K579">
        <v>1.04</v>
      </c>
      <c r="L579">
        <v>21.04</v>
      </c>
      <c r="M579">
        <f t="shared" ref="M579:M642" ca="1" si="9">J579*(0.4+(_xlfn.SINGLE(RANDBETWEEN(1,30))/100))</f>
        <v>10</v>
      </c>
    </row>
    <row r="580" spans="1:13" x14ac:dyDescent="0.25">
      <c r="A580" s="1">
        <v>43871</v>
      </c>
      <c r="B580" t="s">
        <v>12</v>
      </c>
      <c r="C580" t="s">
        <v>585</v>
      </c>
      <c r="D580" t="s">
        <v>14</v>
      </c>
      <c r="E580" t="s">
        <v>15</v>
      </c>
      <c r="F580" t="s">
        <v>16</v>
      </c>
      <c r="G580" t="s">
        <v>33</v>
      </c>
      <c r="H580" t="s">
        <v>34</v>
      </c>
      <c r="I580" t="s">
        <v>36</v>
      </c>
      <c r="J580">
        <v>340</v>
      </c>
      <c r="K580">
        <v>9.52</v>
      </c>
      <c r="L580">
        <v>349.52</v>
      </c>
      <c r="M580">
        <f t="shared" ca="1" si="9"/>
        <v>204.00000000000003</v>
      </c>
    </row>
    <row r="581" spans="1:13" x14ac:dyDescent="0.25">
      <c r="A581" s="1">
        <v>44549</v>
      </c>
      <c r="B581" t="s">
        <v>26</v>
      </c>
      <c r="C581" t="s">
        <v>366</v>
      </c>
      <c r="D581" t="s">
        <v>28</v>
      </c>
      <c r="E581" t="s">
        <v>15</v>
      </c>
      <c r="F581" t="s">
        <v>16</v>
      </c>
      <c r="G581" t="s">
        <v>33</v>
      </c>
      <c r="H581" t="s">
        <v>34</v>
      </c>
      <c r="I581" t="s">
        <v>19</v>
      </c>
      <c r="J581">
        <v>150</v>
      </c>
      <c r="K581">
        <v>6.6</v>
      </c>
      <c r="L581">
        <v>156.6</v>
      </c>
      <c r="M581">
        <f t="shared" ca="1" si="9"/>
        <v>61.500000000000007</v>
      </c>
    </row>
    <row r="582" spans="1:13" x14ac:dyDescent="0.25">
      <c r="A582" s="1">
        <v>44440</v>
      </c>
      <c r="B582" t="s">
        <v>26</v>
      </c>
      <c r="C582" t="s">
        <v>586</v>
      </c>
      <c r="D582" t="s">
        <v>28</v>
      </c>
      <c r="E582" t="s">
        <v>22</v>
      </c>
      <c r="F582" t="s">
        <v>16</v>
      </c>
      <c r="G582" t="s">
        <v>54</v>
      </c>
      <c r="H582" t="s">
        <v>55</v>
      </c>
      <c r="I582" t="s">
        <v>36</v>
      </c>
      <c r="J582">
        <v>420</v>
      </c>
      <c r="K582">
        <v>13.44</v>
      </c>
      <c r="L582">
        <v>433.44</v>
      </c>
      <c r="M582">
        <f t="shared" ca="1" si="9"/>
        <v>256.2</v>
      </c>
    </row>
    <row r="583" spans="1:13" x14ac:dyDescent="0.25">
      <c r="A583" s="1">
        <v>43921</v>
      </c>
      <c r="B583" t="s">
        <v>12</v>
      </c>
      <c r="C583" t="s">
        <v>587</v>
      </c>
      <c r="D583" t="s">
        <v>28</v>
      </c>
      <c r="E583" t="s">
        <v>15</v>
      </c>
      <c r="F583" t="s">
        <v>23</v>
      </c>
      <c r="G583" t="s">
        <v>29</v>
      </c>
      <c r="H583" t="s">
        <v>30</v>
      </c>
      <c r="I583" t="s">
        <v>19</v>
      </c>
      <c r="J583">
        <v>9480</v>
      </c>
      <c r="K583">
        <v>597.24</v>
      </c>
      <c r="L583">
        <v>10077.24</v>
      </c>
      <c r="M583">
        <f t="shared" ca="1" si="9"/>
        <v>5593.2000000000007</v>
      </c>
    </row>
    <row r="584" spans="1:13" x14ac:dyDescent="0.25">
      <c r="A584" s="1">
        <v>44101</v>
      </c>
      <c r="B584" t="s">
        <v>12</v>
      </c>
      <c r="C584" t="s">
        <v>588</v>
      </c>
      <c r="D584" t="s">
        <v>21</v>
      </c>
      <c r="E584" t="s">
        <v>22</v>
      </c>
      <c r="F584" t="s">
        <v>16</v>
      </c>
      <c r="G584" t="s">
        <v>17</v>
      </c>
      <c r="H584" t="s">
        <v>18</v>
      </c>
      <c r="I584" t="s">
        <v>44</v>
      </c>
      <c r="J584">
        <v>430</v>
      </c>
      <c r="K584">
        <v>9.89</v>
      </c>
      <c r="L584">
        <v>439.89</v>
      </c>
      <c r="M584">
        <f t="shared" ca="1" si="9"/>
        <v>288.10000000000002</v>
      </c>
    </row>
    <row r="585" spans="1:13" x14ac:dyDescent="0.25">
      <c r="A585" s="1">
        <v>44004</v>
      </c>
      <c r="B585" t="s">
        <v>12</v>
      </c>
      <c r="C585" t="s">
        <v>589</v>
      </c>
      <c r="D585" t="s">
        <v>14</v>
      </c>
      <c r="E585" t="s">
        <v>15</v>
      </c>
      <c r="F585" t="s">
        <v>23</v>
      </c>
      <c r="G585" t="s">
        <v>40</v>
      </c>
      <c r="H585" t="s">
        <v>41</v>
      </c>
      <c r="I585" t="s">
        <v>36</v>
      </c>
      <c r="J585">
        <v>4430</v>
      </c>
      <c r="K585">
        <v>230.36</v>
      </c>
      <c r="L585">
        <v>4660.3599999999997</v>
      </c>
      <c r="M585">
        <f t="shared" ca="1" si="9"/>
        <v>2259.3000000000002</v>
      </c>
    </row>
    <row r="586" spans="1:13" x14ac:dyDescent="0.25">
      <c r="A586" s="1">
        <v>44412</v>
      </c>
      <c r="B586" t="s">
        <v>26</v>
      </c>
      <c r="C586" t="s">
        <v>347</v>
      </c>
      <c r="D586" t="s">
        <v>43</v>
      </c>
      <c r="E586" t="s">
        <v>15</v>
      </c>
      <c r="F586" t="s">
        <v>23</v>
      </c>
      <c r="G586" t="s">
        <v>24</v>
      </c>
      <c r="H586" t="s">
        <v>25</v>
      </c>
      <c r="I586" t="s">
        <v>19</v>
      </c>
      <c r="J586">
        <v>3950</v>
      </c>
      <c r="K586">
        <v>240.95</v>
      </c>
      <c r="L586">
        <v>4190.95</v>
      </c>
      <c r="M586">
        <f t="shared" ca="1" si="9"/>
        <v>1659.0000000000002</v>
      </c>
    </row>
    <row r="587" spans="1:13" x14ac:dyDescent="0.25">
      <c r="A587" s="1">
        <v>44029</v>
      </c>
      <c r="B587" t="s">
        <v>12</v>
      </c>
      <c r="C587" t="s">
        <v>590</v>
      </c>
      <c r="D587" t="s">
        <v>38</v>
      </c>
      <c r="E587" t="s">
        <v>22</v>
      </c>
      <c r="F587" t="s">
        <v>16</v>
      </c>
      <c r="G587" t="s">
        <v>54</v>
      </c>
      <c r="H587" t="s">
        <v>55</v>
      </c>
      <c r="I587" t="s">
        <v>19</v>
      </c>
      <c r="J587">
        <v>430</v>
      </c>
      <c r="K587">
        <v>26.23</v>
      </c>
      <c r="L587">
        <v>456.23</v>
      </c>
      <c r="M587">
        <f t="shared" ca="1" si="9"/>
        <v>253.70000000000005</v>
      </c>
    </row>
    <row r="588" spans="1:13" x14ac:dyDescent="0.25">
      <c r="A588" s="1">
        <v>44403</v>
      </c>
      <c r="B588" t="s">
        <v>26</v>
      </c>
      <c r="C588" t="s">
        <v>591</v>
      </c>
      <c r="D588" t="s">
        <v>43</v>
      </c>
      <c r="E588" t="s">
        <v>22</v>
      </c>
      <c r="F588" t="s">
        <v>23</v>
      </c>
      <c r="G588" t="s">
        <v>40</v>
      </c>
      <c r="H588" t="s">
        <v>41</v>
      </c>
      <c r="I588" t="s">
        <v>44</v>
      </c>
      <c r="J588">
        <v>1590</v>
      </c>
      <c r="K588">
        <v>85.86</v>
      </c>
      <c r="L588">
        <v>1675.86</v>
      </c>
      <c r="M588">
        <f t="shared" ca="1" si="9"/>
        <v>810.9</v>
      </c>
    </row>
    <row r="589" spans="1:13" x14ac:dyDescent="0.25">
      <c r="A589" s="1">
        <v>44455</v>
      </c>
      <c r="B589" t="s">
        <v>26</v>
      </c>
      <c r="C589" t="s">
        <v>592</v>
      </c>
      <c r="D589" t="s">
        <v>43</v>
      </c>
      <c r="E589" t="s">
        <v>22</v>
      </c>
      <c r="F589" t="s">
        <v>16</v>
      </c>
      <c r="G589" t="s">
        <v>17</v>
      </c>
      <c r="H589" t="s">
        <v>18</v>
      </c>
      <c r="I589" t="s">
        <v>19</v>
      </c>
      <c r="J589">
        <v>550</v>
      </c>
      <c r="K589">
        <v>22.55</v>
      </c>
      <c r="L589">
        <v>572.54999999999995</v>
      </c>
      <c r="M589">
        <f t="shared" ca="1" si="9"/>
        <v>374</v>
      </c>
    </row>
    <row r="590" spans="1:13" x14ac:dyDescent="0.25">
      <c r="A590" s="1">
        <v>43941</v>
      </c>
      <c r="B590" t="s">
        <v>12</v>
      </c>
      <c r="C590" t="s">
        <v>593</v>
      </c>
      <c r="D590" t="s">
        <v>28</v>
      </c>
      <c r="E590" t="s">
        <v>22</v>
      </c>
      <c r="F590" t="s">
        <v>23</v>
      </c>
      <c r="G590" t="s">
        <v>24</v>
      </c>
      <c r="H590" t="s">
        <v>25</v>
      </c>
      <c r="I590" t="s">
        <v>44</v>
      </c>
      <c r="J590">
        <v>2820</v>
      </c>
      <c r="K590">
        <v>248.16</v>
      </c>
      <c r="L590">
        <v>3068.16</v>
      </c>
      <c r="M590">
        <f t="shared" ca="1" si="9"/>
        <v>1551.0000000000002</v>
      </c>
    </row>
    <row r="591" spans="1:13" x14ac:dyDescent="0.25">
      <c r="A591" s="1">
        <v>44445</v>
      </c>
      <c r="B591" t="s">
        <v>26</v>
      </c>
      <c r="C591" t="s">
        <v>594</v>
      </c>
      <c r="D591" t="s">
        <v>28</v>
      </c>
      <c r="E591" t="s">
        <v>15</v>
      </c>
      <c r="F591" t="s">
        <v>23</v>
      </c>
      <c r="G591" t="s">
        <v>103</v>
      </c>
      <c r="H591" t="s">
        <v>104</v>
      </c>
      <c r="I591" t="s">
        <v>19</v>
      </c>
      <c r="J591">
        <v>2650</v>
      </c>
      <c r="K591">
        <v>87.45</v>
      </c>
      <c r="L591">
        <v>2737.45</v>
      </c>
      <c r="M591">
        <f t="shared" ca="1" si="9"/>
        <v>1219</v>
      </c>
    </row>
    <row r="592" spans="1:13" x14ac:dyDescent="0.25">
      <c r="A592" s="1">
        <v>44298</v>
      </c>
      <c r="B592" t="s">
        <v>26</v>
      </c>
      <c r="C592" t="s">
        <v>595</v>
      </c>
      <c r="D592" t="s">
        <v>21</v>
      </c>
      <c r="E592" t="s">
        <v>15</v>
      </c>
      <c r="F592" t="s">
        <v>46</v>
      </c>
      <c r="G592" t="s">
        <v>231</v>
      </c>
      <c r="H592" t="s">
        <v>232</v>
      </c>
      <c r="I592" t="s">
        <v>19</v>
      </c>
      <c r="J592">
        <v>140</v>
      </c>
      <c r="K592">
        <v>4.62</v>
      </c>
      <c r="L592">
        <v>144.62</v>
      </c>
      <c r="M592">
        <f t="shared" ca="1" si="9"/>
        <v>79.800000000000011</v>
      </c>
    </row>
    <row r="593" spans="1:13" x14ac:dyDescent="0.25">
      <c r="A593" s="1">
        <v>44554</v>
      </c>
      <c r="B593" t="s">
        <v>26</v>
      </c>
      <c r="C593" t="s">
        <v>596</v>
      </c>
      <c r="D593" t="s">
        <v>38</v>
      </c>
      <c r="E593" t="s">
        <v>15</v>
      </c>
      <c r="F593" t="s">
        <v>23</v>
      </c>
      <c r="G593" t="s">
        <v>24</v>
      </c>
      <c r="H593" t="s">
        <v>25</v>
      </c>
      <c r="I593" t="s">
        <v>19</v>
      </c>
      <c r="J593">
        <v>600</v>
      </c>
      <c r="K593">
        <v>28.2</v>
      </c>
      <c r="L593">
        <v>628.20000000000005</v>
      </c>
      <c r="M593">
        <f t="shared" ca="1" si="9"/>
        <v>252.00000000000003</v>
      </c>
    </row>
    <row r="594" spans="1:13" x14ac:dyDescent="0.25">
      <c r="A594" s="1">
        <v>43863</v>
      </c>
      <c r="B594" t="s">
        <v>12</v>
      </c>
      <c r="C594" t="s">
        <v>597</v>
      </c>
      <c r="D594" t="s">
        <v>14</v>
      </c>
      <c r="E594" t="s">
        <v>22</v>
      </c>
      <c r="F594" t="s">
        <v>16</v>
      </c>
      <c r="G594" t="s">
        <v>33</v>
      </c>
      <c r="H594" t="s">
        <v>34</v>
      </c>
      <c r="I594" t="s">
        <v>19</v>
      </c>
      <c r="J594">
        <v>210</v>
      </c>
      <c r="K594">
        <v>10.71</v>
      </c>
      <c r="L594">
        <v>220.71</v>
      </c>
      <c r="M594">
        <f t="shared" ca="1" si="9"/>
        <v>113.4</v>
      </c>
    </row>
    <row r="595" spans="1:13" x14ac:dyDescent="0.25">
      <c r="A595" s="1">
        <v>44387</v>
      </c>
      <c r="B595" t="s">
        <v>26</v>
      </c>
      <c r="C595" t="s">
        <v>598</v>
      </c>
      <c r="D595" t="s">
        <v>14</v>
      </c>
      <c r="E595" t="s">
        <v>15</v>
      </c>
      <c r="F595" t="s">
        <v>23</v>
      </c>
      <c r="G595" t="s">
        <v>40</v>
      </c>
      <c r="H595" t="s">
        <v>41</v>
      </c>
      <c r="I595" t="s">
        <v>36</v>
      </c>
      <c r="J595">
        <v>2670</v>
      </c>
      <c r="K595">
        <v>149.52000000000001</v>
      </c>
      <c r="L595">
        <v>2819.52</v>
      </c>
      <c r="M595">
        <f t="shared" ca="1" si="9"/>
        <v>1495.2</v>
      </c>
    </row>
    <row r="596" spans="1:13" x14ac:dyDescent="0.25">
      <c r="A596" s="1">
        <v>43865</v>
      </c>
      <c r="B596" t="s">
        <v>12</v>
      </c>
      <c r="C596" t="s">
        <v>98</v>
      </c>
      <c r="D596" t="s">
        <v>43</v>
      </c>
      <c r="E596" t="s">
        <v>15</v>
      </c>
      <c r="F596" t="s">
        <v>16</v>
      </c>
      <c r="G596" t="s">
        <v>99</v>
      </c>
      <c r="H596" t="s">
        <v>100</v>
      </c>
      <c r="I596" t="s">
        <v>19</v>
      </c>
      <c r="J596">
        <v>140</v>
      </c>
      <c r="K596">
        <v>10.5</v>
      </c>
      <c r="L596">
        <v>150.5</v>
      </c>
      <c r="M596">
        <f t="shared" ca="1" si="9"/>
        <v>70</v>
      </c>
    </row>
    <row r="597" spans="1:13" x14ac:dyDescent="0.25">
      <c r="A597" s="1">
        <v>44391</v>
      </c>
      <c r="B597" t="s">
        <v>26</v>
      </c>
      <c r="C597" t="s">
        <v>599</v>
      </c>
      <c r="D597" t="s">
        <v>28</v>
      </c>
      <c r="E597" t="s">
        <v>22</v>
      </c>
      <c r="F597" t="s">
        <v>16</v>
      </c>
      <c r="G597" t="s">
        <v>54</v>
      </c>
      <c r="H597" t="s">
        <v>55</v>
      </c>
      <c r="I597" t="s">
        <v>19</v>
      </c>
      <c r="J597">
        <v>20</v>
      </c>
      <c r="K597">
        <v>1.34</v>
      </c>
      <c r="L597">
        <v>21.34</v>
      </c>
      <c r="M597">
        <f t="shared" ca="1" si="9"/>
        <v>10.600000000000001</v>
      </c>
    </row>
    <row r="598" spans="1:13" x14ac:dyDescent="0.25">
      <c r="A598" s="1">
        <v>44502</v>
      </c>
      <c r="B598" t="s">
        <v>26</v>
      </c>
      <c r="C598" t="s">
        <v>600</v>
      </c>
      <c r="D598" t="s">
        <v>38</v>
      </c>
      <c r="E598" t="s">
        <v>15</v>
      </c>
      <c r="F598" t="s">
        <v>46</v>
      </c>
      <c r="G598" t="s">
        <v>72</v>
      </c>
      <c r="H598" t="s">
        <v>73</v>
      </c>
      <c r="I598" t="s">
        <v>36</v>
      </c>
      <c r="J598">
        <v>20</v>
      </c>
      <c r="K598">
        <v>0.9</v>
      </c>
      <c r="L598">
        <v>20.9</v>
      </c>
      <c r="M598">
        <f t="shared" ca="1" si="9"/>
        <v>8.6000000000000014</v>
      </c>
    </row>
    <row r="599" spans="1:13" x14ac:dyDescent="0.25">
      <c r="A599" s="1">
        <v>44383</v>
      </c>
      <c r="B599" t="s">
        <v>26</v>
      </c>
      <c r="C599" t="s">
        <v>601</v>
      </c>
      <c r="D599" t="s">
        <v>43</v>
      </c>
      <c r="E599" t="s">
        <v>22</v>
      </c>
      <c r="F599" t="s">
        <v>16</v>
      </c>
      <c r="G599" t="s">
        <v>17</v>
      </c>
      <c r="H599" t="s">
        <v>18</v>
      </c>
      <c r="I599" t="s">
        <v>19</v>
      </c>
      <c r="J599">
        <v>870</v>
      </c>
      <c r="K599">
        <v>46.98</v>
      </c>
      <c r="L599">
        <v>916.98</v>
      </c>
      <c r="M599">
        <f t="shared" ca="1" si="9"/>
        <v>574.20000000000005</v>
      </c>
    </row>
    <row r="600" spans="1:13" x14ac:dyDescent="0.25">
      <c r="A600" s="1">
        <v>44298</v>
      </c>
      <c r="B600" t="s">
        <v>26</v>
      </c>
      <c r="C600" t="s">
        <v>602</v>
      </c>
      <c r="D600" t="s">
        <v>38</v>
      </c>
      <c r="E600" t="s">
        <v>15</v>
      </c>
      <c r="F600" t="s">
        <v>16</v>
      </c>
      <c r="G600" t="s">
        <v>33</v>
      </c>
      <c r="H600" t="s">
        <v>34</v>
      </c>
      <c r="I600" t="s">
        <v>36</v>
      </c>
      <c r="J600">
        <v>300</v>
      </c>
      <c r="K600">
        <v>9.3000000000000007</v>
      </c>
      <c r="L600">
        <v>309.3</v>
      </c>
      <c r="M600">
        <f t="shared" ca="1" si="9"/>
        <v>147</v>
      </c>
    </row>
    <row r="601" spans="1:13" x14ac:dyDescent="0.25">
      <c r="A601" s="1">
        <v>44319</v>
      </c>
      <c r="B601" t="s">
        <v>26</v>
      </c>
      <c r="C601" t="s">
        <v>603</v>
      </c>
      <c r="D601" t="s">
        <v>38</v>
      </c>
      <c r="E601" t="s">
        <v>15</v>
      </c>
      <c r="F601" t="s">
        <v>16</v>
      </c>
      <c r="G601" t="s">
        <v>54</v>
      </c>
      <c r="H601" t="s">
        <v>55</v>
      </c>
      <c r="I601" t="s">
        <v>19</v>
      </c>
      <c r="J601">
        <v>340</v>
      </c>
      <c r="K601">
        <v>13.94</v>
      </c>
      <c r="L601">
        <v>353.94</v>
      </c>
      <c r="M601">
        <f t="shared" ca="1" si="9"/>
        <v>234.6</v>
      </c>
    </row>
    <row r="602" spans="1:13" x14ac:dyDescent="0.25">
      <c r="A602" s="1">
        <v>44407</v>
      </c>
      <c r="B602" t="s">
        <v>26</v>
      </c>
      <c r="C602" t="s">
        <v>474</v>
      </c>
      <c r="D602" t="s">
        <v>14</v>
      </c>
      <c r="E602" t="s">
        <v>22</v>
      </c>
      <c r="F602" t="s">
        <v>23</v>
      </c>
      <c r="G602" t="s">
        <v>40</v>
      </c>
      <c r="H602" t="s">
        <v>41</v>
      </c>
      <c r="I602" t="s">
        <v>44</v>
      </c>
      <c r="J602">
        <v>2340</v>
      </c>
      <c r="K602">
        <v>170.82</v>
      </c>
      <c r="L602">
        <v>2510.8200000000002</v>
      </c>
      <c r="M602">
        <f t="shared" ca="1" si="9"/>
        <v>1357.2000000000003</v>
      </c>
    </row>
    <row r="603" spans="1:13" x14ac:dyDescent="0.25">
      <c r="A603" s="1">
        <v>44440</v>
      </c>
      <c r="B603" t="s">
        <v>26</v>
      </c>
      <c r="C603" t="s">
        <v>485</v>
      </c>
      <c r="D603" t="s">
        <v>38</v>
      </c>
      <c r="E603" t="s">
        <v>22</v>
      </c>
      <c r="F603" t="s">
        <v>16</v>
      </c>
      <c r="G603" t="s">
        <v>17</v>
      </c>
      <c r="H603" t="s">
        <v>18</v>
      </c>
      <c r="I603" t="s">
        <v>19</v>
      </c>
      <c r="J603">
        <v>570</v>
      </c>
      <c r="K603">
        <v>38.19</v>
      </c>
      <c r="L603">
        <v>608.19000000000005</v>
      </c>
      <c r="M603">
        <f t="shared" ca="1" si="9"/>
        <v>262.2</v>
      </c>
    </row>
    <row r="604" spans="1:13" x14ac:dyDescent="0.25">
      <c r="A604" s="1">
        <v>43834</v>
      </c>
      <c r="B604" t="s">
        <v>12</v>
      </c>
      <c r="C604" t="s">
        <v>604</v>
      </c>
      <c r="D604" t="s">
        <v>14</v>
      </c>
      <c r="E604" t="s">
        <v>22</v>
      </c>
      <c r="F604" t="s">
        <v>16</v>
      </c>
      <c r="G604" t="s">
        <v>17</v>
      </c>
      <c r="H604" t="s">
        <v>18</v>
      </c>
      <c r="I604" t="s">
        <v>19</v>
      </c>
      <c r="J604">
        <v>190</v>
      </c>
      <c r="K604">
        <v>6.46</v>
      </c>
      <c r="L604">
        <v>196.46</v>
      </c>
      <c r="M604">
        <f t="shared" ca="1" si="9"/>
        <v>121.60000000000001</v>
      </c>
    </row>
    <row r="605" spans="1:13" x14ac:dyDescent="0.25">
      <c r="A605" s="1">
        <v>44527</v>
      </c>
      <c r="B605" t="s">
        <v>26</v>
      </c>
      <c r="C605" t="s">
        <v>605</v>
      </c>
      <c r="D605" t="s">
        <v>14</v>
      </c>
      <c r="E605" t="s">
        <v>15</v>
      </c>
      <c r="F605" t="s">
        <v>16</v>
      </c>
      <c r="G605" t="s">
        <v>17</v>
      </c>
      <c r="H605" t="s">
        <v>18</v>
      </c>
      <c r="I605" t="s">
        <v>36</v>
      </c>
      <c r="J605">
        <v>20</v>
      </c>
      <c r="K605">
        <v>1.34</v>
      </c>
      <c r="L605">
        <v>21.34</v>
      </c>
      <c r="M605">
        <f t="shared" ca="1" si="9"/>
        <v>13.600000000000001</v>
      </c>
    </row>
    <row r="606" spans="1:13" x14ac:dyDescent="0.25">
      <c r="A606" s="1">
        <v>44463</v>
      </c>
      <c r="B606" t="s">
        <v>26</v>
      </c>
      <c r="C606" t="s">
        <v>606</v>
      </c>
      <c r="D606" t="s">
        <v>14</v>
      </c>
      <c r="E606" t="s">
        <v>22</v>
      </c>
      <c r="F606" t="s">
        <v>23</v>
      </c>
      <c r="G606" t="s">
        <v>29</v>
      </c>
      <c r="H606" t="s">
        <v>30</v>
      </c>
      <c r="I606" t="s">
        <v>19</v>
      </c>
      <c r="J606">
        <v>7420</v>
      </c>
      <c r="K606">
        <v>482.3</v>
      </c>
      <c r="L606">
        <v>7902.3</v>
      </c>
      <c r="M606">
        <f t="shared" ca="1" si="9"/>
        <v>3413.2000000000003</v>
      </c>
    </row>
    <row r="607" spans="1:13" x14ac:dyDescent="0.25">
      <c r="A607" s="1">
        <v>44414</v>
      </c>
      <c r="B607" t="s">
        <v>26</v>
      </c>
      <c r="C607" t="s">
        <v>607</v>
      </c>
      <c r="D607" t="s">
        <v>38</v>
      </c>
      <c r="E607" t="s">
        <v>22</v>
      </c>
      <c r="F607" t="s">
        <v>23</v>
      </c>
      <c r="G607" t="s">
        <v>40</v>
      </c>
      <c r="H607" t="s">
        <v>41</v>
      </c>
      <c r="I607" t="s">
        <v>19</v>
      </c>
      <c r="J607">
        <v>4000</v>
      </c>
      <c r="K607">
        <v>212</v>
      </c>
      <c r="L607">
        <v>4212</v>
      </c>
      <c r="M607">
        <f t="shared" ca="1" si="9"/>
        <v>2360.0000000000005</v>
      </c>
    </row>
    <row r="608" spans="1:13" x14ac:dyDescent="0.25">
      <c r="A608" s="1">
        <v>44356</v>
      </c>
      <c r="B608" t="s">
        <v>26</v>
      </c>
      <c r="C608" t="s">
        <v>608</v>
      </c>
      <c r="D608" t="s">
        <v>21</v>
      </c>
      <c r="E608" t="s">
        <v>15</v>
      </c>
      <c r="F608" t="s">
        <v>16</v>
      </c>
      <c r="G608" t="s">
        <v>54</v>
      </c>
      <c r="H608" t="s">
        <v>55</v>
      </c>
      <c r="I608" t="s">
        <v>19</v>
      </c>
      <c r="J608">
        <v>500</v>
      </c>
      <c r="K608">
        <v>21.5</v>
      </c>
      <c r="L608">
        <v>521.5</v>
      </c>
      <c r="M608">
        <f t="shared" ca="1" si="9"/>
        <v>330</v>
      </c>
    </row>
    <row r="609" spans="1:13" x14ac:dyDescent="0.25">
      <c r="A609" s="1">
        <v>44124</v>
      </c>
      <c r="B609" t="s">
        <v>12</v>
      </c>
      <c r="C609" t="s">
        <v>609</v>
      </c>
      <c r="D609" t="s">
        <v>43</v>
      </c>
      <c r="E609" t="s">
        <v>15</v>
      </c>
      <c r="F609" t="s">
        <v>16</v>
      </c>
      <c r="G609" t="s">
        <v>54</v>
      </c>
      <c r="H609" t="s">
        <v>55</v>
      </c>
      <c r="I609" t="s">
        <v>19</v>
      </c>
      <c r="J609">
        <v>180</v>
      </c>
      <c r="K609">
        <v>7.38</v>
      </c>
      <c r="L609">
        <v>187.38</v>
      </c>
      <c r="M609">
        <f t="shared" ca="1" si="9"/>
        <v>88.2</v>
      </c>
    </row>
    <row r="610" spans="1:13" x14ac:dyDescent="0.25">
      <c r="A610" s="1">
        <v>43946</v>
      </c>
      <c r="B610" t="s">
        <v>12</v>
      </c>
      <c r="C610" t="s">
        <v>610</v>
      </c>
      <c r="D610" t="s">
        <v>38</v>
      </c>
      <c r="E610" t="s">
        <v>22</v>
      </c>
      <c r="F610" t="s">
        <v>23</v>
      </c>
      <c r="G610" t="s">
        <v>40</v>
      </c>
      <c r="H610" t="s">
        <v>41</v>
      </c>
      <c r="I610" t="s">
        <v>36</v>
      </c>
      <c r="J610">
        <v>680</v>
      </c>
      <c r="K610">
        <v>42.16</v>
      </c>
      <c r="L610">
        <v>722.16</v>
      </c>
      <c r="M610">
        <f t="shared" ca="1" si="9"/>
        <v>285.60000000000002</v>
      </c>
    </row>
    <row r="611" spans="1:13" x14ac:dyDescent="0.25">
      <c r="A611" s="1">
        <v>44029</v>
      </c>
      <c r="B611" t="s">
        <v>12</v>
      </c>
      <c r="C611" t="s">
        <v>611</v>
      </c>
      <c r="D611" t="s">
        <v>38</v>
      </c>
      <c r="E611" t="s">
        <v>15</v>
      </c>
      <c r="F611" t="s">
        <v>23</v>
      </c>
      <c r="G611" t="s">
        <v>29</v>
      </c>
      <c r="H611" t="s">
        <v>30</v>
      </c>
      <c r="I611" t="s">
        <v>36</v>
      </c>
      <c r="J611">
        <v>4730</v>
      </c>
      <c r="K611">
        <v>255.42</v>
      </c>
      <c r="L611">
        <v>4985.42</v>
      </c>
      <c r="M611">
        <f t="shared" ca="1" si="9"/>
        <v>3216.4</v>
      </c>
    </row>
    <row r="612" spans="1:13" x14ac:dyDescent="0.25">
      <c r="A612" s="1">
        <v>43987</v>
      </c>
      <c r="B612" t="s">
        <v>12</v>
      </c>
      <c r="C612" t="s">
        <v>612</v>
      </c>
      <c r="D612" t="s">
        <v>43</v>
      </c>
      <c r="E612" t="s">
        <v>22</v>
      </c>
      <c r="F612" t="s">
        <v>23</v>
      </c>
      <c r="G612" t="s">
        <v>29</v>
      </c>
      <c r="H612" t="s">
        <v>30</v>
      </c>
      <c r="I612" t="s">
        <v>44</v>
      </c>
      <c r="J612">
        <v>7460</v>
      </c>
      <c r="K612">
        <v>402.84</v>
      </c>
      <c r="L612">
        <v>7862.84</v>
      </c>
      <c r="M612">
        <f t="shared" ca="1" si="9"/>
        <v>3804.6</v>
      </c>
    </row>
    <row r="613" spans="1:13" x14ac:dyDescent="0.25">
      <c r="A613" s="1">
        <v>44470</v>
      </c>
      <c r="B613" t="s">
        <v>26</v>
      </c>
      <c r="C613" t="s">
        <v>613</v>
      </c>
      <c r="D613" t="s">
        <v>14</v>
      </c>
      <c r="E613" t="s">
        <v>15</v>
      </c>
      <c r="F613" t="s">
        <v>16</v>
      </c>
      <c r="G613" t="s">
        <v>17</v>
      </c>
      <c r="H613" t="s">
        <v>18</v>
      </c>
      <c r="I613" t="s">
        <v>19</v>
      </c>
      <c r="J613">
        <v>400</v>
      </c>
      <c r="K613">
        <v>30.4</v>
      </c>
      <c r="L613">
        <v>430.4</v>
      </c>
      <c r="M613">
        <f t="shared" ca="1" si="9"/>
        <v>168.00000000000003</v>
      </c>
    </row>
    <row r="614" spans="1:13" x14ac:dyDescent="0.25">
      <c r="A614" s="1">
        <v>44403</v>
      </c>
      <c r="B614" t="s">
        <v>26</v>
      </c>
      <c r="C614" t="s">
        <v>614</v>
      </c>
      <c r="D614" t="s">
        <v>28</v>
      </c>
      <c r="E614" t="s">
        <v>22</v>
      </c>
      <c r="F614" t="s">
        <v>16</v>
      </c>
      <c r="G614" t="s">
        <v>33</v>
      </c>
      <c r="H614" t="s">
        <v>34</v>
      </c>
      <c r="I614" t="s">
        <v>19</v>
      </c>
      <c r="J614">
        <v>190</v>
      </c>
      <c r="K614">
        <v>16.149999999999999</v>
      </c>
      <c r="L614">
        <v>206.15</v>
      </c>
      <c r="M614">
        <f t="shared" ca="1" si="9"/>
        <v>133</v>
      </c>
    </row>
    <row r="615" spans="1:13" x14ac:dyDescent="0.25">
      <c r="A615" s="1">
        <v>44349</v>
      </c>
      <c r="B615" t="s">
        <v>26</v>
      </c>
      <c r="C615" t="s">
        <v>615</v>
      </c>
      <c r="D615" t="s">
        <v>43</v>
      </c>
      <c r="E615" t="s">
        <v>15</v>
      </c>
      <c r="F615" t="s">
        <v>23</v>
      </c>
      <c r="G615" t="s">
        <v>40</v>
      </c>
      <c r="H615" t="s">
        <v>41</v>
      </c>
      <c r="I615" t="s">
        <v>36</v>
      </c>
      <c r="J615">
        <v>3320</v>
      </c>
      <c r="K615">
        <v>152.72</v>
      </c>
      <c r="L615">
        <v>3472.72</v>
      </c>
      <c r="M615">
        <f t="shared" ca="1" si="9"/>
        <v>1361.2</v>
      </c>
    </row>
    <row r="616" spans="1:13" x14ac:dyDescent="0.25">
      <c r="A616" s="1">
        <v>44475</v>
      </c>
      <c r="B616" t="s">
        <v>26</v>
      </c>
      <c r="C616" t="s">
        <v>616</v>
      </c>
      <c r="D616" t="s">
        <v>38</v>
      </c>
      <c r="E616" t="s">
        <v>15</v>
      </c>
      <c r="F616" t="s">
        <v>23</v>
      </c>
      <c r="G616" t="s">
        <v>24</v>
      </c>
      <c r="H616" t="s">
        <v>25</v>
      </c>
      <c r="I616" t="s">
        <v>44</v>
      </c>
      <c r="J616">
        <v>2760</v>
      </c>
      <c r="K616">
        <v>121.44</v>
      </c>
      <c r="L616">
        <v>2881.44</v>
      </c>
      <c r="M616">
        <f t="shared" ca="1" si="9"/>
        <v>1904.3999999999999</v>
      </c>
    </row>
    <row r="617" spans="1:13" x14ac:dyDescent="0.25">
      <c r="A617" s="1">
        <v>44559</v>
      </c>
      <c r="B617" t="s">
        <v>26</v>
      </c>
      <c r="C617" t="s">
        <v>617</v>
      </c>
      <c r="D617" t="s">
        <v>21</v>
      </c>
      <c r="E617" t="s">
        <v>15</v>
      </c>
      <c r="F617" t="s">
        <v>16</v>
      </c>
      <c r="G617" t="s">
        <v>54</v>
      </c>
      <c r="H617" t="s">
        <v>55</v>
      </c>
      <c r="I617" t="s">
        <v>19</v>
      </c>
      <c r="J617">
        <v>80</v>
      </c>
      <c r="K617">
        <v>4.96</v>
      </c>
      <c r="L617">
        <v>84.96</v>
      </c>
      <c r="M617">
        <f t="shared" ca="1" si="9"/>
        <v>46.400000000000006</v>
      </c>
    </row>
    <row r="618" spans="1:13" x14ac:dyDescent="0.25">
      <c r="A618" s="1">
        <v>44490</v>
      </c>
      <c r="B618" t="s">
        <v>26</v>
      </c>
      <c r="C618" t="s">
        <v>618</v>
      </c>
      <c r="D618" t="s">
        <v>28</v>
      </c>
      <c r="E618" t="s">
        <v>15</v>
      </c>
      <c r="F618" t="s">
        <v>46</v>
      </c>
      <c r="G618" t="s">
        <v>72</v>
      </c>
      <c r="H618" t="s">
        <v>73</v>
      </c>
      <c r="I618" t="s">
        <v>36</v>
      </c>
      <c r="J618">
        <v>20</v>
      </c>
      <c r="K618">
        <v>1.34</v>
      </c>
      <c r="L618">
        <v>21.34</v>
      </c>
      <c r="M618">
        <f t="shared" ca="1" si="9"/>
        <v>13.799999999999999</v>
      </c>
    </row>
    <row r="619" spans="1:13" x14ac:dyDescent="0.25">
      <c r="A619" s="1">
        <v>44123</v>
      </c>
      <c r="B619" t="s">
        <v>12</v>
      </c>
      <c r="C619" t="s">
        <v>349</v>
      </c>
      <c r="D619" t="s">
        <v>38</v>
      </c>
      <c r="E619" t="s">
        <v>22</v>
      </c>
      <c r="F619" t="s">
        <v>16</v>
      </c>
      <c r="G619" t="s">
        <v>17</v>
      </c>
      <c r="H619" t="s">
        <v>18</v>
      </c>
      <c r="I619" t="s">
        <v>36</v>
      </c>
      <c r="J619">
        <v>440</v>
      </c>
      <c r="K619">
        <v>22.88</v>
      </c>
      <c r="L619">
        <v>462.88</v>
      </c>
      <c r="M619">
        <f t="shared" ca="1" si="9"/>
        <v>264.00000000000006</v>
      </c>
    </row>
    <row r="620" spans="1:13" x14ac:dyDescent="0.25">
      <c r="A620" s="1">
        <v>43921</v>
      </c>
      <c r="B620" t="s">
        <v>12</v>
      </c>
      <c r="C620" t="s">
        <v>619</v>
      </c>
      <c r="D620" t="s">
        <v>28</v>
      </c>
      <c r="E620" t="s">
        <v>22</v>
      </c>
      <c r="F620" t="s">
        <v>23</v>
      </c>
      <c r="G620" t="s">
        <v>29</v>
      </c>
      <c r="H620" t="s">
        <v>30</v>
      </c>
      <c r="I620" t="s">
        <v>19</v>
      </c>
      <c r="J620">
        <v>9200</v>
      </c>
      <c r="K620">
        <v>211.6</v>
      </c>
      <c r="L620">
        <v>9411.6</v>
      </c>
      <c r="M620">
        <f t="shared" ca="1" si="9"/>
        <v>4876</v>
      </c>
    </row>
    <row r="621" spans="1:13" x14ac:dyDescent="0.25">
      <c r="A621" s="1">
        <v>44004</v>
      </c>
      <c r="B621" t="s">
        <v>12</v>
      </c>
      <c r="C621" t="s">
        <v>620</v>
      </c>
      <c r="D621" t="s">
        <v>14</v>
      </c>
      <c r="E621" t="s">
        <v>15</v>
      </c>
      <c r="F621" t="s">
        <v>16</v>
      </c>
      <c r="G621" t="s">
        <v>54</v>
      </c>
      <c r="H621" t="s">
        <v>55</v>
      </c>
      <c r="I621" t="s">
        <v>44</v>
      </c>
      <c r="J621">
        <v>110</v>
      </c>
      <c r="K621">
        <v>6.82</v>
      </c>
      <c r="L621">
        <v>116.82</v>
      </c>
      <c r="M621">
        <f t="shared" ca="1" si="9"/>
        <v>51.7</v>
      </c>
    </row>
    <row r="622" spans="1:13" x14ac:dyDescent="0.25">
      <c r="A622" s="1">
        <v>44101</v>
      </c>
      <c r="B622" t="s">
        <v>12</v>
      </c>
      <c r="C622" t="s">
        <v>155</v>
      </c>
      <c r="D622" t="s">
        <v>38</v>
      </c>
      <c r="E622" t="s">
        <v>15</v>
      </c>
      <c r="F622" t="s">
        <v>46</v>
      </c>
      <c r="G622" t="s">
        <v>72</v>
      </c>
      <c r="H622" t="s">
        <v>73</v>
      </c>
      <c r="I622" t="s">
        <v>19</v>
      </c>
      <c r="J622">
        <v>80</v>
      </c>
      <c r="K622">
        <v>4.6399999999999997</v>
      </c>
      <c r="L622">
        <v>84.64</v>
      </c>
      <c r="M622">
        <f t="shared" ca="1" si="9"/>
        <v>32.800000000000004</v>
      </c>
    </row>
    <row r="623" spans="1:13" x14ac:dyDescent="0.25">
      <c r="A623" s="1">
        <v>44529</v>
      </c>
      <c r="B623" t="s">
        <v>26</v>
      </c>
      <c r="C623" t="s">
        <v>621</v>
      </c>
      <c r="D623" t="s">
        <v>28</v>
      </c>
      <c r="E623" t="s">
        <v>15</v>
      </c>
      <c r="F623" t="s">
        <v>23</v>
      </c>
      <c r="G623" t="s">
        <v>29</v>
      </c>
      <c r="H623" t="s">
        <v>30</v>
      </c>
      <c r="I623" t="s">
        <v>19</v>
      </c>
      <c r="J623">
        <v>8250</v>
      </c>
      <c r="K623">
        <v>272.25</v>
      </c>
      <c r="L623">
        <v>8522.25</v>
      </c>
      <c r="M623">
        <f t="shared" ca="1" si="9"/>
        <v>5610</v>
      </c>
    </row>
    <row r="624" spans="1:13" x14ac:dyDescent="0.25">
      <c r="A624" s="1">
        <v>43871</v>
      </c>
      <c r="B624" t="s">
        <v>12</v>
      </c>
      <c r="C624" t="s">
        <v>622</v>
      </c>
      <c r="D624" t="s">
        <v>43</v>
      </c>
      <c r="E624" t="s">
        <v>15</v>
      </c>
      <c r="F624" t="s">
        <v>46</v>
      </c>
      <c r="G624" t="s">
        <v>72</v>
      </c>
      <c r="H624" t="s">
        <v>73</v>
      </c>
      <c r="I624" t="s">
        <v>36</v>
      </c>
      <c r="J624">
        <v>50</v>
      </c>
      <c r="K624">
        <v>4.7</v>
      </c>
      <c r="L624">
        <v>54.7</v>
      </c>
      <c r="M624">
        <f t="shared" ca="1" si="9"/>
        <v>32.5</v>
      </c>
    </row>
    <row r="625" spans="1:13" x14ac:dyDescent="0.25">
      <c r="A625" s="1">
        <v>44402</v>
      </c>
      <c r="B625" t="s">
        <v>26</v>
      </c>
      <c r="C625" t="s">
        <v>623</v>
      </c>
      <c r="D625" t="s">
        <v>21</v>
      </c>
      <c r="E625" t="s">
        <v>15</v>
      </c>
      <c r="F625" t="s">
        <v>23</v>
      </c>
      <c r="G625" t="s">
        <v>103</v>
      </c>
      <c r="H625" t="s">
        <v>104</v>
      </c>
      <c r="I625" t="s">
        <v>19</v>
      </c>
      <c r="J625">
        <v>3990</v>
      </c>
      <c r="K625">
        <v>303.24</v>
      </c>
      <c r="L625">
        <v>4293.24</v>
      </c>
      <c r="M625">
        <f t="shared" ca="1" si="9"/>
        <v>2314.2000000000003</v>
      </c>
    </row>
    <row r="626" spans="1:13" x14ac:dyDescent="0.25">
      <c r="A626" s="1">
        <v>43838</v>
      </c>
      <c r="B626" t="s">
        <v>12</v>
      </c>
      <c r="C626" t="s">
        <v>624</v>
      </c>
      <c r="D626" t="s">
        <v>28</v>
      </c>
      <c r="E626" t="s">
        <v>15</v>
      </c>
      <c r="F626" t="s">
        <v>46</v>
      </c>
      <c r="G626" t="s">
        <v>72</v>
      </c>
      <c r="H626" t="s">
        <v>73</v>
      </c>
      <c r="I626" t="s">
        <v>19</v>
      </c>
      <c r="J626">
        <v>60</v>
      </c>
      <c r="K626">
        <v>3.96</v>
      </c>
      <c r="L626">
        <v>63.96</v>
      </c>
      <c r="M626">
        <f t="shared" ca="1" si="9"/>
        <v>27.6</v>
      </c>
    </row>
    <row r="627" spans="1:13" x14ac:dyDescent="0.25">
      <c r="A627" s="1">
        <v>44298</v>
      </c>
      <c r="B627" t="s">
        <v>26</v>
      </c>
      <c r="C627" t="s">
        <v>625</v>
      </c>
      <c r="D627" t="s">
        <v>38</v>
      </c>
      <c r="E627" t="s">
        <v>15</v>
      </c>
      <c r="F627" t="s">
        <v>23</v>
      </c>
      <c r="G627" t="s">
        <v>24</v>
      </c>
      <c r="H627" t="s">
        <v>25</v>
      </c>
      <c r="I627" t="s">
        <v>19</v>
      </c>
      <c r="J627">
        <v>2620</v>
      </c>
      <c r="K627">
        <v>178.16</v>
      </c>
      <c r="L627">
        <v>2798.16</v>
      </c>
      <c r="M627">
        <f t="shared" ca="1" si="9"/>
        <v>1336.2</v>
      </c>
    </row>
    <row r="628" spans="1:13" x14ac:dyDescent="0.25">
      <c r="A628" s="1">
        <v>43899</v>
      </c>
      <c r="B628" t="s">
        <v>12</v>
      </c>
      <c r="C628" t="s">
        <v>626</v>
      </c>
      <c r="D628" t="s">
        <v>28</v>
      </c>
      <c r="E628" t="s">
        <v>22</v>
      </c>
      <c r="F628" t="s">
        <v>16</v>
      </c>
      <c r="G628" t="s">
        <v>17</v>
      </c>
      <c r="H628" t="s">
        <v>18</v>
      </c>
      <c r="I628" t="s">
        <v>44</v>
      </c>
      <c r="J628">
        <v>50</v>
      </c>
      <c r="K628">
        <v>1.05</v>
      </c>
      <c r="L628">
        <v>51.05</v>
      </c>
      <c r="M628">
        <f t="shared" ca="1" si="9"/>
        <v>33</v>
      </c>
    </row>
    <row r="629" spans="1:13" x14ac:dyDescent="0.25">
      <c r="A629" s="1">
        <v>44222</v>
      </c>
      <c r="B629" t="s">
        <v>26</v>
      </c>
      <c r="C629" t="s">
        <v>627</v>
      </c>
      <c r="D629" t="s">
        <v>21</v>
      </c>
      <c r="E629" t="s">
        <v>22</v>
      </c>
      <c r="F629" t="s">
        <v>16</v>
      </c>
      <c r="G629" t="s">
        <v>17</v>
      </c>
      <c r="H629" t="s">
        <v>18</v>
      </c>
      <c r="I629" t="s">
        <v>36</v>
      </c>
      <c r="J629">
        <v>720</v>
      </c>
      <c r="K629">
        <v>25.92</v>
      </c>
      <c r="L629">
        <v>745.92</v>
      </c>
      <c r="M629">
        <f t="shared" ca="1" si="9"/>
        <v>316.8</v>
      </c>
    </row>
    <row r="630" spans="1:13" x14ac:dyDescent="0.25">
      <c r="A630" s="1">
        <v>44064</v>
      </c>
      <c r="B630" t="s">
        <v>12</v>
      </c>
      <c r="C630" t="s">
        <v>628</v>
      </c>
      <c r="D630" t="s">
        <v>28</v>
      </c>
      <c r="E630" t="s">
        <v>22</v>
      </c>
      <c r="F630" t="s">
        <v>16</v>
      </c>
      <c r="G630" t="s">
        <v>33</v>
      </c>
      <c r="H630" t="s">
        <v>34</v>
      </c>
      <c r="I630" t="s">
        <v>19</v>
      </c>
      <c r="J630">
        <v>200</v>
      </c>
      <c r="K630">
        <v>17.399999999999999</v>
      </c>
      <c r="L630">
        <v>217.4</v>
      </c>
      <c r="M630">
        <f t="shared" ca="1" si="9"/>
        <v>138</v>
      </c>
    </row>
    <row r="631" spans="1:13" x14ac:dyDescent="0.25">
      <c r="A631" s="1">
        <v>44543</v>
      </c>
      <c r="B631" t="s">
        <v>26</v>
      </c>
      <c r="C631" t="s">
        <v>379</v>
      </c>
      <c r="D631" t="s">
        <v>43</v>
      </c>
      <c r="E631" t="s">
        <v>15</v>
      </c>
      <c r="F631" t="s">
        <v>23</v>
      </c>
      <c r="G631" t="s">
        <v>40</v>
      </c>
      <c r="H631" t="s">
        <v>41</v>
      </c>
      <c r="I631" t="s">
        <v>19</v>
      </c>
      <c r="J631">
        <v>4880</v>
      </c>
      <c r="K631">
        <v>107.36</v>
      </c>
      <c r="L631">
        <v>4987.3599999999997</v>
      </c>
      <c r="M631">
        <f t="shared" ca="1" si="9"/>
        <v>2781.6000000000004</v>
      </c>
    </row>
    <row r="632" spans="1:13" x14ac:dyDescent="0.25">
      <c r="A632" s="1">
        <v>44345</v>
      </c>
      <c r="B632" t="s">
        <v>26</v>
      </c>
      <c r="C632" t="s">
        <v>629</v>
      </c>
      <c r="D632" t="s">
        <v>43</v>
      </c>
      <c r="E632" t="s">
        <v>15</v>
      </c>
      <c r="F632" t="s">
        <v>23</v>
      </c>
      <c r="G632" t="s">
        <v>29</v>
      </c>
      <c r="H632" t="s">
        <v>30</v>
      </c>
      <c r="I632" t="s">
        <v>36</v>
      </c>
      <c r="J632">
        <v>3370</v>
      </c>
      <c r="K632">
        <v>246.01</v>
      </c>
      <c r="L632">
        <v>3616.01</v>
      </c>
      <c r="M632">
        <f t="shared" ca="1" si="9"/>
        <v>1853.5000000000002</v>
      </c>
    </row>
    <row r="633" spans="1:13" x14ac:dyDescent="0.25">
      <c r="A633" s="1">
        <v>44345</v>
      </c>
      <c r="B633" t="s">
        <v>26</v>
      </c>
      <c r="C633" t="s">
        <v>247</v>
      </c>
      <c r="D633" t="s">
        <v>43</v>
      </c>
      <c r="E633" t="s">
        <v>22</v>
      </c>
      <c r="F633" t="s">
        <v>23</v>
      </c>
      <c r="G633" t="s">
        <v>40</v>
      </c>
      <c r="H633" t="s">
        <v>41</v>
      </c>
      <c r="I633" t="s">
        <v>44</v>
      </c>
      <c r="J633">
        <v>1180</v>
      </c>
      <c r="K633">
        <v>68.44</v>
      </c>
      <c r="L633">
        <v>1248.44</v>
      </c>
      <c r="M633">
        <f t="shared" ca="1" si="9"/>
        <v>507.40000000000003</v>
      </c>
    </row>
    <row r="634" spans="1:13" x14ac:dyDescent="0.25">
      <c r="A634" s="1">
        <v>44110</v>
      </c>
      <c r="B634" t="s">
        <v>12</v>
      </c>
      <c r="C634" t="s">
        <v>630</v>
      </c>
      <c r="D634" t="s">
        <v>38</v>
      </c>
      <c r="E634" t="s">
        <v>22</v>
      </c>
      <c r="F634" t="s">
        <v>46</v>
      </c>
      <c r="G634" t="s">
        <v>72</v>
      </c>
      <c r="H634" t="s">
        <v>73</v>
      </c>
      <c r="I634" t="s">
        <v>19</v>
      </c>
      <c r="J634">
        <v>140</v>
      </c>
      <c r="K634">
        <v>7.98</v>
      </c>
      <c r="L634">
        <v>147.97999999999999</v>
      </c>
      <c r="M634">
        <f t="shared" ca="1" si="9"/>
        <v>63</v>
      </c>
    </row>
    <row r="635" spans="1:13" x14ac:dyDescent="0.25">
      <c r="A635" s="1">
        <v>44550</v>
      </c>
      <c r="B635" t="s">
        <v>26</v>
      </c>
      <c r="C635" t="s">
        <v>631</v>
      </c>
      <c r="D635" t="s">
        <v>43</v>
      </c>
      <c r="E635" t="s">
        <v>15</v>
      </c>
      <c r="F635" t="s">
        <v>16</v>
      </c>
      <c r="G635" t="s">
        <v>54</v>
      </c>
      <c r="H635" t="s">
        <v>55</v>
      </c>
      <c r="I635" t="s">
        <v>44</v>
      </c>
      <c r="J635">
        <v>330</v>
      </c>
      <c r="K635">
        <v>25.41</v>
      </c>
      <c r="L635">
        <v>355.41</v>
      </c>
      <c r="M635">
        <f t="shared" ca="1" si="9"/>
        <v>221.10000000000002</v>
      </c>
    </row>
    <row r="636" spans="1:13" x14ac:dyDescent="0.25">
      <c r="A636" s="1">
        <v>44054</v>
      </c>
      <c r="B636" t="s">
        <v>12</v>
      </c>
      <c r="C636" t="s">
        <v>272</v>
      </c>
      <c r="D636" t="s">
        <v>38</v>
      </c>
      <c r="E636" t="s">
        <v>15</v>
      </c>
      <c r="F636" t="s">
        <v>16</v>
      </c>
      <c r="G636" t="s">
        <v>54</v>
      </c>
      <c r="H636" t="s">
        <v>55</v>
      </c>
      <c r="I636" t="s">
        <v>36</v>
      </c>
      <c r="J636">
        <v>110</v>
      </c>
      <c r="K636">
        <v>3.85</v>
      </c>
      <c r="L636">
        <v>113.85</v>
      </c>
      <c r="M636">
        <f t="shared" ca="1" si="9"/>
        <v>56.1</v>
      </c>
    </row>
    <row r="637" spans="1:13" x14ac:dyDescent="0.25">
      <c r="A637" s="1">
        <v>44443</v>
      </c>
      <c r="B637" t="s">
        <v>26</v>
      </c>
      <c r="C637" t="s">
        <v>632</v>
      </c>
      <c r="D637" t="s">
        <v>38</v>
      </c>
      <c r="E637" t="s">
        <v>22</v>
      </c>
      <c r="F637" t="s">
        <v>46</v>
      </c>
      <c r="G637" t="s">
        <v>72</v>
      </c>
      <c r="H637" t="s">
        <v>73</v>
      </c>
      <c r="I637" t="s">
        <v>19</v>
      </c>
      <c r="J637">
        <v>110</v>
      </c>
      <c r="K637">
        <v>3.74</v>
      </c>
      <c r="L637">
        <v>113.74</v>
      </c>
      <c r="M637">
        <f t="shared" ca="1" si="9"/>
        <v>77</v>
      </c>
    </row>
    <row r="638" spans="1:13" x14ac:dyDescent="0.25">
      <c r="A638" s="1">
        <v>43862</v>
      </c>
      <c r="B638" t="s">
        <v>12</v>
      </c>
      <c r="C638" t="s">
        <v>633</v>
      </c>
      <c r="D638" t="s">
        <v>28</v>
      </c>
      <c r="E638" t="s">
        <v>22</v>
      </c>
      <c r="F638" t="s">
        <v>46</v>
      </c>
      <c r="G638" t="s">
        <v>72</v>
      </c>
      <c r="H638" t="s">
        <v>73</v>
      </c>
      <c r="I638" t="s">
        <v>36</v>
      </c>
      <c r="J638">
        <v>150</v>
      </c>
      <c r="K638">
        <v>11.4</v>
      </c>
      <c r="L638">
        <v>161.4</v>
      </c>
      <c r="M638">
        <f t="shared" ca="1" si="9"/>
        <v>63.000000000000007</v>
      </c>
    </row>
    <row r="639" spans="1:13" x14ac:dyDescent="0.25">
      <c r="A639" s="1">
        <v>44455</v>
      </c>
      <c r="B639" t="s">
        <v>26</v>
      </c>
      <c r="C639" t="s">
        <v>634</v>
      </c>
      <c r="D639" t="s">
        <v>43</v>
      </c>
      <c r="E639" t="s">
        <v>15</v>
      </c>
      <c r="F639" t="s">
        <v>16</v>
      </c>
      <c r="G639" t="s">
        <v>54</v>
      </c>
      <c r="H639" t="s">
        <v>55</v>
      </c>
      <c r="I639" t="s">
        <v>36</v>
      </c>
      <c r="J639">
        <v>170</v>
      </c>
      <c r="K639">
        <v>13.26</v>
      </c>
      <c r="L639">
        <v>183.26</v>
      </c>
      <c r="M639">
        <f t="shared" ca="1" si="9"/>
        <v>85</v>
      </c>
    </row>
    <row r="640" spans="1:13" x14ac:dyDescent="0.25">
      <c r="A640" s="1">
        <v>44360</v>
      </c>
      <c r="B640" t="s">
        <v>26</v>
      </c>
      <c r="C640" t="s">
        <v>635</v>
      </c>
      <c r="D640" t="s">
        <v>14</v>
      </c>
      <c r="E640" t="s">
        <v>15</v>
      </c>
      <c r="F640" t="s">
        <v>46</v>
      </c>
      <c r="G640" t="s">
        <v>231</v>
      </c>
      <c r="H640" t="s">
        <v>232</v>
      </c>
      <c r="I640" t="s">
        <v>19</v>
      </c>
      <c r="J640">
        <v>50</v>
      </c>
      <c r="K640">
        <v>3.4</v>
      </c>
      <c r="L640">
        <v>53.4</v>
      </c>
      <c r="M640">
        <f t="shared" ca="1" si="9"/>
        <v>27.500000000000004</v>
      </c>
    </row>
    <row r="641" spans="1:13" x14ac:dyDescent="0.25">
      <c r="A641" s="1">
        <v>43946</v>
      </c>
      <c r="B641" t="s">
        <v>12</v>
      </c>
      <c r="C641" t="s">
        <v>636</v>
      </c>
      <c r="D641" t="s">
        <v>38</v>
      </c>
      <c r="E641" t="s">
        <v>15</v>
      </c>
      <c r="F641" t="s">
        <v>16</v>
      </c>
      <c r="G641" t="s">
        <v>33</v>
      </c>
      <c r="H641" t="s">
        <v>34</v>
      </c>
      <c r="I641" t="s">
        <v>36</v>
      </c>
      <c r="J641">
        <v>380</v>
      </c>
      <c r="K641">
        <v>36.1</v>
      </c>
      <c r="L641">
        <v>416.1</v>
      </c>
      <c r="M641">
        <f t="shared" ca="1" si="9"/>
        <v>247</v>
      </c>
    </row>
    <row r="642" spans="1:13" x14ac:dyDescent="0.25">
      <c r="A642" s="1">
        <v>43967</v>
      </c>
      <c r="B642" t="s">
        <v>12</v>
      </c>
      <c r="C642" t="s">
        <v>637</v>
      </c>
      <c r="D642" t="s">
        <v>28</v>
      </c>
      <c r="E642" t="s">
        <v>15</v>
      </c>
      <c r="F642" t="s">
        <v>16</v>
      </c>
      <c r="G642" t="s">
        <v>33</v>
      </c>
      <c r="H642" t="s">
        <v>34</v>
      </c>
      <c r="I642" t="s">
        <v>19</v>
      </c>
      <c r="J642">
        <v>200</v>
      </c>
      <c r="K642">
        <v>16.600000000000001</v>
      </c>
      <c r="L642">
        <v>216.6</v>
      </c>
      <c r="M642">
        <f t="shared" ca="1" si="9"/>
        <v>136</v>
      </c>
    </row>
    <row r="643" spans="1:13" x14ac:dyDescent="0.25">
      <c r="A643" s="1">
        <v>44416</v>
      </c>
      <c r="B643" t="s">
        <v>26</v>
      </c>
      <c r="C643" t="s">
        <v>638</v>
      </c>
      <c r="D643" t="s">
        <v>21</v>
      </c>
      <c r="E643" t="s">
        <v>15</v>
      </c>
      <c r="F643" t="s">
        <v>16</v>
      </c>
      <c r="G643" t="s">
        <v>17</v>
      </c>
      <c r="H643" t="s">
        <v>18</v>
      </c>
      <c r="I643" t="s">
        <v>19</v>
      </c>
      <c r="J643">
        <v>910</v>
      </c>
      <c r="K643">
        <v>66.430000000000007</v>
      </c>
      <c r="L643">
        <v>976.43000000000006</v>
      </c>
      <c r="M643">
        <f t="shared" ref="M643:M706" ca="1" si="10">J643*(0.4+(_xlfn.SINGLE(RANDBETWEEN(1,30))/100))</f>
        <v>627.9</v>
      </c>
    </row>
    <row r="644" spans="1:13" x14ac:dyDescent="0.25">
      <c r="A644" s="1">
        <v>44298</v>
      </c>
      <c r="B644" t="s">
        <v>26</v>
      </c>
      <c r="C644" t="s">
        <v>639</v>
      </c>
      <c r="D644" t="s">
        <v>21</v>
      </c>
      <c r="E644" t="s">
        <v>22</v>
      </c>
      <c r="F644" t="s">
        <v>16</v>
      </c>
      <c r="G644" t="s">
        <v>33</v>
      </c>
      <c r="H644" t="s">
        <v>34</v>
      </c>
      <c r="I644" t="s">
        <v>36</v>
      </c>
      <c r="J644">
        <v>380</v>
      </c>
      <c r="K644">
        <v>11.78</v>
      </c>
      <c r="L644">
        <v>391.78</v>
      </c>
      <c r="M644">
        <f t="shared" ca="1" si="10"/>
        <v>239.4</v>
      </c>
    </row>
    <row r="645" spans="1:13" x14ac:dyDescent="0.25">
      <c r="A645" s="1">
        <v>44029</v>
      </c>
      <c r="B645" t="s">
        <v>12</v>
      </c>
      <c r="C645" t="s">
        <v>640</v>
      </c>
      <c r="D645" t="s">
        <v>38</v>
      </c>
      <c r="E645" t="s">
        <v>15</v>
      </c>
      <c r="F645" t="s">
        <v>16</v>
      </c>
      <c r="G645" t="s">
        <v>54</v>
      </c>
      <c r="H645" t="s">
        <v>55</v>
      </c>
      <c r="I645" t="s">
        <v>19</v>
      </c>
      <c r="J645">
        <v>230</v>
      </c>
      <c r="K645">
        <v>12.88</v>
      </c>
      <c r="L645">
        <v>242.88</v>
      </c>
      <c r="M645">
        <f t="shared" ca="1" si="10"/>
        <v>103.5</v>
      </c>
    </row>
    <row r="646" spans="1:13" x14ac:dyDescent="0.25">
      <c r="A646" s="1">
        <v>44476</v>
      </c>
      <c r="B646" t="s">
        <v>26</v>
      </c>
      <c r="C646" t="s">
        <v>641</v>
      </c>
      <c r="D646" t="s">
        <v>28</v>
      </c>
      <c r="E646" t="s">
        <v>15</v>
      </c>
      <c r="F646" t="s">
        <v>16</v>
      </c>
      <c r="G646" t="s">
        <v>33</v>
      </c>
      <c r="H646" t="s">
        <v>34</v>
      </c>
      <c r="I646" t="s">
        <v>19</v>
      </c>
      <c r="J646">
        <v>240</v>
      </c>
      <c r="K646">
        <v>15.12</v>
      </c>
      <c r="L646">
        <v>255.12</v>
      </c>
      <c r="M646">
        <f t="shared" ca="1" si="10"/>
        <v>165.6</v>
      </c>
    </row>
    <row r="647" spans="1:13" x14ac:dyDescent="0.25">
      <c r="A647" s="1">
        <v>44344</v>
      </c>
      <c r="B647" t="s">
        <v>26</v>
      </c>
      <c r="C647" t="s">
        <v>642</v>
      </c>
      <c r="D647" t="s">
        <v>21</v>
      </c>
      <c r="E647" t="s">
        <v>15</v>
      </c>
      <c r="F647" t="s">
        <v>16</v>
      </c>
      <c r="G647" t="s">
        <v>33</v>
      </c>
      <c r="H647" t="s">
        <v>34</v>
      </c>
      <c r="I647" t="s">
        <v>19</v>
      </c>
      <c r="J647">
        <v>120</v>
      </c>
      <c r="K647">
        <v>3.96</v>
      </c>
      <c r="L647">
        <v>123.96</v>
      </c>
      <c r="M647">
        <f t="shared" ca="1" si="10"/>
        <v>75.599999999999994</v>
      </c>
    </row>
    <row r="648" spans="1:13" x14ac:dyDescent="0.25">
      <c r="A648" s="1">
        <v>44064</v>
      </c>
      <c r="B648" t="s">
        <v>12</v>
      </c>
      <c r="C648" t="s">
        <v>643</v>
      </c>
      <c r="D648" t="s">
        <v>38</v>
      </c>
      <c r="E648" t="s">
        <v>15</v>
      </c>
      <c r="F648" t="s">
        <v>46</v>
      </c>
      <c r="G648" t="s">
        <v>47</v>
      </c>
      <c r="H648" t="s">
        <v>48</v>
      </c>
      <c r="I648" t="s">
        <v>19</v>
      </c>
      <c r="J648">
        <v>30</v>
      </c>
      <c r="K648">
        <v>1.95</v>
      </c>
      <c r="L648">
        <v>31.95</v>
      </c>
      <c r="M648">
        <f t="shared" ca="1" si="10"/>
        <v>21</v>
      </c>
    </row>
    <row r="649" spans="1:13" x14ac:dyDescent="0.25">
      <c r="A649" s="1">
        <v>44349</v>
      </c>
      <c r="B649" t="s">
        <v>26</v>
      </c>
      <c r="C649" t="s">
        <v>644</v>
      </c>
      <c r="D649" t="s">
        <v>14</v>
      </c>
      <c r="E649" t="s">
        <v>15</v>
      </c>
      <c r="F649" t="s">
        <v>23</v>
      </c>
      <c r="G649" t="s">
        <v>24</v>
      </c>
      <c r="H649" t="s">
        <v>25</v>
      </c>
      <c r="I649" t="s">
        <v>36</v>
      </c>
      <c r="J649">
        <v>3590</v>
      </c>
      <c r="K649">
        <v>201.04</v>
      </c>
      <c r="L649">
        <v>3791.04</v>
      </c>
      <c r="M649">
        <f t="shared" ca="1" si="10"/>
        <v>2513</v>
      </c>
    </row>
    <row r="650" spans="1:13" x14ac:dyDescent="0.25">
      <c r="A650" s="1">
        <v>44533</v>
      </c>
      <c r="B650" t="s">
        <v>26</v>
      </c>
      <c r="C650" t="s">
        <v>645</v>
      </c>
      <c r="D650" t="s">
        <v>21</v>
      </c>
      <c r="E650" t="s">
        <v>15</v>
      </c>
      <c r="F650" t="s">
        <v>46</v>
      </c>
      <c r="G650" t="s">
        <v>50</v>
      </c>
      <c r="H650" t="s">
        <v>51</v>
      </c>
      <c r="I650" t="s">
        <v>19</v>
      </c>
      <c r="J650">
        <v>30</v>
      </c>
      <c r="K650">
        <v>1.05</v>
      </c>
      <c r="L650">
        <v>31.05</v>
      </c>
      <c r="M650">
        <f t="shared" ca="1" si="10"/>
        <v>12.600000000000001</v>
      </c>
    </row>
    <row r="651" spans="1:13" x14ac:dyDescent="0.25">
      <c r="A651" s="1">
        <v>44490</v>
      </c>
      <c r="B651" t="s">
        <v>26</v>
      </c>
      <c r="C651" t="s">
        <v>646</v>
      </c>
      <c r="D651" t="s">
        <v>14</v>
      </c>
      <c r="E651" t="s">
        <v>22</v>
      </c>
      <c r="F651" t="s">
        <v>46</v>
      </c>
      <c r="G651" t="s">
        <v>47</v>
      </c>
      <c r="H651" t="s">
        <v>48</v>
      </c>
      <c r="I651" t="s">
        <v>44</v>
      </c>
      <c r="J651">
        <v>100</v>
      </c>
      <c r="K651">
        <v>2.7</v>
      </c>
      <c r="L651">
        <v>102.7</v>
      </c>
      <c r="M651">
        <f t="shared" ca="1" si="10"/>
        <v>51</v>
      </c>
    </row>
    <row r="652" spans="1:13" x14ac:dyDescent="0.25">
      <c r="A652" s="1">
        <v>44345</v>
      </c>
      <c r="B652" t="s">
        <v>26</v>
      </c>
      <c r="C652" t="s">
        <v>647</v>
      </c>
      <c r="D652" t="s">
        <v>38</v>
      </c>
      <c r="E652" t="s">
        <v>22</v>
      </c>
      <c r="F652" t="s">
        <v>23</v>
      </c>
      <c r="G652" t="s">
        <v>29</v>
      </c>
      <c r="H652" t="s">
        <v>30</v>
      </c>
      <c r="I652" t="s">
        <v>36</v>
      </c>
      <c r="J652">
        <v>4290</v>
      </c>
      <c r="K652">
        <v>270.27</v>
      </c>
      <c r="L652">
        <v>4560.2700000000004</v>
      </c>
      <c r="M652">
        <f t="shared" ca="1" si="10"/>
        <v>2102.1</v>
      </c>
    </row>
    <row r="653" spans="1:13" x14ac:dyDescent="0.25">
      <c r="A653" s="1">
        <v>44134</v>
      </c>
      <c r="B653" t="s">
        <v>12</v>
      </c>
      <c r="C653" t="s">
        <v>648</v>
      </c>
      <c r="D653" t="s">
        <v>28</v>
      </c>
      <c r="E653" t="s">
        <v>22</v>
      </c>
      <c r="F653" t="s">
        <v>23</v>
      </c>
      <c r="G653" t="s">
        <v>29</v>
      </c>
      <c r="H653" t="s">
        <v>30</v>
      </c>
      <c r="I653" t="s">
        <v>19</v>
      </c>
      <c r="J653">
        <v>5690</v>
      </c>
      <c r="K653">
        <v>381.23</v>
      </c>
      <c r="L653">
        <v>6071.23</v>
      </c>
      <c r="M653">
        <f t="shared" ca="1" si="10"/>
        <v>2332.9</v>
      </c>
    </row>
    <row r="654" spans="1:13" x14ac:dyDescent="0.25">
      <c r="A654" s="1">
        <v>43995</v>
      </c>
      <c r="B654" t="s">
        <v>12</v>
      </c>
      <c r="C654" t="s">
        <v>649</v>
      </c>
      <c r="D654" t="s">
        <v>14</v>
      </c>
      <c r="E654" t="s">
        <v>15</v>
      </c>
      <c r="F654" t="s">
        <v>23</v>
      </c>
      <c r="G654" t="s">
        <v>24</v>
      </c>
      <c r="H654" t="s">
        <v>25</v>
      </c>
      <c r="I654" t="s">
        <v>19</v>
      </c>
      <c r="J654">
        <v>3460</v>
      </c>
      <c r="K654">
        <v>262.95999999999998</v>
      </c>
      <c r="L654">
        <v>3722.96</v>
      </c>
      <c r="M654">
        <f t="shared" ca="1" si="10"/>
        <v>2214.4</v>
      </c>
    </row>
    <row r="655" spans="1:13" x14ac:dyDescent="0.25">
      <c r="A655" s="1">
        <v>44457</v>
      </c>
      <c r="B655" t="s">
        <v>26</v>
      </c>
      <c r="C655" t="s">
        <v>650</v>
      </c>
      <c r="D655" t="s">
        <v>38</v>
      </c>
      <c r="E655" t="s">
        <v>15</v>
      </c>
      <c r="F655" t="s">
        <v>16</v>
      </c>
      <c r="G655" t="s">
        <v>33</v>
      </c>
      <c r="H655" t="s">
        <v>34</v>
      </c>
      <c r="I655" t="s">
        <v>44</v>
      </c>
      <c r="J655">
        <v>100</v>
      </c>
      <c r="K655">
        <v>7.4</v>
      </c>
      <c r="L655">
        <v>107.4</v>
      </c>
      <c r="M655">
        <f t="shared" ca="1" si="10"/>
        <v>53</v>
      </c>
    </row>
    <row r="656" spans="1:13" x14ac:dyDescent="0.25">
      <c r="A656" s="1">
        <v>44334</v>
      </c>
      <c r="B656" t="s">
        <v>26</v>
      </c>
      <c r="C656" t="s">
        <v>651</v>
      </c>
      <c r="D656" t="s">
        <v>43</v>
      </c>
      <c r="E656" t="s">
        <v>15</v>
      </c>
      <c r="F656" t="s">
        <v>46</v>
      </c>
      <c r="G656" t="s">
        <v>72</v>
      </c>
      <c r="H656" t="s">
        <v>73</v>
      </c>
      <c r="I656" t="s">
        <v>36</v>
      </c>
      <c r="J656">
        <v>120</v>
      </c>
      <c r="K656">
        <v>10.199999999999999</v>
      </c>
      <c r="L656">
        <v>130.19999999999999</v>
      </c>
      <c r="M656">
        <f t="shared" ca="1" si="10"/>
        <v>82.8</v>
      </c>
    </row>
    <row r="657" spans="1:13" x14ac:dyDescent="0.25">
      <c r="A657" s="1">
        <v>44156</v>
      </c>
      <c r="B657" t="s">
        <v>12</v>
      </c>
      <c r="C657" t="s">
        <v>259</v>
      </c>
      <c r="D657" t="s">
        <v>28</v>
      </c>
      <c r="E657" t="s">
        <v>22</v>
      </c>
      <c r="F657" t="s">
        <v>23</v>
      </c>
      <c r="G657" t="s">
        <v>40</v>
      </c>
      <c r="H657" t="s">
        <v>41</v>
      </c>
      <c r="I657" t="s">
        <v>19</v>
      </c>
      <c r="J657">
        <v>1930</v>
      </c>
      <c r="K657">
        <v>106.15</v>
      </c>
      <c r="L657">
        <v>2036.15</v>
      </c>
      <c r="M657">
        <f t="shared" ca="1" si="10"/>
        <v>1100.1000000000001</v>
      </c>
    </row>
    <row r="658" spans="1:13" x14ac:dyDescent="0.25">
      <c r="A658" s="1">
        <v>44445</v>
      </c>
      <c r="B658" t="s">
        <v>26</v>
      </c>
      <c r="C658" t="s">
        <v>652</v>
      </c>
      <c r="D658" t="s">
        <v>21</v>
      </c>
      <c r="E658" t="s">
        <v>22</v>
      </c>
      <c r="F658" t="s">
        <v>16</v>
      </c>
      <c r="G658" t="s">
        <v>54</v>
      </c>
      <c r="H658" t="s">
        <v>55</v>
      </c>
      <c r="I658" t="s">
        <v>19</v>
      </c>
      <c r="J658">
        <v>160</v>
      </c>
      <c r="K658">
        <v>7.68</v>
      </c>
      <c r="L658">
        <v>167.68</v>
      </c>
      <c r="M658">
        <f t="shared" ca="1" si="10"/>
        <v>83.2</v>
      </c>
    </row>
    <row r="659" spans="1:13" x14ac:dyDescent="0.25">
      <c r="A659" s="1">
        <v>44537</v>
      </c>
      <c r="B659" t="s">
        <v>26</v>
      </c>
      <c r="C659" t="s">
        <v>653</v>
      </c>
      <c r="D659" t="s">
        <v>21</v>
      </c>
      <c r="E659" t="s">
        <v>22</v>
      </c>
      <c r="F659" t="s">
        <v>16</v>
      </c>
      <c r="G659" t="s">
        <v>33</v>
      </c>
      <c r="H659" t="s">
        <v>34</v>
      </c>
      <c r="I659" t="s">
        <v>36</v>
      </c>
      <c r="J659">
        <v>490</v>
      </c>
      <c r="K659">
        <v>32.83</v>
      </c>
      <c r="L659">
        <v>522.83000000000004</v>
      </c>
      <c r="M659">
        <f t="shared" ca="1" si="10"/>
        <v>294.00000000000006</v>
      </c>
    </row>
    <row r="660" spans="1:13" x14ac:dyDescent="0.25">
      <c r="A660" s="1">
        <v>44029</v>
      </c>
      <c r="B660" t="s">
        <v>12</v>
      </c>
      <c r="C660" t="s">
        <v>654</v>
      </c>
      <c r="D660" t="s">
        <v>38</v>
      </c>
      <c r="E660" t="s">
        <v>22</v>
      </c>
      <c r="F660" t="s">
        <v>23</v>
      </c>
      <c r="G660" t="s">
        <v>24</v>
      </c>
      <c r="H660" t="s">
        <v>25</v>
      </c>
      <c r="I660" t="s">
        <v>44</v>
      </c>
      <c r="J660">
        <v>3020</v>
      </c>
      <c r="K660">
        <v>214.42</v>
      </c>
      <c r="L660">
        <v>3234.42</v>
      </c>
      <c r="M660">
        <f t="shared" ca="1" si="10"/>
        <v>1600.6000000000001</v>
      </c>
    </row>
    <row r="661" spans="1:13" x14ac:dyDescent="0.25">
      <c r="A661" s="1">
        <v>44504</v>
      </c>
      <c r="B661" t="s">
        <v>26</v>
      </c>
      <c r="C661" t="s">
        <v>655</v>
      </c>
      <c r="D661" t="s">
        <v>38</v>
      </c>
      <c r="E661" t="s">
        <v>22</v>
      </c>
      <c r="F661" t="s">
        <v>16</v>
      </c>
      <c r="G661" t="s">
        <v>17</v>
      </c>
      <c r="H661" t="s">
        <v>18</v>
      </c>
      <c r="I661" t="s">
        <v>19</v>
      </c>
      <c r="J661">
        <v>100</v>
      </c>
      <c r="K661">
        <v>7.1</v>
      </c>
      <c r="L661">
        <v>107.1</v>
      </c>
      <c r="M661">
        <f t="shared" ca="1" si="10"/>
        <v>57.000000000000007</v>
      </c>
    </row>
    <row r="662" spans="1:13" x14ac:dyDescent="0.25">
      <c r="A662" s="1">
        <v>43941</v>
      </c>
      <c r="B662" t="s">
        <v>12</v>
      </c>
      <c r="C662" t="s">
        <v>129</v>
      </c>
      <c r="D662" t="s">
        <v>38</v>
      </c>
      <c r="E662" t="s">
        <v>15</v>
      </c>
      <c r="F662" t="s">
        <v>23</v>
      </c>
      <c r="G662" t="s">
        <v>29</v>
      </c>
      <c r="H662" t="s">
        <v>30</v>
      </c>
      <c r="I662" t="s">
        <v>44</v>
      </c>
      <c r="J662">
        <v>3310</v>
      </c>
      <c r="K662">
        <v>122.47</v>
      </c>
      <c r="L662">
        <v>3432.47</v>
      </c>
      <c r="M662">
        <f t="shared" ca="1" si="10"/>
        <v>1390.2</v>
      </c>
    </row>
    <row r="663" spans="1:13" x14ac:dyDescent="0.25">
      <c r="A663" s="1">
        <v>44004</v>
      </c>
      <c r="B663" t="s">
        <v>12</v>
      </c>
      <c r="C663" t="s">
        <v>656</v>
      </c>
      <c r="D663" t="s">
        <v>38</v>
      </c>
      <c r="E663" t="s">
        <v>22</v>
      </c>
      <c r="F663" t="s">
        <v>23</v>
      </c>
      <c r="G663" t="s">
        <v>29</v>
      </c>
      <c r="H663" t="s">
        <v>30</v>
      </c>
      <c r="I663" t="s">
        <v>19</v>
      </c>
      <c r="J663">
        <v>600</v>
      </c>
      <c r="K663">
        <v>37.799999999999997</v>
      </c>
      <c r="L663">
        <v>637.79999999999995</v>
      </c>
      <c r="M663">
        <f t="shared" ca="1" si="10"/>
        <v>372</v>
      </c>
    </row>
    <row r="664" spans="1:13" x14ac:dyDescent="0.25">
      <c r="A664" s="1">
        <v>44054</v>
      </c>
      <c r="B664" t="s">
        <v>12</v>
      </c>
      <c r="C664" t="s">
        <v>657</v>
      </c>
      <c r="D664" t="s">
        <v>21</v>
      </c>
      <c r="E664" t="s">
        <v>22</v>
      </c>
      <c r="F664" t="s">
        <v>46</v>
      </c>
      <c r="G664" t="s">
        <v>47</v>
      </c>
      <c r="H664" t="s">
        <v>48</v>
      </c>
      <c r="I664" t="s">
        <v>36</v>
      </c>
      <c r="J664">
        <v>150</v>
      </c>
      <c r="K664">
        <v>5.4</v>
      </c>
      <c r="L664">
        <v>155.4</v>
      </c>
      <c r="M664">
        <f t="shared" ca="1" si="10"/>
        <v>67.5</v>
      </c>
    </row>
    <row r="665" spans="1:13" x14ac:dyDescent="0.25">
      <c r="A665" s="1">
        <v>44102</v>
      </c>
      <c r="B665" t="s">
        <v>12</v>
      </c>
      <c r="C665" t="s">
        <v>658</v>
      </c>
      <c r="D665" t="s">
        <v>38</v>
      </c>
      <c r="E665" t="s">
        <v>15</v>
      </c>
      <c r="F665" t="s">
        <v>23</v>
      </c>
      <c r="G665" t="s">
        <v>40</v>
      </c>
      <c r="H665" t="s">
        <v>41</v>
      </c>
      <c r="I665" t="s">
        <v>19</v>
      </c>
      <c r="J665">
        <v>1490</v>
      </c>
      <c r="K665">
        <v>144.53</v>
      </c>
      <c r="L665">
        <v>1634.53</v>
      </c>
      <c r="M665">
        <f t="shared" ca="1" si="10"/>
        <v>655.6</v>
      </c>
    </row>
    <row r="666" spans="1:13" x14ac:dyDescent="0.25">
      <c r="A666" s="1">
        <v>44387</v>
      </c>
      <c r="B666" t="s">
        <v>26</v>
      </c>
      <c r="C666" t="s">
        <v>659</v>
      </c>
      <c r="D666" t="s">
        <v>21</v>
      </c>
      <c r="E666" t="s">
        <v>22</v>
      </c>
      <c r="F666" t="s">
        <v>23</v>
      </c>
      <c r="G666" t="s">
        <v>40</v>
      </c>
      <c r="H666" t="s">
        <v>41</v>
      </c>
      <c r="I666" t="s">
        <v>36</v>
      </c>
      <c r="J666">
        <v>1120</v>
      </c>
      <c r="K666">
        <v>35.840000000000003</v>
      </c>
      <c r="L666">
        <v>1155.8399999999999</v>
      </c>
      <c r="M666">
        <f t="shared" ca="1" si="10"/>
        <v>705.6</v>
      </c>
    </row>
    <row r="667" spans="1:13" x14ac:dyDescent="0.25">
      <c r="A667" s="1">
        <v>43969</v>
      </c>
      <c r="B667" t="s">
        <v>12</v>
      </c>
      <c r="C667" t="s">
        <v>354</v>
      </c>
      <c r="D667" t="s">
        <v>28</v>
      </c>
      <c r="E667" t="s">
        <v>15</v>
      </c>
      <c r="F667" t="s">
        <v>16</v>
      </c>
      <c r="G667" t="s">
        <v>17</v>
      </c>
      <c r="H667" t="s">
        <v>18</v>
      </c>
      <c r="I667" t="s">
        <v>36</v>
      </c>
      <c r="J667">
        <v>730</v>
      </c>
      <c r="K667">
        <v>56.21</v>
      </c>
      <c r="L667">
        <v>786.21</v>
      </c>
      <c r="M667">
        <f t="shared" ca="1" si="10"/>
        <v>510.99999999999994</v>
      </c>
    </row>
    <row r="668" spans="1:13" x14ac:dyDescent="0.25">
      <c r="A668" s="1">
        <v>44042</v>
      </c>
      <c r="B668" t="s">
        <v>12</v>
      </c>
      <c r="C668" t="s">
        <v>223</v>
      </c>
      <c r="D668" t="s">
        <v>28</v>
      </c>
      <c r="E668" t="s">
        <v>15</v>
      </c>
      <c r="F668" t="s">
        <v>16</v>
      </c>
      <c r="G668" t="s">
        <v>17</v>
      </c>
      <c r="H668" t="s">
        <v>18</v>
      </c>
      <c r="I668" t="s">
        <v>19</v>
      </c>
      <c r="J668">
        <v>790</v>
      </c>
      <c r="K668">
        <v>33.18</v>
      </c>
      <c r="L668">
        <v>823.18</v>
      </c>
      <c r="M668">
        <f t="shared" ca="1" si="10"/>
        <v>450.30000000000007</v>
      </c>
    </row>
    <row r="669" spans="1:13" x14ac:dyDescent="0.25">
      <c r="A669" s="1">
        <v>44056</v>
      </c>
      <c r="B669" t="s">
        <v>12</v>
      </c>
      <c r="C669" t="s">
        <v>660</v>
      </c>
      <c r="D669" t="s">
        <v>14</v>
      </c>
      <c r="E669" t="s">
        <v>15</v>
      </c>
      <c r="F669" t="s">
        <v>16</v>
      </c>
      <c r="G669" t="s">
        <v>17</v>
      </c>
      <c r="H669" t="s">
        <v>18</v>
      </c>
      <c r="I669" t="s">
        <v>36</v>
      </c>
      <c r="J669">
        <v>170</v>
      </c>
      <c r="K669">
        <v>6.29</v>
      </c>
      <c r="L669">
        <v>176.29</v>
      </c>
      <c r="M669">
        <f t="shared" ca="1" si="10"/>
        <v>93.500000000000014</v>
      </c>
    </row>
    <row r="670" spans="1:13" x14ac:dyDescent="0.25">
      <c r="A670" s="1">
        <v>43858</v>
      </c>
      <c r="B670" t="s">
        <v>12</v>
      </c>
      <c r="C670" t="s">
        <v>661</v>
      </c>
      <c r="D670" t="s">
        <v>28</v>
      </c>
      <c r="E670" t="s">
        <v>15</v>
      </c>
      <c r="F670" t="s">
        <v>16</v>
      </c>
      <c r="G670" t="s">
        <v>54</v>
      </c>
      <c r="H670" t="s">
        <v>55</v>
      </c>
      <c r="I670" t="s">
        <v>36</v>
      </c>
      <c r="J670">
        <v>110</v>
      </c>
      <c r="K670">
        <v>7.37</v>
      </c>
      <c r="L670">
        <v>117.37</v>
      </c>
      <c r="M670">
        <f t="shared" ca="1" si="10"/>
        <v>46.2</v>
      </c>
    </row>
    <row r="671" spans="1:13" x14ac:dyDescent="0.25">
      <c r="A671" s="1">
        <v>43921</v>
      </c>
      <c r="B671" t="s">
        <v>12</v>
      </c>
      <c r="C671" t="s">
        <v>662</v>
      </c>
      <c r="D671" t="s">
        <v>28</v>
      </c>
      <c r="E671" t="s">
        <v>15</v>
      </c>
      <c r="F671" t="s">
        <v>23</v>
      </c>
      <c r="G671" t="s">
        <v>24</v>
      </c>
      <c r="H671" t="s">
        <v>25</v>
      </c>
      <c r="I671" t="s">
        <v>36</v>
      </c>
      <c r="J671">
        <v>3790</v>
      </c>
      <c r="K671">
        <v>257.72000000000003</v>
      </c>
      <c r="L671">
        <v>4047.7200000000003</v>
      </c>
      <c r="M671">
        <f t="shared" ca="1" si="10"/>
        <v>2084.5</v>
      </c>
    </row>
    <row r="672" spans="1:13" x14ac:dyDescent="0.25">
      <c r="A672" s="1">
        <v>44020</v>
      </c>
      <c r="B672" t="s">
        <v>12</v>
      </c>
      <c r="C672" t="s">
        <v>146</v>
      </c>
      <c r="D672" t="s">
        <v>28</v>
      </c>
      <c r="E672" t="s">
        <v>15</v>
      </c>
      <c r="F672" t="s">
        <v>16</v>
      </c>
      <c r="G672" t="s">
        <v>54</v>
      </c>
      <c r="H672" t="s">
        <v>55</v>
      </c>
      <c r="I672" t="s">
        <v>44</v>
      </c>
      <c r="J672">
        <v>380</v>
      </c>
      <c r="K672">
        <v>19.760000000000002</v>
      </c>
      <c r="L672">
        <v>399.76</v>
      </c>
      <c r="M672">
        <f t="shared" ca="1" si="10"/>
        <v>167.2</v>
      </c>
    </row>
    <row r="673" spans="1:13" x14ac:dyDescent="0.25">
      <c r="A673" s="1">
        <v>44004</v>
      </c>
      <c r="B673" t="s">
        <v>12</v>
      </c>
      <c r="C673" t="s">
        <v>663</v>
      </c>
      <c r="D673" t="s">
        <v>43</v>
      </c>
      <c r="E673" t="s">
        <v>22</v>
      </c>
      <c r="F673" t="s">
        <v>16</v>
      </c>
      <c r="G673" t="s">
        <v>54</v>
      </c>
      <c r="H673" t="s">
        <v>55</v>
      </c>
      <c r="I673" t="s">
        <v>36</v>
      </c>
      <c r="J673">
        <v>140</v>
      </c>
      <c r="K673">
        <v>10.220000000000001</v>
      </c>
      <c r="L673">
        <v>150.22</v>
      </c>
      <c r="M673">
        <f t="shared" ca="1" si="10"/>
        <v>91</v>
      </c>
    </row>
    <row r="674" spans="1:13" x14ac:dyDescent="0.25">
      <c r="A674" s="1">
        <v>44369</v>
      </c>
      <c r="B674" t="s">
        <v>26</v>
      </c>
      <c r="C674" t="s">
        <v>664</v>
      </c>
      <c r="D674" t="s">
        <v>14</v>
      </c>
      <c r="E674" t="s">
        <v>15</v>
      </c>
      <c r="F674" t="s">
        <v>23</v>
      </c>
      <c r="G674" t="s">
        <v>24</v>
      </c>
      <c r="H674" t="s">
        <v>25</v>
      </c>
      <c r="I674" t="s">
        <v>19</v>
      </c>
      <c r="J674">
        <v>2600</v>
      </c>
      <c r="K674">
        <v>137.80000000000001</v>
      </c>
      <c r="L674">
        <v>2737.8</v>
      </c>
      <c r="M674">
        <f t="shared" ca="1" si="10"/>
        <v>1196</v>
      </c>
    </row>
    <row r="675" spans="1:13" x14ac:dyDescent="0.25">
      <c r="A675" s="1">
        <v>44475</v>
      </c>
      <c r="B675" t="s">
        <v>26</v>
      </c>
      <c r="C675" t="s">
        <v>240</v>
      </c>
      <c r="D675" t="s">
        <v>21</v>
      </c>
      <c r="E675" t="s">
        <v>22</v>
      </c>
      <c r="F675" t="s">
        <v>23</v>
      </c>
      <c r="G675" t="s">
        <v>24</v>
      </c>
      <c r="H675" t="s">
        <v>25</v>
      </c>
      <c r="I675" t="s">
        <v>36</v>
      </c>
      <c r="J675">
        <v>2030</v>
      </c>
      <c r="K675">
        <v>73.08</v>
      </c>
      <c r="L675">
        <v>2103.08</v>
      </c>
      <c r="M675">
        <f t="shared" ca="1" si="10"/>
        <v>1421</v>
      </c>
    </row>
    <row r="676" spans="1:13" x14ac:dyDescent="0.25">
      <c r="A676" s="1">
        <v>44524</v>
      </c>
      <c r="B676" t="s">
        <v>26</v>
      </c>
      <c r="C676" t="s">
        <v>665</v>
      </c>
      <c r="D676" t="s">
        <v>21</v>
      </c>
      <c r="E676" t="s">
        <v>15</v>
      </c>
      <c r="F676" t="s">
        <v>16</v>
      </c>
      <c r="G676" t="s">
        <v>33</v>
      </c>
      <c r="H676" t="s">
        <v>34</v>
      </c>
      <c r="I676" t="s">
        <v>36</v>
      </c>
      <c r="J676">
        <v>190</v>
      </c>
      <c r="K676">
        <v>10.26</v>
      </c>
      <c r="L676">
        <v>200.26</v>
      </c>
      <c r="M676">
        <f t="shared" ca="1" si="10"/>
        <v>87.4</v>
      </c>
    </row>
    <row r="677" spans="1:13" x14ac:dyDescent="0.25">
      <c r="A677" s="1">
        <v>44457</v>
      </c>
      <c r="B677" t="s">
        <v>26</v>
      </c>
      <c r="C677" t="s">
        <v>666</v>
      </c>
      <c r="D677" t="s">
        <v>43</v>
      </c>
      <c r="E677" t="s">
        <v>15</v>
      </c>
      <c r="F677" t="s">
        <v>46</v>
      </c>
      <c r="G677" t="s">
        <v>72</v>
      </c>
      <c r="H677" t="s">
        <v>73</v>
      </c>
      <c r="I677" t="s">
        <v>36</v>
      </c>
      <c r="J677">
        <v>140</v>
      </c>
      <c r="K677">
        <v>7.84</v>
      </c>
      <c r="L677">
        <v>147.84</v>
      </c>
      <c r="M677">
        <f t="shared" ca="1" si="10"/>
        <v>88.2</v>
      </c>
    </row>
    <row r="678" spans="1:13" x14ac:dyDescent="0.25">
      <c r="A678" s="1">
        <v>43920</v>
      </c>
      <c r="B678" t="s">
        <v>12</v>
      </c>
      <c r="C678" t="s">
        <v>667</v>
      </c>
      <c r="D678" t="s">
        <v>43</v>
      </c>
      <c r="E678" t="s">
        <v>15</v>
      </c>
      <c r="F678" t="s">
        <v>23</v>
      </c>
      <c r="G678" t="s">
        <v>29</v>
      </c>
      <c r="H678" t="s">
        <v>30</v>
      </c>
      <c r="I678" t="s">
        <v>44</v>
      </c>
      <c r="J678">
        <v>1830</v>
      </c>
      <c r="K678">
        <v>117.12</v>
      </c>
      <c r="L678">
        <v>1947.12</v>
      </c>
      <c r="M678">
        <f t="shared" ca="1" si="10"/>
        <v>933.30000000000007</v>
      </c>
    </row>
    <row r="679" spans="1:13" x14ac:dyDescent="0.25">
      <c r="A679" s="1">
        <v>43871</v>
      </c>
      <c r="B679" t="s">
        <v>12</v>
      </c>
      <c r="C679" t="s">
        <v>668</v>
      </c>
      <c r="D679" t="s">
        <v>14</v>
      </c>
      <c r="E679" t="s">
        <v>15</v>
      </c>
      <c r="F679" t="s">
        <v>23</v>
      </c>
      <c r="G679" t="s">
        <v>40</v>
      </c>
      <c r="H679" t="s">
        <v>41</v>
      </c>
      <c r="I679" t="s">
        <v>44</v>
      </c>
      <c r="J679">
        <v>1880</v>
      </c>
      <c r="K679">
        <v>101.52</v>
      </c>
      <c r="L679">
        <v>1981.52</v>
      </c>
      <c r="M679">
        <f t="shared" ca="1" si="10"/>
        <v>1259.6000000000001</v>
      </c>
    </row>
    <row r="680" spans="1:13" x14ac:dyDescent="0.25">
      <c r="A680" s="1">
        <v>44440</v>
      </c>
      <c r="B680" t="s">
        <v>26</v>
      </c>
      <c r="C680" t="s">
        <v>669</v>
      </c>
      <c r="D680" t="s">
        <v>21</v>
      </c>
      <c r="E680" t="s">
        <v>15</v>
      </c>
      <c r="F680" t="s">
        <v>23</v>
      </c>
      <c r="G680" t="s">
        <v>24</v>
      </c>
      <c r="H680" t="s">
        <v>25</v>
      </c>
      <c r="I680" t="s">
        <v>19</v>
      </c>
      <c r="J680">
        <v>3700</v>
      </c>
      <c r="K680">
        <v>103.6</v>
      </c>
      <c r="L680">
        <v>3803.6</v>
      </c>
      <c r="M680">
        <f t="shared" ca="1" si="10"/>
        <v>1776.0000000000002</v>
      </c>
    </row>
    <row r="681" spans="1:13" x14ac:dyDescent="0.25">
      <c r="A681" s="1">
        <v>44460</v>
      </c>
      <c r="B681" t="s">
        <v>26</v>
      </c>
      <c r="C681" t="s">
        <v>337</v>
      </c>
      <c r="D681" t="s">
        <v>14</v>
      </c>
      <c r="E681" t="s">
        <v>15</v>
      </c>
      <c r="F681" t="s">
        <v>46</v>
      </c>
      <c r="G681" t="s">
        <v>72</v>
      </c>
      <c r="H681" t="s">
        <v>73</v>
      </c>
      <c r="I681" t="s">
        <v>36</v>
      </c>
      <c r="J681">
        <v>20</v>
      </c>
      <c r="K681">
        <v>1.44</v>
      </c>
      <c r="L681">
        <v>21.44</v>
      </c>
      <c r="M681">
        <f t="shared" ca="1" si="10"/>
        <v>12.2</v>
      </c>
    </row>
    <row r="682" spans="1:13" x14ac:dyDescent="0.25">
      <c r="A682" s="1">
        <v>43864</v>
      </c>
      <c r="B682" t="s">
        <v>12</v>
      </c>
      <c r="C682" t="s">
        <v>670</v>
      </c>
      <c r="D682" t="s">
        <v>14</v>
      </c>
      <c r="E682" t="s">
        <v>22</v>
      </c>
      <c r="F682" t="s">
        <v>23</v>
      </c>
      <c r="G682" t="s">
        <v>29</v>
      </c>
      <c r="H682" t="s">
        <v>30</v>
      </c>
      <c r="I682" t="s">
        <v>19</v>
      </c>
      <c r="J682">
        <v>1160</v>
      </c>
      <c r="K682">
        <v>62.64</v>
      </c>
      <c r="L682">
        <v>1222.6400000000001</v>
      </c>
      <c r="M682">
        <f t="shared" ca="1" si="10"/>
        <v>730.8</v>
      </c>
    </row>
    <row r="683" spans="1:13" x14ac:dyDescent="0.25">
      <c r="A683" s="1">
        <v>44356</v>
      </c>
      <c r="B683" t="s">
        <v>26</v>
      </c>
      <c r="C683" t="s">
        <v>671</v>
      </c>
      <c r="D683" t="s">
        <v>28</v>
      </c>
      <c r="E683" t="s">
        <v>15</v>
      </c>
      <c r="F683" t="s">
        <v>23</v>
      </c>
      <c r="G683" t="s">
        <v>40</v>
      </c>
      <c r="H683" t="s">
        <v>41</v>
      </c>
      <c r="I683" t="s">
        <v>36</v>
      </c>
      <c r="J683">
        <v>470</v>
      </c>
      <c r="K683">
        <v>27.26</v>
      </c>
      <c r="L683">
        <v>497.26</v>
      </c>
      <c r="M683">
        <f t="shared" ca="1" si="10"/>
        <v>300.8</v>
      </c>
    </row>
    <row r="684" spans="1:13" x14ac:dyDescent="0.25">
      <c r="A684" s="1">
        <v>44004</v>
      </c>
      <c r="B684" t="s">
        <v>12</v>
      </c>
      <c r="C684" t="s">
        <v>672</v>
      </c>
      <c r="D684" t="s">
        <v>28</v>
      </c>
      <c r="E684" t="s">
        <v>15</v>
      </c>
      <c r="F684" t="s">
        <v>16</v>
      </c>
      <c r="G684" t="s">
        <v>17</v>
      </c>
      <c r="H684" t="s">
        <v>18</v>
      </c>
      <c r="I684" t="s">
        <v>19</v>
      </c>
      <c r="J684">
        <v>180</v>
      </c>
      <c r="K684">
        <v>9.36</v>
      </c>
      <c r="L684">
        <v>189.36</v>
      </c>
      <c r="M684">
        <f t="shared" ca="1" si="10"/>
        <v>109.8</v>
      </c>
    </row>
    <row r="685" spans="1:13" x14ac:dyDescent="0.25">
      <c r="A685" s="1">
        <v>44051</v>
      </c>
      <c r="B685" t="s">
        <v>12</v>
      </c>
      <c r="C685" t="s">
        <v>673</v>
      </c>
      <c r="D685" t="s">
        <v>38</v>
      </c>
      <c r="E685" t="s">
        <v>22</v>
      </c>
      <c r="F685" t="s">
        <v>16</v>
      </c>
      <c r="G685" t="s">
        <v>54</v>
      </c>
      <c r="H685" t="s">
        <v>55</v>
      </c>
      <c r="I685" t="s">
        <v>19</v>
      </c>
      <c r="J685">
        <v>70</v>
      </c>
      <c r="K685">
        <v>4.34</v>
      </c>
      <c r="L685">
        <v>74.34</v>
      </c>
      <c r="M685">
        <f t="shared" ca="1" si="10"/>
        <v>35</v>
      </c>
    </row>
    <row r="686" spans="1:13" x14ac:dyDescent="0.25">
      <c r="A686" s="1">
        <v>44516</v>
      </c>
      <c r="B686" t="s">
        <v>26</v>
      </c>
      <c r="C686" t="s">
        <v>674</v>
      </c>
      <c r="D686" t="s">
        <v>28</v>
      </c>
      <c r="E686" t="s">
        <v>15</v>
      </c>
      <c r="F686" t="s">
        <v>16</v>
      </c>
      <c r="G686" t="s">
        <v>99</v>
      </c>
      <c r="H686" t="s">
        <v>100</v>
      </c>
      <c r="I686" t="s">
        <v>36</v>
      </c>
      <c r="J686">
        <v>120</v>
      </c>
      <c r="K686">
        <v>5.28</v>
      </c>
      <c r="L686">
        <v>125.28</v>
      </c>
      <c r="M686">
        <f t="shared" ca="1" si="10"/>
        <v>55.2</v>
      </c>
    </row>
    <row r="687" spans="1:13" x14ac:dyDescent="0.25">
      <c r="A687" s="1">
        <v>44342</v>
      </c>
      <c r="B687" t="s">
        <v>26</v>
      </c>
      <c r="C687" t="s">
        <v>675</v>
      </c>
      <c r="D687" t="s">
        <v>28</v>
      </c>
      <c r="E687" t="s">
        <v>22</v>
      </c>
      <c r="F687" t="s">
        <v>16</v>
      </c>
      <c r="G687" t="s">
        <v>33</v>
      </c>
      <c r="H687" t="s">
        <v>34</v>
      </c>
      <c r="I687" t="s">
        <v>19</v>
      </c>
      <c r="J687">
        <v>60</v>
      </c>
      <c r="K687">
        <v>4.08</v>
      </c>
      <c r="L687">
        <v>64.08</v>
      </c>
      <c r="M687">
        <f t="shared" ca="1" si="10"/>
        <v>40.200000000000003</v>
      </c>
    </row>
    <row r="688" spans="1:13" x14ac:dyDescent="0.25">
      <c r="A688" s="1">
        <v>44143</v>
      </c>
      <c r="B688" t="s">
        <v>12</v>
      </c>
      <c r="C688" t="s">
        <v>676</v>
      </c>
      <c r="D688" t="s">
        <v>38</v>
      </c>
      <c r="E688" t="s">
        <v>22</v>
      </c>
      <c r="F688" t="s">
        <v>23</v>
      </c>
      <c r="G688" t="s">
        <v>40</v>
      </c>
      <c r="H688" t="s">
        <v>41</v>
      </c>
      <c r="I688" t="s">
        <v>36</v>
      </c>
      <c r="J688">
        <v>3720</v>
      </c>
      <c r="K688">
        <v>245.52</v>
      </c>
      <c r="L688">
        <v>3965.52</v>
      </c>
      <c r="M688">
        <f t="shared" ca="1" si="10"/>
        <v>1636.8</v>
      </c>
    </row>
    <row r="689" spans="1:13" x14ac:dyDescent="0.25">
      <c r="A689" s="1">
        <v>44460</v>
      </c>
      <c r="B689" t="s">
        <v>26</v>
      </c>
      <c r="C689" t="s">
        <v>677</v>
      </c>
      <c r="D689" t="s">
        <v>28</v>
      </c>
      <c r="E689" t="s">
        <v>15</v>
      </c>
      <c r="F689" t="s">
        <v>16</v>
      </c>
      <c r="G689" t="s">
        <v>33</v>
      </c>
      <c r="H689" t="s">
        <v>34</v>
      </c>
      <c r="I689" t="s">
        <v>44</v>
      </c>
      <c r="J689">
        <v>400</v>
      </c>
      <c r="K689">
        <v>8.4</v>
      </c>
      <c r="L689">
        <v>408.4</v>
      </c>
      <c r="M689">
        <f t="shared" ca="1" si="10"/>
        <v>280</v>
      </c>
    </row>
    <row r="690" spans="1:13" x14ac:dyDescent="0.25">
      <c r="A690" s="1">
        <v>43987</v>
      </c>
      <c r="B690" t="s">
        <v>12</v>
      </c>
      <c r="C690" t="s">
        <v>678</v>
      </c>
      <c r="D690" t="s">
        <v>28</v>
      </c>
      <c r="E690" t="s">
        <v>15</v>
      </c>
      <c r="F690" t="s">
        <v>23</v>
      </c>
      <c r="G690" t="s">
        <v>40</v>
      </c>
      <c r="H690" t="s">
        <v>41</v>
      </c>
      <c r="I690" t="s">
        <v>44</v>
      </c>
      <c r="J690">
        <v>710</v>
      </c>
      <c r="K690">
        <v>43.31</v>
      </c>
      <c r="L690">
        <v>753.31</v>
      </c>
      <c r="M690">
        <f t="shared" ca="1" si="10"/>
        <v>362.1</v>
      </c>
    </row>
    <row r="691" spans="1:13" x14ac:dyDescent="0.25">
      <c r="A691" s="1">
        <v>44209</v>
      </c>
      <c r="B691" t="s">
        <v>26</v>
      </c>
      <c r="C691" t="s">
        <v>679</v>
      </c>
      <c r="D691" t="s">
        <v>38</v>
      </c>
      <c r="E691" t="s">
        <v>22</v>
      </c>
      <c r="F691" t="s">
        <v>46</v>
      </c>
      <c r="G691" t="s">
        <v>50</v>
      </c>
      <c r="H691" t="s">
        <v>51</v>
      </c>
      <c r="I691" t="s">
        <v>19</v>
      </c>
      <c r="J691">
        <v>10</v>
      </c>
      <c r="K691">
        <v>0.24</v>
      </c>
      <c r="L691">
        <v>10.24</v>
      </c>
      <c r="M691">
        <f t="shared" ca="1" si="10"/>
        <v>7</v>
      </c>
    </row>
    <row r="692" spans="1:13" x14ac:dyDescent="0.25">
      <c r="A692" s="1">
        <v>44440</v>
      </c>
      <c r="B692" t="s">
        <v>26</v>
      </c>
      <c r="C692" t="s">
        <v>680</v>
      </c>
      <c r="D692" t="s">
        <v>38</v>
      </c>
      <c r="E692" t="s">
        <v>22</v>
      </c>
      <c r="F692" t="s">
        <v>23</v>
      </c>
      <c r="G692" t="s">
        <v>40</v>
      </c>
      <c r="H692" t="s">
        <v>41</v>
      </c>
      <c r="I692" t="s">
        <v>44</v>
      </c>
      <c r="J692">
        <v>3810</v>
      </c>
      <c r="K692">
        <v>240.03</v>
      </c>
      <c r="L692">
        <v>4050.03</v>
      </c>
      <c r="M692">
        <f t="shared" ca="1" si="10"/>
        <v>2019.3000000000002</v>
      </c>
    </row>
    <row r="693" spans="1:13" x14ac:dyDescent="0.25">
      <c r="A693" s="1">
        <v>44476</v>
      </c>
      <c r="B693" t="s">
        <v>26</v>
      </c>
      <c r="C693" t="s">
        <v>681</v>
      </c>
      <c r="D693" t="s">
        <v>14</v>
      </c>
      <c r="E693" t="s">
        <v>15</v>
      </c>
      <c r="F693" t="s">
        <v>16</v>
      </c>
      <c r="G693" t="s">
        <v>54</v>
      </c>
      <c r="H693" t="s">
        <v>55</v>
      </c>
      <c r="I693" t="s">
        <v>19</v>
      </c>
      <c r="J693">
        <v>270</v>
      </c>
      <c r="K693">
        <v>10.26</v>
      </c>
      <c r="L693">
        <v>280.26</v>
      </c>
      <c r="M693">
        <f t="shared" ca="1" si="10"/>
        <v>113.4</v>
      </c>
    </row>
    <row r="694" spans="1:13" x14ac:dyDescent="0.25">
      <c r="A694" s="1">
        <v>44402</v>
      </c>
      <c r="B694" t="s">
        <v>26</v>
      </c>
      <c r="C694" t="s">
        <v>682</v>
      </c>
      <c r="D694" t="s">
        <v>21</v>
      </c>
      <c r="E694" t="s">
        <v>15</v>
      </c>
      <c r="F694" t="s">
        <v>16</v>
      </c>
      <c r="G694" t="s">
        <v>33</v>
      </c>
      <c r="H694" t="s">
        <v>34</v>
      </c>
      <c r="I694" t="s">
        <v>19</v>
      </c>
      <c r="J694">
        <v>370</v>
      </c>
      <c r="K694">
        <v>12.58</v>
      </c>
      <c r="L694">
        <v>382.58</v>
      </c>
      <c r="M694">
        <f t="shared" ca="1" si="10"/>
        <v>196.10000000000002</v>
      </c>
    </row>
    <row r="695" spans="1:13" x14ac:dyDescent="0.25">
      <c r="A695" s="1">
        <v>44543</v>
      </c>
      <c r="B695" t="s">
        <v>26</v>
      </c>
      <c r="C695" t="s">
        <v>131</v>
      </c>
      <c r="D695" t="s">
        <v>38</v>
      </c>
      <c r="E695" t="s">
        <v>15</v>
      </c>
      <c r="F695" t="s">
        <v>46</v>
      </c>
      <c r="G695" t="s">
        <v>47</v>
      </c>
      <c r="H695" t="s">
        <v>48</v>
      </c>
      <c r="I695" t="s">
        <v>36</v>
      </c>
      <c r="J695">
        <v>50</v>
      </c>
      <c r="K695">
        <v>3.7</v>
      </c>
      <c r="L695">
        <v>53.7</v>
      </c>
      <c r="M695">
        <f t="shared" ca="1" si="10"/>
        <v>26</v>
      </c>
    </row>
    <row r="696" spans="1:13" x14ac:dyDescent="0.25">
      <c r="A696" s="1">
        <v>43852</v>
      </c>
      <c r="B696" t="s">
        <v>12</v>
      </c>
      <c r="C696" t="s">
        <v>683</v>
      </c>
      <c r="D696" t="s">
        <v>38</v>
      </c>
      <c r="E696" t="s">
        <v>15</v>
      </c>
      <c r="F696" t="s">
        <v>16</v>
      </c>
      <c r="G696" t="s">
        <v>17</v>
      </c>
      <c r="H696" t="s">
        <v>18</v>
      </c>
      <c r="I696" t="s">
        <v>19</v>
      </c>
      <c r="J696">
        <v>210</v>
      </c>
      <c r="K696">
        <v>9.0299999999999994</v>
      </c>
      <c r="L696">
        <v>219.03</v>
      </c>
      <c r="M696">
        <f t="shared" ca="1" si="10"/>
        <v>119.70000000000002</v>
      </c>
    </row>
    <row r="697" spans="1:13" x14ac:dyDescent="0.25">
      <c r="A697" s="1">
        <v>43934</v>
      </c>
      <c r="B697" t="s">
        <v>12</v>
      </c>
      <c r="C697" t="s">
        <v>684</v>
      </c>
      <c r="D697" t="s">
        <v>28</v>
      </c>
      <c r="E697" t="s">
        <v>15</v>
      </c>
      <c r="F697" t="s">
        <v>46</v>
      </c>
      <c r="G697" t="s">
        <v>50</v>
      </c>
      <c r="H697" t="s">
        <v>51</v>
      </c>
      <c r="I697" t="s">
        <v>19</v>
      </c>
      <c r="J697">
        <v>150</v>
      </c>
      <c r="K697">
        <v>5.0999999999999996</v>
      </c>
      <c r="L697">
        <v>155.1</v>
      </c>
      <c r="M697">
        <f t="shared" ca="1" si="10"/>
        <v>63.000000000000007</v>
      </c>
    </row>
    <row r="698" spans="1:13" x14ac:dyDescent="0.25">
      <c r="A698" s="1">
        <v>44176</v>
      </c>
      <c r="B698" t="s">
        <v>12</v>
      </c>
      <c r="C698" t="s">
        <v>83</v>
      </c>
      <c r="D698" t="s">
        <v>21</v>
      </c>
      <c r="E698" t="s">
        <v>15</v>
      </c>
      <c r="F698" t="s">
        <v>23</v>
      </c>
      <c r="G698" t="s">
        <v>40</v>
      </c>
      <c r="H698" t="s">
        <v>41</v>
      </c>
      <c r="I698" t="s">
        <v>36</v>
      </c>
      <c r="J698">
        <v>2790</v>
      </c>
      <c r="K698">
        <v>131.13</v>
      </c>
      <c r="L698">
        <v>2921.13</v>
      </c>
      <c r="M698">
        <f t="shared" ca="1" si="10"/>
        <v>1897.2</v>
      </c>
    </row>
    <row r="699" spans="1:13" x14ac:dyDescent="0.25">
      <c r="A699" s="1">
        <v>44102</v>
      </c>
      <c r="B699" t="s">
        <v>12</v>
      </c>
      <c r="C699" t="s">
        <v>685</v>
      </c>
      <c r="D699" t="s">
        <v>43</v>
      </c>
      <c r="E699" t="s">
        <v>15</v>
      </c>
      <c r="F699" t="s">
        <v>16</v>
      </c>
      <c r="G699" t="s">
        <v>54</v>
      </c>
      <c r="H699" t="s">
        <v>55</v>
      </c>
      <c r="I699" t="s">
        <v>36</v>
      </c>
      <c r="J699">
        <v>380</v>
      </c>
      <c r="K699">
        <v>28.12</v>
      </c>
      <c r="L699">
        <v>408.12</v>
      </c>
      <c r="M699">
        <f t="shared" ca="1" si="10"/>
        <v>266</v>
      </c>
    </row>
    <row r="700" spans="1:13" x14ac:dyDescent="0.25">
      <c r="A700" s="1">
        <v>44407</v>
      </c>
      <c r="B700" t="s">
        <v>26</v>
      </c>
      <c r="C700" t="s">
        <v>686</v>
      </c>
      <c r="D700" t="s">
        <v>14</v>
      </c>
      <c r="E700" t="s">
        <v>15</v>
      </c>
      <c r="F700" t="s">
        <v>16</v>
      </c>
      <c r="G700" t="s">
        <v>33</v>
      </c>
      <c r="H700" t="s">
        <v>34</v>
      </c>
      <c r="I700" t="s">
        <v>44</v>
      </c>
      <c r="J700">
        <v>490</v>
      </c>
      <c r="K700">
        <v>24.99</v>
      </c>
      <c r="L700">
        <v>514.99</v>
      </c>
      <c r="M700">
        <f t="shared" ca="1" si="10"/>
        <v>318.5</v>
      </c>
    </row>
    <row r="701" spans="1:13" x14ac:dyDescent="0.25">
      <c r="A701" s="1">
        <v>44533</v>
      </c>
      <c r="B701" t="s">
        <v>26</v>
      </c>
      <c r="C701" t="s">
        <v>687</v>
      </c>
      <c r="D701" t="s">
        <v>28</v>
      </c>
      <c r="E701" t="s">
        <v>15</v>
      </c>
      <c r="F701" t="s">
        <v>16</v>
      </c>
      <c r="G701" t="s">
        <v>54</v>
      </c>
      <c r="H701" t="s">
        <v>55</v>
      </c>
      <c r="I701" t="s">
        <v>36</v>
      </c>
      <c r="J701">
        <v>410</v>
      </c>
      <c r="K701">
        <v>26.24</v>
      </c>
      <c r="L701">
        <v>436.24</v>
      </c>
      <c r="M701">
        <f t="shared" ca="1" si="10"/>
        <v>172.20000000000002</v>
      </c>
    </row>
    <row r="702" spans="1:13" x14ac:dyDescent="0.25">
      <c r="A702" s="1">
        <v>44495</v>
      </c>
      <c r="B702" t="s">
        <v>26</v>
      </c>
      <c r="C702" t="s">
        <v>688</v>
      </c>
      <c r="D702" t="s">
        <v>38</v>
      </c>
      <c r="E702" t="s">
        <v>15</v>
      </c>
      <c r="F702" t="s">
        <v>16</v>
      </c>
      <c r="G702" t="s">
        <v>33</v>
      </c>
      <c r="H702" t="s">
        <v>34</v>
      </c>
      <c r="I702" t="s">
        <v>36</v>
      </c>
      <c r="J702">
        <v>240</v>
      </c>
      <c r="K702">
        <v>8.4</v>
      </c>
      <c r="L702">
        <v>248.4</v>
      </c>
      <c r="M702">
        <f t="shared" ca="1" si="10"/>
        <v>112.80000000000001</v>
      </c>
    </row>
    <row r="703" spans="1:13" x14ac:dyDescent="0.25">
      <c r="A703" s="1">
        <v>44134</v>
      </c>
      <c r="B703" t="s">
        <v>12</v>
      </c>
      <c r="C703" t="s">
        <v>689</v>
      </c>
      <c r="D703" t="s">
        <v>28</v>
      </c>
      <c r="E703" t="s">
        <v>15</v>
      </c>
      <c r="F703" t="s">
        <v>16</v>
      </c>
      <c r="G703" t="s">
        <v>99</v>
      </c>
      <c r="H703" t="s">
        <v>100</v>
      </c>
      <c r="I703" t="s">
        <v>19</v>
      </c>
      <c r="J703">
        <v>200</v>
      </c>
      <c r="K703">
        <v>7</v>
      </c>
      <c r="L703">
        <v>207</v>
      </c>
      <c r="M703">
        <f t="shared" ca="1" si="10"/>
        <v>104</v>
      </c>
    </row>
    <row r="704" spans="1:13" x14ac:dyDescent="0.25">
      <c r="A704" s="1">
        <v>44008</v>
      </c>
      <c r="B704" t="s">
        <v>12</v>
      </c>
      <c r="C704" t="s">
        <v>690</v>
      </c>
      <c r="D704" t="s">
        <v>14</v>
      </c>
      <c r="E704" t="s">
        <v>15</v>
      </c>
      <c r="F704" t="s">
        <v>23</v>
      </c>
      <c r="G704" t="s">
        <v>40</v>
      </c>
      <c r="H704" t="s">
        <v>41</v>
      </c>
      <c r="I704" t="s">
        <v>19</v>
      </c>
      <c r="J704">
        <v>530</v>
      </c>
      <c r="K704">
        <v>34.450000000000003</v>
      </c>
      <c r="L704">
        <v>564.45000000000005</v>
      </c>
      <c r="M704">
        <f t="shared" ca="1" si="10"/>
        <v>259.7</v>
      </c>
    </row>
    <row r="705" spans="1:13" x14ac:dyDescent="0.25">
      <c r="A705" s="1">
        <v>44345</v>
      </c>
      <c r="B705" t="s">
        <v>26</v>
      </c>
      <c r="C705" t="s">
        <v>691</v>
      </c>
      <c r="D705" t="s">
        <v>28</v>
      </c>
      <c r="E705" t="s">
        <v>22</v>
      </c>
      <c r="F705" t="s">
        <v>23</v>
      </c>
      <c r="G705" t="s">
        <v>29</v>
      </c>
      <c r="H705" t="s">
        <v>30</v>
      </c>
      <c r="I705" t="s">
        <v>19</v>
      </c>
      <c r="J705">
        <v>5930</v>
      </c>
      <c r="K705">
        <v>326.14999999999998</v>
      </c>
      <c r="L705">
        <v>6256.15</v>
      </c>
      <c r="M705">
        <f t="shared" ca="1" si="10"/>
        <v>3142.9</v>
      </c>
    </row>
    <row r="706" spans="1:13" x14ac:dyDescent="0.25">
      <c r="A706" s="1">
        <v>43832</v>
      </c>
      <c r="B706" t="s">
        <v>12</v>
      </c>
      <c r="C706" t="s">
        <v>692</v>
      </c>
      <c r="D706" t="s">
        <v>43</v>
      </c>
      <c r="E706" t="s">
        <v>15</v>
      </c>
      <c r="F706" t="s">
        <v>16</v>
      </c>
      <c r="G706" t="s">
        <v>33</v>
      </c>
      <c r="H706" t="s">
        <v>34</v>
      </c>
      <c r="I706" t="s">
        <v>44</v>
      </c>
      <c r="J706">
        <v>130</v>
      </c>
      <c r="K706">
        <v>7.41</v>
      </c>
      <c r="L706">
        <v>137.41</v>
      </c>
      <c r="M706">
        <f t="shared" ca="1" si="10"/>
        <v>91</v>
      </c>
    </row>
    <row r="707" spans="1:13" x14ac:dyDescent="0.25">
      <c r="A707" s="1">
        <v>44136</v>
      </c>
      <c r="B707" t="s">
        <v>12</v>
      </c>
      <c r="C707" t="s">
        <v>693</v>
      </c>
      <c r="D707" t="s">
        <v>21</v>
      </c>
      <c r="E707" t="s">
        <v>15</v>
      </c>
      <c r="F707" t="s">
        <v>16</v>
      </c>
      <c r="G707" t="s">
        <v>54</v>
      </c>
      <c r="H707" t="s">
        <v>55</v>
      </c>
      <c r="I707" t="s">
        <v>44</v>
      </c>
      <c r="J707">
        <v>220</v>
      </c>
      <c r="K707">
        <v>13.42</v>
      </c>
      <c r="L707">
        <v>233.42</v>
      </c>
      <c r="M707">
        <f t="shared" ref="M707:M770" ca="1" si="11">J707*(0.4+(_xlfn.SINGLE(RANDBETWEEN(1,30))/100))</f>
        <v>116.60000000000001</v>
      </c>
    </row>
    <row r="708" spans="1:13" x14ac:dyDescent="0.25">
      <c r="A708" s="1">
        <v>44098</v>
      </c>
      <c r="B708" t="s">
        <v>12</v>
      </c>
      <c r="C708" t="s">
        <v>694</v>
      </c>
      <c r="D708" t="s">
        <v>14</v>
      </c>
      <c r="E708" t="s">
        <v>22</v>
      </c>
      <c r="F708" t="s">
        <v>16</v>
      </c>
      <c r="G708" t="s">
        <v>17</v>
      </c>
      <c r="H708" t="s">
        <v>18</v>
      </c>
      <c r="I708" t="s">
        <v>36</v>
      </c>
      <c r="J708">
        <v>730</v>
      </c>
      <c r="K708">
        <v>70.81</v>
      </c>
      <c r="L708">
        <v>800.81</v>
      </c>
      <c r="M708">
        <f t="shared" ca="1" si="11"/>
        <v>452.6</v>
      </c>
    </row>
    <row r="709" spans="1:13" x14ac:dyDescent="0.25">
      <c r="A709" s="1">
        <v>44524</v>
      </c>
      <c r="B709" t="s">
        <v>26</v>
      </c>
      <c r="C709" t="s">
        <v>695</v>
      </c>
      <c r="D709" t="s">
        <v>21</v>
      </c>
      <c r="E709" t="s">
        <v>15</v>
      </c>
      <c r="F709" t="s">
        <v>16</v>
      </c>
      <c r="G709" t="s">
        <v>33</v>
      </c>
      <c r="H709" t="s">
        <v>34</v>
      </c>
      <c r="I709" t="s">
        <v>19</v>
      </c>
      <c r="J709">
        <v>150</v>
      </c>
      <c r="K709">
        <v>10.95</v>
      </c>
      <c r="L709">
        <v>160.94999999999999</v>
      </c>
      <c r="M709">
        <f t="shared" ca="1" si="11"/>
        <v>97.5</v>
      </c>
    </row>
    <row r="710" spans="1:13" x14ac:dyDescent="0.25">
      <c r="A710" s="1">
        <v>44418</v>
      </c>
      <c r="B710" t="s">
        <v>26</v>
      </c>
      <c r="C710" t="s">
        <v>696</v>
      </c>
      <c r="D710" t="s">
        <v>43</v>
      </c>
      <c r="E710" t="s">
        <v>15</v>
      </c>
      <c r="F710" t="s">
        <v>16</v>
      </c>
      <c r="G710" t="s">
        <v>17</v>
      </c>
      <c r="H710" t="s">
        <v>18</v>
      </c>
      <c r="I710" t="s">
        <v>19</v>
      </c>
      <c r="J710">
        <v>680</v>
      </c>
      <c r="K710">
        <v>42.16</v>
      </c>
      <c r="L710">
        <v>722.16</v>
      </c>
      <c r="M710">
        <f t="shared" ca="1" si="11"/>
        <v>312.8</v>
      </c>
    </row>
    <row r="711" spans="1:13" x14ac:dyDescent="0.25">
      <c r="A711" s="1">
        <v>44123</v>
      </c>
      <c r="B711" t="s">
        <v>12</v>
      </c>
      <c r="C711" t="s">
        <v>697</v>
      </c>
      <c r="D711" t="s">
        <v>28</v>
      </c>
      <c r="E711" t="s">
        <v>15</v>
      </c>
      <c r="F711" t="s">
        <v>16</v>
      </c>
      <c r="G711" t="s">
        <v>17</v>
      </c>
      <c r="H711" t="s">
        <v>18</v>
      </c>
      <c r="I711" t="s">
        <v>44</v>
      </c>
      <c r="J711">
        <v>650</v>
      </c>
      <c r="K711">
        <v>27.95</v>
      </c>
      <c r="L711">
        <v>677.95</v>
      </c>
      <c r="M711">
        <f t="shared" ca="1" si="11"/>
        <v>442.00000000000006</v>
      </c>
    </row>
    <row r="712" spans="1:13" x14ac:dyDescent="0.25">
      <c r="A712" s="1">
        <v>44540</v>
      </c>
      <c r="B712" t="s">
        <v>26</v>
      </c>
      <c r="C712" t="s">
        <v>196</v>
      </c>
      <c r="D712" t="s">
        <v>28</v>
      </c>
      <c r="E712" t="s">
        <v>15</v>
      </c>
      <c r="F712" t="s">
        <v>16</v>
      </c>
      <c r="G712" t="s">
        <v>54</v>
      </c>
      <c r="H712" t="s">
        <v>55</v>
      </c>
      <c r="I712" t="s">
        <v>44</v>
      </c>
      <c r="J712">
        <v>320</v>
      </c>
      <c r="K712">
        <v>15.04</v>
      </c>
      <c r="L712">
        <v>335.04</v>
      </c>
      <c r="M712">
        <f t="shared" ca="1" si="11"/>
        <v>176</v>
      </c>
    </row>
    <row r="713" spans="1:13" x14ac:dyDescent="0.25">
      <c r="A713" s="1">
        <v>44056</v>
      </c>
      <c r="B713" t="s">
        <v>12</v>
      </c>
      <c r="C713" t="s">
        <v>698</v>
      </c>
      <c r="D713" t="s">
        <v>21</v>
      </c>
      <c r="E713" t="s">
        <v>15</v>
      </c>
      <c r="F713" t="s">
        <v>46</v>
      </c>
      <c r="G713" t="s">
        <v>72</v>
      </c>
      <c r="H713" t="s">
        <v>73</v>
      </c>
      <c r="I713" t="s">
        <v>36</v>
      </c>
      <c r="J713">
        <v>120</v>
      </c>
      <c r="K713">
        <v>6.24</v>
      </c>
      <c r="L713">
        <v>126.24</v>
      </c>
      <c r="M713">
        <f t="shared" ca="1" si="11"/>
        <v>49.2</v>
      </c>
    </row>
    <row r="714" spans="1:13" x14ac:dyDescent="0.25">
      <c r="A714" s="1">
        <v>44319</v>
      </c>
      <c r="B714" t="s">
        <v>26</v>
      </c>
      <c r="C714" t="s">
        <v>699</v>
      </c>
      <c r="D714" t="s">
        <v>38</v>
      </c>
      <c r="E714" t="s">
        <v>22</v>
      </c>
      <c r="F714" t="s">
        <v>46</v>
      </c>
      <c r="G714" t="s">
        <v>72</v>
      </c>
      <c r="H714" t="s">
        <v>73</v>
      </c>
      <c r="I714" t="s">
        <v>36</v>
      </c>
      <c r="J714">
        <v>100</v>
      </c>
      <c r="K714">
        <v>4.5</v>
      </c>
      <c r="L714">
        <v>104.5</v>
      </c>
      <c r="M714">
        <f t="shared" ca="1" si="11"/>
        <v>65</v>
      </c>
    </row>
    <row r="715" spans="1:13" x14ac:dyDescent="0.25">
      <c r="A715" s="1">
        <v>44179</v>
      </c>
      <c r="B715" t="s">
        <v>12</v>
      </c>
      <c r="C715" t="s">
        <v>700</v>
      </c>
      <c r="D715" t="s">
        <v>43</v>
      </c>
      <c r="E715" t="s">
        <v>22</v>
      </c>
      <c r="F715" t="s">
        <v>16</v>
      </c>
      <c r="G715" t="s">
        <v>17</v>
      </c>
      <c r="H715" t="s">
        <v>18</v>
      </c>
      <c r="I715" t="s">
        <v>19</v>
      </c>
      <c r="J715">
        <v>670</v>
      </c>
      <c r="K715">
        <v>24.79</v>
      </c>
      <c r="L715">
        <v>694.79</v>
      </c>
      <c r="M715">
        <f t="shared" ca="1" si="11"/>
        <v>422.1</v>
      </c>
    </row>
    <row r="716" spans="1:13" x14ac:dyDescent="0.25">
      <c r="A716" s="1">
        <v>44469</v>
      </c>
      <c r="B716" t="s">
        <v>26</v>
      </c>
      <c r="C716" t="s">
        <v>701</v>
      </c>
      <c r="D716" t="s">
        <v>14</v>
      </c>
      <c r="E716" t="s">
        <v>22</v>
      </c>
      <c r="F716" t="s">
        <v>23</v>
      </c>
      <c r="G716" t="s">
        <v>40</v>
      </c>
      <c r="H716" t="s">
        <v>41</v>
      </c>
      <c r="I716" t="s">
        <v>44</v>
      </c>
      <c r="J716">
        <v>4370</v>
      </c>
      <c r="K716">
        <v>323.38</v>
      </c>
      <c r="L716">
        <v>4693.38</v>
      </c>
      <c r="M716">
        <f t="shared" ca="1" si="11"/>
        <v>2359.8000000000002</v>
      </c>
    </row>
    <row r="717" spans="1:13" x14ac:dyDescent="0.25">
      <c r="A717" s="1">
        <v>44416</v>
      </c>
      <c r="B717" t="s">
        <v>26</v>
      </c>
      <c r="C717" t="s">
        <v>702</v>
      </c>
      <c r="D717" t="s">
        <v>28</v>
      </c>
      <c r="E717" t="s">
        <v>22</v>
      </c>
      <c r="F717" t="s">
        <v>16</v>
      </c>
      <c r="G717" t="s">
        <v>54</v>
      </c>
      <c r="H717" t="s">
        <v>55</v>
      </c>
      <c r="I717" t="s">
        <v>19</v>
      </c>
      <c r="J717">
        <v>50</v>
      </c>
      <c r="K717">
        <v>1.55</v>
      </c>
      <c r="L717">
        <v>51.55</v>
      </c>
      <c r="M717">
        <f t="shared" ca="1" si="11"/>
        <v>34.5</v>
      </c>
    </row>
    <row r="718" spans="1:13" x14ac:dyDescent="0.25">
      <c r="A718" s="1">
        <v>43976</v>
      </c>
      <c r="B718" t="s">
        <v>12</v>
      </c>
      <c r="C718" t="s">
        <v>703</v>
      </c>
      <c r="D718" t="s">
        <v>28</v>
      </c>
      <c r="E718" t="s">
        <v>22</v>
      </c>
      <c r="F718" t="s">
        <v>23</v>
      </c>
      <c r="G718" t="s">
        <v>24</v>
      </c>
      <c r="H718" t="s">
        <v>25</v>
      </c>
      <c r="I718" t="s">
        <v>19</v>
      </c>
      <c r="J718">
        <v>2360</v>
      </c>
      <c r="K718">
        <v>200.6</v>
      </c>
      <c r="L718">
        <v>2560.6</v>
      </c>
      <c r="M718">
        <f t="shared" ca="1" si="11"/>
        <v>1628.3999999999999</v>
      </c>
    </row>
    <row r="719" spans="1:13" x14ac:dyDescent="0.25">
      <c r="A719" s="1">
        <v>43987</v>
      </c>
      <c r="B719" t="s">
        <v>12</v>
      </c>
      <c r="C719" t="s">
        <v>704</v>
      </c>
      <c r="D719" t="s">
        <v>43</v>
      </c>
      <c r="E719" t="s">
        <v>22</v>
      </c>
      <c r="F719" t="s">
        <v>16</v>
      </c>
      <c r="G719" t="s">
        <v>54</v>
      </c>
      <c r="H719" t="s">
        <v>55</v>
      </c>
      <c r="I719" t="s">
        <v>19</v>
      </c>
      <c r="J719">
        <v>30</v>
      </c>
      <c r="K719">
        <v>1.02</v>
      </c>
      <c r="L719">
        <v>31.02</v>
      </c>
      <c r="M719">
        <f t="shared" ca="1" si="11"/>
        <v>19.5</v>
      </c>
    </row>
    <row r="720" spans="1:13" x14ac:dyDescent="0.25">
      <c r="A720" s="1">
        <v>44435</v>
      </c>
      <c r="B720" t="s">
        <v>26</v>
      </c>
      <c r="C720" t="s">
        <v>705</v>
      </c>
      <c r="D720" t="s">
        <v>21</v>
      </c>
      <c r="E720" t="s">
        <v>15</v>
      </c>
      <c r="F720" t="s">
        <v>16</v>
      </c>
      <c r="G720" t="s">
        <v>17</v>
      </c>
      <c r="H720" t="s">
        <v>18</v>
      </c>
      <c r="I720" t="s">
        <v>19</v>
      </c>
      <c r="J720">
        <v>80</v>
      </c>
      <c r="K720">
        <v>2.64</v>
      </c>
      <c r="L720">
        <v>82.64</v>
      </c>
      <c r="M720">
        <f t="shared" ca="1" si="11"/>
        <v>48.000000000000007</v>
      </c>
    </row>
    <row r="721" spans="1:13" x14ac:dyDescent="0.25">
      <c r="A721" s="1">
        <v>44228</v>
      </c>
      <c r="B721" t="s">
        <v>26</v>
      </c>
      <c r="C721" t="s">
        <v>706</v>
      </c>
      <c r="D721" t="s">
        <v>21</v>
      </c>
      <c r="E721" t="s">
        <v>22</v>
      </c>
      <c r="F721" t="s">
        <v>16</v>
      </c>
      <c r="G721" t="s">
        <v>17</v>
      </c>
      <c r="H721" t="s">
        <v>18</v>
      </c>
      <c r="I721" t="s">
        <v>19</v>
      </c>
      <c r="J721">
        <v>90</v>
      </c>
      <c r="K721">
        <v>5.13</v>
      </c>
      <c r="L721">
        <v>95.13</v>
      </c>
      <c r="M721">
        <f t="shared" ca="1" si="11"/>
        <v>44.1</v>
      </c>
    </row>
    <row r="722" spans="1:13" x14ac:dyDescent="0.25">
      <c r="A722" s="1">
        <v>44004</v>
      </c>
      <c r="B722" t="s">
        <v>12</v>
      </c>
      <c r="C722" t="s">
        <v>707</v>
      </c>
      <c r="D722" t="s">
        <v>28</v>
      </c>
      <c r="E722" t="s">
        <v>22</v>
      </c>
      <c r="F722" t="s">
        <v>16</v>
      </c>
      <c r="G722" t="s">
        <v>17</v>
      </c>
      <c r="H722" t="s">
        <v>18</v>
      </c>
      <c r="I722" t="s">
        <v>36</v>
      </c>
      <c r="J722">
        <v>420</v>
      </c>
      <c r="K722">
        <v>25.62</v>
      </c>
      <c r="L722">
        <v>445.62</v>
      </c>
      <c r="M722">
        <f t="shared" ca="1" si="11"/>
        <v>176.4</v>
      </c>
    </row>
    <row r="723" spans="1:13" x14ac:dyDescent="0.25">
      <c r="A723" s="1">
        <v>44270</v>
      </c>
      <c r="B723" t="s">
        <v>26</v>
      </c>
      <c r="C723" t="s">
        <v>708</v>
      </c>
      <c r="D723" t="s">
        <v>38</v>
      </c>
      <c r="E723" t="s">
        <v>15</v>
      </c>
      <c r="F723" t="s">
        <v>16</v>
      </c>
      <c r="G723" t="s">
        <v>33</v>
      </c>
      <c r="H723" t="s">
        <v>34</v>
      </c>
      <c r="I723" t="s">
        <v>19</v>
      </c>
      <c r="J723">
        <v>420</v>
      </c>
      <c r="K723">
        <v>32.340000000000003</v>
      </c>
      <c r="L723">
        <v>452.34000000000003</v>
      </c>
      <c r="M723">
        <f t="shared" ca="1" si="11"/>
        <v>222.60000000000002</v>
      </c>
    </row>
    <row r="724" spans="1:13" x14ac:dyDescent="0.25">
      <c r="A724" s="1">
        <v>44051</v>
      </c>
      <c r="B724" t="s">
        <v>12</v>
      </c>
      <c r="C724" t="s">
        <v>709</v>
      </c>
      <c r="D724" t="s">
        <v>14</v>
      </c>
      <c r="E724" t="s">
        <v>22</v>
      </c>
      <c r="F724" t="s">
        <v>16</v>
      </c>
      <c r="G724" t="s">
        <v>33</v>
      </c>
      <c r="H724" t="s">
        <v>34</v>
      </c>
      <c r="I724" t="s">
        <v>36</v>
      </c>
      <c r="J724">
        <v>120</v>
      </c>
      <c r="K724">
        <v>4.08</v>
      </c>
      <c r="L724">
        <v>124.08</v>
      </c>
      <c r="M724">
        <f t="shared" ca="1" si="11"/>
        <v>78</v>
      </c>
    </row>
    <row r="725" spans="1:13" x14ac:dyDescent="0.25">
      <c r="A725" s="1">
        <v>44476</v>
      </c>
      <c r="B725" t="s">
        <v>26</v>
      </c>
      <c r="C725" t="s">
        <v>71</v>
      </c>
      <c r="D725" t="s">
        <v>14</v>
      </c>
      <c r="E725" t="s">
        <v>15</v>
      </c>
      <c r="F725" t="s">
        <v>16</v>
      </c>
      <c r="G725" t="s">
        <v>33</v>
      </c>
      <c r="H725" t="s">
        <v>34</v>
      </c>
      <c r="I725" t="s">
        <v>19</v>
      </c>
      <c r="J725">
        <v>390</v>
      </c>
      <c r="K725">
        <v>14.82</v>
      </c>
      <c r="L725">
        <v>404.82</v>
      </c>
      <c r="M725">
        <f t="shared" ca="1" si="11"/>
        <v>206.70000000000002</v>
      </c>
    </row>
    <row r="726" spans="1:13" x14ac:dyDescent="0.25">
      <c r="A726" s="1">
        <v>44065</v>
      </c>
      <c r="B726" t="s">
        <v>12</v>
      </c>
      <c r="C726" t="s">
        <v>710</v>
      </c>
      <c r="D726" t="s">
        <v>38</v>
      </c>
      <c r="E726" t="s">
        <v>15</v>
      </c>
      <c r="F726" t="s">
        <v>23</v>
      </c>
      <c r="G726" t="s">
        <v>29</v>
      </c>
      <c r="H726" t="s">
        <v>30</v>
      </c>
      <c r="I726" t="s">
        <v>44</v>
      </c>
      <c r="J726">
        <v>4260</v>
      </c>
      <c r="K726">
        <v>242.82</v>
      </c>
      <c r="L726">
        <v>4502.82</v>
      </c>
      <c r="M726">
        <f t="shared" ca="1" si="11"/>
        <v>2854.2000000000003</v>
      </c>
    </row>
    <row r="727" spans="1:13" x14ac:dyDescent="0.25">
      <c r="A727" s="1">
        <v>44342</v>
      </c>
      <c r="B727" t="s">
        <v>26</v>
      </c>
      <c r="C727" t="s">
        <v>185</v>
      </c>
      <c r="D727" t="s">
        <v>43</v>
      </c>
      <c r="E727" t="s">
        <v>15</v>
      </c>
      <c r="F727" t="s">
        <v>23</v>
      </c>
      <c r="G727" t="s">
        <v>24</v>
      </c>
      <c r="H727" t="s">
        <v>25</v>
      </c>
      <c r="I727" t="s">
        <v>19</v>
      </c>
      <c r="J727">
        <v>1630</v>
      </c>
      <c r="K727">
        <v>125.51</v>
      </c>
      <c r="L727">
        <v>1755.51</v>
      </c>
      <c r="M727">
        <f t="shared" ca="1" si="11"/>
        <v>1059.5</v>
      </c>
    </row>
    <row r="728" spans="1:13" x14ac:dyDescent="0.25">
      <c r="A728" s="1">
        <v>44076</v>
      </c>
      <c r="B728" t="s">
        <v>12</v>
      </c>
      <c r="C728" t="s">
        <v>145</v>
      </c>
      <c r="D728" t="s">
        <v>38</v>
      </c>
      <c r="E728" t="s">
        <v>15</v>
      </c>
      <c r="F728" t="s">
        <v>16</v>
      </c>
      <c r="G728" t="s">
        <v>99</v>
      </c>
      <c r="H728" t="s">
        <v>100</v>
      </c>
      <c r="I728" t="s">
        <v>36</v>
      </c>
      <c r="J728">
        <v>220</v>
      </c>
      <c r="K728">
        <v>16.72</v>
      </c>
      <c r="L728">
        <v>236.72</v>
      </c>
      <c r="M728">
        <f t="shared" ca="1" si="11"/>
        <v>96.8</v>
      </c>
    </row>
    <row r="729" spans="1:13" x14ac:dyDescent="0.25">
      <c r="A729" s="1">
        <v>44475</v>
      </c>
      <c r="B729" t="s">
        <v>26</v>
      </c>
      <c r="C729" t="s">
        <v>711</v>
      </c>
      <c r="D729" t="s">
        <v>38</v>
      </c>
      <c r="E729" t="s">
        <v>22</v>
      </c>
      <c r="F729" t="s">
        <v>23</v>
      </c>
      <c r="G729" t="s">
        <v>29</v>
      </c>
      <c r="H729" t="s">
        <v>30</v>
      </c>
      <c r="I729" t="s">
        <v>44</v>
      </c>
      <c r="J729">
        <v>2250</v>
      </c>
      <c r="K729">
        <v>81</v>
      </c>
      <c r="L729">
        <v>2331</v>
      </c>
      <c r="M729">
        <f t="shared" ca="1" si="11"/>
        <v>1485</v>
      </c>
    </row>
    <row r="730" spans="1:13" x14ac:dyDescent="0.25">
      <c r="A730" s="1">
        <v>44484</v>
      </c>
      <c r="B730" t="s">
        <v>26</v>
      </c>
      <c r="C730" t="s">
        <v>455</v>
      </c>
      <c r="D730" t="s">
        <v>28</v>
      </c>
      <c r="E730" t="s">
        <v>15</v>
      </c>
      <c r="F730" t="s">
        <v>23</v>
      </c>
      <c r="G730" t="s">
        <v>29</v>
      </c>
      <c r="H730" t="s">
        <v>30</v>
      </c>
      <c r="I730" t="s">
        <v>19</v>
      </c>
      <c r="J730">
        <v>6810</v>
      </c>
      <c r="K730">
        <v>394.98</v>
      </c>
      <c r="L730">
        <v>7204.98</v>
      </c>
      <c r="M730">
        <f t="shared" ca="1" si="11"/>
        <v>4290.3</v>
      </c>
    </row>
    <row r="731" spans="1:13" x14ac:dyDescent="0.25">
      <c r="A731" s="1">
        <v>44412</v>
      </c>
      <c r="B731" t="s">
        <v>26</v>
      </c>
      <c r="C731" t="s">
        <v>546</v>
      </c>
      <c r="D731" t="s">
        <v>21</v>
      </c>
      <c r="E731" t="s">
        <v>15</v>
      </c>
      <c r="F731" t="s">
        <v>16</v>
      </c>
      <c r="G731" t="s">
        <v>54</v>
      </c>
      <c r="H731" t="s">
        <v>55</v>
      </c>
      <c r="I731" t="s">
        <v>19</v>
      </c>
      <c r="J731">
        <v>360</v>
      </c>
      <c r="K731">
        <v>26.64</v>
      </c>
      <c r="L731">
        <v>386.64</v>
      </c>
      <c r="M731">
        <f t="shared" ca="1" si="11"/>
        <v>180</v>
      </c>
    </row>
    <row r="732" spans="1:13" x14ac:dyDescent="0.25">
      <c r="A732" s="1">
        <v>44064</v>
      </c>
      <c r="B732" t="s">
        <v>12</v>
      </c>
      <c r="C732" t="s">
        <v>127</v>
      </c>
      <c r="D732" t="s">
        <v>14</v>
      </c>
      <c r="E732" t="s">
        <v>15</v>
      </c>
      <c r="F732" t="s">
        <v>23</v>
      </c>
      <c r="G732" t="s">
        <v>40</v>
      </c>
      <c r="H732" t="s">
        <v>41</v>
      </c>
      <c r="I732" t="s">
        <v>19</v>
      </c>
      <c r="J732">
        <v>1750</v>
      </c>
      <c r="K732">
        <v>147</v>
      </c>
      <c r="L732">
        <v>1897</v>
      </c>
      <c r="M732">
        <f t="shared" ca="1" si="11"/>
        <v>1067.5</v>
      </c>
    </row>
    <row r="733" spans="1:13" x14ac:dyDescent="0.25">
      <c r="A733" s="1">
        <v>43969</v>
      </c>
      <c r="B733" t="s">
        <v>12</v>
      </c>
      <c r="C733" t="s">
        <v>418</v>
      </c>
      <c r="D733" t="s">
        <v>43</v>
      </c>
      <c r="E733" t="s">
        <v>15</v>
      </c>
      <c r="F733" t="s">
        <v>16</v>
      </c>
      <c r="G733" t="s">
        <v>54</v>
      </c>
      <c r="H733" t="s">
        <v>55</v>
      </c>
      <c r="I733" t="s">
        <v>19</v>
      </c>
      <c r="J733">
        <v>60</v>
      </c>
      <c r="K733">
        <v>4.5599999999999996</v>
      </c>
      <c r="L733">
        <v>64.56</v>
      </c>
      <c r="M733">
        <f t="shared" ca="1" si="11"/>
        <v>26.4</v>
      </c>
    </row>
    <row r="734" spans="1:13" x14ac:dyDescent="0.25">
      <c r="A734" s="1">
        <v>44426</v>
      </c>
      <c r="B734" t="s">
        <v>26</v>
      </c>
      <c r="C734" t="s">
        <v>712</v>
      </c>
      <c r="D734" t="s">
        <v>21</v>
      </c>
      <c r="E734" t="s">
        <v>15</v>
      </c>
      <c r="F734" t="s">
        <v>46</v>
      </c>
      <c r="G734" t="s">
        <v>72</v>
      </c>
      <c r="H734" t="s">
        <v>73</v>
      </c>
      <c r="I734" t="s">
        <v>19</v>
      </c>
      <c r="J734">
        <v>100</v>
      </c>
      <c r="K734">
        <v>4.4000000000000004</v>
      </c>
      <c r="L734">
        <v>104.4</v>
      </c>
      <c r="M734">
        <f t="shared" ca="1" si="11"/>
        <v>45</v>
      </c>
    </row>
    <row r="735" spans="1:13" x14ac:dyDescent="0.25">
      <c r="A735" s="1">
        <v>44533</v>
      </c>
      <c r="B735" t="s">
        <v>26</v>
      </c>
      <c r="C735" t="s">
        <v>713</v>
      </c>
      <c r="D735" t="s">
        <v>28</v>
      </c>
      <c r="E735" t="s">
        <v>22</v>
      </c>
      <c r="F735" t="s">
        <v>16</v>
      </c>
      <c r="G735" t="s">
        <v>33</v>
      </c>
      <c r="H735" t="s">
        <v>34</v>
      </c>
      <c r="I735" t="s">
        <v>19</v>
      </c>
      <c r="J735">
        <v>190</v>
      </c>
      <c r="K735">
        <v>6.65</v>
      </c>
      <c r="L735">
        <v>196.65</v>
      </c>
      <c r="M735">
        <f t="shared" ca="1" si="11"/>
        <v>83.6</v>
      </c>
    </row>
    <row r="736" spans="1:13" x14ac:dyDescent="0.25">
      <c r="A736" s="1">
        <v>44537</v>
      </c>
      <c r="B736" t="s">
        <v>26</v>
      </c>
      <c r="C736" t="s">
        <v>714</v>
      </c>
      <c r="D736" t="s">
        <v>43</v>
      </c>
      <c r="E736" t="s">
        <v>15</v>
      </c>
      <c r="F736" t="s">
        <v>46</v>
      </c>
      <c r="G736" t="s">
        <v>50</v>
      </c>
      <c r="H736" t="s">
        <v>51</v>
      </c>
      <c r="I736" t="s">
        <v>19</v>
      </c>
      <c r="J736">
        <v>70</v>
      </c>
      <c r="K736">
        <v>4.97</v>
      </c>
      <c r="L736">
        <v>74.97</v>
      </c>
      <c r="M736">
        <f t="shared" ca="1" si="11"/>
        <v>45.5</v>
      </c>
    </row>
    <row r="737" spans="1:13" x14ac:dyDescent="0.25">
      <c r="A737" s="1">
        <v>44122</v>
      </c>
      <c r="B737" t="s">
        <v>12</v>
      </c>
      <c r="C737" t="s">
        <v>715</v>
      </c>
      <c r="D737" t="s">
        <v>14</v>
      </c>
      <c r="E737" t="s">
        <v>15</v>
      </c>
      <c r="F737" t="s">
        <v>16</v>
      </c>
      <c r="G737" t="s">
        <v>33</v>
      </c>
      <c r="H737" t="s">
        <v>34</v>
      </c>
      <c r="I737" t="s">
        <v>19</v>
      </c>
      <c r="J737">
        <v>480</v>
      </c>
      <c r="K737">
        <v>34.08</v>
      </c>
      <c r="L737">
        <v>514.08000000000004</v>
      </c>
      <c r="M737">
        <f t="shared" ca="1" si="11"/>
        <v>273.60000000000002</v>
      </c>
    </row>
    <row r="738" spans="1:13" x14ac:dyDescent="0.25">
      <c r="A738" s="1">
        <v>44547</v>
      </c>
      <c r="B738" t="s">
        <v>26</v>
      </c>
      <c r="C738" t="s">
        <v>716</v>
      </c>
      <c r="D738" t="s">
        <v>38</v>
      </c>
      <c r="E738" t="s">
        <v>15</v>
      </c>
      <c r="F738" t="s">
        <v>16</v>
      </c>
      <c r="G738" t="s">
        <v>17</v>
      </c>
      <c r="H738" t="s">
        <v>18</v>
      </c>
      <c r="I738" t="s">
        <v>44</v>
      </c>
      <c r="J738">
        <v>350</v>
      </c>
      <c r="K738">
        <v>19.600000000000001</v>
      </c>
      <c r="L738">
        <v>369.6</v>
      </c>
      <c r="M738">
        <f t="shared" ca="1" si="11"/>
        <v>227.5</v>
      </c>
    </row>
    <row r="739" spans="1:13" x14ac:dyDescent="0.25">
      <c r="A739" s="1">
        <v>44475</v>
      </c>
      <c r="B739" t="s">
        <v>26</v>
      </c>
      <c r="C739" t="s">
        <v>717</v>
      </c>
      <c r="D739" t="s">
        <v>38</v>
      </c>
      <c r="E739" t="s">
        <v>15</v>
      </c>
      <c r="F739" t="s">
        <v>23</v>
      </c>
      <c r="G739" t="s">
        <v>40</v>
      </c>
      <c r="H739" t="s">
        <v>41</v>
      </c>
      <c r="I739" t="s">
        <v>19</v>
      </c>
      <c r="J739">
        <v>400</v>
      </c>
      <c r="K739">
        <v>17.600000000000001</v>
      </c>
      <c r="L739">
        <v>417.6</v>
      </c>
      <c r="M739">
        <f t="shared" ca="1" si="11"/>
        <v>200</v>
      </c>
    </row>
    <row r="740" spans="1:13" x14ac:dyDescent="0.25">
      <c r="A740" s="1">
        <v>43852</v>
      </c>
      <c r="B740" t="s">
        <v>12</v>
      </c>
      <c r="C740" t="s">
        <v>718</v>
      </c>
      <c r="D740" t="s">
        <v>38</v>
      </c>
      <c r="E740" t="s">
        <v>15</v>
      </c>
      <c r="F740" t="s">
        <v>23</v>
      </c>
      <c r="G740" t="s">
        <v>40</v>
      </c>
      <c r="H740" t="s">
        <v>41</v>
      </c>
      <c r="I740" t="s">
        <v>19</v>
      </c>
      <c r="J740">
        <v>3610</v>
      </c>
      <c r="K740">
        <v>173.28</v>
      </c>
      <c r="L740">
        <v>3783.28</v>
      </c>
      <c r="M740">
        <f t="shared" ca="1" si="11"/>
        <v>2129.9</v>
      </c>
    </row>
    <row r="741" spans="1:13" x14ac:dyDescent="0.25">
      <c r="A741" s="1">
        <v>44101</v>
      </c>
      <c r="B741" t="s">
        <v>12</v>
      </c>
      <c r="C741" t="s">
        <v>719</v>
      </c>
      <c r="D741" t="s">
        <v>21</v>
      </c>
      <c r="E741" t="s">
        <v>22</v>
      </c>
      <c r="F741" t="s">
        <v>23</v>
      </c>
      <c r="G741" t="s">
        <v>40</v>
      </c>
      <c r="H741" t="s">
        <v>41</v>
      </c>
      <c r="I741" t="s">
        <v>44</v>
      </c>
      <c r="J741">
        <v>1040</v>
      </c>
      <c r="K741">
        <v>67.599999999999994</v>
      </c>
      <c r="L741">
        <v>1107.5999999999999</v>
      </c>
      <c r="M741">
        <f t="shared" ca="1" si="11"/>
        <v>540.80000000000007</v>
      </c>
    </row>
    <row r="742" spans="1:13" x14ac:dyDescent="0.25">
      <c r="A742" s="1">
        <v>43920</v>
      </c>
      <c r="B742" t="s">
        <v>12</v>
      </c>
      <c r="C742" t="s">
        <v>720</v>
      </c>
      <c r="D742" t="s">
        <v>38</v>
      </c>
      <c r="E742" t="s">
        <v>22</v>
      </c>
      <c r="F742" t="s">
        <v>46</v>
      </c>
      <c r="G742" t="s">
        <v>72</v>
      </c>
      <c r="H742" t="s">
        <v>73</v>
      </c>
      <c r="I742" t="s">
        <v>19</v>
      </c>
      <c r="J742">
        <v>30</v>
      </c>
      <c r="K742">
        <v>1.59</v>
      </c>
      <c r="L742">
        <v>31.59</v>
      </c>
      <c r="M742">
        <f t="shared" ca="1" si="11"/>
        <v>15.3</v>
      </c>
    </row>
    <row r="743" spans="1:13" x14ac:dyDescent="0.25">
      <c r="A743" s="1">
        <v>44524</v>
      </c>
      <c r="B743" t="s">
        <v>26</v>
      </c>
      <c r="C743" t="s">
        <v>721</v>
      </c>
      <c r="D743" t="s">
        <v>43</v>
      </c>
      <c r="E743" t="s">
        <v>15</v>
      </c>
      <c r="F743" t="s">
        <v>16</v>
      </c>
      <c r="G743" t="s">
        <v>33</v>
      </c>
      <c r="H743" t="s">
        <v>34</v>
      </c>
      <c r="I743" t="s">
        <v>19</v>
      </c>
      <c r="J743">
        <v>470</v>
      </c>
      <c r="K743">
        <v>43.71</v>
      </c>
      <c r="L743">
        <v>513.71</v>
      </c>
      <c r="M743">
        <f t="shared" ca="1" si="11"/>
        <v>300.8</v>
      </c>
    </row>
    <row r="744" spans="1:13" x14ac:dyDescent="0.25">
      <c r="A744" s="1">
        <v>43929</v>
      </c>
      <c r="B744" t="s">
        <v>12</v>
      </c>
      <c r="C744" t="s">
        <v>722</v>
      </c>
      <c r="D744" t="s">
        <v>14</v>
      </c>
      <c r="E744" t="s">
        <v>15</v>
      </c>
      <c r="F744" t="s">
        <v>23</v>
      </c>
      <c r="G744" t="s">
        <v>103</v>
      </c>
      <c r="H744" t="s">
        <v>104</v>
      </c>
      <c r="I744" t="s">
        <v>19</v>
      </c>
      <c r="J744">
        <v>1140</v>
      </c>
      <c r="K744">
        <v>77.52</v>
      </c>
      <c r="L744">
        <v>1217.52</v>
      </c>
      <c r="M744">
        <f t="shared" ca="1" si="11"/>
        <v>558.6</v>
      </c>
    </row>
    <row r="745" spans="1:13" x14ac:dyDescent="0.25">
      <c r="A745" s="1">
        <v>44345</v>
      </c>
      <c r="B745" t="s">
        <v>26</v>
      </c>
      <c r="C745" t="s">
        <v>723</v>
      </c>
      <c r="D745" t="s">
        <v>14</v>
      </c>
      <c r="E745" t="s">
        <v>15</v>
      </c>
      <c r="F745" t="s">
        <v>16</v>
      </c>
      <c r="G745" t="s">
        <v>17</v>
      </c>
      <c r="H745" t="s">
        <v>18</v>
      </c>
      <c r="I745" t="s">
        <v>19</v>
      </c>
      <c r="J745">
        <v>980</v>
      </c>
      <c r="K745">
        <v>72.52</v>
      </c>
      <c r="L745">
        <v>1052.52</v>
      </c>
      <c r="M745">
        <f t="shared" ca="1" si="11"/>
        <v>470.40000000000003</v>
      </c>
    </row>
    <row r="746" spans="1:13" x14ac:dyDescent="0.25">
      <c r="A746" s="1">
        <v>43920</v>
      </c>
      <c r="B746" t="s">
        <v>12</v>
      </c>
      <c r="C746" t="s">
        <v>724</v>
      </c>
      <c r="D746" t="s">
        <v>43</v>
      </c>
      <c r="E746" t="s">
        <v>15</v>
      </c>
      <c r="F746" t="s">
        <v>46</v>
      </c>
      <c r="G746" t="s">
        <v>50</v>
      </c>
      <c r="H746" t="s">
        <v>51</v>
      </c>
      <c r="I746" t="s">
        <v>44</v>
      </c>
      <c r="J746">
        <v>80</v>
      </c>
      <c r="K746">
        <v>5.12</v>
      </c>
      <c r="L746">
        <v>85.12</v>
      </c>
      <c r="M746">
        <f t="shared" ca="1" si="11"/>
        <v>46.400000000000006</v>
      </c>
    </row>
    <row r="747" spans="1:13" x14ac:dyDescent="0.25">
      <c r="A747" s="1">
        <v>44479</v>
      </c>
      <c r="B747" t="s">
        <v>26</v>
      </c>
      <c r="C747" t="s">
        <v>725</v>
      </c>
      <c r="D747" t="s">
        <v>14</v>
      </c>
      <c r="E747" t="s">
        <v>22</v>
      </c>
      <c r="F747" t="s">
        <v>16</v>
      </c>
      <c r="G747" t="s">
        <v>33</v>
      </c>
      <c r="H747" t="s">
        <v>34</v>
      </c>
      <c r="I747" t="s">
        <v>19</v>
      </c>
      <c r="J747">
        <v>290</v>
      </c>
      <c r="K747">
        <v>18.27</v>
      </c>
      <c r="L747">
        <v>308.27</v>
      </c>
      <c r="M747">
        <f t="shared" ca="1" si="11"/>
        <v>147.9</v>
      </c>
    </row>
    <row r="748" spans="1:13" x14ac:dyDescent="0.25">
      <c r="A748" s="1">
        <v>44414</v>
      </c>
      <c r="B748" t="s">
        <v>26</v>
      </c>
      <c r="C748" t="s">
        <v>726</v>
      </c>
      <c r="D748" t="s">
        <v>14</v>
      </c>
      <c r="E748" t="s">
        <v>22</v>
      </c>
      <c r="F748" t="s">
        <v>46</v>
      </c>
      <c r="G748" t="s">
        <v>72</v>
      </c>
      <c r="H748" t="s">
        <v>73</v>
      </c>
      <c r="I748" t="s">
        <v>19</v>
      </c>
      <c r="J748">
        <v>60</v>
      </c>
      <c r="K748">
        <v>4.08</v>
      </c>
      <c r="L748">
        <v>64.08</v>
      </c>
      <c r="M748">
        <f t="shared" ca="1" si="11"/>
        <v>25.800000000000004</v>
      </c>
    </row>
    <row r="749" spans="1:13" x14ac:dyDescent="0.25">
      <c r="A749" s="1">
        <v>44079</v>
      </c>
      <c r="B749" t="s">
        <v>12</v>
      </c>
      <c r="C749" t="s">
        <v>727</v>
      </c>
      <c r="D749" t="s">
        <v>28</v>
      </c>
      <c r="E749" t="s">
        <v>15</v>
      </c>
      <c r="F749" t="s">
        <v>23</v>
      </c>
      <c r="G749" t="s">
        <v>24</v>
      </c>
      <c r="H749" t="s">
        <v>25</v>
      </c>
      <c r="I749" t="s">
        <v>44</v>
      </c>
      <c r="J749">
        <v>3550</v>
      </c>
      <c r="K749">
        <v>163.30000000000001</v>
      </c>
      <c r="L749">
        <v>3713.3</v>
      </c>
      <c r="M749">
        <f t="shared" ca="1" si="11"/>
        <v>2094.5000000000005</v>
      </c>
    </row>
    <row r="750" spans="1:13" x14ac:dyDescent="0.25">
      <c r="A750" s="1">
        <v>44134</v>
      </c>
      <c r="B750" t="s">
        <v>12</v>
      </c>
      <c r="C750" t="s">
        <v>728</v>
      </c>
      <c r="D750" t="s">
        <v>43</v>
      </c>
      <c r="E750" t="s">
        <v>15</v>
      </c>
      <c r="F750" t="s">
        <v>16</v>
      </c>
      <c r="G750" t="s">
        <v>33</v>
      </c>
      <c r="H750" t="s">
        <v>34</v>
      </c>
      <c r="I750" t="s">
        <v>19</v>
      </c>
      <c r="J750">
        <v>110</v>
      </c>
      <c r="K750">
        <v>9.57</v>
      </c>
      <c r="L750">
        <v>119.57</v>
      </c>
      <c r="M750">
        <f t="shared" ca="1" si="11"/>
        <v>70.400000000000006</v>
      </c>
    </row>
    <row r="751" spans="1:13" x14ac:dyDescent="0.25">
      <c r="A751" s="1">
        <v>44209</v>
      </c>
      <c r="B751" t="s">
        <v>26</v>
      </c>
      <c r="C751" t="s">
        <v>729</v>
      </c>
      <c r="D751" t="s">
        <v>43</v>
      </c>
      <c r="E751" t="s">
        <v>22</v>
      </c>
      <c r="F751" t="s">
        <v>46</v>
      </c>
      <c r="G751" t="s">
        <v>47</v>
      </c>
      <c r="H751" t="s">
        <v>48</v>
      </c>
      <c r="I751" t="s">
        <v>19</v>
      </c>
      <c r="J751">
        <v>60</v>
      </c>
      <c r="K751">
        <v>4.68</v>
      </c>
      <c r="L751">
        <v>64.680000000000007</v>
      </c>
      <c r="M751">
        <f t="shared" ca="1" si="11"/>
        <v>29.4</v>
      </c>
    </row>
    <row r="752" spans="1:13" x14ac:dyDescent="0.25">
      <c r="A752" s="1">
        <v>44524</v>
      </c>
      <c r="B752" t="s">
        <v>26</v>
      </c>
      <c r="C752" t="s">
        <v>730</v>
      </c>
      <c r="D752" t="s">
        <v>14</v>
      </c>
      <c r="E752" t="s">
        <v>22</v>
      </c>
      <c r="F752" t="s">
        <v>16</v>
      </c>
      <c r="G752" t="s">
        <v>54</v>
      </c>
      <c r="H752" t="s">
        <v>55</v>
      </c>
      <c r="I752" t="s">
        <v>36</v>
      </c>
      <c r="J752">
        <v>410</v>
      </c>
      <c r="K752">
        <v>20.91</v>
      </c>
      <c r="L752">
        <v>430.91</v>
      </c>
      <c r="M752">
        <f t="shared" ca="1" si="11"/>
        <v>192.70000000000002</v>
      </c>
    </row>
    <row r="753" spans="1:13" x14ac:dyDescent="0.25">
      <c r="A753" s="1">
        <v>44445</v>
      </c>
      <c r="B753" t="s">
        <v>26</v>
      </c>
      <c r="C753" t="s">
        <v>731</v>
      </c>
      <c r="D753" t="s">
        <v>21</v>
      </c>
      <c r="E753" t="s">
        <v>15</v>
      </c>
      <c r="F753" t="s">
        <v>23</v>
      </c>
      <c r="G753" t="s">
        <v>40</v>
      </c>
      <c r="H753" t="s">
        <v>41</v>
      </c>
      <c r="I753" t="s">
        <v>19</v>
      </c>
      <c r="J753">
        <v>250</v>
      </c>
      <c r="K753">
        <v>7</v>
      </c>
      <c r="L753">
        <v>257</v>
      </c>
      <c r="M753">
        <f t="shared" ca="1" si="11"/>
        <v>120.00000000000001</v>
      </c>
    </row>
    <row r="754" spans="1:13" x14ac:dyDescent="0.25">
      <c r="A754" s="1">
        <v>43853</v>
      </c>
      <c r="B754" t="s">
        <v>12</v>
      </c>
      <c r="C754" t="s">
        <v>732</v>
      </c>
      <c r="D754" t="s">
        <v>38</v>
      </c>
      <c r="E754" t="s">
        <v>15</v>
      </c>
      <c r="F754" t="s">
        <v>23</v>
      </c>
      <c r="G754" t="s">
        <v>29</v>
      </c>
      <c r="H754" t="s">
        <v>30</v>
      </c>
      <c r="I754" t="s">
        <v>19</v>
      </c>
      <c r="J754">
        <v>1630</v>
      </c>
      <c r="K754">
        <v>107.58</v>
      </c>
      <c r="L754">
        <v>1737.58</v>
      </c>
      <c r="M754">
        <f t="shared" ca="1" si="11"/>
        <v>684.6</v>
      </c>
    </row>
    <row r="755" spans="1:13" x14ac:dyDescent="0.25">
      <c r="A755" s="1">
        <v>44527</v>
      </c>
      <c r="B755" t="s">
        <v>26</v>
      </c>
      <c r="C755" t="s">
        <v>733</v>
      </c>
      <c r="D755" t="s">
        <v>28</v>
      </c>
      <c r="E755" t="s">
        <v>15</v>
      </c>
      <c r="F755" t="s">
        <v>46</v>
      </c>
      <c r="G755" t="s">
        <v>72</v>
      </c>
      <c r="H755" t="s">
        <v>73</v>
      </c>
      <c r="I755" t="s">
        <v>44</v>
      </c>
      <c r="J755">
        <v>100</v>
      </c>
      <c r="K755">
        <v>7.1</v>
      </c>
      <c r="L755">
        <v>107.1</v>
      </c>
      <c r="M755">
        <f t="shared" ca="1" si="11"/>
        <v>57.000000000000007</v>
      </c>
    </row>
    <row r="756" spans="1:13" x14ac:dyDescent="0.25">
      <c r="A756" s="1">
        <v>44414</v>
      </c>
      <c r="B756" t="s">
        <v>26</v>
      </c>
      <c r="C756" t="s">
        <v>734</v>
      </c>
      <c r="D756" t="s">
        <v>43</v>
      </c>
      <c r="E756" t="s">
        <v>15</v>
      </c>
      <c r="F756" t="s">
        <v>16</v>
      </c>
      <c r="G756" t="s">
        <v>33</v>
      </c>
      <c r="H756" t="s">
        <v>34</v>
      </c>
      <c r="I756" t="s">
        <v>19</v>
      </c>
      <c r="J756">
        <v>480</v>
      </c>
      <c r="K756">
        <v>21.6</v>
      </c>
      <c r="L756">
        <v>501.6</v>
      </c>
      <c r="M756">
        <f t="shared" ca="1" si="11"/>
        <v>259.20000000000005</v>
      </c>
    </row>
    <row r="757" spans="1:13" x14ac:dyDescent="0.25">
      <c r="A757" s="1">
        <v>44478</v>
      </c>
      <c r="B757" t="s">
        <v>26</v>
      </c>
      <c r="C757" t="s">
        <v>735</v>
      </c>
      <c r="D757" t="s">
        <v>38</v>
      </c>
      <c r="E757" t="s">
        <v>15</v>
      </c>
      <c r="F757" t="s">
        <v>16</v>
      </c>
      <c r="G757" t="s">
        <v>17</v>
      </c>
      <c r="H757" t="s">
        <v>18</v>
      </c>
      <c r="I757" t="s">
        <v>19</v>
      </c>
      <c r="J757">
        <v>860</v>
      </c>
      <c r="K757">
        <v>56.76</v>
      </c>
      <c r="L757">
        <v>916.76</v>
      </c>
      <c r="M757">
        <f t="shared" ca="1" si="11"/>
        <v>378.4</v>
      </c>
    </row>
    <row r="758" spans="1:13" x14ac:dyDescent="0.25">
      <c r="A758" s="1">
        <v>44064</v>
      </c>
      <c r="B758" t="s">
        <v>12</v>
      </c>
      <c r="C758" t="s">
        <v>736</v>
      </c>
      <c r="D758" t="s">
        <v>43</v>
      </c>
      <c r="E758" t="s">
        <v>15</v>
      </c>
      <c r="F758" t="s">
        <v>16</v>
      </c>
      <c r="G758" t="s">
        <v>54</v>
      </c>
      <c r="H758" t="s">
        <v>55</v>
      </c>
      <c r="I758" t="s">
        <v>44</v>
      </c>
      <c r="J758">
        <v>10</v>
      </c>
      <c r="K758">
        <v>0.24</v>
      </c>
      <c r="L758">
        <v>10.24</v>
      </c>
      <c r="M758">
        <f t="shared" ca="1" si="11"/>
        <v>5.2</v>
      </c>
    </row>
    <row r="759" spans="1:13" x14ac:dyDescent="0.25">
      <c r="A759" s="1">
        <v>44334</v>
      </c>
      <c r="B759" t="s">
        <v>26</v>
      </c>
      <c r="C759" t="s">
        <v>737</v>
      </c>
      <c r="D759" t="s">
        <v>43</v>
      </c>
      <c r="E759" t="s">
        <v>22</v>
      </c>
      <c r="F759" t="s">
        <v>16</v>
      </c>
      <c r="G759" t="s">
        <v>33</v>
      </c>
      <c r="H759" t="s">
        <v>34</v>
      </c>
      <c r="I759" t="s">
        <v>36</v>
      </c>
      <c r="J759">
        <v>470</v>
      </c>
      <c r="K759">
        <v>20.21</v>
      </c>
      <c r="L759">
        <v>490.21</v>
      </c>
      <c r="M759">
        <f t="shared" ca="1" si="11"/>
        <v>197.4</v>
      </c>
    </row>
    <row r="760" spans="1:13" x14ac:dyDescent="0.25">
      <c r="A760" s="1">
        <v>44391</v>
      </c>
      <c r="B760" t="s">
        <v>26</v>
      </c>
      <c r="C760" t="s">
        <v>738</v>
      </c>
      <c r="D760" t="s">
        <v>21</v>
      </c>
      <c r="E760" t="s">
        <v>22</v>
      </c>
      <c r="F760" t="s">
        <v>23</v>
      </c>
      <c r="G760" t="s">
        <v>24</v>
      </c>
      <c r="H760" t="s">
        <v>25</v>
      </c>
      <c r="I760" t="s">
        <v>19</v>
      </c>
      <c r="J760">
        <v>1650</v>
      </c>
      <c r="K760">
        <v>120.45</v>
      </c>
      <c r="L760">
        <v>1770.45</v>
      </c>
      <c r="M760">
        <f t="shared" ca="1" si="11"/>
        <v>1023</v>
      </c>
    </row>
    <row r="761" spans="1:13" x14ac:dyDescent="0.25">
      <c r="A761" s="1">
        <v>44159</v>
      </c>
      <c r="B761" t="s">
        <v>12</v>
      </c>
      <c r="C761" t="s">
        <v>739</v>
      </c>
      <c r="D761" t="s">
        <v>43</v>
      </c>
      <c r="E761" t="s">
        <v>15</v>
      </c>
      <c r="F761" t="s">
        <v>16</v>
      </c>
      <c r="G761" t="s">
        <v>33</v>
      </c>
      <c r="H761" t="s">
        <v>34</v>
      </c>
      <c r="I761" t="s">
        <v>19</v>
      </c>
      <c r="J761">
        <v>350</v>
      </c>
      <c r="K761">
        <v>16.45</v>
      </c>
      <c r="L761">
        <v>366.45</v>
      </c>
      <c r="M761">
        <f t="shared" ca="1" si="11"/>
        <v>147</v>
      </c>
    </row>
    <row r="762" spans="1:13" x14ac:dyDescent="0.25">
      <c r="A762" s="1">
        <v>43976</v>
      </c>
      <c r="B762" t="s">
        <v>12</v>
      </c>
      <c r="C762" t="s">
        <v>740</v>
      </c>
      <c r="D762" t="s">
        <v>28</v>
      </c>
      <c r="E762" t="s">
        <v>15</v>
      </c>
      <c r="F762" t="s">
        <v>23</v>
      </c>
      <c r="G762" t="s">
        <v>24</v>
      </c>
      <c r="H762" t="s">
        <v>25</v>
      </c>
      <c r="I762" t="s">
        <v>19</v>
      </c>
      <c r="J762">
        <v>2290</v>
      </c>
      <c r="K762">
        <v>139.69</v>
      </c>
      <c r="L762">
        <v>2429.69</v>
      </c>
      <c r="M762">
        <f t="shared" ca="1" si="11"/>
        <v>1442.7</v>
      </c>
    </row>
    <row r="763" spans="1:13" x14ac:dyDescent="0.25">
      <c r="A763" s="1">
        <v>44051</v>
      </c>
      <c r="B763" t="s">
        <v>12</v>
      </c>
      <c r="C763" t="s">
        <v>741</v>
      </c>
      <c r="D763" t="s">
        <v>43</v>
      </c>
      <c r="E763" t="s">
        <v>15</v>
      </c>
      <c r="F763" t="s">
        <v>16</v>
      </c>
      <c r="G763" t="s">
        <v>17</v>
      </c>
      <c r="H763" t="s">
        <v>18</v>
      </c>
      <c r="I763" t="s">
        <v>36</v>
      </c>
      <c r="J763">
        <v>450</v>
      </c>
      <c r="K763">
        <v>21.15</v>
      </c>
      <c r="L763">
        <v>471.15</v>
      </c>
      <c r="M763">
        <f t="shared" ca="1" si="11"/>
        <v>252.00000000000003</v>
      </c>
    </row>
    <row r="764" spans="1:13" x14ac:dyDescent="0.25">
      <c r="A764" s="1">
        <v>44349</v>
      </c>
      <c r="B764" t="s">
        <v>26</v>
      </c>
      <c r="C764" t="s">
        <v>742</v>
      </c>
      <c r="D764" t="s">
        <v>38</v>
      </c>
      <c r="E764" t="s">
        <v>22</v>
      </c>
      <c r="F764" t="s">
        <v>16</v>
      </c>
      <c r="G764" t="s">
        <v>54</v>
      </c>
      <c r="H764" t="s">
        <v>55</v>
      </c>
      <c r="I764" t="s">
        <v>19</v>
      </c>
      <c r="J764">
        <v>110</v>
      </c>
      <c r="K764">
        <v>6.82</v>
      </c>
      <c r="L764">
        <v>116.82</v>
      </c>
      <c r="M764">
        <f t="shared" ca="1" si="11"/>
        <v>49.5</v>
      </c>
    </row>
    <row r="765" spans="1:13" x14ac:dyDescent="0.25">
      <c r="A765" s="1">
        <v>44020</v>
      </c>
      <c r="B765" t="s">
        <v>12</v>
      </c>
      <c r="C765" t="s">
        <v>743</v>
      </c>
      <c r="D765" t="s">
        <v>43</v>
      </c>
      <c r="E765" t="s">
        <v>22</v>
      </c>
      <c r="F765" t="s">
        <v>16</v>
      </c>
      <c r="G765" t="s">
        <v>54</v>
      </c>
      <c r="H765" t="s">
        <v>55</v>
      </c>
      <c r="I765" t="s">
        <v>19</v>
      </c>
      <c r="J765">
        <v>80</v>
      </c>
      <c r="K765">
        <v>7.36</v>
      </c>
      <c r="L765">
        <v>87.36</v>
      </c>
      <c r="M765">
        <f t="shared" ca="1" si="11"/>
        <v>44</v>
      </c>
    </row>
    <row r="766" spans="1:13" x14ac:dyDescent="0.25">
      <c r="A766" s="1">
        <v>44179</v>
      </c>
      <c r="B766" t="s">
        <v>12</v>
      </c>
      <c r="C766" t="s">
        <v>744</v>
      </c>
      <c r="D766" t="s">
        <v>21</v>
      </c>
      <c r="E766" t="s">
        <v>15</v>
      </c>
      <c r="F766" t="s">
        <v>16</v>
      </c>
      <c r="G766" t="s">
        <v>33</v>
      </c>
      <c r="H766" t="s">
        <v>34</v>
      </c>
      <c r="I766" t="s">
        <v>36</v>
      </c>
      <c r="J766">
        <v>30</v>
      </c>
      <c r="K766">
        <v>1.41</v>
      </c>
      <c r="L766">
        <v>31.41</v>
      </c>
      <c r="M766">
        <f t="shared" ca="1" si="11"/>
        <v>18.3</v>
      </c>
    </row>
    <row r="767" spans="1:13" x14ac:dyDescent="0.25">
      <c r="A767" s="1">
        <v>43911</v>
      </c>
      <c r="B767" t="s">
        <v>12</v>
      </c>
      <c r="C767" t="s">
        <v>745</v>
      </c>
      <c r="D767" t="s">
        <v>43</v>
      </c>
      <c r="E767" t="s">
        <v>22</v>
      </c>
      <c r="F767" t="s">
        <v>16</v>
      </c>
      <c r="G767" t="s">
        <v>17</v>
      </c>
      <c r="H767" t="s">
        <v>18</v>
      </c>
      <c r="I767" t="s">
        <v>19</v>
      </c>
      <c r="J767">
        <v>770</v>
      </c>
      <c r="K767">
        <v>35.42</v>
      </c>
      <c r="L767">
        <v>805.42</v>
      </c>
      <c r="M767">
        <f t="shared" ca="1" si="11"/>
        <v>523.6</v>
      </c>
    </row>
    <row r="768" spans="1:13" x14ac:dyDescent="0.25">
      <c r="A768" s="1">
        <v>44124</v>
      </c>
      <c r="B768" t="s">
        <v>12</v>
      </c>
      <c r="C768" t="s">
        <v>746</v>
      </c>
      <c r="D768" t="s">
        <v>28</v>
      </c>
      <c r="E768" t="s">
        <v>15</v>
      </c>
      <c r="F768" t="s">
        <v>23</v>
      </c>
      <c r="G768" t="s">
        <v>40</v>
      </c>
      <c r="H768" t="s">
        <v>41</v>
      </c>
      <c r="I768" t="s">
        <v>36</v>
      </c>
      <c r="J768">
        <v>2130</v>
      </c>
      <c r="K768">
        <v>117.15</v>
      </c>
      <c r="L768">
        <v>2247.15</v>
      </c>
      <c r="M768">
        <f t="shared" ca="1" si="11"/>
        <v>873.30000000000007</v>
      </c>
    </row>
    <row r="769" spans="1:13" x14ac:dyDescent="0.25">
      <c r="A769" s="1">
        <v>44079</v>
      </c>
      <c r="B769" t="s">
        <v>12</v>
      </c>
      <c r="C769" t="s">
        <v>747</v>
      </c>
      <c r="D769" t="s">
        <v>28</v>
      </c>
      <c r="E769" t="s">
        <v>22</v>
      </c>
      <c r="F769" t="s">
        <v>23</v>
      </c>
      <c r="G769" t="s">
        <v>103</v>
      </c>
      <c r="H769" t="s">
        <v>104</v>
      </c>
      <c r="I769" t="s">
        <v>19</v>
      </c>
      <c r="J769">
        <v>3700</v>
      </c>
      <c r="K769">
        <v>196.1</v>
      </c>
      <c r="L769">
        <v>3896.1</v>
      </c>
      <c r="M769">
        <f t="shared" ca="1" si="11"/>
        <v>1628</v>
      </c>
    </row>
    <row r="770" spans="1:13" x14ac:dyDescent="0.25">
      <c r="A770" s="1">
        <v>44356</v>
      </c>
      <c r="B770" t="s">
        <v>26</v>
      </c>
      <c r="C770" t="s">
        <v>748</v>
      </c>
      <c r="D770" t="s">
        <v>43</v>
      </c>
      <c r="E770" t="s">
        <v>15</v>
      </c>
      <c r="F770" t="s">
        <v>23</v>
      </c>
      <c r="G770" t="s">
        <v>40</v>
      </c>
      <c r="H770" t="s">
        <v>41</v>
      </c>
      <c r="I770" t="s">
        <v>19</v>
      </c>
      <c r="J770">
        <v>4310</v>
      </c>
      <c r="K770">
        <v>228.43</v>
      </c>
      <c r="L770">
        <v>4538.43</v>
      </c>
      <c r="M770">
        <f t="shared" ca="1" si="11"/>
        <v>2930.8</v>
      </c>
    </row>
    <row r="771" spans="1:13" x14ac:dyDescent="0.25">
      <c r="A771" s="1">
        <v>44165</v>
      </c>
      <c r="B771" t="s">
        <v>12</v>
      </c>
      <c r="C771" t="s">
        <v>749</v>
      </c>
      <c r="D771" t="s">
        <v>14</v>
      </c>
      <c r="E771" t="s">
        <v>15</v>
      </c>
      <c r="F771" t="s">
        <v>23</v>
      </c>
      <c r="G771" t="s">
        <v>24</v>
      </c>
      <c r="H771" t="s">
        <v>25</v>
      </c>
      <c r="I771" t="s">
        <v>36</v>
      </c>
      <c r="J771">
        <v>1280</v>
      </c>
      <c r="K771">
        <v>78.08</v>
      </c>
      <c r="L771">
        <v>1358.08</v>
      </c>
      <c r="M771">
        <f t="shared" ref="M771:M834" ca="1" si="12">J771*(0.4+(_xlfn.SINGLE(RANDBETWEEN(1,30))/100))</f>
        <v>780.8</v>
      </c>
    </row>
    <row r="772" spans="1:13" x14ac:dyDescent="0.25">
      <c r="A772" s="1">
        <v>44020</v>
      </c>
      <c r="B772" t="s">
        <v>12</v>
      </c>
      <c r="C772" t="s">
        <v>750</v>
      </c>
      <c r="D772" t="s">
        <v>14</v>
      </c>
      <c r="E772" t="s">
        <v>15</v>
      </c>
      <c r="F772" t="s">
        <v>16</v>
      </c>
      <c r="G772" t="s">
        <v>17</v>
      </c>
      <c r="H772" t="s">
        <v>18</v>
      </c>
      <c r="I772" t="s">
        <v>19</v>
      </c>
      <c r="J772">
        <v>40</v>
      </c>
      <c r="K772">
        <v>1.44</v>
      </c>
      <c r="L772">
        <v>41.44</v>
      </c>
      <c r="M772">
        <f t="shared" ca="1" si="12"/>
        <v>23.200000000000003</v>
      </c>
    </row>
    <row r="773" spans="1:13" x14ac:dyDescent="0.25">
      <c r="A773" s="1">
        <v>44157</v>
      </c>
      <c r="B773" t="s">
        <v>12</v>
      </c>
      <c r="C773" t="s">
        <v>688</v>
      </c>
      <c r="D773" t="s">
        <v>38</v>
      </c>
      <c r="E773" t="s">
        <v>15</v>
      </c>
      <c r="F773" t="s">
        <v>23</v>
      </c>
      <c r="G773" t="s">
        <v>103</v>
      </c>
      <c r="H773" t="s">
        <v>104</v>
      </c>
      <c r="I773" t="s">
        <v>44</v>
      </c>
      <c r="J773">
        <v>1210</v>
      </c>
      <c r="K773">
        <v>42.35</v>
      </c>
      <c r="L773">
        <v>1252.3499999999999</v>
      </c>
      <c r="M773">
        <f t="shared" ca="1" si="12"/>
        <v>689.7</v>
      </c>
    </row>
    <row r="774" spans="1:13" x14ac:dyDescent="0.25">
      <c r="A774" s="1">
        <v>44403</v>
      </c>
      <c r="B774" t="s">
        <v>26</v>
      </c>
      <c r="C774" t="s">
        <v>751</v>
      </c>
      <c r="D774" t="s">
        <v>38</v>
      </c>
      <c r="E774" t="s">
        <v>15</v>
      </c>
      <c r="F774" t="s">
        <v>16</v>
      </c>
      <c r="G774" t="s">
        <v>99</v>
      </c>
      <c r="H774" t="s">
        <v>100</v>
      </c>
      <c r="I774" t="s">
        <v>36</v>
      </c>
      <c r="J774">
        <v>290</v>
      </c>
      <c r="K774">
        <v>14.79</v>
      </c>
      <c r="L774">
        <v>304.79000000000002</v>
      </c>
      <c r="M774">
        <f t="shared" ca="1" si="12"/>
        <v>156.60000000000002</v>
      </c>
    </row>
    <row r="775" spans="1:13" x14ac:dyDescent="0.25">
      <c r="A775" s="1">
        <v>44391</v>
      </c>
      <c r="B775" t="s">
        <v>26</v>
      </c>
      <c r="C775" t="s">
        <v>348</v>
      </c>
      <c r="D775" t="s">
        <v>28</v>
      </c>
      <c r="E775" t="s">
        <v>15</v>
      </c>
      <c r="F775" t="s">
        <v>46</v>
      </c>
      <c r="G775" t="s">
        <v>72</v>
      </c>
      <c r="H775" t="s">
        <v>73</v>
      </c>
      <c r="I775" t="s">
        <v>36</v>
      </c>
      <c r="J775">
        <v>130</v>
      </c>
      <c r="K775">
        <v>2.99</v>
      </c>
      <c r="L775">
        <v>132.99</v>
      </c>
      <c r="M775">
        <f t="shared" ca="1" si="12"/>
        <v>65</v>
      </c>
    </row>
    <row r="776" spans="1:13" x14ac:dyDescent="0.25">
      <c r="A776" s="1">
        <v>44345</v>
      </c>
      <c r="B776" t="s">
        <v>26</v>
      </c>
      <c r="C776" t="s">
        <v>752</v>
      </c>
      <c r="D776" t="s">
        <v>43</v>
      </c>
      <c r="E776" t="s">
        <v>15</v>
      </c>
      <c r="F776" t="s">
        <v>16</v>
      </c>
      <c r="G776" t="s">
        <v>17</v>
      </c>
      <c r="H776" t="s">
        <v>18</v>
      </c>
      <c r="I776" t="s">
        <v>36</v>
      </c>
      <c r="J776">
        <v>430</v>
      </c>
      <c r="K776">
        <v>15.05</v>
      </c>
      <c r="L776">
        <v>445.05</v>
      </c>
      <c r="M776">
        <f t="shared" ca="1" si="12"/>
        <v>283.8</v>
      </c>
    </row>
    <row r="777" spans="1:13" x14ac:dyDescent="0.25">
      <c r="A777" s="1">
        <v>43995</v>
      </c>
      <c r="B777" t="s">
        <v>12</v>
      </c>
      <c r="C777" t="s">
        <v>753</v>
      </c>
      <c r="D777" t="s">
        <v>14</v>
      </c>
      <c r="E777" t="s">
        <v>15</v>
      </c>
      <c r="F777" t="s">
        <v>23</v>
      </c>
      <c r="G777" t="s">
        <v>24</v>
      </c>
      <c r="H777" t="s">
        <v>25</v>
      </c>
      <c r="I777" t="s">
        <v>36</v>
      </c>
      <c r="J777">
        <v>3970</v>
      </c>
      <c r="K777">
        <v>170.71</v>
      </c>
      <c r="L777">
        <v>4140.71</v>
      </c>
      <c r="M777">
        <f t="shared" ca="1" si="12"/>
        <v>2580.5</v>
      </c>
    </row>
    <row r="778" spans="1:13" x14ac:dyDescent="0.25">
      <c r="A778" s="1">
        <v>44516</v>
      </c>
      <c r="B778" t="s">
        <v>26</v>
      </c>
      <c r="C778" t="s">
        <v>754</v>
      </c>
      <c r="D778" t="s">
        <v>38</v>
      </c>
      <c r="E778" t="s">
        <v>22</v>
      </c>
      <c r="F778" t="s">
        <v>16</v>
      </c>
      <c r="G778" t="s">
        <v>33</v>
      </c>
      <c r="H778" t="s">
        <v>34</v>
      </c>
      <c r="I778" t="s">
        <v>19</v>
      </c>
      <c r="J778">
        <v>170</v>
      </c>
      <c r="K778">
        <v>5.44</v>
      </c>
      <c r="L778">
        <v>175.44</v>
      </c>
      <c r="M778">
        <f t="shared" ca="1" si="12"/>
        <v>105.4</v>
      </c>
    </row>
    <row r="779" spans="1:13" x14ac:dyDescent="0.25">
      <c r="A779" s="1">
        <v>44540</v>
      </c>
      <c r="B779" t="s">
        <v>26</v>
      </c>
      <c r="C779" t="s">
        <v>755</v>
      </c>
      <c r="D779" t="s">
        <v>28</v>
      </c>
      <c r="E779" t="s">
        <v>22</v>
      </c>
      <c r="F779" t="s">
        <v>16</v>
      </c>
      <c r="G779" t="s">
        <v>33</v>
      </c>
      <c r="H779" t="s">
        <v>34</v>
      </c>
      <c r="I779" t="s">
        <v>19</v>
      </c>
      <c r="J779">
        <v>350</v>
      </c>
      <c r="K779">
        <v>16.8</v>
      </c>
      <c r="L779">
        <v>366.8</v>
      </c>
      <c r="M779">
        <f t="shared" ca="1" si="12"/>
        <v>206.50000000000003</v>
      </c>
    </row>
    <row r="780" spans="1:13" x14ac:dyDescent="0.25">
      <c r="A780" s="1">
        <v>43860</v>
      </c>
      <c r="B780" t="s">
        <v>12</v>
      </c>
      <c r="C780" t="s">
        <v>358</v>
      </c>
      <c r="D780" t="s">
        <v>28</v>
      </c>
      <c r="E780" t="s">
        <v>15</v>
      </c>
      <c r="F780" t="s">
        <v>46</v>
      </c>
      <c r="G780" t="s">
        <v>72</v>
      </c>
      <c r="H780" t="s">
        <v>73</v>
      </c>
      <c r="I780" t="s">
        <v>44</v>
      </c>
      <c r="J780">
        <v>110</v>
      </c>
      <c r="K780">
        <v>9.57</v>
      </c>
      <c r="L780">
        <v>119.57</v>
      </c>
      <c r="M780">
        <f t="shared" ca="1" si="12"/>
        <v>74.800000000000011</v>
      </c>
    </row>
    <row r="781" spans="1:13" x14ac:dyDescent="0.25">
      <c r="A781" s="1">
        <v>44440</v>
      </c>
      <c r="B781" t="s">
        <v>26</v>
      </c>
      <c r="C781" t="s">
        <v>119</v>
      </c>
      <c r="D781" t="s">
        <v>43</v>
      </c>
      <c r="E781" t="s">
        <v>15</v>
      </c>
      <c r="F781" t="s">
        <v>23</v>
      </c>
      <c r="G781" t="s">
        <v>24</v>
      </c>
      <c r="H781" t="s">
        <v>25</v>
      </c>
      <c r="I781" t="s">
        <v>19</v>
      </c>
      <c r="J781">
        <v>1560</v>
      </c>
      <c r="K781">
        <v>98.28</v>
      </c>
      <c r="L781">
        <v>1658.28</v>
      </c>
      <c r="M781">
        <f t="shared" ca="1" si="12"/>
        <v>826.80000000000007</v>
      </c>
    </row>
    <row r="782" spans="1:13" x14ac:dyDescent="0.25">
      <c r="A782" s="1">
        <v>44504</v>
      </c>
      <c r="B782" t="s">
        <v>26</v>
      </c>
      <c r="C782" t="s">
        <v>756</v>
      </c>
      <c r="D782" t="s">
        <v>14</v>
      </c>
      <c r="E782" t="s">
        <v>22</v>
      </c>
      <c r="F782" t="s">
        <v>23</v>
      </c>
      <c r="G782" t="s">
        <v>40</v>
      </c>
      <c r="H782" t="s">
        <v>41</v>
      </c>
      <c r="I782" t="s">
        <v>19</v>
      </c>
      <c r="J782">
        <v>4820</v>
      </c>
      <c r="K782">
        <v>255.46</v>
      </c>
      <c r="L782">
        <v>5075.46</v>
      </c>
      <c r="M782">
        <f t="shared" ca="1" si="12"/>
        <v>2265.4</v>
      </c>
    </row>
    <row r="783" spans="1:13" x14ac:dyDescent="0.25">
      <c r="A783" s="1">
        <v>43920</v>
      </c>
      <c r="B783" t="s">
        <v>12</v>
      </c>
      <c r="C783" t="s">
        <v>520</v>
      </c>
      <c r="D783" t="s">
        <v>43</v>
      </c>
      <c r="E783" t="s">
        <v>15</v>
      </c>
      <c r="F783" t="s">
        <v>23</v>
      </c>
      <c r="G783" t="s">
        <v>40</v>
      </c>
      <c r="H783" t="s">
        <v>41</v>
      </c>
      <c r="I783" t="s">
        <v>19</v>
      </c>
      <c r="J783">
        <v>4660</v>
      </c>
      <c r="K783">
        <v>363.48</v>
      </c>
      <c r="L783">
        <v>5023.4799999999996</v>
      </c>
      <c r="M783">
        <f t="shared" ca="1" si="12"/>
        <v>3029</v>
      </c>
    </row>
    <row r="784" spans="1:13" x14ac:dyDescent="0.25">
      <c r="A784" s="1">
        <v>44319</v>
      </c>
      <c r="B784" t="s">
        <v>26</v>
      </c>
      <c r="C784" t="s">
        <v>757</v>
      </c>
      <c r="D784" t="s">
        <v>43</v>
      </c>
      <c r="E784" t="s">
        <v>15</v>
      </c>
      <c r="F784" t="s">
        <v>46</v>
      </c>
      <c r="G784" t="s">
        <v>72</v>
      </c>
      <c r="H784" t="s">
        <v>73</v>
      </c>
      <c r="I784" t="s">
        <v>19</v>
      </c>
      <c r="J784">
        <v>30</v>
      </c>
      <c r="K784">
        <v>2.94</v>
      </c>
      <c r="L784">
        <v>32.94</v>
      </c>
      <c r="M784">
        <f t="shared" ca="1" si="12"/>
        <v>13.8</v>
      </c>
    </row>
    <row r="785" spans="1:13" x14ac:dyDescent="0.25">
      <c r="A785" s="1">
        <v>44174</v>
      </c>
      <c r="B785" t="s">
        <v>12</v>
      </c>
      <c r="C785" t="s">
        <v>631</v>
      </c>
      <c r="D785" t="s">
        <v>43</v>
      </c>
      <c r="E785" t="s">
        <v>15</v>
      </c>
      <c r="F785" t="s">
        <v>16</v>
      </c>
      <c r="G785" t="s">
        <v>33</v>
      </c>
      <c r="H785" t="s">
        <v>34</v>
      </c>
      <c r="I785" t="s">
        <v>19</v>
      </c>
      <c r="J785">
        <v>340</v>
      </c>
      <c r="K785">
        <v>26.18</v>
      </c>
      <c r="L785">
        <v>366.18</v>
      </c>
      <c r="M785">
        <f t="shared" ca="1" si="12"/>
        <v>146.20000000000002</v>
      </c>
    </row>
    <row r="786" spans="1:13" x14ac:dyDescent="0.25">
      <c r="A786" s="1">
        <v>44356</v>
      </c>
      <c r="B786" t="s">
        <v>26</v>
      </c>
      <c r="C786" t="s">
        <v>522</v>
      </c>
      <c r="D786" t="s">
        <v>21</v>
      </c>
      <c r="E786" t="s">
        <v>15</v>
      </c>
      <c r="F786" t="s">
        <v>23</v>
      </c>
      <c r="G786" t="s">
        <v>29</v>
      </c>
      <c r="H786" t="s">
        <v>30</v>
      </c>
      <c r="I786" t="s">
        <v>36</v>
      </c>
      <c r="J786">
        <v>3920</v>
      </c>
      <c r="K786">
        <v>168.56</v>
      </c>
      <c r="L786">
        <v>4088.56</v>
      </c>
      <c r="M786">
        <f t="shared" ca="1" si="12"/>
        <v>1999.2</v>
      </c>
    </row>
    <row r="787" spans="1:13" x14ac:dyDescent="0.25">
      <c r="A787" s="1">
        <v>44484</v>
      </c>
      <c r="B787" t="s">
        <v>26</v>
      </c>
      <c r="C787" t="s">
        <v>758</v>
      </c>
      <c r="D787" t="s">
        <v>43</v>
      </c>
      <c r="E787" t="s">
        <v>15</v>
      </c>
      <c r="F787" t="s">
        <v>23</v>
      </c>
      <c r="G787" t="s">
        <v>24</v>
      </c>
      <c r="H787" t="s">
        <v>25</v>
      </c>
      <c r="I787" t="s">
        <v>19</v>
      </c>
      <c r="J787">
        <v>700</v>
      </c>
      <c r="K787">
        <v>47.6</v>
      </c>
      <c r="L787">
        <v>747.6</v>
      </c>
      <c r="M787">
        <f t="shared" ca="1" si="12"/>
        <v>448</v>
      </c>
    </row>
    <row r="788" spans="1:13" x14ac:dyDescent="0.25">
      <c r="A788" s="1">
        <v>44520</v>
      </c>
      <c r="B788" t="s">
        <v>26</v>
      </c>
      <c r="C788" t="s">
        <v>759</v>
      </c>
      <c r="D788" t="s">
        <v>21</v>
      </c>
      <c r="E788" t="s">
        <v>15</v>
      </c>
      <c r="F788" t="s">
        <v>16</v>
      </c>
      <c r="G788" t="s">
        <v>54</v>
      </c>
      <c r="H788" t="s">
        <v>55</v>
      </c>
      <c r="I788" t="s">
        <v>19</v>
      </c>
      <c r="J788">
        <v>100</v>
      </c>
      <c r="K788">
        <v>8.1999999999999993</v>
      </c>
      <c r="L788">
        <v>108.2</v>
      </c>
      <c r="M788">
        <f t="shared" ca="1" si="12"/>
        <v>68</v>
      </c>
    </row>
    <row r="789" spans="1:13" x14ac:dyDescent="0.25">
      <c r="A789" s="1">
        <v>43858</v>
      </c>
      <c r="B789" t="s">
        <v>12</v>
      </c>
      <c r="C789" t="s">
        <v>760</v>
      </c>
      <c r="D789" t="s">
        <v>14</v>
      </c>
      <c r="E789" t="s">
        <v>22</v>
      </c>
      <c r="F789" t="s">
        <v>16</v>
      </c>
      <c r="G789" t="s">
        <v>54</v>
      </c>
      <c r="H789" t="s">
        <v>55</v>
      </c>
      <c r="I789" t="s">
        <v>36</v>
      </c>
      <c r="J789">
        <v>230</v>
      </c>
      <c r="K789">
        <v>9.89</v>
      </c>
      <c r="L789">
        <v>239.89</v>
      </c>
      <c r="M789">
        <f t="shared" ca="1" si="12"/>
        <v>147.20000000000002</v>
      </c>
    </row>
    <row r="790" spans="1:13" x14ac:dyDescent="0.25">
      <c r="A790" s="1">
        <v>44524</v>
      </c>
      <c r="B790" t="s">
        <v>26</v>
      </c>
      <c r="C790" t="s">
        <v>761</v>
      </c>
      <c r="D790" t="s">
        <v>43</v>
      </c>
      <c r="E790" t="s">
        <v>22</v>
      </c>
      <c r="F790" t="s">
        <v>16</v>
      </c>
      <c r="G790" t="s">
        <v>54</v>
      </c>
      <c r="H790" t="s">
        <v>55</v>
      </c>
      <c r="I790" t="s">
        <v>36</v>
      </c>
      <c r="J790">
        <v>470</v>
      </c>
      <c r="K790">
        <v>35.25</v>
      </c>
      <c r="L790">
        <v>505.25</v>
      </c>
      <c r="M790">
        <f t="shared" ca="1" si="12"/>
        <v>291.39999999999998</v>
      </c>
    </row>
    <row r="791" spans="1:13" x14ac:dyDescent="0.25">
      <c r="A791" s="1">
        <v>44209</v>
      </c>
      <c r="B791" t="s">
        <v>26</v>
      </c>
      <c r="C791" t="s">
        <v>762</v>
      </c>
      <c r="D791" t="s">
        <v>43</v>
      </c>
      <c r="E791" t="s">
        <v>22</v>
      </c>
      <c r="F791" t="s">
        <v>16</v>
      </c>
      <c r="G791" t="s">
        <v>33</v>
      </c>
      <c r="H791" t="s">
        <v>34</v>
      </c>
      <c r="I791" t="s">
        <v>36</v>
      </c>
      <c r="J791">
        <v>200</v>
      </c>
      <c r="K791">
        <v>14.6</v>
      </c>
      <c r="L791">
        <v>214.6</v>
      </c>
      <c r="M791">
        <f t="shared" ca="1" si="12"/>
        <v>84.000000000000014</v>
      </c>
    </row>
    <row r="792" spans="1:13" x14ac:dyDescent="0.25">
      <c r="A792" s="1">
        <v>43834</v>
      </c>
      <c r="B792" t="s">
        <v>12</v>
      </c>
      <c r="C792" t="s">
        <v>763</v>
      </c>
      <c r="D792" t="s">
        <v>38</v>
      </c>
      <c r="E792" t="s">
        <v>15</v>
      </c>
      <c r="F792" t="s">
        <v>16</v>
      </c>
      <c r="G792" t="s">
        <v>54</v>
      </c>
      <c r="H792" t="s">
        <v>55</v>
      </c>
      <c r="I792" t="s">
        <v>19</v>
      </c>
      <c r="J792">
        <v>30</v>
      </c>
      <c r="K792">
        <v>1.32</v>
      </c>
      <c r="L792">
        <v>31.32</v>
      </c>
      <c r="M792">
        <f t="shared" ca="1" si="12"/>
        <v>17.400000000000002</v>
      </c>
    </row>
    <row r="793" spans="1:13" x14ac:dyDescent="0.25">
      <c r="A793" s="1">
        <v>44124</v>
      </c>
      <c r="B793" t="s">
        <v>12</v>
      </c>
      <c r="C793" t="s">
        <v>764</v>
      </c>
      <c r="D793" t="s">
        <v>28</v>
      </c>
      <c r="E793" t="s">
        <v>15</v>
      </c>
      <c r="F793" t="s">
        <v>23</v>
      </c>
      <c r="G793" t="s">
        <v>40</v>
      </c>
      <c r="H793" t="s">
        <v>41</v>
      </c>
      <c r="I793" t="s">
        <v>36</v>
      </c>
      <c r="J793">
        <v>4150</v>
      </c>
      <c r="K793">
        <v>224.1</v>
      </c>
      <c r="L793">
        <v>4374.1000000000004</v>
      </c>
      <c r="M793">
        <f t="shared" ca="1" si="12"/>
        <v>2739</v>
      </c>
    </row>
    <row r="794" spans="1:13" x14ac:dyDescent="0.25">
      <c r="A794" s="1">
        <v>44520</v>
      </c>
      <c r="B794" t="s">
        <v>26</v>
      </c>
      <c r="C794" t="s">
        <v>765</v>
      </c>
      <c r="D794" t="s">
        <v>28</v>
      </c>
      <c r="E794" t="s">
        <v>15</v>
      </c>
      <c r="F794" t="s">
        <v>46</v>
      </c>
      <c r="G794" t="s">
        <v>50</v>
      </c>
      <c r="H794" t="s">
        <v>51</v>
      </c>
      <c r="I794" t="s">
        <v>36</v>
      </c>
      <c r="J794">
        <v>70</v>
      </c>
      <c r="K794">
        <v>5.81</v>
      </c>
      <c r="L794">
        <v>75.81</v>
      </c>
      <c r="M794">
        <f t="shared" ca="1" si="12"/>
        <v>38.5</v>
      </c>
    </row>
    <row r="795" spans="1:13" x14ac:dyDescent="0.25">
      <c r="A795" s="1">
        <v>44009</v>
      </c>
      <c r="B795" t="s">
        <v>12</v>
      </c>
      <c r="C795" t="s">
        <v>766</v>
      </c>
      <c r="D795" t="s">
        <v>21</v>
      </c>
      <c r="E795" t="s">
        <v>22</v>
      </c>
      <c r="F795" t="s">
        <v>46</v>
      </c>
      <c r="G795" t="s">
        <v>231</v>
      </c>
      <c r="H795" t="s">
        <v>232</v>
      </c>
      <c r="I795" t="s">
        <v>19</v>
      </c>
      <c r="J795">
        <v>50</v>
      </c>
      <c r="K795">
        <v>2.1</v>
      </c>
      <c r="L795">
        <v>52.1</v>
      </c>
      <c r="M795">
        <f t="shared" ca="1" si="12"/>
        <v>32</v>
      </c>
    </row>
    <row r="796" spans="1:13" x14ac:dyDescent="0.25">
      <c r="A796" s="1">
        <v>44369</v>
      </c>
      <c r="B796" t="s">
        <v>26</v>
      </c>
      <c r="C796" t="s">
        <v>767</v>
      </c>
      <c r="D796" t="s">
        <v>38</v>
      </c>
      <c r="E796" t="s">
        <v>22</v>
      </c>
      <c r="F796" t="s">
        <v>23</v>
      </c>
      <c r="G796" t="s">
        <v>24</v>
      </c>
      <c r="H796" t="s">
        <v>25</v>
      </c>
      <c r="I796" t="s">
        <v>19</v>
      </c>
      <c r="J796">
        <v>3970</v>
      </c>
      <c r="K796">
        <v>226.29</v>
      </c>
      <c r="L796">
        <v>4196.29</v>
      </c>
      <c r="M796">
        <f t="shared" ca="1" si="12"/>
        <v>2659.9</v>
      </c>
    </row>
    <row r="797" spans="1:13" x14ac:dyDescent="0.25">
      <c r="A797" s="1">
        <v>44188</v>
      </c>
      <c r="B797" t="s">
        <v>12</v>
      </c>
      <c r="C797" t="s">
        <v>768</v>
      </c>
      <c r="D797" t="s">
        <v>38</v>
      </c>
      <c r="E797" t="s">
        <v>15</v>
      </c>
      <c r="F797" t="s">
        <v>16</v>
      </c>
      <c r="G797" t="s">
        <v>33</v>
      </c>
      <c r="H797" t="s">
        <v>34</v>
      </c>
      <c r="I797" t="s">
        <v>44</v>
      </c>
      <c r="J797">
        <v>20</v>
      </c>
      <c r="K797">
        <v>0.74</v>
      </c>
      <c r="L797">
        <v>20.74</v>
      </c>
      <c r="M797">
        <f t="shared" ca="1" si="12"/>
        <v>8.6000000000000014</v>
      </c>
    </row>
    <row r="798" spans="1:13" x14ac:dyDescent="0.25">
      <c r="A798" s="1">
        <v>44490</v>
      </c>
      <c r="B798" t="s">
        <v>26</v>
      </c>
      <c r="C798" t="s">
        <v>769</v>
      </c>
      <c r="D798" t="s">
        <v>28</v>
      </c>
      <c r="E798" t="s">
        <v>15</v>
      </c>
      <c r="F798" t="s">
        <v>46</v>
      </c>
      <c r="G798" t="s">
        <v>50</v>
      </c>
      <c r="H798" t="s">
        <v>51</v>
      </c>
      <c r="I798" t="s">
        <v>44</v>
      </c>
      <c r="J798">
        <v>150</v>
      </c>
      <c r="K798">
        <v>9.9</v>
      </c>
      <c r="L798">
        <v>159.9</v>
      </c>
      <c r="M798">
        <f t="shared" ca="1" si="12"/>
        <v>73.5</v>
      </c>
    </row>
    <row r="799" spans="1:13" x14ac:dyDescent="0.25">
      <c r="A799" s="1">
        <v>44542</v>
      </c>
      <c r="B799" t="s">
        <v>26</v>
      </c>
      <c r="C799" t="s">
        <v>770</v>
      </c>
      <c r="D799" t="s">
        <v>38</v>
      </c>
      <c r="E799" t="s">
        <v>15</v>
      </c>
      <c r="F799" t="s">
        <v>16</v>
      </c>
      <c r="G799" t="s">
        <v>33</v>
      </c>
      <c r="H799" t="s">
        <v>34</v>
      </c>
      <c r="I799" t="s">
        <v>44</v>
      </c>
      <c r="J799">
        <v>220</v>
      </c>
      <c r="K799">
        <v>12.32</v>
      </c>
      <c r="L799">
        <v>232.32</v>
      </c>
      <c r="M799">
        <f t="shared" ca="1" si="12"/>
        <v>140.80000000000001</v>
      </c>
    </row>
    <row r="800" spans="1:13" x14ac:dyDescent="0.25">
      <c r="A800" s="1">
        <v>44188</v>
      </c>
      <c r="B800" t="s">
        <v>12</v>
      </c>
      <c r="C800" t="s">
        <v>771</v>
      </c>
      <c r="D800" t="s">
        <v>14</v>
      </c>
      <c r="E800" t="s">
        <v>15</v>
      </c>
      <c r="F800" t="s">
        <v>23</v>
      </c>
      <c r="G800" t="s">
        <v>24</v>
      </c>
      <c r="H800" t="s">
        <v>25</v>
      </c>
      <c r="I800" t="s">
        <v>36</v>
      </c>
      <c r="J800">
        <v>3810</v>
      </c>
      <c r="K800">
        <v>144.78</v>
      </c>
      <c r="L800">
        <v>3954.78</v>
      </c>
      <c r="M800">
        <f t="shared" ca="1" si="12"/>
        <v>1752.6000000000001</v>
      </c>
    </row>
    <row r="801" spans="1:13" x14ac:dyDescent="0.25">
      <c r="A801" s="1">
        <v>43834</v>
      </c>
      <c r="B801" t="s">
        <v>12</v>
      </c>
      <c r="C801" t="s">
        <v>367</v>
      </c>
      <c r="D801" t="s">
        <v>21</v>
      </c>
      <c r="E801" t="s">
        <v>15</v>
      </c>
      <c r="F801" t="s">
        <v>16</v>
      </c>
      <c r="G801" t="s">
        <v>17</v>
      </c>
      <c r="H801" t="s">
        <v>18</v>
      </c>
      <c r="I801" t="s">
        <v>44</v>
      </c>
      <c r="J801">
        <v>400</v>
      </c>
      <c r="K801">
        <v>18.399999999999999</v>
      </c>
      <c r="L801">
        <v>418.4</v>
      </c>
      <c r="M801">
        <f t="shared" ca="1" si="12"/>
        <v>176</v>
      </c>
    </row>
    <row r="802" spans="1:13" x14ac:dyDescent="0.25">
      <c r="A802" s="1">
        <v>44124</v>
      </c>
      <c r="B802" t="s">
        <v>12</v>
      </c>
      <c r="C802" t="s">
        <v>772</v>
      </c>
      <c r="D802" t="s">
        <v>28</v>
      </c>
      <c r="E802" t="s">
        <v>15</v>
      </c>
      <c r="F802" t="s">
        <v>23</v>
      </c>
      <c r="G802" t="s">
        <v>103</v>
      </c>
      <c r="H802" t="s">
        <v>104</v>
      </c>
      <c r="I802" t="s">
        <v>19</v>
      </c>
      <c r="J802">
        <v>3330</v>
      </c>
      <c r="K802">
        <v>259.74</v>
      </c>
      <c r="L802">
        <v>3589.74</v>
      </c>
      <c r="M802">
        <f t="shared" ca="1" si="12"/>
        <v>2297.6999999999998</v>
      </c>
    </row>
    <row r="803" spans="1:13" x14ac:dyDescent="0.25">
      <c r="A803" s="1">
        <v>44042</v>
      </c>
      <c r="B803" t="s">
        <v>12</v>
      </c>
      <c r="C803" t="s">
        <v>773</v>
      </c>
      <c r="D803" t="s">
        <v>43</v>
      </c>
      <c r="E803" t="s">
        <v>15</v>
      </c>
      <c r="F803" t="s">
        <v>16</v>
      </c>
      <c r="G803" t="s">
        <v>99</v>
      </c>
      <c r="H803" t="s">
        <v>100</v>
      </c>
      <c r="I803" t="s">
        <v>36</v>
      </c>
      <c r="J803">
        <v>40</v>
      </c>
      <c r="K803">
        <v>1.36</v>
      </c>
      <c r="L803">
        <v>41.36</v>
      </c>
      <c r="M803">
        <f t="shared" ca="1" si="12"/>
        <v>26.400000000000002</v>
      </c>
    </row>
    <row r="804" spans="1:13" x14ac:dyDescent="0.25">
      <c r="A804" s="1">
        <v>44537</v>
      </c>
      <c r="B804" t="s">
        <v>26</v>
      </c>
      <c r="C804" t="s">
        <v>774</v>
      </c>
      <c r="D804" t="s">
        <v>38</v>
      </c>
      <c r="E804" t="s">
        <v>22</v>
      </c>
      <c r="F804" t="s">
        <v>16</v>
      </c>
      <c r="G804" t="s">
        <v>54</v>
      </c>
      <c r="H804" t="s">
        <v>55</v>
      </c>
      <c r="I804" t="s">
        <v>19</v>
      </c>
      <c r="J804">
        <v>340</v>
      </c>
      <c r="K804">
        <v>7.48</v>
      </c>
      <c r="L804">
        <v>347.48</v>
      </c>
      <c r="M804">
        <f t="shared" ca="1" si="12"/>
        <v>224.4</v>
      </c>
    </row>
    <row r="805" spans="1:13" x14ac:dyDescent="0.25">
      <c r="A805" s="1">
        <v>44345</v>
      </c>
      <c r="B805" t="s">
        <v>26</v>
      </c>
      <c r="C805" t="s">
        <v>230</v>
      </c>
      <c r="D805" t="s">
        <v>14</v>
      </c>
      <c r="E805" t="s">
        <v>15</v>
      </c>
      <c r="F805" t="s">
        <v>23</v>
      </c>
      <c r="G805" t="s">
        <v>40</v>
      </c>
      <c r="H805" t="s">
        <v>41</v>
      </c>
      <c r="I805" t="s">
        <v>44</v>
      </c>
      <c r="J805">
        <v>2310</v>
      </c>
      <c r="K805">
        <v>76.23</v>
      </c>
      <c r="L805">
        <v>2386.23</v>
      </c>
      <c r="M805">
        <f t="shared" ca="1" si="12"/>
        <v>1547.7</v>
      </c>
    </row>
    <row r="806" spans="1:13" x14ac:dyDescent="0.25">
      <c r="A806" s="1">
        <v>44134</v>
      </c>
      <c r="B806" t="s">
        <v>12</v>
      </c>
      <c r="C806" t="s">
        <v>775</v>
      </c>
      <c r="D806" t="s">
        <v>38</v>
      </c>
      <c r="E806" t="s">
        <v>15</v>
      </c>
      <c r="F806" t="s">
        <v>16</v>
      </c>
      <c r="G806" t="s">
        <v>54</v>
      </c>
      <c r="H806" t="s">
        <v>55</v>
      </c>
      <c r="I806" t="s">
        <v>19</v>
      </c>
      <c r="J806">
        <v>390</v>
      </c>
      <c r="K806">
        <v>12.48</v>
      </c>
      <c r="L806">
        <v>402.48</v>
      </c>
      <c r="M806">
        <f t="shared" ca="1" si="12"/>
        <v>206.70000000000002</v>
      </c>
    </row>
    <row r="807" spans="1:13" x14ac:dyDescent="0.25">
      <c r="A807" s="1">
        <v>43927</v>
      </c>
      <c r="B807" t="s">
        <v>12</v>
      </c>
      <c r="C807" t="s">
        <v>268</v>
      </c>
      <c r="D807" t="s">
        <v>43</v>
      </c>
      <c r="E807" t="s">
        <v>15</v>
      </c>
      <c r="F807" t="s">
        <v>46</v>
      </c>
      <c r="G807" t="s">
        <v>72</v>
      </c>
      <c r="H807" t="s">
        <v>73</v>
      </c>
      <c r="I807" t="s">
        <v>36</v>
      </c>
      <c r="J807">
        <v>20</v>
      </c>
      <c r="K807">
        <v>1.68</v>
      </c>
      <c r="L807">
        <v>21.68</v>
      </c>
      <c r="M807">
        <f t="shared" ca="1" si="12"/>
        <v>12.000000000000002</v>
      </c>
    </row>
    <row r="808" spans="1:13" x14ac:dyDescent="0.25">
      <c r="A808" s="1">
        <v>44490</v>
      </c>
      <c r="B808" t="s">
        <v>26</v>
      </c>
      <c r="C808" t="s">
        <v>776</v>
      </c>
      <c r="D808" t="s">
        <v>43</v>
      </c>
      <c r="E808" t="s">
        <v>15</v>
      </c>
      <c r="F808" t="s">
        <v>16</v>
      </c>
      <c r="G808" t="s">
        <v>54</v>
      </c>
      <c r="H808" t="s">
        <v>55</v>
      </c>
      <c r="I808" t="s">
        <v>44</v>
      </c>
      <c r="J808">
        <v>500</v>
      </c>
      <c r="K808">
        <v>31.5</v>
      </c>
      <c r="L808">
        <v>531.5</v>
      </c>
      <c r="M808">
        <f t="shared" ca="1" si="12"/>
        <v>225</v>
      </c>
    </row>
    <row r="809" spans="1:13" x14ac:dyDescent="0.25">
      <c r="A809" s="1">
        <v>43937</v>
      </c>
      <c r="B809" t="s">
        <v>12</v>
      </c>
      <c r="C809" t="s">
        <v>777</v>
      </c>
      <c r="D809" t="s">
        <v>38</v>
      </c>
      <c r="E809" t="s">
        <v>22</v>
      </c>
      <c r="F809" t="s">
        <v>23</v>
      </c>
      <c r="G809" t="s">
        <v>24</v>
      </c>
      <c r="H809" t="s">
        <v>25</v>
      </c>
      <c r="I809" t="s">
        <v>19</v>
      </c>
      <c r="J809">
        <v>1500</v>
      </c>
      <c r="K809">
        <v>57</v>
      </c>
      <c r="L809">
        <v>1557</v>
      </c>
      <c r="M809">
        <f t="shared" ca="1" si="12"/>
        <v>1035</v>
      </c>
    </row>
    <row r="810" spans="1:13" x14ac:dyDescent="0.25">
      <c r="A810" s="1">
        <v>43838</v>
      </c>
      <c r="B810" t="s">
        <v>12</v>
      </c>
      <c r="C810" t="s">
        <v>778</v>
      </c>
      <c r="D810" t="s">
        <v>43</v>
      </c>
      <c r="E810" t="s">
        <v>22</v>
      </c>
      <c r="F810" t="s">
        <v>16</v>
      </c>
      <c r="G810" t="s">
        <v>99</v>
      </c>
      <c r="H810" t="s">
        <v>100</v>
      </c>
      <c r="I810" t="s">
        <v>44</v>
      </c>
      <c r="J810">
        <v>60</v>
      </c>
      <c r="K810">
        <v>2.2200000000000002</v>
      </c>
      <c r="L810">
        <v>62.22</v>
      </c>
      <c r="M810">
        <f t="shared" ca="1" si="12"/>
        <v>28.8</v>
      </c>
    </row>
    <row r="811" spans="1:13" x14ac:dyDescent="0.25">
      <c r="A811" s="1">
        <v>44064</v>
      </c>
      <c r="B811" t="s">
        <v>12</v>
      </c>
      <c r="C811" t="s">
        <v>779</v>
      </c>
      <c r="D811" t="s">
        <v>28</v>
      </c>
      <c r="E811" t="s">
        <v>22</v>
      </c>
      <c r="F811" t="s">
        <v>23</v>
      </c>
      <c r="G811" t="s">
        <v>40</v>
      </c>
      <c r="H811" t="s">
        <v>41</v>
      </c>
      <c r="I811" t="s">
        <v>19</v>
      </c>
      <c r="J811">
        <v>970</v>
      </c>
      <c r="K811">
        <v>60.14</v>
      </c>
      <c r="L811">
        <v>1030.1400000000001</v>
      </c>
      <c r="M811">
        <f t="shared" ca="1" si="12"/>
        <v>630.5</v>
      </c>
    </row>
    <row r="812" spans="1:13" x14ac:dyDescent="0.25">
      <c r="A812" s="1">
        <v>44377</v>
      </c>
      <c r="B812" t="s">
        <v>26</v>
      </c>
      <c r="C812" t="s">
        <v>780</v>
      </c>
      <c r="D812" t="s">
        <v>14</v>
      </c>
      <c r="E812" t="s">
        <v>15</v>
      </c>
      <c r="F812" t="s">
        <v>16</v>
      </c>
      <c r="G812" t="s">
        <v>54</v>
      </c>
      <c r="H812" t="s">
        <v>55</v>
      </c>
      <c r="I812" t="s">
        <v>19</v>
      </c>
      <c r="J812">
        <v>360</v>
      </c>
      <c r="K812">
        <v>24.48</v>
      </c>
      <c r="L812">
        <v>384.48</v>
      </c>
      <c r="M812">
        <f t="shared" ca="1" si="12"/>
        <v>165.6</v>
      </c>
    </row>
    <row r="813" spans="1:13" x14ac:dyDescent="0.25">
      <c r="A813" s="1">
        <v>43921</v>
      </c>
      <c r="B813" t="s">
        <v>12</v>
      </c>
      <c r="C813" t="s">
        <v>781</v>
      </c>
      <c r="D813" t="s">
        <v>38</v>
      </c>
      <c r="E813" t="s">
        <v>15</v>
      </c>
      <c r="F813" t="s">
        <v>23</v>
      </c>
      <c r="G813" t="s">
        <v>29</v>
      </c>
      <c r="H813" t="s">
        <v>30</v>
      </c>
      <c r="I813" t="s">
        <v>19</v>
      </c>
      <c r="J813">
        <v>5460</v>
      </c>
      <c r="K813">
        <v>174.72</v>
      </c>
      <c r="L813">
        <v>5634.72</v>
      </c>
      <c r="M813">
        <f t="shared" ca="1" si="12"/>
        <v>2293.2000000000003</v>
      </c>
    </row>
    <row r="814" spans="1:13" x14ac:dyDescent="0.25">
      <c r="A814" s="1">
        <v>44377</v>
      </c>
      <c r="B814" t="s">
        <v>26</v>
      </c>
      <c r="C814" t="s">
        <v>782</v>
      </c>
      <c r="D814" t="s">
        <v>14</v>
      </c>
      <c r="E814" t="s">
        <v>15</v>
      </c>
      <c r="F814" t="s">
        <v>23</v>
      </c>
      <c r="G814" t="s">
        <v>29</v>
      </c>
      <c r="H814" t="s">
        <v>30</v>
      </c>
      <c r="I814" t="s">
        <v>36</v>
      </c>
      <c r="J814">
        <v>8330</v>
      </c>
      <c r="K814">
        <v>558.11</v>
      </c>
      <c r="L814">
        <v>8888.11</v>
      </c>
      <c r="M814">
        <f t="shared" ca="1" si="12"/>
        <v>3831.8</v>
      </c>
    </row>
    <row r="815" spans="1:13" x14ac:dyDescent="0.25">
      <c r="A815" s="1">
        <v>44110</v>
      </c>
      <c r="B815" t="s">
        <v>12</v>
      </c>
      <c r="C815" t="s">
        <v>158</v>
      </c>
      <c r="D815" t="s">
        <v>21</v>
      </c>
      <c r="E815" t="s">
        <v>15</v>
      </c>
      <c r="F815" t="s">
        <v>23</v>
      </c>
      <c r="G815" t="s">
        <v>29</v>
      </c>
      <c r="H815" t="s">
        <v>30</v>
      </c>
      <c r="I815" t="s">
        <v>19</v>
      </c>
      <c r="J815">
        <v>4680</v>
      </c>
      <c r="K815">
        <v>341.64</v>
      </c>
      <c r="L815">
        <v>5021.6400000000003</v>
      </c>
      <c r="M815">
        <f t="shared" ca="1" si="12"/>
        <v>2761.2000000000003</v>
      </c>
    </row>
    <row r="816" spans="1:13" x14ac:dyDescent="0.25">
      <c r="A816" s="1">
        <v>44516</v>
      </c>
      <c r="B816" t="s">
        <v>26</v>
      </c>
      <c r="C816" t="s">
        <v>783</v>
      </c>
      <c r="D816" t="s">
        <v>43</v>
      </c>
      <c r="E816" t="s">
        <v>22</v>
      </c>
      <c r="F816" t="s">
        <v>23</v>
      </c>
      <c r="G816" t="s">
        <v>29</v>
      </c>
      <c r="H816" t="s">
        <v>30</v>
      </c>
      <c r="I816" t="s">
        <v>19</v>
      </c>
      <c r="J816">
        <v>7730</v>
      </c>
      <c r="K816">
        <v>216.44</v>
      </c>
      <c r="L816">
        <v>7946.44</v>
      </c>
      <c r="M816">
        <f t="shared" ca="1" si="12"/>
        <v>4947.2</v>
      </c>
    </row>
    <row r="817" spans="1:13" x14ac:dyDescent="0.25">
      <c r="A817" s="1">
        <v>44490</v>
      </c>
      <c r="B817" t="s">
        <v>26</v>
      </c>
      <c r="C817" t="s">
        <v>635</v>
      </c>
      <c r="D817" t="s">
        <v>14</v>
      </c>
      <c r="E817" t="s">
        <v>15</v>
      </c>
      <c r="F817" t="s">
        <v>16</v>
      </c>
      <c r="G817" t="s">
        <v>17</v>
      </c>
      <c r="H817" t="s">
        <v>18</v>
      </c>
      <c r="I817" t="s">
        <v>36</v>
      </c>
      <c r="J817">
        <v>730</v>
      </c>
      <c r="K817">
        <v>49.64</v>
      </c>
      <c r="L817">
        <v>779.64</v>
      </c>
      <c r="M817">
        <f t="shared" ca="1" si="12"/>
        <v>445.3</v>
      </c>
    </row>
    <row r="818" spans="1:13" x14ac:dyDescent="0.25">
      <c r="A818" s="1">
        <v>44520</v>
      </c>
      <c r="B818" t="s">
        <v>26</v>
      </c>
      <c r="C818" t="s">
        <v>784</v>
      </c>
      <c r="D818" t="s">
        <v>38</v>
      </c>
      <c r="E818" t="s">
        <v>15</v>
      </c>
      <c r="F818" t="s">
        <v>23</v>
      </c>
      <c r="G818" t="s">
        <v>24</v>
      </c>
      <c r="H818" t="s">
        <v>25</v>
      </c>
      <c r="I818" t="s">
        <v>36</v>
      </c>
      <c r="J818">
        <v>3130</v>
      </c>
      <c r="K818">
        <v>178.41</v>
      </c>
      <c r="L818">
        <v>3308.41</v>
      </c>
      <c r="M818">
        <f t="shared" ca="1" si="12"/>
        <v>1533.7</v>
      </c>
    </row>
    <row r="819" spans="1:13" x14ac:dyDescent="0.25">
      <c r="A819" s="1">
        <v>43937</v>
      </c>
      <c r="B819" t="s">
        <v>12</v>
      </c>
      <c r="C819" t="s">
        <v>785</v>
      </c>
      <c r="D819" t="s">
        <v>43</v>
      </c>
      <c r="E819" t="s">
        <v>15</v>
      </c>
      <c r="F819" t="s">
        <v>23</v>
      </c>
      <c r="G819" t="s">
        <v>24</v>
      </c>
      <c r="H819" t="s">
        <v>25</v>
      </c>
      <c r="I819" t="s">
        <v>19</v>
      </c>
      <c r="J819">
        <v>820</v>
      </c>
      <c r="K819">
        <v>38.54</v>
      </c>
      <c r="L819">
        <v>858.54</v>
      </c>
      <c r="M819">
        <f t="shared" ca="1" si="12"/>
        <v>344.40000000000003</v>
      </c>
    </row>
    <row r="820" spans="1:13" x14ac:dyDescent="0.25">
      <c r="A820" s="1">
        <v>44124</v>
      </c>
      <c r="B820" t="s">
        <v>12</v>
      </c>
      <c r="C820" t="s">
        <v>786</v>
      </c>
      <c r="D820" t="s">
        <v>43</v>
      </c>
      <c r="E820" t="s">
        <v>22</v>
      </c>
      <c r="F820" t="s">
        <v>16</v>
      </c>
      <c r="G820" t="s">
        <v>54</v>
      </c>
      <c r="H820" t="s">
        <v>55</v>
      </c>
      <c r="I820" t="s">
        <v>19</v>
      </c>
      <c r="J820">
        <v>10</v>
      </c>
      <c r="K820">
        <v>0.45</v>
      </c>
      <c r="L820">
        <v>10.45</v>
      </c>
      <c r="M820">
        <f t="shared" ca="1" si="12"/>
        <v>6.8999999999999995</v>
      </c>
    </row>
    <row r="821" spans="1:13" x14ac:dyDescent="0.25">
      <c r="A821" s="1">
        <v>44549</v>
      </c>
      <c r="B821" t="s">
        <v>26</v>
      </c>
      <c r="C821" t="s">
        <v>787</v>
      </c>
      <c r="D821" t="s">
        <v>21</v>
      </c>
      <c r="E821" t="s">
        <v>22</v>
      </c>
      <c r="F821" t="s">
        <v>23</v>
      </c>
      <c r="G821" t="s">
        <v>29</v>
      </c>
      <c r="H821" t="s">
        <v>30</v>
      </c>
      <c r="I821" t="s">
        <v>19</v>
      </c>
      <c r="J821">
        <v>1670</v>
      </c>
      <c r="K821">
        <v>121.91</v>
      </c>
      <c r="L821">
        <v>1791.91</v>
      </c>
      <c r="M821">
        <f t="shared" ca="1" si="12"/>
        <v>1052.0999999999999</v>
      </c>
    </row>
    <row r="822" spans="1:13" x14ac:dyDescent="0.25">
      <c r="A822" s="1">
        <v>43858</v>
      </c>
      <c r="B822" t="s">
        <v>12</v>
      </c>
      <c r="C822" t="s">
        <v>788</v>
      </c>
      <c r="D822" t="s">
        <v>21</v>
      </c>
      <c r="E822" t="s">
        <v>15</v>
      </c>
      <c r="F822" t="s">
        <v>23</v>
      </c>
      <c r="G822" t="s">
        <v>24</v>
      </c>
      <c r="H822" t="s">
        <v>25</v>
      </c>
      <c r="I822" t="s">
        <v>44</v>
      </c>
      <c r="J822">
        <v>900</v>
      </c>
      <c r="K822">
        <v>50.4</v>
      </c>
      <c r="L822">
        <v>950.4</v>
      </c>
      <c r="M822">
        <f t="shared" ca="1" si="12"/>
        <v>396</v>
      </c>
    </row>
    <row r="823" spans="1:13" x14ac:dyDescent="0.25">
      <c r="A823" s="1">
        <v>44349</v>
      </c>
      <c r="B823" t="s">
        <v>26</v>
      </c>
      <c r="C823" t="s">
        <v>789</v>
      </c>
      <c r="D823" t="s">
        <v>38</v>
      </c>
      <c r="E823" t="s">
        <v>22</v>
      </c>
      <c r="F823" t="s">
        <v>16</v>
      </c>
      <c r="G823" t="s">
        <v>17</v>
      </c>
      <c r="H823" t="s">
        <v>18</v>
      </c>
      <c r="I823" t="s">
        <v>44</v>
      </c>
      <c r="J823">
        <v>40</v>
      </c>
      <c r="K823">
        <v>2.2799999999999998</v>
      </c>
      <c r="L823">
        <v>42.28</v>
      </c>
      <c r="M823">
        <f t="shared" ca="1" si="12"/>
        <v>26.400000000000002</v>
      </c>
    </row>
    <row r="824" spans="1:13" x14ac:dyDescent="0.25">
      <c r="A824" s="1">
        <v>44479</v>
      </c>
      <c r="B824" t="s">
        <v>26</v>
      </c>
      <c r="C824" t="s">
        <v>327</v>
      </c>
      <c r="D824" t="s">
        <v>14</v>
      </c>
      <c r="E824" t="s">
        <v>15</v>
      </c>
      <c r="F824" t="s">
        <v>23</v>
      </c>
      <c r="G824" t="s">
        <v>40</v>
      </c>
      <c r="H824" t="s">
        <v>41</v>
      </c>
      <c r="I824" t="s">
        <v>19</v>
      </c>
      <c r="J824">
        <v>2580</v>
      </c>
      <c r="K824">
        <v>239.94</v>
      </c>
      <c r="L824">
        <v>2819.94</v>
      </c>
      <c r="M824">
        <f t="shared" ca="1" si="12"/>
        <v>1212.6000000000001</v>
      </c>
    </row>
    <row r="825" spans="1:13" x14ac:dyDescent="0.25">
      <c r="A825" s="1">
        <v>44418</v>
      </c>
      <c r="B825" t="s">
        <v>26</v>
      </c>
      <c r="C825" t="s">
        <v>790</v>
      </c>
      <c r="D825" t="s">
        <v>43</v>
      </c>
      <c r="E825" t="s">
        <v>15</v>
      </c>
      <c r="F825" t="s">
        <v>23</v>
      </c>
      <c r="G825" t="s">
        <v>29</v>
      </c>
      <c r="H825" t="s">
        <v>30</v>
      </c>
      <c r="I825" t="s">
        <v>19</v>
      </c>
      <c r="J825">
        <v>8290</v>
      </c>
      <c r="K825">
        <v>373.05</v>
      </c>
      <c r="L825">
        <v>8663.0499999999993</v>
      </c>
      <c r="M825">
        <f t="shared" ca="1" si="12"/>
        <v>4062.1</v>
      </c>
    </row>
    <row r="826" spans="1:13" x14ac:dyDescent="0.25">
      <c r="A826" s="1">
        <v>43915</v>
      </c>
      <c r="B826" t="s">
        <v>12</v>
      </c>
      <c r="C826" t="s">
        <v>791</v>
      </c>
      <c r="D826" t="s">
        <v>14</v>
      </c>
      <c r="E826" t="s">
        <v>22</v>
      </c>
      <c r="F826" t="s">
        <v>16</v>
      </c>
      <c r="G826" t="s">
        <v>17</v>
      </c>
      <c r="H826" t="s">
        <v>18</v>
      </c>
      <c r="I826" t="s">
        <v>19</v>
      </c>
      <c r="J826">
        <v>710</v>
      </c>
      <c r="K826">
        <v>50.41</v>
      </c>
      <c r="L826">
        <v>760.41</v>
      </c>
      <c r="M826">
        <f t="shared" ca="1" si="12"/>
        <v>440.2</v>
      </c>
    </row>
    <row r="827" spans="1:13" x14ac:dyDescent="0.25">
      <c r="A827" s="1">
        <v>44179</v>
      </c>
      <c r="B827" t="s">
        <v>12</v>
      </c>
      <c r="C827" t="s">
        <v>792</v>
      </c>
      <c r="D827" t="s">
        <v>14</v>
      </c>
      <c r="E827" t="s">
        <v>22</v>
      </c>
      <c r="F827" t="s">
        <v>16</v>
      </c>
      <c r="G827" t="s">
        <v>17</v>
      </c>
      <c r="H827" t="s">
        <v>18</v>
      </c>
      <c r="I827" t="s">
        <v>36</v>
      </c>
      <c r="J827">
        <v>900</v>
      </c>
      <c r="K827">
        <v>31.5</v>
      </c>
      <c r="L827">
        <v>931.5</v>
      </c>
      <c r="M827">
        <f t="shared" ca="1" si="12"/>
        <v>468</v>
      </c>
    </row>
    <row r="828" spans="1:13" x14ac:dyDescent="0.25">
      <c r="A828" s="1">
        <v>44440</v>
      </c>
      <c r="B828" t="s">
        <v>26</v>
      </c>
      <c r="C828" t="s">
        <v>793</v>
      </c>
      <c r="D828" t="s">
        <v>38</v>
      </c>
      <c r="E828" t="s">
        <v>22</v>
      </c>
      <c r="F828" t="s">
        <v>23</v>
      </c>
      <c r="G828" t="s">
        <v>24</v>
      </c>
      <c r="H828" t="s">
        <v>25</v>
      </c>
      <c r="I828" t="s">
        <v>19</v>
      </c>
      <c r="J828">
        <v>1460</v>
      </c>
      <c r="K828">
        <v>48.18</v>
      </c>
      <c r="L828">
        <v>1508.18</v>
      </c>
      <c r="M828">
        <f t="shared" ca="1" si="12"/>
        <v>773.80000000000007</v>
      </c>
    </row>
    <row r="829" spans="1:13" x14ac:dyDescent="0.25">
      <c r="A829" s="1">
        <v>44124</v>
      </c>
      <c r="B829" t="s">
        <v>12</v>
      </c>
      <c r="C829" t="s">
        <v>794</v>
      </c>
      <c r="D829" t="s">
        <v>43</v>
      </c>
      <c r="E829" t="s">
        <v>15</v>
      </c>
      <c r="F829" t="s">
        <v>23</v>
      </c>
      <c r="G829" t="s">
        <v>29</v>
      </c>
      <c r="H829" t="s">
        <v>30</v>
      </c>
      <c r="I829" t="s">
        <v>36</v>
      </c>
      <c r="J829">
        <v>8440</v>
      </c>
      <c r="K829">
        <v>540.16</v>
      </c>
      <c r="L829">
        <v>8980.16</v>
      </c>
      <c r="M829">
        <f t="shared" ca="1" si="12"/>
        <v>4304.3999999999996</v>
      </c>
    </row>
    <row r="830" spans="1:13" x14ac:dyDescent="0.25">
      <c r="A830" s="1">
        <v>44444</v>
      </c>
      <c r="B830" t="s">
        <v>26</v>
      </c>
      <c r="C830" t="s">
        <v>795</v>
      </c>
      <c r="D830" t="s">
        <v>38</v>
      </c>
      <c r="E830" t="s">
        <v>22</v>
      </c>
      <c r="F830" t="s">
        <v>23</v>
      </c>
      <c r="G830" t="s">
        <v>24</v>
      </c>
      <c r="H830" t="s">
        <v>25</v>
      </c>
      <c r="I830" t="s">
        <v>36</v>
      </c>
      <c r="J830">
        <v>3980</v>
      </c>
      <c r="K830">
        <v>171.14</v>
      </c>
      <c r="L830">
        <v>4151.1400000000003</v>
      </c>
      <c r="M830">
        <f t="shared" ca="1" si="12"/>
        <v>2427.7999999999997</v>
      </c>
    </row>
    <row r="831" spans="1:13" x14ac:dyDescent="0.25">
      <c r="A831" s="1">
        <v>44143</v>
      </c>
      <c r="B831" t="s">
        <v>12</v>
      </c>
      <c r="C831" t="s">
        <v>796</v>
      </c>
      <c r="D831" t="s">
        <v>14</v>
      </c>
      <c r="E831" t="s">
        <v>15</v>
      </c>
      <c r="F831" t="s">
        <v>16</v>
      </c>
      <c r="G831" t="s">
        <v>33</v>
      </c>
      <c r="H831" t="s">
        <v>34</v>
      </c>
      <c r="I831" t="s">
        <v>19</v>
      </c>
      <c r="J831">
        <v>320</v>
      </c>
      <c r="K831">
        <v>10.24</v>
      </c>
      <c r="L831">
        <v>330.24</v>
      </c>
      <c r="M831">
        <f t="shared" ca="1" si="12"/>
        <v>195.2</v>
      </c>
    </row>
    <row r="832" spans="1:13" x14ac:dyDescent="0.25">
      <c r="A832" s="1">
        <v>44283</v>
      </c>
      <c r="B832" t="s">
        <v>26</v>
      </c>
      <c r="C832" t="s">
        <v>797</v>
      </c>
      <c r="D832" t="s">
        <v>21</v>
      </c>
      <c r="E832" t="s">
        <v>15</v>
      </c>
      <c r="F832" t="s">
        <v>23</v>
      </c>
      <c r="G832" t="s">
        <v>24</v>
      </c>
      <c r="H832" t="s">
        <v>25</v>
      </c>
      <c r="I832" t="s">
        <v>36</v>
      </c>
      <c r="J832">
        <v>1010</v>
      </c>
      <c r="K832">
        <v>71.709999999999994</v>
      </c>
      <c r="L832">
        <v>1081.71</v>
      </c>
      <c r="M832">
        <f t="shared" ca="1" si="12"/>
        <v>676.7</v>
      </c>
    </row>
    <row r="833" spans="1:13" x14ac:dyDescent="0.25">
      <c r="A833" s="1">
        <v>44004</v>
      </c>
      <c r="B833" t="s">
        <v>12</v>
      </c>
      <c r="C833" t="s">
        <v>798</v>
      </c>
      <c r="D833" t="s">
        <v>14</v>
      </c>
      <c r="E833" t="s">
        <v>15</v>
      </c>
      <c r="F833" t="s">
        <v>16</v>
      </c>
      <c r="G833" t="s">
        <v>54</v>
      </c>
      <c r="H833" t="s">
        <v>55</v>
      </c>
      <c r="I833" t="s">
        <v>36</v>
      </c>
      <c r="J833">
        <v>220</v>
      </c>
      <c r="K833">
        <v>11.44</v>
      </c>
      <c r="L833">
        <v>231.44</v>
      </c>
      <c r="M833">
        <f t="shared" ca="1" si="12"/>
        <v>145.20000000000002</v>
      </c>
    </row>
    <row r="834" spans="1:13" x14ac:dyDescent="0.25">
      <c r="A834" s="1">
        <v>43864</v>
      </c>
      <c r="B834" t="s">
        <v>12</v>
      </c>
      <c r="C834" t="s">
        <v>799</v>
      </c>
      <c r="D834" t="s">
        <v>38</v>
      </c>
      <c r="E834" t="s">
        <v>22</v>
      </c>
      <c r="F834" t="s">
        <v>16</v>
      </c>
      <c r="G834" t="s">
        <v>17</v>
      </c>
      <c r="H834" t="s">
        <v>18</v>
      </c>
      <c r="I834" t="s">
        <v>19</v>
      </c>
      <c r="J834">
        <v>310</v>
      </c>
      <c r="K834">
        <v>10.54</v>
      </c>
      <c r="L834">
        <v>320.54000000000002</v>
      </c>
      <c r="M834">
        <f t="shared" ca="1" si="12"/>
        <v>161.20000000000002</v>
      </c>
    </row>
    <row r="835" spans="1:13" x14ac:dyDescent="0.25">
      <c r="A835" s="1">
        <v>43987</v>
      </c>
      <c r="B835" t="s">
        <v>12</v>
      </c>
      <c r="C835" t="s">
        <v>800</v>
      </c>
      <c r="D835" t="s">
        <v>38</v>
      </c>
      <c r="E835" t="s">
        <v>15</v>
      </c>
      <c r="F835" t="s">
        <v>23</v>
      </c>
      <c r="G835" t="s">
        <v>40</v>
      </c>
      <c r="H835" t="s">
        <v>41</v>
      </c>
      <c r="I835" t="s">
        <v>19</v>
      </c>
      <c r="J835">
        <v>3450</v>
      </c>
      <c r="K835">
        <v>234.6</v>
      </c>
      <c r="L835">
        <v>3684.6</v>
      </c>
      <c r="M835">
        <f t="shared" ref="M835:M898" ca="1" si="13">J835*(0.4+(_xlfn.SINGLE(RANDBETWEEN(1,30))/100))</f>
        <v>2311.5</v>
      </c>
    </row>
    <row r="836" spans="1:13" x14ac:dyDescent="0.25">
      <c r="A836" s="1">
        <v>43987</v>
      </c>
      <c r="B836" t="s">
        <v>12</v>
      </c>
      <c r="C836" t="s">
        <v>801</v>
      </c>
      <c r="D836" t="s">
        <v>38</v>
      </c>
      <c r="E836" t="s">
        <v>15</v>
      </c>
      <c r="F836" t="s">
        <v>16</v>
      </c>
      <c r="G836" t="s">
        <v>17</v>
      </c>
      <c r="H836" t="s">
        <v>18</v>
      </c>
      <c r="I836" t="s">
        <v>19</v>
      </c>
      <c r="J836">
        <v>900</v>
      </c>
      <c r="K836">
        <v>57.6</v>
      </c>
      <c r="L836">
        <v>957.6</v>
      </c>
      <c r="M836">
        <f t="shared" ca="1" si="13"/>
        <v>423</v>
      </c>
    </row>
    <row r="837" spans="1:13" x14ac:dyDescent="0.25">
      <c r="A837" s="1">
        <v>44476</v>
      </c>
      <c r="B837" t="s">
        <v>26</v>
      </c>
      <c r="C837" t="s">
        <v>802</v>
      </c>
      <c r="D837" t="s">
        <v>14</v>
      </c>
      <c r="E837" t="s">
        <v>22</v>
      </c>
      <c r="F837" t="s">
        <v>23</v>
      </c>
      <c r="G837" t="s">
        <v>29</v>
      </c>
      <c r="H837" t="s">
        <v>30</v>
      </c>
      <c r="I837" t="s">
        <v>19</v>
      </c>
      <c r="J837">
        <v>1050</v>
      </c>
      <c r="K837">
        <v>69.3</v>
      </c>
      <c r="L837">
        <v>1119.3</v>
      </c>
      <c r="M837">
        <f t="shared" ca="1" si="13"/>
        <v>430.50000000000006</v>
      </c>
    </row>
    <row r="838" spans="1:13" x14ac:dyDescent="0.25">
      <c r="A838" s="1">
        <v>44342</v>
      </c>
      <c r="B838" t="s">
        <v>26</v>
      </c>
      <c r="C838" t="s">
        <v>803</v>
      </c>
      <c r="D838" t="s">
        <v>43</v>
      </c>
      <c r="E838" t="s">
        <v>15</v>
      </c>
      <c r="F838" t="s">
        <v>16</v>
      </c>
      <c r="G838" t="s">
        <v>99</v>
      </c>
      <c r="H838" t="s">
        <v>100</v>
      </c>
      <c r="I838" t="s">
        <v>36</v>
      </c>
      <c r="J838">
        <v>250</v>
      </c>
      <c r="K838">
        <v>15.25</v>
      </c>
      <c r="L838">
        <v>265.25</v>
      </c>
      <c r="M838">
        <f t="shared" ca="1" si="13"/>
        <v>115</v>
      </c>
    </row>
    <row r="839" spans="1:13" x14ac:dyDescent="0.25">
      <c r="A839" s="1">
        <v>44360</v>
      </c>
      <c r="B839" t="s">
        <v>26</v>
      </c>
      <c r="C839" t="s">
        <v>524</v>
      </c>
      <c r="D839" t="s">
        <v>14</v>
      </c>
      <c r="E839" t="s">
        <v>15</v>
      </c>
      <c r="F839" t="s">
        <v>16</v>
      </c>
      <c r="G839" t="s">
        <v>17</v>
      </c>
      <c r="H839" t="s">
        <v>18</v>
      </c>
      <c r="I839" t="s">
        <v>19</v>
      </c>
      <c r="J839">
        <v>860</v>
      </c>
      <c r="K839">
        <v>70.52</v>
      </c>
      <c r="L839">
        <v>930.52</v>
      </c>
      <c r="M839">
        <f t="shared" ca="1" si="13"/>
        <v>516.00000000000011</v>
      </c>
    </row>
    <row r="840" spans="1:13" x14ac:dyDescent="0.25">
      <c r="A840" s="1">
        <v>43995</v>
      </c>
      <c r="B840" t="s">
        <v>12</v>
      </c>
      <c r="C840" t="s">
        <v>804</v>
      </c>
      <c r="D840" t="s">
        <v>38</v>
      </c>
      <c r="E840" t="s">
        <v>15</v>
      </c>
      <c r="F840" t="s">
        <v>16</v>
      </c>
      <c r="G840" t="s">
        <v>33</v>
      </c>
      <c r="H840" t="s">
        <v>34</v>
      </c>
      <c r="I840" t="s">
        <v>19</v>
      </c>
      <c r="J840">
        <v>120</v>
      </c>
      <c r="K840">
        <v>6.12</v>
      </c>
      <c r="L840">
        <v>126.12</v>
      </c>
      <c r="M840">
        <f t="shared" ca="1" si="13"/>
        <v>70.800000000000011</v>
      </c>
    </row>
    <row r="841" spans="1:13" x14ac:dyDescent="0.25">
      <c r="A841" s="1">
        <v>44064</v>
      </c>
      <c r="B841" t="s">
        <v>12</v>
      </c>
      <c r="C841" t="s">
        <v>805</v>
      </c>
      <c r="D841" t="s">
        <v>43</v>
      </c>
      <c r="E841" t="s">
        <v>15</v>
      </c>
      <c r="F841" t="s">
        <v>23</v>
      </c>
      <c r="G841" t="s">
        <v>24</v>
      </c>
      <c r="H841" t="s">
        <v>25</v>
      </c>
      <c r="I841" t="s">
        <v>36</v>
      </c>
      <c r="J841">
        <v>580</v>
      </c>
      <c r="K841">
        <v>49.88</v>
      </c>
      <c r="L841">
        <v>629.88</v>
      </c>
      <c r="M841">
        <f t="shared" ca="1" si="13"/>
        <v>388.6</v>
      </c>
    </row>
    <row r="842" spans="1:13" x14ac:dyDescent="0.25">
      <c r="A842" s="1">
        <v>44384</v>
      </c>
      <c r="B842" t="s">
        <v>26</v>
      </c>
      <c r="C842" t="s">
        <v>806</v>
      </c>
      <c r="D842" t="s">
        <v>38</v>
      </c>
      <c r="E842" t="s">
        <v>15</v>
      </c>
      <c r="F842" t="s">
        <v>16</v>
      </c>
      <c r="G842" t="s">
        <v>33</v>
      </c>
      <c r="H842" t="s">
        <v>34</v>
      </c>
      <c r="I842" t="s">
        <v>36</v>
      </c>
      <c r="J842">
        <v>190</v>
      </c>
      <c r="K842">
        <v>14.82</v>
      </c>
      <c r="L842">
        <v>204.82</v>
      </c>
      <c r="M842">
        <f t="shared" ca="1" si="13"/>
        <v>96.9</v>
      </c>
    </row>
    <row r="843" spans="1:13" x14ac:dyDescent="0.25">
      <c r="A843" s="1">
        <v>44388</v>
      </c>
      <c r="B843" t="s">
        <v>26</v>
      </c>
      <c r="C843" t="s">
        <v>700</v>
      </c>
      <c r="D843" t="s">
        <v>43</v>
      </c>
      <c r="E843" t="s">
        <v>22</v>
      </c>
      <c r="F843" t="s">
        <v>23</v>
      </c>
      <c r="G843" t="s">
        <v>29</v>
      </c>
      <c r="H843" t="s">
        <v>30</v>
      </c>
      <c r="I843" t="s">
        <v>44</v>
      </c>
      <c r="J843">
        <v>7070</v>
      </c>
      <c r="K843">
        <v>261.58999999999997</v>
      </c>
      <c r="L843">
        <v>7331.59</v>
      </c>
      <c r="M843">
        <f t="shared" ca="1" si="13"/>
        <v>3888.5000000000005</v>
      </c>
    </row>
    <row r="844" spans="1:13" x14ac:dyDescent="0.25">
      <c r="A844" s="1">
        <v>44380</v>
      </c>
      <c r="B844" t="s">
        <v>26</v>
      </c>
      <c r="C844" t="s">
        <v>191</v>
      </c>
      <c r="D844" t="s">
        <v>21</v>
      </c>
      <c r="E844" t="s">
        <v>15</v>
      </c>
      <c r="F844" t="s">
        <v>46</v>
      </c>
      <c r="G844" t="s">
        <v>72</v>
      </c>
      <c r="H844" t="s">
        <v>73</v>
      </c>
      <c r="I844" t="s">
        <v>36</v>
      </c>
      <c r="J844">
        <v>70</v>
      </c>
      <c r="K844">
        <v>5.25</v>
      </c>
      <c r="L844">
        <v>75.25</v>
      </c>
      <c r="M844">
        <f t="shared" ca="1" si="13"/>
        <v>28.700000000000003</v>
      </c>
    </row>
    <row r="845" spans="1:13" x14ac:dyDescent="0.25">
      <c r="A845" s="1">
        <v>44102</v>
      </c>
      <c r="B845" t="s">
        <v>12</v>
      </c>
      <c r="C845" t="s">
        <v>749</v>
      </c>
      <c r="D845" t="s">
        <v>14</v>
      </c>
      <c r="E845" t="s">
        <v>15</v>
      </c>
      <c r="F845" t="s">
        <v>23</v>
      </c>
      <c r="G845" t="s">
        <v>29</v>
      </c>
      <c r="H845" t="s">
        <v>30</v>
      </c>
      <c r="I845" t="s">
        <v>44</v>
      </c>
      <c r="J845">
        <v>6600</v>
      </c>
      <c r="K845">
        <v>402.6</v>
      </c>
      <c r="L845">
        <v>7002.6</v>
      </c>
      <c r="M845">
        <f t="shared" ca="1" si="13"/>
        <v>2706</v>
      </c>
    </row>
    <row r="846" spans="1:13" x14ac:dyDescent="0.25">
      <c r="A846" s="1">
        <v>44524</v>
      </c>
      <c r="B846" t="s">
        <v>26</v>
      </c>
      <c r="C846" t="s">
        <v>807</v>
      </c>
      <c r="D846" t="s">
        <v>43</v>
      </c>
      <c r="E846" t="s">
        <v>22</v>
      </c>
      <c r="F846" t="s">
        <v>16</v>
      </c>
      <c r="G846" t="s">
        <v>33</v>
      </c>
      <c r="H846" t="s">
        <v>34</v>
      </c>
      <c r="I846" t="s">
        <v>19</v>
      </c>
      <c r="J846">
        <v>190</v>
      </c>
      <c r="K846">
        <v>10.83</v>
      </c>
      <c r="L846">
        <v>200.83</v>
      </c>
      <c r="M846">
        <f t="shared" ca="1" si="13"/>
        <v>131.1</v>
      </c>
    </row>
    <row r="847" spans="1:13" x14ac:dyDescent="0.25">
      <c r="A847" s="1">
        <v>44283</v>
      </c>
      <c r="B847" t="s">
        <v>26</v>
      </c>
      <c r="C847" t="s">
        <v>575</v>
      </c>
      <c r="D847" t="s">
        <v>43</v>
      </c>
      <c r="E847" t="s">
        <v>22</v>
      </c>
      <c r="F847" t="s">
        <v>16</v>
      </c>
      <c r="G847" t="s">
        <v>99</v>
      </c>
      <c r="H847" t="s">
        <v>100</v>
      </c>
      <c r="I847" t="s">
        <v>19</v>
      </c>
      <c r="J847">
        <v>250</v>
      </c>
      <c r="K847">
        <v>17.75</v>
      </c>
      <c r="L847">
        <v>267.75</v>
      </c>
      <c r="M847">
        <f t="shared" ca="1" si="13"/>
        <v>102.50000000000001</v>
      </c>
    </row>
    <row r="848" spans="1:13" x14ac:dyDescent="0.25">
      <c r="A848" s="1">
        <v>44542</v>
      </c>
      <c r="B848" t="s">
        <v>26</v>
      </c>
      <c r="C848" t="s">
        <v>353</v>
      </c>
      <c r="D848" t="s">
        <v>43</v>
      </c>
      <c r="E848" t="s">
        <v>22</v>
      </c>
      <c r="F848" t="s">
        <v>16</v>
      </c>
      <c r="G848" t="s">
        <v>33</v>
      </c>
      <c r="H848" t="s">
        <v>34</v>
      </c>
      <c r="I848" t="s">
        <v>36</v>
      </c>
      <c r="J848">
        <v>270</v>
      </c>
      <c r="K848">
        <v>18.36</v>
      </c>
      <c r="L848">
        <v>288.36</v>
      </c>
      <c r="M848">
        <f t="shared" ca="1" si="13"/>
        <v>180.9</v>
      </c>
    </row>
    <row r="849" spans="1:13" x14ac:dyDescent="0.25">
      <c r="A849" s="1">
        <v>43852</v>
      </c>
      <c r="B849" t="s">
        <v>12</v>
      </c>
      <c r="C849" t="s">
        <v>808</v>
      </c>
      <c r="D849" t="s">
        <v>28</v>
      </c>
      <c r="E849" t="s">
        <v>15</v>
      </c>
      <c r="F849" t="s">
        <v>23</v>
      </c>
      <c r="G849" t="s">
        <v>29</v>
      </c>
      <c r="H849" t="s">
        <v>30</v>
      </c>
      <c r="I849" t="s">
        <v>19</v>
      </c>
      <c r="J849">
        <v>2330</v>
      </c>
      <c r="K849">
        <v>53.59</v>
      </c>
      <c r="L849">
        <v>2383.59</v>
      </c>
      <c r="M849">
        <f t="shared" ca="1" si="13"/>
        <v>1537.8000000000002</v>
      </c>
    </row>
    <row r="850" spans="1:13" x14ac:dyDescent="0.25">
      <c r="A850" s="1">
        <v>44298</v>
      </c>
      <c r="B850" t="s">
        <v>26</v>
      </c>
      <c r="C850" t="s">
        <v>809</v>
      </c>
      <c r="D850" t="s">
        <v>43</v>
      </c>
      <c r="E850" t="s">
        <v>22</v>
      </c>
      <c r="F850" t="s">
        <v>23</v>
      </c>
      <c r="G850" t="s">
        <v>24</v>
      </c>
      <c r="H850" t="s">
        <v>25</v>
      </c>
      <c r="I850" t="s">
        <v>44</v>
      </c>
      <c r="J850">
        <v>1700</v>
      </c>
      <c r="K850">
        <v>86.7</v>
      </c>
      <c r="L850">
        <v>1786.7</v>
      </c>
      <c r="M850">
        <f t="shared" ca="1" si="13"/>
        <v>1190</v>
      </c>
    </row>
    <row r="851" spans="1:13" x14ac:dyDescent="0.25">
      <c r="A851" s="1">
        <v>44345</v>
      </c>
      <c r="B851" t="s">
        <v>26</v>
      </c>
      <c r="C851" t="s">
        <v>500</v>
      </c>
      <c r="D851" t="s">
        <v>43</v>
      </c>
      <c r="E851" t="s">
        <v>15</v>
      </c>
      <c r="F851" t="s">
        <v>16</v>
      </c>
      <c r="G851" t="s">
        <v>17</v>
      </c>
      <c r="H851" t="s">
        <v>18</v>
      </c>
      <c r="I851" t="s">
        <v>36</v>
      </c>
      <c r="J851">
        <v>930</v>
      </c>
      <c r="K851">
        <v>41.85</v>
      </c>
      <c r="L851">
        <v>971.85</v>
      </c>
      <c r="M851">
        <f t="shared" ca="1" si="13"/>
        <v>632.40000000000009</v>
      </c>
    </row>
    <row r="852" spans="1:13" x14ac:dyDescent="0.25">
      <c r="A852" s="1">
        <v>44342</v>
      </c>
      <c r="B852" t="s">
        <v>26</v>
      </c>
      <c r="C852" t="s">
        <v>810</v>
      </c>
      <c r="D852" t="s">
        <v>38</v>
      </c>
      <c r="E852" t="s">
        <v>22</v>
      </c>
      <c r="F852" t="s">
        <v>16</v>
      </c>
      <c r="G852" t="s">
        <v>17</v>
      </c>
      <c r="H852" t="s">
        <v>18</v>
      </c>
      <c r="I852" t="s">
        <v>19</v>
      </c>
      <c r="J852">
        <v>420</v>
      </c>
      <c r="K852">
        <v>23.94</v>
      </c>
      <c r="L852">
        <v>443.94</v>
      </c>
      <c r="M852">
        <f t="shared" ca="1" si="13"/>
        <v>264.60000000000002</v>
      </c>
    </row>
    <row r="853" spans="1:13" x14ac:dyDescent="0.25">
      <c r="A853" s="1">
        <v>44476</v>
      </c>
      <c r="B853" t="s">
        <v>26</v>
      </c>
      <c r="C853" t="s">
        <v>270</v>
      </c>
      <c r="D853" t="s">
        <v>38</v>
      </c>
      <c r="E853" t="s">
        <v>15</v>
      </c>
      <c r="F853" t="s">
        <v>16</v>
      </c>
      <c r="G853" t="s">
        <v>17</v>
      </c>
      <c r="H853" t="s">
        <v>18</v>
      </c>
      <c r="I853" t="s">
        <v>19</v>
      </c>
      <c r="J853">
        <v>670</v>
      </c>
      <c r="K853">
        <v>47.57</v>
      </c>
      <c r="L853">
        <v>717.57</v>
      </c>
      <c r="M853">
        <f t="shared" ca="1" si="13"/>
        <v>281.40000000000003</v>
      </c>
    </row>
    <row r="854" spans="1:13" x14ac:dyDescent="0.25">
      <c r="A854" s="1">
        <v>43878</v>
      </c>
      <c r="B854" t="s">
        <v>12</v>
      </c>
      <c r="C854" t="s">
        <v>811</v>
      </c>
      <c r="D854" t="s">
        <v>14</v>
      </c>
      <c r="E854" t="s">
        <v>22</v>
      </c>
      <c r="F854" t="s">
        <v>23</v>
      </c>
      <c r="G854" t="s">
        <v>24</v>
      </c>
      <c r="H854" t="s">
        <v>25</v>
      </c>
      <c r="I854" t="s">
        <v>19</v>
      </c>
      <c r="J854">
        <v>1790</v>
      </c>
      <c r="K854">
        <v>93.08</v>
      </c>
      <c r="L854">
        <v>1883.08</v>
      </c>
      <c r="M854">
        <f t="shared" ca="1" si="13"/>
        <v>769.7</v>
      </c>
    </row>
    <row r="855" spans="1:13" x14ac:dyDescent="0.25">
      <c r="A855" s="1">
        <v>44416</v>
      </c>
      <c r="B855" t="s">
        <v>26</v>
      </c>
      <c r="C855" t="s">
        <v>812</v>
      </c>
      <c r="D855" t="s">
        <v>28</v>
      </c>
      <c r="E855" t="s">
        <v>15</v>
      </c>
      <c r="F855" t="s">
        <v>16</v>
      </c>
      <c r="G855" t="s">
        <v>33</v>
      </c>
      <c r="H855" t="s">
        <v>34</v>
      </c>
      <c r="I855" t="s">
        <v>36</v>
      </c>
      <c r="J855">
        <v>310</v>
      </c>
      <c r="K855">
        <v>20.149999999999999</v>
      </c>
      <c r="L855">
        <v>330.15</v>
      </c>
      <c r="M855">
        <f t="shared" ca="1" si="13"/>
        <v>155</v>
      </c>
    </row>
    <row r="856" spans="1:13" x14ac:dyDescent="0.25">
      <c r="A856" s="1">
        <v>44228</v>
      </c>
      <c r="B856" t="s">
        <v>26</v>
      </c>
      <c r="C856" t="s">
        <v>813</v>
      </c>
      <c r="D856" t="s">
        <v>38</v>
      </c>
      <c r="E856" t="s">
        <v>15</v>
      </c>
      <c r="F856" t="s">
        <v>16</v>
      </c>
      <c r="G856" t="s">
        <v>33</v>
      </c>
      <c r="H856" t="s">
        <v>34</v>
      </c>
      <c r="I856" t="s">
        <v>19</v>
      </c>
      <c r="J856">
        <v>470</v>
      </c>
      <c r="K856">
        <v>15.98</v>
      </c>
      <c r="L856">
        <v>485.98</v>
      </c>
      <c r="M856">
        <f t="shared" ca="1" si="13"/>
        <v>329</v>
      </c>
    </row>
    <row r="857" spans="1:13" x14ac:dyDescent="0.25">
      <c r="A857" s="1">
        <v>43834</v>
      </c>
      <c r="B857" t="s">
        <v>12</v>
      </c>
      <c r="C857" t="s">
        <v>266</v>
      </c>
      <c r="D857" t="s">
        <v>43</v>
      </c>
      <c r="E857" t="s">
        <v>15</v>
      </c>
      <c r="F857" t="s">
        <v>23</v>
      </c>
      <c r="G857" t="s">
        <v>29</v>
      </c>
      <c r="H857" t="s">
        <v>30</v>
      </c>
      <c r="I857" t="s">
        <v>44</v>
      </c>
      <c r="J857">
        <v>5410</v>
      </c>
      <c r="K857">
        <v>308.37</v>
      </c>
      <c r="L857">
        <v>5718.37</v>
      </c>
      <c r="M857">
        <f t="shared" ca="1" si="13"/>
        <v>3029.6000000000004</v>
      </c>
    </row>
    <row r="858" spans="1:13" x14ac:dyDescent="0.25">
      <c r="A858" s="1">
        <v>44123</v>
      </c>
      <c r="B858" t="s">
        <v>12</v>
      </c>
      <c r="C858" t="s">
        <v>465</v>
      </c>
      <c r="D858" t="s">
        <v>28</v>
      </c>
      <c r="E858" t="s">
        <v>22</v>
      </c>
      <c r="F858" t="s">
        <v>16</v>
      </c>
      <c r="G858" t="s">
        <v>33</v>
      </c>
      <c r="H858" t="s">
        <v>34</v>
      </c>
      <c r="I858" t="s">
        <v>36</v>
      </c>
      <c r="J858">
        <v>280</v>
      </c>
      <c r="K858">
        <v>8.68</v>
      </c>
      <c r="L858">
        <v>288.68</v>
      </c>
      <c r="M858">
        <f t="shared" ca="1" si="13"/>
        <v>154</v>
      </c>
    </row>
    <row r="859" spans="1:13" x14ac:dyDescent="0.25">
      <c r="A859" s="1">
        <v>44123</v>
      </c>
      <c r="B859" t="s">
        <v>12</v>
      </c>
      <c r="C859" t="s">
        <v>814</v>
      </c>
      <c r="D859" t="s">
        <v>38</v>
      </c>
      <c r="E859" t="s">
        <v>15</v>
      </c>
      <c r="F859" t="s">
        <v>16</v>
      </c>
      <c r="G859" t="s">
        <v>17</v>
      </c>
      <c r="H859" t="s">
        <v>18</v>
      </c>
      <c r="I859" t="s">
        <v>36</v>
      </c>
      <c r="J859">
        <v>170</v>
      </c>
      <c r="K859">
        <v>15.98</v>
      </c>
      <c r="L859">
        <v>185.98</v>
      </c>
      <c r="M859">
        <f t="shared" ca="1" si="13"/>
        <v>73.100000000000009</v>
      </c>
    </row>
    <row r="860" spans="1:13" x14ac:dyDescent="0.25">
      <c r="A860" s="1">
        <v>44345</v>
      </c>
      <c r="B860" t="s">
        <v>26</v>
      </c>
      <c r="C860" t="s">
        <v>815</v>
      </c>
      <c r="D860" t="s">
        <v>14</v>
      </c>
      <c r="E860" t="s">
        <v>15</v>
      </c>
      <c r="F860" t="s">
        <v>16</v>
      </c>
      <c r="G860" t="s">
        <v>54</v>
      </c>
      <c r="H860" t="s">
        <v>55</v>
      </c>
      <c r="I860" t="s">
        <v>44</v>
      </c>
      <c r="J860">
        <v>120</v>
      </c>
      <c r="K860">
        <v>8.16</v>
      </c>
      <c r="L860">
        <v>128.16</v>
      </c>
      <c r="M860">
        <f t="shared" ca="1" si="13"/>
        <v>63.6</v>
      </c>
    </row>
    <row r="861" spans="1:13" x14ac:dyDescent="0.25">
      <c r="A861" s="1">
        <v>44124</v>
      </c>
      <c r="B861" t="s">
        <v>12</v>
      </c>
      <c r="C861" t="s">
        <v>816</v>
      </c>
      <c r="D861" t="s">
        <v>38</v>
      </c>
      <c r="E861" t="s">
        <v>15</v>
      </c>
      <c r="F861" t="s">
        <v>16</v>
      </c>
      <c r="G861" t="s">
        <v>33</v>
      </c>
      <c r="H861" t="s">
        <v>34</v>
      </c>
      <c r="I861" t="s">
        <v>19</v>
      </c>
      <c r="J861">
        <v>350</v>
      </c>
      <c r="K861">
        <v>19.600000000000001</v>
      </c>
      <c r="L861">
        <v>369.6</v>
      </c>
      <c r="M861">
        <f t="shared" ca="1" si="13"/>
        <v>206.50000000000003</v>
      </c>
    </row>
    <row r="862" spans="1:13" x14ac:dyDescent="0.25">
      <c r="A862" s="1">
        <v>44051</v>
      </c>
      <c r="B862" t="s">
        <v>12</v>
      </c>
      <c r="C862" t="s">
        <v>817</v>
      </c>
      <c r="D862" t="s">
        <v>28</v>
      </c>
      <c r="E862" t="s">
        <v>15</v>
      </c>
      <c r="F862" t="s">
        <v>23</v>
      </c>
      <c r="G862" t="s">
        <v>24</v>
      </c>
      <c r="H862" t="s">
        <v>25</v>
      </c>
      <c r="I862" t="s">
        <v>19</v>
      </c>
      <c r="J862">
        <v>1450</v>
      </c>
      <c r="K862">
        <v>65.25</v>
      </c>
      <c r="L862">
        <v>1515.25</v>
      </c>
      <c r="M862">
        <f t="shared" ca="1" si="13"/>
        <v>623.50000000000011</v>
      </c>
    </row>
    <row r="863" spans="1:13" x14ac:dyDescent="0.25">
      <c r="A863" s="1">
        <v>44098</v>
      </c>
      <c r="B863" t="s">
        <v>12</v>
      </c>
      <c r="C863" t="s">
        <v>818</v>
      </c>
      <c r="D863" t="s">
        <v>38</v>
      </c>
      <c r="E863" t="s">
        <v>22</v>
      </c>
      <c r="F863" t="s">
        <v>23</v>
      </c>
      <c r="G863" t="s">
        <v>40</v>
      </c>
      <c r="H863" t="s">
        <v>41</v>
      </c>
      <c r="I863" t="s">
        <v>36</v>
      </c>
      <c r="J863">
        <v>1510</v>
      </c>
      <c r="K863">
        <v>117.78</v>
      </c>
      <c r="L863">
        <v>1627.78</v>
      </c>
      <c r="M863">
        <f t="shared" ca="1" si="13"/>
        <v>996.6</v>
      </c>
    </row>
    <row r="864" spans="1:13" x14ac:dyDescent="0.25">
      <c r="A864" s="1">
        <v>44298</v>
      </c>
      <c r="B864" t="s">
        <v>26</v>
      </c>
      <c r="C864" t="s">
        <v>819</v>
      </c>
      <c r="D864" t="s">
        <v>38</v>
      </c>
      <c r="E864" t="s">
        <v>15</v>
      </c>
      <c r="F864" t="s">
        <v>23</v>
      </c>
      <c r="G864" t="s">
        <v>29</v>
      </c>
      <c r="H864" t="s">
        <v>30</v>
      </c>
      <c r="I864" t="s">
        <v>36</v>
      </c>
      <c r="J864">
        <v>8280</v>
      </c>
      <c r="K864">
        <v>521.64</v>
      </c>
      <c r="L864">
        <v>8801.64</v>
      </c>
      <c r="M864">
        <f t="shared" ca="1" si="13"/>
        <v>4305.6000000000004</v>
      </c>
    </row>
    <row r="865" spans="1:13" x14ac:dyDescent="0.25">
      <c r="A865" s="1">
        <v>44222</v>
      </c>
      <c r="B865" t="s">
        <v>26</v>
      </c>
      <c r="C865" t="s">
        <v>214</v>
      </c>
      <c r="D865" t="s">
        <v>38</v>
      </c>
      <c r="E865" t="s">
        <v>22</v>
      </c>
      <c r="F865" t="s">
        <v>23</v>
      </c>
      <c r="G865" t="s">
        <v>29</v>
      </c>
      <c r="H865" t="s">
        <v>30</v>
      </c>
      <c r="I865" t="s">
        <v>19</v>
      </c>
      <c r="J865">
        <v>2280</v>
      </c>
      <c r="K865">
        <v>152.76</v>
      </c>
      <c r="L865">
        <v>2432.7600000000002</v>
      </c>
      <c r="M865">
        <f t="shared" ca="1" si="13"/>
        <v>1550.4</v>
      </c>
    </row>
    <row r="866" spans="1:13" x14ac:dyDescent="0.25">
      <c r="A866" s="1">
        <v>44547</v>
      </c>
      <c r="B866" t="s">
        <v>26</v>
      </c>
      <c r="C866" t="s">
        <v>820</v>
      </c>
      <c r="D866" t="s">
        <v>43</v>
      </c>
      <c r="E866" t="s">
        <v>15</v>
      </c>
      <c r="F866" t="s">
        <v>16</v>
      </c>
      <c r="G866" t="s">
        <v>33</v>
      </c>
      <c r="H866" t="s">
        <v>34</v>
      </c>
      <c r="I866" t="s">
        <v>19</v>
      </c>
      <c r="J866">
        <v>330</v>
      </c>
      <c r="K866">
        <v>17.82</v>
      </c>
      <c r="L866">
        <v>347.82</v>
      </c>
      <c r="M866">
        <f t="shared" ca="1" si="13"/>
        <v>168.3</v>
      </c>
    </row>
    <row r="867" spans="1:13" x14ac:dyDescent="0.25">
      <c r="A867" s="1">
        <v>43969</v>
      </c>
      <c r="B867" t="s">
        <v>12</v>
      </c>
      <c r="C867" t="s">
        <v>821</v>
      </c>
      <c r="D867" t="s">
        <v>43</v>
      </c>
      <c r="E867" t="s">
        <v>15</v>
      </c>
      <c r="F867" t="s">
        <v>16</v>
      </c>
      <c r="G867" t="s">
        <v>33</v>
      </c>
      <c r="H867" t="s">
        <v>34</v>
      </c>
      <c r="I867" t="s">
        <v>36</v>
      </c>
      <c r="J867">
        <v>190</v>
      </c>
      <c r="K867">
        <v>6.46</v>
      </c>
      <c r="L867">
        <v>196.46</v>
      </c>
      <c r="M867">
        <f t="shared" ca="1" si="13"/>
        <v>125.4</v>
      </c>
    </row>
    <row r="868" spans="1:13" x14ac:dyDescent="0.25">
      <c r="A868" s="1">
        <v>44421</v>
      </c>
      <c r="B868" t="s">
        <v>26</v>
      </c>
      <c r="C868" t="s">
        <v>822</v>
      </c>
      <c r="D868" t="s">
        <v>14</v>
      </c>
      <c r="E868" t="s">
        <v>15</v>
      </c>
      <c r="F868" t="s">
        <v>16</v>
      </c>
      <c r="G868" t="s">
        <v>99</v>
      </c>
      <c r="H868" t="s">
        <v>100</v>
      </c>
      <c r="I868" t="s">
        <v>36</v>
      </c>
      <c r="J868">
        <v>240</v>
      </c>
      <c r="K868">
        <v>17.52</v>
      </c>
      <c r="L868">
        <v>257.52</v>
      </c>
      <c r="M868">
        <f t="shared" ca="1" si="13"/>
        <v>127.2</v>
      </c>
    </row>
    <row r="869" spans="1:13" x14ac:dyDescent="0.25">
      <c r="A869" s="1">
        <v>44504</v>
      </c>
      <c r="B869" t="s">
        <v>26</v>
      </c>
      <c r="C869" t="s">
        <v>823</v>
      </c>
      <c r="D869" t="s">
        <v>14</v>
      </c>
      <c r="E869" t="s">
        <v>15</v>
      </c>
      <c r="F869" t="s">
        <v>23</v>
      </c>
      <c r="G869" t="s">
        <v>29</v>
      </c>
      <c r="H869" t="s">
        <v>30</v>
      </c>
      <c r="I869" t="s">
        <v>36</v>
      </c>
      <c r="J869">
        <v>1120</v>
      </c>
      <c r="K869">
        <v>57.12</v>
      </c>
      <c r="L869">
        <v>1177.1199999999999</v>
      </c>
      <c r="M869">
        <f t="shared" ca="1" si="13"/>
        <v>627.20000000000005</v>
      </c>
    </row>
    <row r="870" spans="1:13" x14ac:dyDescent="0.25">
      <c r="A870" s="1">
        <v>43864</v>
      </c>
      <c r="B870" t="s">
        <v>12</v>
      </c>
      <c r="C870" t="s">
        <v>378</v>
      </c>
      <c r="D870" t="s">
        <v>43</v>
      </c>
      <c r="E870" t="s">
        <v>15</v>
      </c>
      <c r="F870" t="s">
        <v>16</v>
      </c>
      <c r="G870" t="s">
        <v>17</v>
      </c>
      <c r="H870" t="s">
        <v>18</v>
      </c>
      <c r="I870" t="s">
        <v>19</v>
      </c>
      <c r="J870">
        <v>400</v>
      </c>
      <c r="K870">
        <v>28.4</v>
      </c>
      <c r="L870">
        <v>428.4</v>
      </c>
      <c r="M870">
        <f t="shared" ca="1" si="13"/>
        <v>208</v>
      </c>
    </row>
    <row r="871" spans="1:13" x14ac:dyDescent="0.25">
      <c r="A871" s="1">
        <v>43888</v>
      </c>
      <c r="B871" t="s">
        <v>12</v>
      </c>
      <c r="C871" t="s">
        <v>433</v>
      </c>
      <c r="D871" t="s">
        <v>28</v>
      </c>
      <c r="E871" t="s">
        <v>15</v>
      </c>
      <c r="F871" t="s">
        <v>23</v>
      </c>
      <c r="G871" t="s">
        <v>40</v>
      </c>
      <c r="H871" t="s">
        <v>41</v>
      </c>
      <c r="I871" t="s">
        <v>19</v>
      </c>
      <c r="J871">
        <v>600</v>
      </c>
      <c r="K871">
        <v>33.6</v>
      </c>
      <c r="L871">
        <v>633.6</v>
      </c>
      <c r="M871">
        <f t="shared" ca="1" si="13"/>
        <v>378</v>
      </c>
    </row>
    <row r="872" spans="1:13" x14ac:dyDescent="0.25">
      <c r="A872" s="1">
        <v>44004</v>
      </c>
      <c r="B872" t="s">
        <v>12</v>
      </c>
      <c r="C872" t="s">
        <v>824</v>
      </c>
      <c r="D872" t="s">
        <v>21</v>
      </c>
      <c r="E872" t="s">
        <v>22</v>
      </c>
      <c r="F872" t="s">
        <v>46</v>
      </c>
      <c r="G872" t="s">
        <v>50</v>
      </c>
      <c r="H872" t="s">
        <v>51</v>
      </c>
      <c r="I872" t="s">
        <v>44</v>
      </c>
      <c r="J872">
        <v>90</v>
      </c>
      <c r="K872">
        <v>7.02</v>
      </c>
      <c r="L872">
        <v>97.02</v>
      </c>
      <c r="M872">
        <f t="shared" ca="1" si="13"/>
        <v>42.300000000000004</v>
      </c>
    </row>
    <row r="873" spans="1:13" x14ac:dyDescent="0.25">
      <c r="A873" s="1">
        <v>44349</v>
      </c>
      <c r="B873" t="s">
        <v>26</v>
      </c>
      <c r="C873" t="s">
        <v>825</v>
      </c>
      <c r="D873" t="s">
        <v>28</v>
      </c>
      <c r="E873" t="s">
        <v>15</v>
      </c>
      <c r="F873" t="s">
        <v>16</v>
      </c>
      <c r="G873" t="s">
        <v>17</v>
      </c>
      <c r="H873" t="s">
        <v>18</v>
      </c>
      <c r="I873" t="s">
        <v>19</v>
      </c>
      <c r="J873">
        <v>410</v>
      </c>
      <c r="K873">
        <v>15.58</v>
      </c>
      <c r="L873">
        <v>425.58</v>
      </c>
      <c r="M873">
        <f t="shared" ca="1" si="13"/>
        <v>172.20000000000002</v>
      </c>
    </row>
    <row r="874" spans="1:13" x14ac:dyDescent="0.25">
      <c r="A874" s="1">
        <v>44065</v>
      </c>
      <c r="B874" t="s">
        <v>12</v>
      </c>
      <c r="C874" t="s">
        <v>214</v>
      </c>
      <c r="D874" t="s">
        <v>38</v>
      </c>
      <c r="E874" t="s">
        <v>22</v>
      </c>
      <c r="F874" t="s">
        <v>16</v>
      </c>
      <c r="G874" t="s">
        <v>54</v>
      </c>
      <c r="H874" t="s">
        <v>55</v>
      </c>
      <c r="I874" t="s">
        <v>19</v>
      </c>
      <c r="J874">
        <v>130</v>
      </c>
      <c r="K874">
        <v>8.7100000000000009</v>
      </c>
      <c r="L874">
        <v>138.71</v>
      </c>
      <c r="M874">
        <f t="shared" ca="1" si="13"/>
        <v>85.8</v>
      </c>
    </row>
    <row r="875" spans="1:13" x14ac:dyDescent="0.25">
      <c r="A875" s="1">
        <v>44136</v>
      </c>
      <c r="B875" t="s">
        <v>12</v>
      </c>
      <c r="C875" t="s">
        <v>826</v>
      </c>
      <c r="D875" t="s">
        <v>38</v>
      </c>
      <c r="E875" t="s">
        <v>15</v>
      </c>
      <c r="F875" t="s">
        <v>16</v>
      </c>
      <c r="G875" t="s">
        <v>54</v>
      </c>
      <c r="H875" t="s">
        <v>55</v>
      </c>
      <c r="I875" t="s">
        <v>44</v>
      </c>
      <c r="J875">
        <v>390</v>
      </c>
      <c r="K875">
        <v>26.52</v>
      </c>
      <c r="L875">
        <v>416.52</v>
      </c>
      <c r="M875">
        <f t="shared" ca="1" si="13"/>
        <v>241.8</v>
      </c>
    </row>
    <row r="876" spans="1:13" x14ac:dyDescent="0.25">
      <c r="A876" s="1">
        <v>44519</v>
      </c>
      <c r="B876" t="s">
        <v>26</v>
      </c>
      <c r="C876" t="s">
        <v>712</v>
      </c>
      <c r="D876" t="s">
        <v>21</v>
      </c>
      <c r="E876" t="s">
        <v>15</v>
      </c>
      <c r="F876" t="s">
        <v>16</v>
      </c>
      <c r="G876" t="s">
        <v>17</v>
      </c>
      <c r="H876" t="s">
        <v>18</v>
      </c>
      <c r="I876" t="s">
        <v>19</v>
      </c>
      <c r="J876">
        <v>730</v>
      </c>
      <c r="K876">
        <v>32.119999999999997</v>
      </c>
      <c r="L876">
        <v>762.12</v>
      </c>
      <c r="M876">
        <f t="shared" ca="1" si="13"/>
        <v>496.40000000000003</v>
      </c>
    </row>
    <row r="877" spans="1:13" x14ac:dyDescent="0.25">
      <c r="A877" s="1">
        <v>44079</v>
      </c>
      <c r="B877" t="s">
        <v>12</v>
      </c>
      <c r="C877" t="s">
        <v>234</v>
      </c>
      <c r="D877" t="s">
        <v>43</v>
      </c>
      <c r="E877" t="s">
        <v>15</v>
      </c>
      <c r="F877" t="s">
        <v>16</v>
      </c>
      <c r="G877" t="s">
        <v>54</v>
      </c>
      <c r="H877" t="s">
        <v>55</v>
      </c>
      <c r="I877" t="s">
        <v>19</v>
      </c>
      <c r="J877">
        <v>470</v>
      </c>
      <c r="K877">
        <v>29.61</v>
      </c>
      <c r="L877">
        <v>499.61</v>
      </c>
      <c r="M877">
        <f t="shared" ca="1" si="13"/>
        <v>206.8</v>
      </c>
    </row>
    <row r="878" spans="1:13" x14ac:dyDescent="0.25">
      <c r="A878" s="1">
        <v>44344</v>
      </c>
      <c r="B878" t="s">
        <v>26</v>
      </c>
      <c r="C878" t="s">
        <v>827</v>
      </c>
      <c r="D878" t="s">
        <v>14</v>
      </c>
      <c r="E878" t="s">
        <v>15</v>
      </c>
      <c r="F878" t="s">
        <v>46</v>
      </c>
      <c r="G878" t="s">
        <v>50</v>
      </c>
      <c r="H878" t="s">
        <v>51</v>
      </c>
      <c r="I878" t="s">
        <v>19</v>
      </c>
      <c r="J878">
        <v>100</v>
      </c>
      <c r="K878">
        <v>3.7</v>
      </c>
      <c r="L878">
        <v>103.7</v>
      </c>
      <c r="M878">
        <f t="shared" ca="1" si="13"/>
        <v>42.000000000000007</v>
      </c>
    </row>
    <row r="879" spans="1:13" x14ac:dyDescent="0.25">
      <c r="A879" s="1">
        <v>44174</v>
      </c>
      <c r="B879" t="s">
        <v>12</v>
      </c>
      <c r="C879" t="s">
        <v>828</v>
      </c>
      <c r="D879" t="s">
        <v>38</v>
      </c>
      <c r="E879" t="s">
        <v>15</v>
      </c>
      <c r="F879" t="s">
        <v>23</v>
      </c>
      <c r="G879" t="s">
        <v>24</v>
      </c>
      <c r="H879" t="s">
        <v>25</v>
      </c>
      <c r="I879" t="s">
        <v>19</v>
      </c>
      <c r="J879">
        <v>3210</v>
      </c>
      <c r="K879">
        <v>83.46</v>
      </c>
      <c r="L879">
        <v>3293.46</v>
      </c>
      <c r="M879">
        <f t="shared" ca="1" si="13"/>
        <v>1701.3000000000002</v>
      </c>
    </row>
    <row r="880" spans="1:13" x14ac:dyDescent="0.25">
      <c r="A880" s="1">
        <v>44418</v>
      </c>
      <c r="B880" t="s">
        <v>26</v>
      </c>
      <c r="C880" t="s">
        <v>829</v>
      </c>
      <c r="D880" t="s">
        <v>14</v>
      </c>
      <c r="E880" t="s">
        <v>15</v>
      </c>
      <c r="F880" t="s">
        <v>23</v>
      </c>
      <c r="G880" t="s">
        <v>24</v>
      </c>
      <c r="H880" t="s">
        <v>25</v>
      </c>
      <c r="I880" t="s">
        <v>44</v>
      </c>
      <c r="J880">
        <v>2720</v>
      </c>
      <c r="K880">
        <v>155.04</v>
      </c>
      <c r="L880">
        <v>2875.04</v>
      </c>
      <c r="M880">
        <f t="shared" ca="1" si="13"/>
        <v>1169.6000000000001</v>
      </c>
    </row>
    <row r="881" spans="1:13" x14ac:dyDescent="0.25">
      <c r="A881" s="1">
        <v>43864</v>
      </c>
      <c r="B881" t="s">
        <v>12</v>
      </c>
      <c r="C881" t="s">
        <v>830</v>
      </c>
      <c r="D881" t="s">
        <v>28</v>
      </c>
      <c r="E881" t="s">
        <v>15</v>
      </c>
      <c r="F881" t="s">
        <v>23</v>
      </c>
      <c r="G881" t="s">
        <v>40</v>
      </c>
      <c r="H881" t="s">
        <v>41</v>
      </c>
      <c r="I881" t="s">
        <v>19</v>
      </c>
      <c r="J881">
        <v>1200</v>
      </c>
      <c r="K881">
        <v>79.2</v>
      </c>
      <c r="L881">
        <v>1279.2</v>
      </c>
      <c r="M881">
        <f t="shared" ca="1" si="13"/>
        <v>732</v>
      </c>
    </row>
    <row r="882" spans="1:13" x14ac:dyDescent="0.25">
      <c r="A882" s="1">
        <v>43946</v>
      </c>
      <c r="B882" t="s">
        <v>12</v>
      </c>
      <c r="C882" t="s">
        <v>825</v>
      </c>
      <c r="D882" t="s">
        <v>28</v>
      </c>
      <c r="E882" t="s">
        <v>15</v>
      </c>
      <c r="F882" t="s">
        <v>16</v>
      </c>
      <c r="G882" t="s">
        <v>54</v>
      </c>
      <c r="H882" t="s">
        <v>55</v>
      </c>
      <c r="I882" t="s">
        <v>19</v>
      </c>
      <c r="J882">
        <v>330</v>
      </c>
      <c r="K882">
        <v>12.54</v>
      </c>
      <c r="L882">
        <v>342.54</v>
      </c>
      <c r="M882">
        <f t="shared" ca="1" si="13"/>
        <v>201.29999999999998</v>
      </c>
    </row>
    <row r="883" spans="1:13" x14ac:dyDescent="0.25">
      <c r="A883" s="1">
        <v>44360</v>
      </c>
      <c r="B883" t="s">
        <v>26</v>
      </c>
      <c r="C883" t="s">
        <v>517</v>
      </c>
      <c r="D883" t="s">
        <v>21</v>
      </c>
      <c r="E883" t="s">
        <v>22</v>
      </c>
      <c r="F883" t="s">
        <v>23</v>
      </c>
      <c r="G883" t="s">
        <v>40</v>
      </c>
      <c r="H883" t="s">
        <v>41</v>
      </c>
      <c r="I883" t="s">
        <v>19</v>
      </c>
      <c r="J883">
        <v>4490</v>
      </c>
      <c r="K883">
        <v>139.19</v>
      </c>
      <c r="L883">
        <v>4629.1899999999996</v>
      </c>
      <c r="M883">
        <f t="shared" ca="1" si="13"/>
        <v>2424.6000000000004</v>
      </c>
    </row>
    <row r="884" spans="1:13" x14ac:dyDescent="0.25">
      <c r="A884" s="1">
        <v>44188</v>
      </c>
      <c r="B884" t="s">
        <v>12</v>
      </c>
      <c r="C884" t="s">
        <v>831</v>
      </c>
      <c r="D884" t="s">
        <v>21</v>
      </c>
      <c r="E884" t="s">
        <v>15</v>
      </c>
      <c r="F884" t="s">
        <v>23</v>
      </c>
      <c r="G884" t="s">
        <v>24</v>
      </c>
      <c r="H884" t="s">
        <v>25</v>
      </c>
      <c r="I884" t="s">
        <v>19</v>
      </c>
      <c r="J884">
        <v>3000</v>
      </c>
      <c r="K884">
        <v>234</v>
      </c>
      <c r="L884">
        <v>3234</v>
      </c>
      <c r="M884">
        <f t="shared" ca="1" si="13"/>
        <v>1320</v>
      </c>
    </row>
    <row r="885" spans="1:13" x14ac:dyDescent="0.25">
      <c r="A885" s="1">
        <v>43976</v>
      </c>
      <c r="B885" t="s">
        <v>12</v>
      </c>
      <c r="C885" t="s">
        <v>832</v>
      </c>
      <c r="D885" t="s">
        <v>38</v>
      </c>
      <c r="E885" t="s">
        <v>22</v>
      </c>
      <c r="F885" t="s">
        <v>16</v>
      </c>
      <c r="G885" t="s">
        <v>33</v>
      </c>
      <c r="H885" t="s">
        <v>34</v>
      </c>
      <c r="I885" t="s">
        <v>19</v>
      </c>
      <c r="J885">
        <v>250</v>
      </c>
      <c r="K885">
        <v>18.75</v>
      </c>
      <c r="L885">
        <v>268.75</v>
      </c>
      <c r="M885">
        <f t="shared" ca="1" si="13"/>
        <v>112.5</v>
      </c>
    </row>
    <row r="886" spans="1:13" x14ac:dyDescent="0.25">
      <c r="A886" s="1">
        <v>44388</v>
      </c>
      <c r="B886" t="s">
        <v>26</v>
      </c>
      <c r="C886" t="s">
        <v>415</v>
      </c>
      <c r="D886" t="s">
        <v>21</v>
      </c>
      <c r="E886" t="s">
        <v>15</v>
      </c>
      <c r="F886" t="s">
        <v>46</v>
      </c>
      <c r="G886" t="s">
        <v>72</v>
      </c>
      <c r="H886" t="s">
        <v>73</v>
      </c>
      <c r="I886" t="s">
        <v>44</v>
      </c>
      <c r="J886">
        <v>60</v>
      </c>
      <c r="K886">
        <v>4.4400000000000004</v>
      </c>
      <c r="L886">
        <v>64.44</v>
      </c>
      <c r="M886">
        <f t="shared" ca="1" si="13"/>
        <v>34.800000000000004</v>
      </c>
    </row>
    <row r="887" spans="1:13" x14ac:dyDescent="0.25">
      <c r="A887" s="1">
        <v>44476</v>
      </c>
      <c r="B887" t="s">
        <v>26</v>
      </c>
      <c r="C887" t="s">
        <v>833</v>
      </c>
      <c r="D887" t="s">
        <v>14</v>
      </c>
      <c r="E887" t="s">
        <v>15</v>
      </c>
      <c r="F887" t="s">
        <v>46</v>
      </c>
      <c r="G887" t="s">
        <v>72</v>
      </c>
      <c r="H887" t="s">
        <v>73</v>
      </c>
      <c r="I887" t="s">
        <v>36</v>
      </c>
      <c r="J887">
        <v>10</v>
      </c>
      <c r="K887">
        <v>0.68</v>
      </c>
      <c r="L887">
        <v>10.68</v>
      </c>
      <c r="M887">
        <f t="shared" ca="1" si="13"/>
        <v>5.2</v>
      </c>
    </row>
    <row r="888" spans="1:13" x14ac:dyDescent="0.25">
      <c r="A888" s="1">
        <v>44360</v>
      </c>
      <c r="B888" t="s">
        <v>26</v>
      </c>
      <c r="C888" t="s">
        <v>834</v>
      </c>
      <c r="D888" t="s">
        <v>38</v>
      </c>
      <c r="E888" t="s">
        <v>15</v>
      </c>
      <c r="F888" t="s">
        <v>23</v>
      </c>
      <c r="G888" t="s">
        <v>29</v>
      </c>
      <c r="H888" t="s">
        <v>30</v>
      </c>
      <c r="I888" t="s">
        <v>19</v>
      </c>
      <c r="J888">
        <v>9760</v>
      </c>
      <c r="K888">
        <v>595.36</v>
      </c>
      <c r="L888">
        <v>10355.36</v>
      </c>
      <c r="M888">
        <f t="shared" ca="1" si="13"/>
        <v>6148.8</v>
      </c>
    </row>
    <row r="889" spans="1:13" x14ac:dyDescent="0.25">
      <c r="A889" s="1">
        <v>44426</v>
      </c>
      <c r="B889" t="s">
        <v>26</v>
      </c>
      <c r="C889" t="s">
        <v>835</v>
      </c>
      <c r="D889" t="s">
        <v>28</v>
      </c>
      <c r="E889" t="s">
        <v>15</v>
      </c>
      <c r="F889" t="s">
        <v>16</v>
      </c>
      <c r="G889" t="s">
        <v>54</v>
      </c>
      <c r="H889" t="s">
        <v>55</v>
      </c>
      <c r="I889" t="s">
        <v>19</v>
      </c>
      <c r="J889">
        <v>300</v>
      </c>
      <c r="K889">
        <v>12.9</v>
      </c>
      <c r="L889">
        <v>312.89999999999998</v>
      </c>
      <c r="M889">
        <f t="shared" ca="1" si="13"/>
        <v>195</v>
      </c>
    </row>
    <row r="890" spans="1:13" x14ac:dyDescent="0.25">
      <c r="A890" s="1">
        <v>44165</v>
      </c>
      <c r="B890" t="s">
        <v>12</v>
      </c>
      <c r="C890" t="s">
        <v>836</v>
      </c>
      <c r="D890" t="s">
        <v>38</v>
      </c>
      <c r="E890" t="s">
        <v>15</v>
      </c>
      <c r="F890" t="s">
        <v>16</v>
      </c>
      <c r="G890" t="s">
        <v>33</v>
      </c>
      <c r="H890" t="s">
        <v>34</v>
      </c>
      <c r="I890" t="s">
        <v>36</v>
      </c>
      <c r="J890">
        <v>300</v>
      </c>
      <c r="K890">
        <v>17.100000000000001</v>
      </c>
      <c r="L890">
        <v>317.10000000000002</v>
      </c>
      <c r="M890">
        <f t="shared" ca="1" si="13"/>
        <v>147</v>
      </c>
    </row>
    <row r="891" spans="1:13" x14ac:dyDescent="0.25">
      <c r="A891" s="1">
        <v>44463</v>
      </c>
      <c r="B891" t="s">
        <v>26</v>
      </c>
      <c r="C891" t="s">
        <v>837</v>
      </c>
      <c r="D891" t="s">
        <v>21</v>
      </c>
      <c r="E891" t="s">
        <v>15</v>
      </c>
      <c r="F891" t="s">
        <v>16</v>
      </c>
      <c r="G891" t="s">
        <v>54</v>
      </c>
      <c r="H891" t="s">
        <v>55</v>
      </c>
      <c r="I891" t="s">
        <v>44</v>
      </c>
      <c r="J891">
        <v>40</v>
      </c>
      <c r="K891">
        <v>2.08</v>
      </c>
      <c r="L891">
        <v>42.08</v>
      </c>
      <c r="M891">
        <f t="shared" ca="1" si="13"/>
        <v>26</v>
      </c>
    </row>
    <row r="892" spans="1:13" x14ac:dyDescent="0.25">
      <c r="A892" s="1">
        <v>43865</v>
      </c>
      <c r="B892" t="s">
        <v>12</v>
      </c>
      <c r="C892" t="s">
        <v>838</v>
      </c>
      <c r="D892" t="s">
        <v>43</v>
      </c>
      <c r="E892" t="s">
        <v>15</v>
      </c>
      <c r="F892" t="s">
        <v>46</v>
      </c>
      <c r="G892" t="s">
        <v>47</v>
      </c>
      <c r="H892" t="s">
        <v>48</v>
      </c>
      <c r="I892" t="s">
        <v>19</v>
      </c>
      <c r="J892">
        <v>60</v>
      </c>
      <c r="K892">
        <v>3.24</v>
      </c>
      <c r="L892">
        <v>63.24</v>
      </c>
      <c r="M892">
        <f t="shared" ca="1" si="13"/>
        <v>35.400000000000006</v>
      </c>
    </row>
    <row r="893" spans="1:13" x14ac:dyDescent="0.25">
      <c r="A893" s="1">
        <v>44403</v>
      </c>
      <c r="B893" t="s">
        <v>26</v>
      </c>
      <c r="C893" t="s">
        <v>839</v>
      </c>
      <c r="D893" t="s">
        <v>14</v>
      </c>
      <c r="E893" t="s">
        <v>22</v>
      </c>
      <c r="F893" t="s">
        <v>16</v>
      </c>
      <c r="G893" t="s">
        <v>17</v>
      </c>
      <c r="H893" t="s">
        <v>18</v>
      </c>
      <c r="I893" t="s">
        <v>44</v>
      </c>
      <c r="J893">
        <v>240</v>
      </c>
      <c r="K893">
        <v>13.68</v>
      </c>
      <c r="L893">
        <v>253.68</v>
      </c>
      <c r="M893">
        <f t="shared" ca="1" si="13"/>
        <v>144.00000000000003</v>
      </c>
    </row>
    <row r="894" spans="1:13" x14ac:dyDescent="0.25">
      <c r="A894" s="1">
        <v>44402</v>
      </c>
      <c r="B894" t="s">
        <v>26</v>
      </c>
      <c r="C894" t="s">
        <v>743</v>
      </c>
      <c r="D894" t="s">
        <v>43</v>
      </c>
      <c r="E894" t="s">
        <v>22</v>
      </c>
      <c r="F894" t="s">
        <v>23</v>
      </c>
      <c r="G894" t="s">
        <v>29</v>
      </c>
      <c r="H894" t="s">
        <v>30</v>
      </c>
      <c r="I894" t="s">
        <v>36</v>
      </c>
      <c r="J894">
        <v>190</v>
      </c>
      <c r="K894">
        <v>17.48</v>
      </c>
      <c r="L894">
        <v>207.48</v>
      </c>
      <c r="M894">
        <f t="shared" ca="1" si="13"/>
        <v>106.4</v>
      </c>
    </row>
    <row r="895" spans="1:13" x14ac:dyDescent="0.25">
      <c r="A895" s="1">
        <v>44159</v>
      </c>
      <c r="B895" t="s">
        <v>12</v>
      </c>
      <c r="C895" t="s">
        <v>840</v>
      </c>
      <c r="D895" t="s">
        <v>21</v>
      </c>
      <c r="E895" t="s">
        <v>15</v>
      </c>
      <c r="F895" t="s">
        <v>16</v>
      </c>
      <c r="G895" t="s">
        <v>54</v>
      </c>
      <c r="H895" t="s">
        <v>55</v>
      </c>
      <c r="I895" t="s">
        <v>19</v>
      </c>
      <c r="J895">
        <v>290</v>
      </c>
      <c r="K895">
        <v>10.15</v>
      </c>
      <c r="L895">
        <v>300.14999999999998</v>
      </c>
      <c r="M895">
        <f t="shared" ca="1" si="13"/>
        <v>130.5</v>
      </c>
    </row>
    <row r="896" spans="1:13" x14ac:dyDescent="0.25">
      <c r="A896" s="1">
        <v>44502</v>
      </c>
      <c r="B896" t="s">
        <v>26</v>
      </c>
      <c r="C896" t="s">
        <v>841</v>
      </c>
      <c r="D896" t="s">
        <v>28</v>
      </c>
      <c r="E896" t="s">
        <v>22</v>
      </c>
      <c r="F896" t="s">
        <v>16</v>
      </c>
      <c r="G896" t="s">
        <v>54</v>
      </c>
      <c r="H896" t="s">
        <v>55</v>
      </c>
      <c r="I896" t="s">
        <v>36</v>
      </c>
      <c r="J896">
        <v>10</v>
      </c>
      <c r="K896">
        <v>0.67</v>
      </c>
      <c r="L896">
        <v>10.67</v>
      </c>
      <c r="M896">
        <f t="shared" ca="1" si="13"/>
        <v>5.4</v>
      </c>
    </row>
    <row r="897" spans="1:13" x14ac:dyDescent="0.25">
      <c r="A897" s="1">
        <v>44537</v>
      </c>
      <c r="B897" t="s">
        <v>26</v>
      </c>
      <c r="C897" t="s">
        <v>842</v>
      </c>
      <c r="D897" t="s">
        <v>21</v>
      </c>
      <c r="E897" t="s">
        <v>15</v>
      </c>
      <c r="F897" t="s">
        <v>46</v>
      </c>
      <c r="G897" t="s">
        <v>47</v>
      </c>
      <c r="H897" t="s">
        <v>48</v>
      </c>
      <c r="I897" t="s">
        <v>36</v>
      </c>
      <c r="J897">
        <v>70</v>
      </c>
      <c r="K897">
        <v>3.78</v>
      </c>
      <c r="L897">
        <v>73.78</v>
      </c>
      <c r="M897">
        <f t="shared" ca="1" si="13"/>
        <v>38.5</v>
      </c>
    </row>
    <row r="898" spans="1:13" x14ac:dyDescent="0.25">
      <c r="A898" s="1">
        <v>43929</v>
      </c>
      <c r="B898" t="s">
        <v>12</v>
      </c>
      <c r="C898" t="s">
        <v>843</v>
      </c>
      <c r="D898" t="s">
        <v>28</v>
      </c>
      <c r="E898" t="s">
        <v>15</v>
      </c>
      <c r="F898" t="s">
        <v>23</v>
      </c>
      <c r="G898" t="s">
        <v>29</v>
      </c>
      <c r="H898" t="s">
        <v>30</v>
      </c>
      <c r="I898" t="s">
        <v>44</v>
      </c>
      <c r="J898">
        <v>5340</v>
      </c>
      <c r="K898">
        <v>507.3</v>
      </c>
      <c r="L898">
        <v>5847.3</v>
      </c>
      <c r="M898">
        <f t="shared" ca="1" si="13"/>
        <v>2990.4</v>
      </c>
    </row>
    <row r="899" spans="1:13" x14ac:dyDescent="0.25">
      <c r="A899" s="1">
        <v>44056</v>
      </c>
      <c r="B899" t="s">
        <v>12</v>
      </c>
      <c r="C899" t="s">
        <v>844</v>
      </c>
      <c r="D899" t="s">
        <v>38</v>
      </c>
      <c r="E899" t="s">
        <v>15</v>
      </c>
      <c r="F899" t="s">
        <v>23</v>
      </c>
      <c r="G899" t="s">
        <v>29</v>
      </c>
      <c r="H899" t="s">
        <v>30</v>
      </c>
      <c r="I899" t="s">
        <v>19</v>
      </c>
      <c r="J899">
        <v>7160</v>
      </c>
      <c r="K899">
        <v>658.72</v>
      </c>
      <c r="L899">
        <v>7818.72</v>
      </c>
      <c r="M899">
        <f t="shared" ref="M899:M962" ca="1" si="14">J899*(0.4+(_xlfn.SINGLE(RANDBETWEEN(1,30))/100))</f>
        <v>4797.2000000000007</v>
      </c>
    </row>
    <row r="900" spans="1:13" x14ac:dyDescent="0.25">
      <c r="A900" s="1">
        <v>44426</v>
      </c>
      <c r="B900" t="s">
        <v>26</v>
      </c>
      <c r="C900" t="s">
        <v>783</v>
      </c>
      <c r="D900" t="s">
        <v>43</v>
      </c>
      <c r="E900" t="s">
        <v>22</v>
      </c>
      <c r="F900" t="s">
        <v>16</v>
      </c>
      <c r="G900" t="s">
        <v>17</v>
      </c>
      <c r="H900" t="s">
        <v>18</v>
      </c>
      <c r="I900" t="s">
        <v>19</v>
      </c>
      <c r="J900">
        <v>530</v>
      </c>
      <c r="K900">
        <v>14.84</v>
      </c>
      <c r="L900">
        <v>544.84</v>
      </c>
      <c r="M900">
        <f t="shared" ca="1" si="14"/>
        <v>307.40000000000003</v>
      </c>
    </row>
    <row r="901" spans="1:13" x14ac:dyDescent="0.25">
      <c r="A901" s="1">
        <v>44495</v>
      </c>
      <c r="B901" t="s">
        <v>26</v>
      </c>
      <c r="C901" t="s">
        <v>411</v>
      </c>
      <c r="D901" t="s">
        <v>43</v>
      </c>
      <c r="E901" t="s">
        <v>22</v>
      </c>
      <c r="F901" t="s">
        <v>16</v>
      </c>
      <c r="G901" t="s">
        <v>54</v>
      </c>
      <c r="H901" t="s">
        <v>55</v>
      </c>
      <c r="I901" t="s">
        <v>44</v>
      </c>
      <c r="J901">
        <v>180</v>
      </c>
      <c r="K901">
        <v>9.18</v>
      </c>
      <c r="L901">
        <v>189.18</v>
      </c>
      <c r="M901">
        <f t="shared" ca="1" si="14"/>
        <v>109.8</v>
      </c>
    </row>
    <row r="902" spans="1:13" x14ac:dyDescent="0.25">
      <c r="A902" s="1">
        <v>44475</v>
      </c>
      <c r="B902" t="s">
        <v>26</v>
      </c>
      <c r="C902" t="s">
        <v>845</v>
      </c>
      <c r="D902" t="s">
        <v>28</v>
      </c>
      <c r="E902" t="s">
        <v>22</v>
      </c>
      <c r="F902" t="s">
        <v>16</v>
      </c>
      <c r="G902" t="s">
        <v>33</v>
      </c>
      <c r="H902" t="s">
        <v>34</v>
      </c>
      <c r="I902" t="s">
        <v>36</v>
      </c>
      <c r="J902">
        <v>40</v>
      </c>
      <c r="K902">
        <v>2.12</v>
      </c>
      <c r="L902">
        <v>42.12</v>
      </c>
      <c r="M902">
        <f t="shared" ca="1" si="14"/>
        <v>18</v>
      </c>
    </row>
    <row r="903" spans="1:13" x14ac:dyDescent="0.25">
      <c r="A903" s="1">
        <v>44124</v>
      </c>
      <c r="B903" t="s">
        <v>12</v>
      </c>
      <c r="C903" t="s">
        <v>846</v>
      </c>
      <c r="D903" t="s">
        <v>14</v>
      </c>
      <c r="E903" t="s">
        <v>22</v>
      </c>
      <c r="F903" t="s">
        <v>16</v>
      </c>
      <c r="G903" t="s">
        <v>33</v>
      </c>
      <c r="H903" t="s">
        <v>34</v>
      </c>
      <c r="I903" t="s">
        <v>44</v>
      </c>
      <c r="J903">
        <v>10</v>
      </c>
      <c r="K903">
        <v>0.54</v>
      </c>
      <c r="L903">
        <v>10.54</v>
      </c>
      <c r="M903">
        <f t="shared" ca="1" si="14"/>
        <v>6.5</v>
      </c>
    </row>
    <row r="904" spans="1:13" x14ac:dyDescent="0.25">
      <c r="A904" s="1">
        <v>44520</v>
      </c>
      <c r="B904" t="s">
        <v>26</v>
      </c>
      <c r="C904" t="s">
        <v>847</v>
      </c>
      <c r="D904" t="s">
        <v>21</v>
      </c>
      <c r="E904" t="s">
        <v>15</v>
      </c>
      <c r="F904" t="s">
        <v>23</v>
      </c>
      <c r="G904" t="s">
        <v>40</v>
      </c>
      <c r="H904" t="s">
        <v>41</v>
      </c>
      <c r="I904" t="s">
        <v>44</v>
      </c>
      <c r="J904">
        <v>1600</v>
      </c>
      <c r="K904">
        <v>89.6</v>
      </c>
      <c r="L904">
        <v>1689.6</v>
      </c>
      <c r="M904">
        <f t="shared" ca="1" si="14"/>
        <v>1104</v>
      </c>
    </row>
    <row r="905" spans="1:13" x14ac:dyDescent="0.25">
      <c r="A905" s="1">
        <v>43976</v>
      </c>
      <c r="B905" t="s">
        <v>12</v>
      </c>
      <c r="C905" t="s">
        <v>848</v>
      </c>
      <c r="D905" t="s">
        <v>38</v>
      </c>
      <c r="E905" t="s">
        <v>15</v>
      </c>
      <c r="F905" t="s">
        <v>16</v>
      </c>
      <c r="G905" t="s">
        <v>17</v>
      </c>
      <c r="H905" t="s">
        <v>18</v>
      </c>
      <c r="I905" t="s">
        <v>36</v>
      </c>
      <c r="J905">
        <v>350</v>
      </c>
      <c r="K905">
        <v>16.8</v>
      </c>
      <c r="L905">
        <v>366.8</v>
      </c>
      <c r="M905">
        <f t="shared" ca="1" si="14"/>
        <v>164.5</v>
      </c>
    </row>
    <row r="906" spans="1:13" x14ac:dyDescent="0.25">
      <c r="A906" s="1">
        <v>44559</v>
      </c>
      <c r="B906" t="s">
        <v>26</v>
      </c>
      <c r="C906" t="s">
        <v>415</v>
      </c>
      <c r="D906" t="s">
        <v>21</v>
      </c>
      <c r="E906" t="s">
        <v>15</v>
      </c>
      <c r="F906" t="s">
        <v>23</v>
      </c>
      <c r="G906" t="s">
        <v>24</v>
      </c>
      <c r="H906" t="s">
        <v>25</v>
      </c>
      <c r="I906" t="s">
        <v>36</v>
      </c>
      <c r="J906">
        <v>3670</v>
      </c>
      <c r="K906">
        <v>271.58</v>
      </c>
      <c r="L906">
        <v>3941.58</v>
      </c>
      <c r="M906">
        <f t="shared" ca="1" si="14"/>
        <v>1761.6000000000001</v>
      </c>
    </row>
    <row r="907" spans="1:13" x14ac:dyDescent="0.25">
      <c r="A907" s="1">
        <v>44004</v>
      </c>
      <c r="B907" t="s">
        <v>12</v>
      </c>
      <c r="C907" t="s">
        <v>386</v>
      </c>
      <c r="D907" t="s">
        <v>43</v>
      </c>
      <c r="E907" t="s">
        <v>15</v>
      </c>
      <c r="F907" t="s">
        <v>16</v>
      </c>
      <c r="G907" t="s">
        <v>54</v>
      </c>
      <c r="H907" t="s">
        <v>55</v>
      </c>
      <c r="I907" t="s">
        <v>36</v>
      </c>
      <c r="J907">
        <v>130</v>
      </c>
      <c r="K907">
        <v>12.74</v>
      </c>
      <c r="L907">
        <v>142.74</v>
      </c>
      <c r="M907">
        <f t="shared" ca="1" si="14"/>
        <v>61.1</v>
      </c>
    </row>
    <row r="908" spans="1:13" x14ac:dyDescent="0.25">
      <c r="A908" s="1">
        <v>44098</v>
      </c>
      <c r="B908" t="s">
        <v>12</v>
      </c>
      <c r="C908" t="s">
        <v>849</v>
      </c>
      <c r="D908" t="s">
        <v>38</v>
      </c>
      <c r="E908" t="s">
        <v>22</v>
      </c>
      <c r="F908" t="s">
        <v>23</v>
      </c>
      <c r="G908" t="s">
        <v>29</v>
      </c>
      <c r="H908" t="s">
        <v>30</v>
      </c>
      <c r="I908" t="s">
        <v>19</v>
      </c>
      <c r="J908">
        <v>1860</v>
      </c>
      <c r="K908">
        <v>113.46</v>
      </c>
      <c r="L908">
        <v>1973.46</v>
      </c>
      <c r="M908">
        <f t="shared" ca="1" si="14"/>
        <v>911.4</v>
      </c>
    </row>
    <row r="909" spans="1:13" x14ac:dyDescent="0.25">
      <c r="A909" s="1">
        <v>44559</v>
      </c>
      <c r="B909" t="s">
        <v>26</v>
      </c>
      <c r="C909" t="s">
        <v>850</v>
      </c>
      <c r="D909" t="s">
        <v>38</v>
      </c>
      <c r="E909" t="s">
        <v>15</v>
      </c>
      <c r="F909" t="s">
        <v>16</v>
      </c>
      <c r="G909" t="s">
        <v>33</v>
      </c>
      <c r="H909" t="s">
        <v>34</v>
      </c>
      <c r="I909" t="s">
        <v>44</v>
      </c>
      <c r="J909">
        <v>30</v>
      </c>
      <c r="K909">
        <v>1.26</v>
      </c>
      <c r="L909">
        <v>31.26</v>
      </c>
      <c r="M909">
        <f t="shared" ca="1" si="14"/>
        <v>19.5</v>
      </c>
    </row>
    <row r="910" spans="1:13" x14ac:dyDescent="0.25">
      <c r="A910" s="1">
        <v>44484</v>
      </c>
      <c r="B910" t="s">
        <v>26</v>
      </c>
      <c r="C910" t="s">
        <v>851</v>
      </c>
      <c r="D910" t="s">
        <v>38</v>
      </c>
      <c r="E910" t="s">
        <v>22</v>
      </c>
      <c r="F910" t="s">
        <v>16</v>
      </c>
      <c r="G910" t="s">
        <v>54</v>
      </c>
      <c r="H910" t="s">
        <v>55</v>
      </c>
      <c r="I910" t="s">
        <v>36</v>
      </c>
      <c r="J910">
        <v>350</v>
      </c>
      <c r="K910">
        <v>23.8</v>
      </c>
      <c r="L910">
        <v>373.8</v>
      </c>
      <c r="M910">
        <f t="shared" ca="1" si="14"/>
        <v>241.49999999999997</v>
      </c>
    </row>
    <row r="911" spans="1:13" x14ac:dyDescent="0.25">
      <c r="A911" s="1">
        <v>44431</v>
      </c>
      <c r="B911" t="s">
        <v>26</v>
      </c>
      <c r="C911" t="s">
        <v>852</v>
      </c>
      <c r="D911" t="s">
        <v>28</v>
      </c>
      <c r="E911" t="s">
        <v>15</v>
      </c>
      <c r="F911" t="s">
        <v>16</v>
      </c>
      <c r="G911" t="s">
        <v>54</v>
      </c>
      <c r="H911" t="s">
        <v>55</v>
      </c>
      <c r="I911" t="s">
        <v>44</v>
      </c>
      <c r="J911">
        <v>310</v>
      </c>
      <c r="K911">
        <v>17.36</v>
      </c>
      <c r="L911">
        <v>327.36</v>
      </c>
      <c r="M911">
        <f t="shared" ca="1" si="14"/>
        <v>158.1</v>
      </c>
    </row>
    <row r="912" spans="1:13" x14ac:dyDescent="0.25">
      <c r="A912" s="1">
        <v>44124</v>
      </c>
      <c r="B912" t="s">
        <v>12</v>
      </c>
      <c r="C912" t="s">
        <v>853</v>
      </c>
      <c r="D912" t="s">
        <v>14</v>
      </c>
      <c r="E912" t="s">
        <v>15</v>
      </c>
      <c r="F912" t="s">
        <v>16</v>
      </c>
      <c r="G912" t="s">
        <v>33</v>
      </c>
      <c r="H912" t="s">
        <v>34</v>
      </c>
      <c r="I912" t="s">
        <v>19</v>
      </c>
      <c r="J912">
        <v>110</v>
      </c>
      <c r="K912">
        <v>3.96</v>
      </c>
      <c r="L912">
        <v>113.96</v>
      </c>
      <c r="M912">
        <f t="shared" ca="1" si="14"/>
        <v>62.70000000000001</v>
      </c>
    </row>
    <row r="913" spans="1:13" x14ac:dyDescent="0.25">
      <c r="A913" s="1">
        <v>43920</v>
      </c>
      <c r="B913" t="s">
        <v>12</v>
      </c>
      <c r="C913" t="s">
        <v>854</v>
      </c>
      <c r="D913" t="s">
        <v>28</v>
      </c>
      <c r="E913" t="s">
        <v>22</v>
      </c>
      <c r="F913" t="s">
        <v>16</v>
      </c>
      <c r="G913" t="s">
        <v>33</v>
      </c>
      <c r="H913" t="s">
        <v>34</v>
      </c>
      <c r="I913" t="s">
        <v>36</v>
      </c>
      <c r="J913">
        <v>390</v>
      </c>
      <c r="K913">
        <v>23.79</v>
      </c>
      <c r="L913">
        <v>413.79</v>
      </c>
      <c r="M913">
        <f t="shared" ca="1" si="14"/>
        <v>234.00000000000003</v>
      </c>
    </row>
    <row r="914" spans="1:13" x14ac:dyDescent="0.25">
      <c r="A914" s="1">
        <v>44101</v>
      </c>
      <c r="B914" t="s">
        <v>12</v>
      </c>
      <c r="C914" t="s">
        <v>384</v>
      </c>
      <c r="D914" t="s">
        <v>38</v>
      </c>
      <c r="E914" t="s">
        <v>22</v>
      </c>
      <c r="F914" t="s">
        <v>16</v>
      </c>
      <c r="G914" t="s">
        <v>54</v>
      </c>
      <c r="H914" t="s">
        <v>55</v>
      </c>
      <c r="I914" t="s">
        <v>44</v>
      </c>
      <c r="J914">
        <v>400</v>
      </c>
      <c r="K914">
        <v>35.200000000000003</v>
      </c>
      <c r="L914">
        <v>435.2</v>
      </c>
      <c r="M914">
        <f t="shared" ca="1" si="14"/>
        <v>232.00000000000003</v>
      </c>
    </row>
    <row r="915" spans="1:13" x14ac:dyDescent="0.25">
      <c r="A915" s="1">
        <v>43934</v>
      </c>
      <c r="B915" t="s">
        <v>12</v>
      </c>
      <c r="C915" t="s">
        <v>855</v>
      </c>
      <c r="D915" t="s">
        <v>14</v>
      </c>
      <c r="E915" t="s">
        <v>15</v>
      </c>
      <c r="F915" t="s">
        <v>16</v>
      </c>
      <c r="G915" t="s">
        <v>54</v>
      </c>
      <c r="H915" t="s">
        <v>55</v>
      </c>
      <c r="I915" t="s">
        <v>19</v>
      </c>
      <c r="J915">
        <v>390</v>
      </c>
      <c r="K915">
        <v>22.23</v>
      </c>
      <c r="L915">
        <v>412.23</v>
      </c>
      <c r="M915">
        <f t="shared" ca="1" si="14"/>
        <v>163.80000000000001</v>
      </c>
    </row>
    <row r="916" spans="1:13" x14ac:dyDescent="0.25">
      <c r="A916" s="1">
        <v>43858</v>
      </c>
      <c r="B916" t="s">
        <v>12</v>
      </c>
      <c r="C916" t="s">
        <v>856</v>
      </c>
      <c r="D916" t="s">
        <v>28</v>
      </c>
      <c r="E916" t="s">
        <v>15</v>
      </c>
      <c r="F916" t="s">
        <v>46</v>
      </c>
      <c r="G916" t="s">
        <v>72</v>
      </c>
      <c r="H916" t="s">
        <v>73</v>
      </c>
      <c r="I916" t="s">
        <v>44</v>
      </c>
      <c r="J916">
        <v>50</v>
      </c>
      <c r="K916">
        <v>2.9</v>
      </c>
      <c r="L916">
        <v>52.9</v>
      </c>
      <c r="M916">
        <f t="shared" ca="1" si="14"/>
        <v>21.000000000000004</v>
      </c>
    </row>
    <row r="917" spans="1:13" x14ac:dyDescent="0.25">
      <c r="A917" s="1">
        <v>44042</v>
      </c>
      <c r="B917" t="s">
        <v>12</v>
      </c>
      <c r="C917" t="s">
        <v>340</v>
      </c>
      <c r="D917" t="s">
        <v>38</v>
      </c>
      <c r="E917" t="s">
        <v>15</v>
      </c>
      <c r="F917" t="s">
        <v>16</v>
      </c>
      <c r="G917" t="s">
        <v>54</v>
      </c>
      <c r="H917" t="s">
        <v>55</v>
      </c>
      <c r="I917" t="s">
        <v>36</v>
      </c>
      <c r="J917">
        <v>170</v>
      </c>
      <c r="K917">
        <v>8.16</v>
      </c>
      <c r="L917">
        <v>178.16</v>
      </c>
      <c r="M917">
        <f t="shared" ca="1" si="14"/>
        <v>110.5</v>
      </c>
    </row>
    <row r="918" spans="1:13" x14ac:dyDescent="0.25">
      <c r="A918" s="1">
        <v>44554</v>
      </c>
      <c r="B918" t="s">
        <v>26</v>
      </c>
      <c r="C918" t="s">
        <v>857</v>
      </c>
      <c r="D918" t="s">
        <v>28</v>
      </c>
      <c r="E918" t="s">
        <v>22</v>
      </c>
      <c r="F918" t="s">
        <v>16</v>
      </c>
      <c r="G918" t="s">
        <v>54</v>
      </c>
      <c r="H918" t="s">
        <v>55</v>
      </c>
      <c r="I918" t="s">
        <v>19</v>
      </c>
      <c r="J918">
        <v>300</v>
      </c>
      <c r="K918">
        <v>15.9</v>
      </c>
      <c r="L918">
        <v>315.89999999999998</v>
      </c>
      <c r="M918">
        <f t="shared" ca="1" si="14"/>
        <v>168.00000000000003</v>
      </c>
    </row>
    <row r="919" spans="1:13" x14ac:dyDescent="0.25">
      <c r="A919" s="1">
        <v>44165</v>
      </c>
      <c r="B919" t="s">
        <v>12</v>
      </c>
      <c r="C919" t="s">
        <v>858</v>
      </c>
      <c r="D919" t="s">
        <v>14</v>
      </c>
      <c r="E919" t="s">
        <v>15</v>
      </c>
      <c r="F919" t="s">
        <v>23</v>
      </c>
      <c r="G919" t="s">
        <v>29</v>
      </c>
      <c r="H919" t="s">
        <v>30</v>
      </c>
      <c r="I919" t="s">
        <v>19</v>
      </c>
      <c r="J919">
        <v>4910</v>
      </c>
      <c r="K919">
        <v>206.22</v>
      </c>
      <c r="L919">
        <v>5116.22</v>
      </c>
      <c r="M919">
        <f t="shared" ca="1" si="14"/>
        <v>2209.5</v>
      </c>
    </row>
    <row r="920" spans="1:13" x14ac:dyDescent="0.25">
      <c r="A920" s="1">
        <v>44064</v>
      </c>
      <c r="B920" t="s">
        <v>12</v>
      </c>
      <c r="C920" t="s">
        <v>859</v>
      </c>
      <c r="D920" t="s">
        <v>21</v>
      </c>
      <c r="E920" t="s">
        <v>22</v>
      </c>
      <c r="F920" t="s">
        <v>23</v>
      </c>
      <c r="G920" t="s">
        <v>40</v>
      </c>
      <c r="H920" t="s">
        <v>41</v>
      </c>
      <c r="I920" t="s">
        <v>19</v>
      </c>
      <c r="J920">
        <v>2510</v>
      </c>
      <c r="K920">
        <v>160.63999999999999</v>
      </c>
      <c r="L920">
        <v>2670.64</v>
      </c>
      <c r="M920">
        <f t="shared" ca="1" si="14"/>
        <v>1104.4000000000001</v>
      </c>
    </row>
    <row r="921" spans="1:13" x14ac:dyDescent="0.25">
      <c r="A921" s="1">
        <v>44076</v>
      </c>
      <c r="B921" t="s">
        <v>12</v>
      </c>
      <c r="C921" t="s">
        <v>860</v>
      </c>
      <c r="D921" t="s">
        <v>43</v>
      </c>
      <c r="E921" t="s">
        <v>15</v>
      </c>
      <c r="F921" t="s">
        <v>16</v>
      </c>
      <c r="G921" t="s">
        <v>54</v>
      </c>
      <c r="H921" t="s">
        <v>55</v>
      </c>
      <c r="I921" t="s">
        <v>44</v>
      </c>
      <c r="J921">
        <v>500</v>
      </c>
      <c r="K921">
        <v>18</v>
      </c>
      <c r="L921">
        <v>518</v>
      </c>
      <c r="M921">
        <f t="shared" ca="1" si="14"/>
        <v>215.00000000000003</v>
      </c>
    </row>
    <row r="922" spans="1:13" x14ac:dyDescent="0.25">
      <c r="A922" s="1">
        <v>44283</v>
      </c>
      <c r="B922" t="s">
        <v>26</v>
      </c>
      <c r="C922" t="s">
        <v>861</v>
      </c>
      <c r="D922" t="s">
        <v>21</v>
      </c>
      <c r="E922" t="s">
        <v>22</v>
      </c>
      <c r="F922" t="s">
        <v>16</v>
      </c>
      <c r="G922" t="s">
        <v>54</v>
      </c>
      <c r="H922" t="s">
        <v>55</v>
      </c>
      <c r="I922" t="s">
        <v>19</v>
      </c>
      <c r="J922">
        <v>80</v>
      </c>
      <c r="K922">
        <v>5.36</v>
      </c>
      <c r="L922">
        <v>85.36</v>
      </c>
      <c r="M922">
        <f t="shared" ca="1" si="14"/>
        <v>36</v>
      </c>
    </row>
    <row r="923" spans="1:13" x14ac:dyDescent="0.25">
      <c r="A923" s="1">
        <v>44124</v>
      </c>
      <c r="B923" t="s">
        <v>12</v>
      </c>
      <c r="C923" t="s">
        <v>142</v>
      </c>
      <c r="D923" t="s">
        <v>14</v>
      </c>
      <c r="E923" t="s">
        <v>15</v>
      </c>
      <c r="F923" t="s">
        <v>16</v>
      </c>
      <c r="G923" t="s">
        <v>54</v>
      </c>
      <c r="H923" t="s">
        <v>55</v>
      </c>
      <c r="I923" t="s">
        <v>19</v>
      </c>
      <c r="J923">
        <v>150</v>
      </c>
      <c r="K923">
        <v>11.1</v>
      </c>
      <c r="L923">
        <v>161.1</v>
      </c>
      <c r="M923">
        <f t="shared" ca="1" si="14"/>
        <v>85.500000000000014</v>
      </c>
    </row>
    <row r="924" spans="1:13" x14ac:dyDescent="0.25">
      <c r="A924" s="1">
        <v>43915</v>
      </c>
      <c r="B924" t="s">
        <v>12</v>
      </c>
      <c r="C924" t="s">
        <v>862</v>
      </c>
      <c r="D924" t="s">
        <v>14</v>
      </c>
      <c r="E924" t="s">
        <v>15</v>
      </c>
      <c r="F924" t="s">
        <v>23</v>
      </c>
      <c r="G924" t="s">
        <v>40</v>
      </c>
      <c r="H924" t="s">
        <v>41</v>
      </c>
      <c r="I924" t="s">
        <v>19</v>
      </c>
      <c r="J924">
        <v>1870</v>
      </c>
      <c r="K924">
        <v>157.08000000000001</v>
      </c>
      <c r="L924">
        <v>2027.08</v>
      </c>
      <c r="M924">
        <f t="shared" ca="1" si="14"/>
        <v>860.2</v>
      </c>
    </row>
    <row r="925" spans="1:13" x14ac:dyDescent="0.25">
      <c r="A925" s="1">
        <v>44009</v>
      </c>
      <c r="B925" t="s">
        <v>12</v>
      </c>
      <c r="C925" t="s">
        <v>863</v>
      </c>
      <c r="D925" t="s">
        <v>28</v>
      </c>
      <c r="E925" t="s">
        <v>15</v>
      </c>
      <c r="F925" t="s">
        <v>16</v>
      </c>
      <c r="G925" t="s">
        <v>99</v>
      </c>
      <c r="H925" t="s">
        <v>100</v>
      </c>
      <c r="I925" t="s">
        <v>19</v>
      </c>
      <c r="J925">
        <v>140</v>
      </c>
      <c r="K925">
        <v>8.1199999999999992</v>
      </c>
      <c r="L925">
        <v>148.12</v>
      </c>
      <c r="M925">
        <f t="shared" ca="1" si="14"/>
        <v>68.599999999999994</v>
      </c>
    </row>
    <row r="926" spans="1:13" x14ac:dyDescent="0.25">
      <c r="A926" s="1">
        <v>44349</v>
      </c>
      <c r="B926" t="s">
        <v>26</v>
      </c>
      <c r="C926" t="s">
        <v>864</v>
      </c>
      <c r="D926" t="s">
        <v>14</v>
      </c>
      <c r="E926" t="s">
        <v>22</v>
      </c>
      <c r="F926" t="s">
        <v>23</v>
      </c>
      <c r="G926" t="s">
        <v>40</v>
      </c>
      <c r="H926" t="s">
        <v>41</v>
      </c>
      <c r="I926" t="s">
        <v>19</v>
      </c>
      <c r="J926">
        <v>460</v>
      </c>
      <c r="K926">
        <v>16.559999999999999</v>
      </c>
      <c r="L926">
        <v>476.56</v>
      </c>
      <c r="M926">
        <f t="shared" ca="1" si="14"/>
        <v>243.8</v>
      </c>
    </row>
    <row r="927" spans="1:13" x14ac:dyDescent="0.25">
      <c r="A927" s="1">
        <v>44443</v>
      </c>
      <c r="B927" t="s">
        <v>26</v>
      </c>
      <c r="C927" t="s">
        <v>807</v>
      </c>
      <c r="D927" t="s">
        <v>43</v>
      </c>
      <c r="E927" t="s">
        <v>22</v>
      </c>
      <c r="F927" t="s">
        <v>16</v>
      </c>
      <c r="G927" t="s">
        <v>17</v>
      </c>
      <c r="H927" t="s">
        <v>18</v>
      </c>
      <c r="I927" t="s">
        <v>19</v>
      </c>
      <c r="J927">
        <v>730</v>
      </c>
      <c r="K927">
        <v>41.61</v>
      </c>
      <c r="L927">
        <v>771.61</v>
      </c>
      <c r="M927">
        <f t="shared" ca="1" si="14"/>
        <v>489.1</v>
      </c>
    </row>
    <row r="928" spans="1:13" x14ac:dyDescent="0.25">
      <c r="A928" s="1">
        <v>44519</v>
      </c>
      <c r="B928" t="s">
        <v>26</v>
      </c>
      <c r="C928" t="s">
        <v>865</v>
      </c>
      <c r="D928" t="s">
        <v>14</v>
      </c>
      <c r="E928" t="s">
        <v>15</v>
      </c>
      <c r="F928" t="s">
        <v>16</v>
      </c>
      <c r="G928" t="s">
        <v>54</v>
      </c>
      <c r="H928" t="s">
        <v>55</v>
      </c>
      <c r="I928" t="s">
        <v>19</v>
      </c>
      <c r="J928">
        <v>260</v>
      </c>
      <c r="K928">
        <v>14.82</v>
      </c>
      <c r="L928">
        <v>274.82</v>
      </c>
      <c r="M928">
        <f t="shared" ca="1" si="14"/>
        <v>130</v>
      </c>
    </row>
    <row r="929" spans="1:13" x14ac:dyDescent="0.25">
      <c r="A929" s="1">
        <v>44089</v>
      </c>
      <c r="B929" t="s">
        <v>12</v>
      </c>
      <c r="C929" t="s">
        <v>866</v>
      </c>
      <c r="D929" t="s">
        <v>43</v>
      </c>
      <c r="E929" t="s">
        <v>15</v>
      </c>
      <c r="F929" t="s">
        <v>16</v>
      </c>
      <c r="G929" t="s">
        <v>54</v>
      </c>
      <c r="H929" t="s">
        <v>55</v>
      </c>
      <c r="I929" t="s">
        <v>36</v>
      </c>
      <c r="J929">
        <v>360</v>
      </c>
      <c r="K929">
        <v>30.96</v>
      </c>
      <c r="L929">
        <v>390.96</v>
      </c>
      <c r="M929">
        <f t="shared" ca="1" si="14"/>
        <v>190.8</v>
      </c>
    </row>
    <row r="930" spans="1:13" x14ac:dyDescent="0.25">
      <c r="A930" s="1">
        <v>44178</v>
      </c>
      <c r="B930" t="s">
        <v>12</v>
      </c>
      <c r="C930" t="s">
        <v>867</v>
      </c>
      <c r="D930" t="s">
        <v>43</v>
      </c>
      <c r="E930" t="s">
        <v>15</v>
      </c>
      <c r="F930" t="s">
        <v>16</v>
      </c>
      <c r="G930" t="s">
        <v>54</v>
      </c>
      <c r="H930" t="s">
        <v>55</v>
      </c>
      <c r="I930" t="s">
        <v>19</v>
      </c>
      <c r="J930">
        <v>470</v>
      </c>
      <c r="K930">
        <v>15.04</v>
      </c>
      <c r="L930">
        <v>485.04</v>
      </c>
      <c r="M930">
        <f t="shared" ca="1" si="14"/>
        <v>277.3</v>
      </c>
    </row>
    <row r="931" spans="1:13" x14ac:dyDescent="0.25">
      <c r="A931" s="1">
        <v>44435</v>
      </c>
      <c r="B931" t="s">
        <v>26</v>
      </c>
      <c r="C931" t="s">
        <v>868</v>
      </c>
      <c r="D931" t="s">
        <v>38</v>
      </c>
      <c r="E931" t="s">
        <v>22</v>
      </c>
      <c r="F931" t="s">
        <v>23</v>
      </c>
      <c r="G931" t="s">
        <v>24</v>
      </c>
      <c r="H931" t="s">
        <v>25</v>
      </c>
      <c r="I931" t="s">
        <v>19</v>
      </c>
      <c r="J931">
        <v>1070</v>
      </c>
      <c r="K931">
        <v>60.99</v>
      </c>
      <c r="L931">
        <v>1130.99</v>
      </c>
      <c r="M931">
        <f t="shared" ca="1" si="14"/>
        <v>695.5</v>
      </c>
    </row>
    <row r="932" spans="1:13" x14ac:dyDescent="0.25">
      <c r="A932" s="1">
        <v>44527</v>
      </c>
      <c r="B932" t="s">
        <v>26</v>
      </c>
      <c r="C932" t="s">
        <v>869</v>
      </c>
      <c r="D932" t="s">
        <v>21</v>
      </c>
      <c r="E932" t="s">
        <v>15</v>
      </c>
      <c r="F932" t="s">
        <v>16</v>
      </c>
      <c r="G932" t="s">
        <v>17</v>
      </c>
      <c r="H932" t="s">
        <v>18</v>
      </c>
      <c r="I932" t="s">
        <v>19</v>
      </c>
      <c r="J932">
        <v>80</v>
      </c>
      <c r="K932">
        <v>7.28</v>
      </c>
      <c r="L932">
        <v>87.28</v>
      </c>
      <c r="M932">
        <f t="shared" ca="1" si="14"/>
        <v>42.400000000000006</v>
      </c>
    </row>
    <row r="933" spans="1:13" x14ac:dyDescent="0.25">
      <c r="A933" s="1">
        <v>44029</v>
      </c>
      <c r="B933" t="s">
        <v>12</v>
      </c>
      <c r="C933" t="s">
        <v>870</v>
      </c>
      <c r="D933" t="s">
        <v>43</v>
      </c>
      <c r="E933" t="s">
        <v>22</v>
      </c>
      <c r="F933" t="s">
        <v>23</v>
      </c>
      <c r="G933" t="s">
        <v>24</v>
      </c>
      <c r="H933" t="s">
        <v>25</v>
      </c>
      <c r="I933" t="s">
        <v>19</v>
      </c>
      <c r="J933">
        <v>780</v>
      </c>
      <c r="K933">
        <v>53.04</v>
      </c>
      <c r="L933">
        <v>833.04</v>
      </c>
      <c r="M933">
        <f t="shared" ca="1" si="14"/>
        <v>382.2</v>
      </c>
    </row>
    <row r="934" spans="1:13" x14ac:dyDescent="0.25">
      <c r="A934" s="1">
        <v>44475</v>
      </c>
      <c r="B934" t="s">
        <v>26</v>
      </c>
      <c r="C934" t="s">
        <v>871</v>
      </c>
      <c r="D934" t="s">
        <v>14</v>
      </c>
      <c r="E934" t="s">
        <v>22</v>
      </c>
      <c r="F934" t="s">
        <v>23</v>
      </c>
      <c r="G934" t="s">
        <v>24</v>
      </c>
      <c r="H934" t="s">
        <v>25</v>
      </c>
      <c r="I934" t="s">
        <v>19</v>
      </c>
      <c r="J934">
        <v>520</v>
      </c>
      <c r="K934">
        <v>16.64</v>
      </c>
      <c r="L934">
        <v>536.64</v>
      </c>
      <c r="M934">
        <f t="shared" ca="1" si="14"/>
        <v>327.60000000000002</v>
      </c>
    </row>
    <row r="935" spans="1:13" x14ac:dyDescent="0.25">
      <c r="A935" s="1">
        <v>44342</v>
      </c>
      <c r="B935" t="s">
        <v>26</v>
      </c>
      <c r="C935" t="s">
        <v>872</v>
      </c>
      <c r="D935" t="s">
        <v>21</v>
      </c>
      <c r="E935" t="s">
        <v>22</v>
      </c>
      <c r="F935" t="s">
        <v>23</v>
      </c>
      <c r="G935" t="s">
        <v>29</v>
      </c>
      <c r="H935" t="s">
        <v>30</v>
      </c>
      <c r="I935" t="s">
        <v>19</v>
      </c>
      <c r="J935">
        <v>3680</v>
      </c>
      <c r="K935">
        <v>117.76</v>
      </c>
      <c r="L935">
        <v>3797.76</v>
      </c>
      <c r="M935">
        <f t="shared" ca="1" si="14"/>
        <v>2244.7999999999997</v>
      </c>
    </row>
    <row r="936" spans="1:13" x14ac:dyDescent="0.25">
      <c r="A936" s="1">
        <v>44391</v>
      </c>
      <c r="B936" t="s">
        <v>26</v>
      </c>
      <c r="C936" t="s">
        <v>873</v>
      </c>
      <c r="D936" t="s">
        <v>28</v>
      </c>
      <c r="E936" t="s">
        <v>22</v>
      </c>
      <c r="F936" t="s">
        <v>46</v>
      </c>
      <c r="G936" t="s">
        <v>72</v>
      </c>
      <c r="H936" t="s">
        <v>73</v>
      </c>
      <c r="I936" t="s">
        <v>19</v>
      </c>
      <c r="J936">
        <v>60</v>
      </c>
      <c r="K936">
        <v>3.36</v>
      </c>
      <c r="L936">
        <v>63.36</v>
      </c>
      <c r="M936">
        <f t="shared" ca="1" si="14"/>
        <v>34.200000000000003</v>
      </c>
    </row>
    <row r="937" spans="1:13" x14ac:dyDescent="0.25">
      <c r="A937" s="1">
        <v>44136</v>
      </c>
      <c r="B937" t="s">
        <v>12</v>
      </c>
      <c r="C937" t="s">
        <v>874</v>
      </c>
      <c r="D937" t="s">
        <v>28</v>
      </c>
      <c r="E937" t="s">
        <v>15</v>
      </c>
      <c r="F937" t="s">
        <v>46</v>
      </c>
      <c r="G937" t="s">
        <v>72</v>
      </c>
      <c r="H937" t="s">
        <v>73</v>
      </c>
      <c r="I937" t="s">
        <v>44</v>
      </c>
      <c r="J937">
        <v>40</v>
      </c>
      <c r="K937">
        <v>2.48</v>
      </c>
      <c r="L937">
        <v>42.48</v>
      </c>
      <c r="M937">
        <f t="shared" ca="1" si="14"/>
        <v>21.6</v>
      </c>
    </row>
    <row r="938" spans="1:13" x14ac:dyDescent="0.25">
      <c r="A938" s="1">
        <v>44519</v>
      </c>
      <c r="B938" t="s">
        <v>26</v>
      </c>
      <c r="C938" t="s">
        <v>875</v>
      </c>
      <c r="D938" t="s">
        <v>14</v>
      </c>
      <c r="E938" t="s">
        <v>15</v>
      </c>
      <c r="F938" t="s">
        <v>16</v>
      </c>
      <c r="G938" t="s">
        <v>33</v>
      </c>
      <c r="H938" t="s">
        <v>34</v>
      </c>
      <c r="I938" t="s">
        <v>19</v>
      </c>
      <c r="J938">
        <v>30</v>
      </c>
      <c r="K938">
        <v>2.58</v>
      </c>
      <c r="L938">
        <v>32.58</v>
      </c>
      <c r="M938">
        <f t="shared" ca="1" si="14"/>
        <v>21</v>
      </c>
    </row>
    <row r="939" spans="1:13" x14ac:dyDescent="0.25">
      <c r="A939" s="1">
        <v>44550</v>
      </c>
      <c r="B939" t="s">
        <v>26</v>
      </c>
      <c r="C939" t="s">
        <v>876</v>
      </c>
      <c r="D939" t="s">
        <v>38</v>
      </c>
      <c r="E939" t="s">
        <v>22</v>
      </c>
      <c r="F939" t="s">
        <v>23</v>
      </c>
      <c r="G939" t="s">
        <v>29</v>
      </c>
      <c r="H939" t="s">
        <v>30</v>
      </c>
      <c r="I939" t="s">
        <v>19</v>
      </c>
      <c r="J939">
        <v>4980</v>
      </c>
      <c r="K939">
        <v>308.76</v>
      </c>
      <c r="L939">
        <v>5288.76</v>
      </c>
      <c r="M939">
        <f t="shared" ca="1" si="14"/>
        <v>2838.6000000000004</v>
      </c>
    </row>
    <row r="940" spans="1:13" x14ac:dyDescent="0.25">
      <c r="A940" s="1">
        <v>44134</v>
      </c>
      <c r="B940" t="s">
        <v>12</v>
      </c>
      <c r="C940" t="s">
        <v>877</v>
      </c>
      <c r="D940" t="s">
        <v>14</v>
      </c>
      <c r="E940" t="s">
        <v>15</v>
      </c>
      <c r="F940" t="s">
        <v>23</v>
      </c>
      <c r="G940" t="s">
        <v>29</v>
      </c>
      <c r="H940" t="s">
        <v>30</v>
      </c>
      <c r="I940" t="s">
        <v>19</v>
      </c>
      <c r="J940">
        <v>5670</v>
      </c>
      <c r="K940">
        <v>351.54</v>
      </c>
      <c r="L940">
        <v>6021.54</v>
      </c>
      <c r="M940">
        <f t="shared" ca="1" si="14"/>
        <v>2608.2000000000003</v>
      </c>
    </row>
    <row r="941" spans="1:13" x14ac:dyDescent="0.25">
      <c r="A941" s="1">
        <v>44414</v>
      </c>
      <c r="B941" t="s">
        <v>26</v>
      </c>
      <c r="C941" t="s">
        <v>878</v>
      </c>
      <c r="D941" t="s">
        <v>38</v>
      </c>
      <c r="E941" t="s">
        <v>15</v>
      </c>
      <c r="F941" t="s">
        <v>46</v>
      </c>
      <c r="G941" t="s">
        <v>72</v>
      </c>
      <c r="H941" t="s">
        <v>73</v>
      </c>
      <c r="I941" t="s">
        <v>19</v>
      </c>
      <c r="J941">
        <v>140</v>
      </c>
      <c r="K941">
        <v>9.24</v>
      </c>
      <c r="L941">
        <v>149.24</v>
      </c>
      <c r="M941">
        <f t="shared" ca="1" si="14"/>
        <v>68.599999999999994</v>
      </c>
    </row>
    <row r="942" spans="1:13" x14ac:dyDescent="0.25">
      <c r="A942" s="1">
        <v>44360</v>
      </c>
      <c r="B942" t="s">
        <v>26</v>
      </c>
      <c r="C942" t="s">
        <v>495</v>
      </c>
      <c r="D942" t="s">
        <v>38</v>
      </c>
      <c r="E942" t="s">
        <v>22</v>
      </c>
      <c r="F942" t="s">
        <v>16</v>
      </c>
      <c r="G942" t="s">
        <v>17</v>
      </c>
      <c r="H942" t="s">
        <v>18</v>
      </c>
      <c r="I942" t="s">
        <v>19</v>
      </c>
      <c r="J942">
        <v>480</v>
      </c>
      <c r="K942">
        <v>20.64</v>
      </c>
      <c r="L942">
        <v>500.64</v>
      </c>
      <c r="M942">
        <f t="shared" ca="1" si="14"/>
        <v>220.8</v>
      </c>
    </row>
    <row r="943" spans="1:13" x14ac:dyDescent="0.25">
      <c r="A943" s="1">
        <v>44469</v>
      </c>
      <c r="B943" t="s">
        <v>26</v>
      </c>
      <c r="C943" t="s">
        <v>879</v>
      </c>
      <c r="D943" t="s">
        <v>43</v>
      </c>
      <c r="E943" t="s">
        <v>15</v>
      </c>
      <c r="F943" t="s">
        <v>16</v>
      </c>
      <c r="G943" t="s">
        <v>17</v>
      </c>
      <c r="H943" t="s">
        <v>18</v>
      </c>
      <c r="I943" t="s">
        <v>36</v>
      </c>
      <c r="J943">
        <v>360</v>
      </c>
      <c r="K943">
        <v>12.24</v>
      </c>
      <c r="L943">
        <v>372.24</v>
      </c>
      <c r="M943">
        <f t="shared" ca="1" si="14"/>
        <v>251.99999999999997</v>
      </c>
    </row>
    <row r="944" spans="1:13" x14ac:dyDescent="0.25">
      <c r="A944" s="1">
        <v>44156</v>
      </c>
      <c r="B944" t="s">
        <v>12</v>
      </c>
      <c r="C944" t="s">
        <v>588</v>
      </c>
      <c r="D944" t="s">
        <v>21</v>
      </c>
      <c r="E944" t="s">
        <v>22</v>
      </c>
      <c r="F944" t="s">
        <v>46</v>
      </c>
      <c r="G944" t="s">
        <v>72</v>
      </c>
      <c r="H944" t="s">
        <v>73</v>
      </c>
      <c r="I944" t="s">
        <v>19</v>
      </c>
      <c r="J944">
        <v>140</v>
      </c>
      <c r="K944">
        <v>3.22</v>
      </c>
      <c r="L944">
        <v>143.22</v>
      </c>
      <c r="M944">
        <f t="shared" ca="1" si="14"/>
        <v>70</v>
      </c>
    </row>
    <row r="945" spans="1:13" x14ac:dyDescent="0.25">
      <c r="A945" s="1">
        <v>43853</v>
      </c>
      <c r="B945" t="s">
        <v>12</v>
      </c>
      <c r="C945" t="s">
        <v>880</v>
      </c>
      <c r="D945" t="s">
        <v>28</v>
      </c>
      <c r="E945" t="s">
        <v>15</v>
      </c>
      <c r="F945" t="s">
        <v>16</v>
      </c>
      <c r="G945" t="s">
        <v>17</v>
      </c>
      <c r="H945" t="s">
        <v>18</v>
      </c>
      <c r="I945" t="s">
        <v>19</v>
      </c>
      <c r="J945">
        <v>670</v>
      </c>
      <c r="K945">
        <v>28.14</v>
      </c>
      <c r="L945">
        <v>698.14</v>
      </c>
      <c r="M945">
        <f t="shared" ca="1" si="14"/>
        <v>355.1</v>
      </c>
    </row>
    <row r="946" spans="1:13" x14ac:dyDescent="0.25">
      <c r="A946" s="1">
        <v>44549</v>
      </c>
      <c r="B946" t="s">
        <v>26</v>
      </c>
      <c r="C946" t="s">
        <v>297</v>
      </c>
      <c r="D946" t="s">
        <v>43</v>
      </c>
      <c r="E946" t="s">
        <v>15</v>
      </c>
      <c r="F946" t="s">
        <v>16</v>
      </c>
      <c r="G946" t="s">
        <v>54</v>
      </c>
      <c r="H946" t="s">
        <v>55</v>
      </c>
      <c r="I946" t="s">
        <v>36</v>
      </c>
      <c r="J946">
        <v>440</v>
      </c>
      <c r="K946">
        <v>18.48</v>
      </c>
      <c r="L946">
        <v>458.48</v>
      </c>
      <c r="M946">
        <f t="shared" ca="1" si="14"/>
        <v>220</v>
      </c>
    </row>
    <row r="947" spans="1:13" x14ac:dyDescent="0.25">
      <c r="A947" s="1">
        <v>44188</v>
      </c>
      <c r="B947" t="s">
        <v>12</v>
      </c>
      <c r="C947" t="s">
        <v>881</v>
      </c>
      <c r="D947" t="s">
        <v>38</v>
      </c>
      <c r="E947" t="s">
        <v>15</v>
      </c>
      <c r="F947" t="s">
        <v>16</v>
      </c>
      <c r="G947" t="s">
        <v>54</v>
      </c>
      <c r="H947" t="s">
        <v>55</v>
      </c>
      <c r="I947" t="s">
        <v>44</v>
      </c>
      <c r="J947">
        <v>320</v>
      </c>
      <c r="K947">
        <v>27.2</v>
      </c>
      <c r="L947">
        <v>347.2</v>
      </c>
      <c r="M947">
        <f t="shared" ca="1" si="14"/>
        <v>192.00000000000003</v>
      </c>
    </row>
    <row r="948" spans="1:13" x14ac:dyDescent="0.25">
      <c r="A948" s="1">
        <v>44418</v>
      </c>
      <c r="B948" t="s">
        <v>26</v>
      </c>
      <c r="C948" t="s">
        <v>882</v>
      </c>
      <c r="D948" t="s">
        <v>14</v>
      </c>
      <c r="E948" t="s">
        <v>15</v>
      </c>
      <c r="F948" t="s">
        <v>46</v>
      </c>
      <c r="G948" t="s">
        <v>72</v>
      </c>
      <c r="H948" t="s">
        <v>73</v>
      </c>
      <c r="I948" t="s">
        <v>19</v>
      </c>
      <c r="J948">
        <v>40</v>
      </c>
      <c r="K948">
        <v>3.76</v>
      </c>
      <c r="L948">
        <v>43.76</v>
      </c>
      <c r="M948">
        <f t="shared" ca="1" si="14"/>
        <v>24.8</v>
      </c>
    </row>
    <row r="949" spans="1:13" x14ac:dyDescent="0.25">
      <c r="A949" s="1">
        <v>44122</v>
      </c>
      <c r="B949" t="s">
        <v>12</v>
      </c>
      <c r="C949" t="s">
        <v>883</v>
      </c>
      <c r="D949" t="s">
        <v>43</v>
      </c>
      <c r="E949" t="s">
        <v>15</v>
      </c>
      <c r="F949" t="s">
        <v>16</v>
      </c>
      <c r="G949" t="s">
        <v>17</v>
      </c>
      <c r="H949" t="s">
        <v>18</v>
      </c>
      <c r="I949" t="s">
        <v>44</v>
      </c>
      <c r="J949">
        <v>880</v>
      </c>
      <c r="K949">
        <v>55.44</v>
      </c>
      <c r="L949">
        <v>935.44</v>
      </c>
      <c r="M949">
        <f t="shared" ca="1" si="14"/>
        <v>431.2</v>
      </c>
    </row>
    <row r="950" spans="1:13" x14ac:dyDescent="0.25">
      <c r="A950" s="1">
        <v>44076</v>
      </c>
      <c r="B950" t="s">
        <v>12</v>
      </c>
      <c r="C950" t="s">
        <v>884</v>
      </c>
      <c r="D950" t="s">
        <v>14</v>
      </c>
      <c r="E950" t="s">
        <v>22</v>
      </c>
      <c r="F950" t="s">
        <v>23</v>
      </c>
      <c r="G950" t="s">
        <v>40</v>
      </c>
      <c r="H950" t="s">
        <v>41</v>
      </c>
      <c r="I950" t="s">
        <v>19</v>
      </c>
      <c r="J950">
        <v>740</v>
      </c>
      <c r="K950">
        <v>46.62</v>
      </c>
      <c r="L950">
        <v>786.62</v>
      </c>
      <c r="M950">
        <f t="shared" ca="1" si="14"/>
        <v>399.6</v>
      </c>
    </row>
    <row r="951" spans="1:13" x14ac:dyDescent="0.25">
      <c r="A951" s="1">
        <v>44089</v>
      </c>
      <c r="B951" t="s">
        <v>12</v>
      </c>
      <c r="C951" t="s">
        <v>885</v>
      </c>
      <c r="D951" t="s">
        <v>21</v>
      </c>
      <c r="E951" t="s">
        <v>15</v>
      </c>
      <c r="F951" t="s">
        <v>16</v>
      </c>
      <c r="G951" t="s">
        <v>99</v>
      </c>
      <c r="H951" t="s">
        <v>100</v>
      </c>
      <c r="I951" t="s">
        <v>36</v>
      </c>
      <c r="J951">
        <v>130</v>
      </c>
      <c r="K951">
        <v>10.14</v>
      </c>
      <c r="L951">
        <v>140.13999999999999</v>
      </c>
      <c r="M951">
        <f t="shared" ca="1" si="14"/>
        <v>79.3</v>
      </c>
    </row>
    <row r="952" spans="1:13" x14ac:dyDescent="0.25">
      <c r="A952" s="1">
        <v>43853</v>
      </c>
      <c r="B952" t="s">
        <v>12</v>
      </c>
      <c r="C952" t="s">
        <v>188</v>
      </c>
      <c r="D952" t="s">
        <v>28</v>
      </c>
      <c r="E952" t="s">
        <v>15</v>
      </c>
      <c r="F952" t="s">
        <v>46</v>
      </c>
      <c r="G952" t="s">
        <v>47</v>
      </c>
      <c r="H952" t="s">
        <v>48</v>
      </c>
      <c r="I952" t="s">
        <v>19</v>
      </c>
      <c r="J952">
        <v>80</v>
      </c>
      <c r="K952">
        <v>5.2</v>
      </c>
      <c r="L952">
        <v>85.2</v>
      </c>
      <c r="M952">
        <f t="shared" ca="1" si="14"/>
        <v>50.4</v>
      </c>
    </row>
    <row r="953" spans="1:13" x14ac:dyDescent="0.25">
      <c r="A953" s="1">
        <v>44549</v>
      </c>
      <c r="B953" t="s">
        <v>26</v>
      </c>
      <c r="C953" t="s">
        <v>886</v>
      </c>
      <c r="D953" t="s">
        <v>21</v>
      </c>
      <c r="E953" t="s">
        <v>22</v>
      </c>
      <c r="F953" t="s">
        <v>16</v>
      </c>
      <c r="G953" t="s">
        <v>54</v>
      </c>
      <c r="H953" t="s">
        <v>55</v>
      </c>
      <c r="I953" t="s">
        <v>19</v>
      </c>
      <c r="J953">
        <v>200</v>
      </c>
      <c r="K953">
        <v>12.8</v>
      </c>
      <c r="L953">
        <v>212.8</v>
      </c>
      <c r="M953">
        <f t="shared" ca="1" si="14"/>
        <v>138</v>
      </c>
    </row>
    <row r="954" spans="1:13" x14ac:dyDescent="0.25">
      <c r="A954" s="1">
        <v>44540</v>
      </c>
      <c r="B954" t="s">
        <v>26</v>
      </c>
      <c r="C954" t="s">
        <v>887</v>
      </c>
      <c r="D954" t="s">
        <v>21</v>
      </c>
      <c r="E954" t="s">
        <v>22</v>
      </c>
      <c r="F954" t="s">
        <v>46</v>
      </c>
      <c r="G954" t="s">
        <v>72</v>
      </c>
      <c r="H954" t="s">
        <v>73</v>
      </c>
      <c r="I954" t="s">
        <v>19</v>
      </c>
      <c r="J954">
        <v>20</v>
      </c>
      <c r="K954">
        <v>0.72</v>
      </c>
      <c r="L954">
        <v>20.72</v>
      </c>
      <c r="M954">
        <f t="shared" ca="1" si="14"/>
        <v>8.6000000000000014</v>
      </c>
    </row>
    <row r="955" spans="1:13" x14ac:dyDescent="0.25">
      <c r="A955" s="1">
        <v>44179</v>
      </c>
      <c r="B955" t="s">
        <v>12</v>
      </c>
      <c r="C955" t="s">
        <v>521</v>
      </c>
      <c r="D955" t="s">
        <v>21</v>
      </c>
      <c r="E955" t="s">
        <v>15</v>
      </c>
      <c r="F955" t="s">
        <v>16</v>
      </c>
      <c r="G955" t="s">
        <v>17</v>
      </c>
      <c r="H955" t="s">
        <v>18</v>
      </c>
      <c r="I955" t="s">
        <v>19</v>
      </c>
      <c r="J955">
        <v>980</v>
      </c>
      <c r="K955">
        <v>53.9</v>
      </c>
      <c r="L955">
        <v>1033.9000000000001</v>
      </c>
      <c r="M955">
        <f t="shared" ca="1" si="14"/>
        <v>617.4</v>
      </c>
    </row>
    <row r="956" spans="1:13" x14ac:dyDescent="0.25">
      <c r="A956" s="1">
        <v>43853</v>
      </c>
      <c r="B956" t="s">
        <v>12</v>
      </c>
      <c r="C956" t="s">
        <v>888</v>
      </c>
      <c r="D956" t="s">
        <v>14</v>
      </c>
      <c r="E956" t="s">
        <v>15</v>
      </c>
      <c r="F956" t="s">
        <v>23</v>
      </c>
      <c r="G956" t="s">
        <v>40</v>
      </c>
      <c r="H956" t="s">
        <v>41</v>
      </c>
      <c r="I956" t="s">
        <v>19</v>
      </c>
      <c r="J956">
        <v>1370</v>
      </c>
      <c r="K956">
        <v>28.77</v>
      </c>
      <c r="L956">
        <v>1398.77</v>
      </c>
      <c r="M956">
        <f t="shared" ca="1" si="14"/>
        <v>561.70000000000005</v>
      </c>
    </row>
    <row r="957" spans="1:13" x14ac:dyDescent="0.25">
      <c r="A957" s="1">
        <v>44520</v>
      </c>
      <c r="B957" t="s">
        <v>26</v>
      </c>
      <c r="C957" t="s">
        <v>889</v>
      </c>
      <c r="D957" t="s">
        <v>14</v>
      </c>
      <c r="E957" t="s">
        <v>22</v>
      </c>
      <c r="F957" t="s">
        <v>23</v>
      </c>
      <c r="G957" t="s">
        <v>103</v>
      </c>
      <c r="H957" t="s">
        <v>104</v>
      </c>
      <c r="I957" t="s">
        <v>19</v>
      </c>
      <c r="J957">
        <v>450</v>
      </c>
      <c r="K957">
        <v>28.35</v>
      </c>
      <c r="L957">
        <v>478.35</v>
      </c>
      <c r="M957">
        <f t="shared" ca="1" si="14"/>
        <v>216.00000000000003</v>
      </c>
    </row>
    <row r="958" spans="1:13" x14ac:dyDescent="0.25">
      <c r="A958" s="1">
        <v>44235</v>
      </c>
      <c r="B958" t="s">
        <v>26</v>
      </c>
      <c r="C958" t="s">
        <v>890</v>
      </c>
      <c r="D958" t="s">
        <v>28</v>
      </c>
      <c r="E958" t="s">
        <v>15</v>
      </c>
      <c r="F958" t="s">
        <v>46</v>
      </c>
      <c r="G958" t="s">
        <v>72</v>
      </c>
      <c r="H958" t="s">
        <v>73</v>
      </c>
      <c r="I958" t="s">
        <v>36</v>
      </c>
      <c r="J958">
        <v>40</v>
      </c>
      <c r="K958">
        <v>2.3199999999999998</v>
      </c>
      <c r="L958">
        <v>42.32</v>
      </c>
      <c r="M958">
        <f t="shared" ca="1" si="14"/>
        <v>22.800000000000004</v>
      </c>
    </row>
    <row r="959" spans="1:13" x14ac:dyDescent="0.25">
      <c r="A959" s="1">
        <v>44102</v>
      </c>
      <c r="B959" t="s">
        <v>12</v>
      </c>
      <c r="C959" t="s">
        <v>726</v>
      </c>
      <c r="D959" t="s">
        <v>14</v>
      </c>
      <c r="E959" t="s">
        <v>22</v>
      </c>
      <c r="F959" t="s">
        <v>16</v>
      </c>
      <c r="G959" t="s">
        <v>54</v>
      </c>
      <c r="H959" t="s">
        <v>55</v>
      </c>
      <c r="I959" t="s">
        <v>36</v>
      </c>
      <c r="J959">
        <v>340</v>
      </c>
      <c r="K959">
        <v>23.12</v>
      </c>
      <c r="L959">
        <v>363.12</v>
      </c>
      <c r="M959">
        <f t="shared" ca="1" si="14"/>
        <v>156.4</v>
      </c>
    </row>
    <row r="960" spans="1:13" x14ac:dyDescent="0.25">
      <c r="A960" s="1">
        <v>44516</v>
      </c>
      <c r="B960" t="s">
        <v>26</v>
      </c>
      <c r="C960" t="s">
        <v>891</v>
      </c>
      <c r="D960" t="s">
        <v>28</v>
      </c>
      <c r="E960" t="s">
        <v>22</v>
      </c>
      <c r="F960" t="s">
        <v>23</v>
      </c>
      <c r="G960" t="s">
        <v>40</v>
      </c>
      <c r="H960" t="s">
        <v>41</v>
      </c>
      <c r="I960" t="s">
        <v>19</v>
      </c>
      <c r="J960">
        <v>460</v>
      </c>
      <c r="K960">
        <v>23.46</v>
      </c>
      <c r="L960">
        <v>483.46</v>
      </c>
      <c r="M960">
        <f t="shared" ca="1" si="14"/>
        <v>248.4</v>
      </c>
    </row>
    <row r="961" spans="1:13" x14ac:dyDescent="0.25">
      <c r="A961" s="1">
        <v>44391</v>
      </c>
      <c r="B961" t="s">
        <v>26</v>
      </c>
      <c r="C961" t="s">
        <v>451</v>
      </c>
      <c r="D961" t="s">
        <v>21</v>
      </c>
      <c r="E961" t="s">
        <v>22</v>
      </c>
      <c r="F961" t="s">
        <v>16</v>
      </c>
      <c r="G961" t="s">
        <v>33</v>
      </c>
      <c r="H961" t="s">
        <v>34</v>
      </c>
      <c r="I961" t="s">
        <v>19</v>
      </c>
      <c r="J961">
        <v>290</v>
      </c>
      <c r="K961">
        <v>20.88</v>
      </c>
      <c r="L961">
        <v>310.88</v>
      </c>
      <c r="M961">
        <f t="shared" ca="1" si="14"/>
        <v>194.3</v>
      </c>
    </row>
    <row r="962" spans="1:13" x14ac:dyDescent="0.25">
      <c r="A962" s="1">
        <v>44051</v>
      </c>
      <c r="B962" t="s">
        <v>12</v>
      </c>
      <c r="C962" t="s">
        <v>892</v>
      </c>
      <c r="D962" t="s">
        <v>14</v>
      </c>
      <c r="E962" t="s">
        <v>15</v>
      </c>
      <c r="F962" t="s">
        <v>23</v>
      </c>
      <c r="G962" t="s">
        <v>103</v>
      </c>
      <c r="H962" t="s">
        <v>104</v>
      </c>
      <c r="I962" t="s">
        <v>19</v>
      </c>
      <c r="J962">
        <v>1830</v>
      </c>
      <c r="K962">
        <v>104.31</v>
      </c>
      <c r="L962">
        <v>1934.31</v>
      </c>
      <c r="M962">
        <f t="shared" ca="1" si="14"/>
        <v>1152.9000000000001</v>
      </c>
    </row>
    <row r="963" spans="1:13" x14ac:dyDescent="0.25">
      <c r="A963" s="1">
        <v>44524</v>
      </c>
      <c r="B963" t="s">
        <v>26</v>
      </c>
      <c r="C963" t="s">
        <v>893</v>
      </c>
      <c r="D963" t="s">
        <v>21</v>
      </c>
      <c r="E963" t="s">
        <v>15</v>
      </c>
      <c r="F963" t="s">
        <v>16</v>
      </c>
      <c r="G963" t="s">
        <v>54</v>
      </c>
      <c r="H963" t="s">
        <v>55</v>
      </c>
      <c r="I963" t="s">
        <v>19</v>
      </c>
      <c r="J963">
        <v>340</v>
      </c>
      <c r="K963">
        <v>22.1</v>
      </c>
      <c r="L963">
        <v>362.1</v>
      </c>
      <c r="M963">
        <f t="shared" ref="M963:M1026" ca="1" si="15">J963*(0.4+(_xlfn.SINGLE(RANDBETWEEN(1,30))/100))</f>
        <v>180.20000000000002</v>
      </c>
    </row>
    <row r="964" spans="1:13" x14ac:dyDescent="0.25">
      <c r="A964" s="1">
        <v>44443</v>
      </c>
      <c r="B964" t="s">
        <v>26</v>
      </c>
      <c r="C964" t="s">
        <v>894</v>
      </c>
      <c r="D964" t="s">
        <v>21</v>
      </c>
      <c r="E964" t="s">
        <v>15</v>
      </c>
      <c r="F964" t="s">
        <v>23</v>
      </c>
      <c r="G964" t="s">
        <v>40</v>
      </c>
      <c r="H964" t="s">
        <v>41</v>
      </c>
      <c r="I964" t="s">
        <v>19</v>
      </c>
      <c r="J964">
        <v>4930</v>
      </c>
      <c r="K964">
        <v>369.75</v>
      </c>
      <c r="L964">
        <v>5299.75</v>
      </c>
      <c r="M964">
        <f t="shared" ca="1" si="15"/>
        <v>2711.5</v>
      </c>
    </row>
    <row r="965" spans="1:13" x14ac:dyDescent="0.25">
      <c r="A965" s="1">
        <v>44460</v>
      </c>
      <c r="B965" t="s">
        <v>26</v>
      </c>
      <c r="C965" t="s">
        <v>672</v>
      </c>
      <c r="D965" t="s">
        <v>28</v>
      </c>
      <c r="E965" t="s">
        <v>15</v>
      </c>
      <c r="F965" t="s">
        <v>16</v>
      </c>
      <c r="G965" t="s">
        <v>33</v>
      </c>
      <c r="H965" t="s">
        <v>34</v>
      </c>
      <c r="I965" t="s">
        <v>19</v>
      </c>
      <c r="J965">
        <v>120</v>
      </c>
      <c r="K965">
        <v>6.24</v>
      </c>
      <c r="L965">
        <v>126.24</v>
      </c>
      <c r="M965">
        <f t="shared" ca="1" si="15"/>
        <v>84</v>
      </c>
    </row>
    <row r="966" spans="1:13" x14ac:dyDescent="0.25">
      <c r="A966" s="1">
        <v>43921</v>
      </c>
      <c r="B966" t="s">
        <v>12</v>
      </c>
      <c r="C966" t="s">
        <v>895</v>
      </c>
      <c r="D966" t="s">
        <v>38</v>
      </c>
      <c r="E966" t="s">
        <v>15</v>
      </c>
      <c r="F966" t="s">
        <v>46</v>
      </c>
      <c r="G966" t="s">
        <v>47</v>
      </c>
      <c r="H966" t="s">
        <v>48</v>
      </c>
      <c r="I966" t="s">
        <v>19</v>
      </c>
      <c r="J966">
        <v>140</v>
      </c>
      <c r="K966">
        <v>9.52</v>
      </c>
      <c r="L966">
        <v>149.52000000000001</v>
      </c>
      <c r="M966">
        <f t="shared" ca="1" si="15"/>
        <v>95.2</v>
      </c>
    </row>
    <row r="967" spans="1:13" x14ac:dyDescent="0.25">
      <c r="A967" s="1">
        <v>44412</v>
      </c>
      <c r="B967" t="s">
        <v>26</v>
      </c>
      <c r="C967" t="s">
        <v>896</v>
      </c>
      <c r="D967" t="s">
        <v>21</v>
      </c>
      <c r="E967" t="s">
        <v>15</v>
      </c>
      <c r="F967" t="s">
        <v>16</v>
      </c>
      <c r="G967" t="s">
        <v>54</v>
      </c>
      <c r="H967" t="s">
        <v>55</v>
      </c>
      <c r="I967" t="s">
        <v>19</v>
      </c>
      <c r="J967">
        <v>440</v>
      </c>
      <c r="K967">
        <v>23.32</v>
      </c>
      <c r="L967">
        <v>463.32</v>
      </c>
      <c r="M967">
        <f t="shared" ca="1" si="15"/>
        <v>189.20000000000002</v>
      </c>
    </row>
    <row r="968" spans="1:13" x14ac:dyDescent="0.25">
      <c r="A968" s="1">
        <v>44270</v>
      </c>
      <c r="B968" t="s">
        <v>26</v>
      </c>
      <c r="C968" t="s">
        <v>829</v>
      </c>
      <c r="D968" t="s">
        <v>14</v>
      </c>
      <c r="E968" t="s">
        <v>15</v>
      </c>
      <c r="F968" t="s">
        <v>23</v>
      </c>
      <c r="G968" t="s">
        <v>40</v>
      </c>
      <c r="H968" t="s">
        <v>41</v>
      </c>
      <c r="I968" t="s">
        <v>44</v>
      </c>
      <c r="J968">
        <v>640</v>
      </c>
      <c r="K968">
        <v>36.479999999999997</v>
      </c>
      <c r="L968">
        <v>676.48</v>
      </c>
      <c r="M968">
        <f t="shared" ca="1" si="15"/>
        <v>275.20000000000005</v>
      </c>
    </row>
    <row r="969" spans="1:13" x14ac:dyDescent="0.25">
      <c r="A969" s="1">
        <v>44529</v>
      </c>
      <c r="B969" t="s">
        <v>26</v>
      </c>
      <c r="C969" t="s">
        <v>897</v>
      </c>
      <c r="D969" t="s">
        <v>21</v>
      </c>
      <c r="E969" t="s">
        <v>15</v>
      </c>
      <c r="F969" t="s">
        <v>23</v>
      </c>
      <c r="G969" t="s">
        <v>29</v>
      </c>
      <c r="H969" t="s">
        <v>30</v>
      </c>
      <c r="I969" t="s">
        <v>36</v>
      </c>
      <c r="J969">
        <v>6570</v>
      </c>
      <c r="K969">
        <v>367.92</v>
      </c>
      <c r="L969">
        <v>6937.92</v>
      </c>
      <c r="M969">
        <f t="shared" ca="1" si="15"/>
        <v>3942.0000000000005</v>
      </c>
    </row>
    <row r="970" spans="1:13" x14ac:dyDescent="0.25">
      <c r="A970" s="1">
        <v>44029</v>
      </c>
      <c r="B970" t="s">
        <v>12</v>
      </c>
      <c r="C970" t="s">
        <v>898</v>
      </c>
      <c r="D970" t="s">
        <v>21</v>
      </c>
      <c r="E970" t="s">
        <v>15</v>
      </c>
      <c r="F970" t="s">
        <v>16</v>
      </c>
      <c r="G970" t="s">
        <v>33</v>
      </c>
      <c r="H970" t="s">
        <v>34</v>
      </c>
      <c r="I970" t="s">
        <v>19</v>
      </c>
      <c r="J970">
        <v>120</v>
      </c>
      <c r="K970">
        <v>3.96</v>
      </c>
      <c r="L970">
        <v>123.96</v>
      </c>
      <c r="M970">
        <f t="shared" ca="1" si="15"/>
        <v>61.2</v>
      </c>
    </row>
    <row r="971" spans="1:13" x14ac:dyDescent="0.25">
      <c r="A971" s="1">
        <v>44051</v>
      </c>
      <c r="B971" t="s">
        <v>12</v>
      </c>
      <c r="C971" t="s">
        <v>899</v>
      </c>
      <c r="D971" t="s">
        <v>14</v>
      </c>
      <c r="E971" t="s">
        <v>22</v>
      </c>
      <c r="F971" t="s">
        <v>16</v>
      </c>
      <c r="G971" t="s">
        <v>54</v>
      </c>
      <c r="H971" t="s">
        <v>55</v>
      </c>
      <c r="I971" t="s">
        <v>36</v>
      </c>
      <c r="J971">
        <v>190</v>
      </c>
      <c r="K971">
        <v>16.149999999999999</v>
      </c>
      <c r="L971">
        <v>206.15</v>
      </c>
      <c r="M971">
        <f t="shared" ca="1" si="15"/>
        <v>110.20000000000002</v>
      </c>
    </row>
    <row r="972" spans="1:13" x14ac:dyDescent="0.25">
      <c r="A972" s="1">
        <v>44502</v>
      </c>
      <c r="B972" t="s">
        <v>26</v>
      </c>
      <c r="C972" t="s">
        <v>900</v>
      </c>
      <c r="D972" t="s">
        <v>14</v>
      </c>
      <c r="E972" t="s">
        <v>15</v>
      </c>
      <c r="F972" t="s">
        <v>16</v>
      </c>
      <c r="G972" t="s">
        <v>17</v>
      </c>
      <c r="H972" t="s">
        <v>18</v>
      </c>
      <c r="I972" t="s">
        <v>19</v>
      </c>
      <c r="J972">
        <v>460</v>
      </c>
      <c r="K972">
        <v>26.22</v>
      </c>
      <c r="L972">
        <v>486.22</v>
      </c>
      <c r="M972">
        <f t="shared" ca="1" si="15"/>
        <v>266.8</v>
      </c>
    </row>
    <row r="973" spans="1:13" x14ac:dyDescent="0.25">
      <c r="A973" s="1">
        <v>44174</v>
      </c>
      <c r="B973" t="s">
        <v>12</v>
      </c>
      <c r="C973" t="s">
        <v>901</v>
      </c>
      <c r="D973" t="s">
        <v>28</v>
      </c>
      <c r="E973" t="s">
        <v>22</v>
      </c>
      <c r="F973" t="s">
        <v>23</v>
      </c>
      <c r="G973" t="s">
        <v>40</v>
      </c>
      <c r="H973" t="s">
        <v>41</v>
      </c>
      <c r="I973" t="s">
        <v>36</v>
      </c>
      <c r="J973">
        <v>3650</v>
      </c>
      <c r="K973">
        <v>229.95</v>
      </c>
      <c r="L973">
        <v>3879.95</v>
      </c>
      <c r="M973">
        <f t="shared" ca="1" si="15"/>
        <v>2153.5000000000005</v>
      </c>
    </row>
    <row r="974" spans="1:13" x14ac:dyDescent="0.25">
      <c r="A974" s="1">
        <v>43946</v>
      </c>
      <c r="B974" t="s">
        <v>12</v>
      </c>
      <c r="C974" t="s">
        <v>902</v>
      </c>
      <c r="D974" t="s">
        <v>28</v>
      </c>
      <c r="E974" t="s">
        <v>22</v>
      </c>
      <c r="F974" t="s">
        <v>46</v>
      </c>
      <c r="G974" t="s">
        <v>72</v>
      </c>
      <c r="H974" t="s">
        <v>73</v>
      </c>
      <c r="I974" t="s">
        <v>44</v>
      </c>
      <c r="J974">
        <v>70</v>
      </c>
      <c r="K974">
        <v>1.54</v>
      </c>
      <c r="L974">
        <v>71.540000000000006</v>
      </c>
      <c r="M974">
        <f t="shared" ca="1" si="15"/>
        <v>28.700000000000003</v>
      </c>
    </row>
    <row r="975" spans="1:13" x14ac:dyDescent="0.25">
      <c r="A975" s="1">
        <v>44222</v>
      </c>
      <c r="B975" t="s">
        <v>26</v>
      </c>
      <c r="C975" t="s">
        <v>903</v>
      </c>
      <c r="D975" t="s">
        <v>43</v>
      </c>
      <c r="E975" t="s">
        <v>15</v>
      </c>
      <c r="F975" t="s">
        <v>16</v>
      </c>
      <c r="G975" t="s">
        <v>33</v>
      </c>
      <c r="H975" t="s">
        <v>34</v>
      </c>
      <c r="I975" t="s">
        <v>36</v>
      </c>
      <c r="J975">
        <v>130</v>
      </c>
      <c r="K975">
        <v>7.02</v>
      </c>
      <c r="L975">
        <v>137.02000000000001</v>
      </c>
      <c r="M975">
        <f t="shared" ca="1" si="15"/>
        <v>55.900000000000006</v>
      </c>
    </row>
    <row r="976" spans="1:13" x14ac:dyDescent="0.25">
      <c r="A976" s="1">
        <v>44030</v>
      </c>
      <c r="B976" t="s">
        <v>12</v>
      </c>
      <c r="C976" t="s">
        <v>904</v>
      </c>
      <c r="D976" t="s">
        <v>14</v>
      </c>
      <c r="E976" t="s">
        <v>15</v>
      </c>
      <c r="F976" t="s">
        <v>23</v>
      </c>
      <c r="G976" t="s">
        <v>29</v>
      </c>
      <c r="H976" t="s">
        <v>30</v>
      </c>
      <c r="I976" t="s">
        <v>19</v>
      </c>
      <c r="J976">
        <v>8100</v>
      </c>
      <c r="K976">
        <v>469.8</v>
      </c>
      <c r="L976">
        <v>8569.7999999999993</v>
      </c>
      <c r="M976">
        <f t="shared" ca="1" si="15"/>
        <v>3645</v>
      </c>
    </row>
    <row r="977" spans="1:13" x14ac:dyDescent="0.25">
      <c r="A977" s="1">
        <v>44110</v>
      </c>
      <c r="B977" t="s">
        <v>12</v>
      </c>
      <c r="C977" t="s">
        <v>905</v>
      </c>
      <c r="D977" t="s">
        <v>28</v>
      </c>
      <c r="E977" t="s">
        <v>15</v>
      </c>
      <c r="F977" t="s">
        <v>16</v>
      </c>
      <c r="G977" t="s">
        <v>33</v>
      </c>
      <c r="H977" t="s">
        <v>34</v>
      </c>
      <c r="I977" t="s">
        <v>19</v>
      </c>
      <c r="J977">
        <v>300</v>
      </c>
      <c r="K977">
        <v>12.6</v>
      </c>
      <c r="L977">
        <v>312.60000000000002</v>
      </c>
      <c r="M977">
        <f t="shared" ca="1" si="15"/>
        <v>204.00000000000003</v>
      </c>
    </row>
    <row r="978" spans="1:13" x14ac:dyDescent="0.25">
      <c r="A978" s="1">
        <v>44176</v>
      </c>
      <c r="B978" t="s">
        <v>12</v>
      </c>
      <c r="C978" t="s">
        <v>348</v>
      </c>
      <c r="D978" t="s">
        <v>28</v>
      </c>
      <c r="E978" t="s">
        <v>15</v>
      </c>
      <c r="F978" t="s">
        <v>16</v>
      </c>
      <c r="G978" t="s">
        <v>17</v>
      </c>
      <c r="H978" t="s">
        <v>18</v>
      </c>
      <c r="I978" t="s">
        <v>36</v>
      </c>
      <c r="J978">
        <v>590</v>
      </c>
      <c r="K978">
        <v>13.57</v>
      </c>
      <c r="L978">
        <v>603.57000000000005</v>
      </c>
      <c r="M978">
        <f t="shared" ca="1" si="15"/>
        <v>312.7</v>
      </c>
    </row>
    <row r="979" spans="1:13" x14ac:dyDescent="0.25">
      <c r="A979" s="1">
        <v>44547</v>
      </c>
      <c r="B979" t="s">
        <v>26</v>
      </c>
      <c r="C979" t="s">
        <v>906</v>
      </c>
      <c r="D979" t="s">
        <v>14</v>
      </c>
      <c r="E979" t="s">
        <v>15</v>
      </c>
      <c r="F979" t="s">
        <v>46</v>
      </c>
      <c r="G979" t="s">
        <v>72</v>
      </c>
      <c r="H979" t="s">
        <v>73</v>
      </c>
      <c r="I979" t="s">
        <v>36</v>
      </c>
      <c r="J979">
        <v>100</v>
      </c>
      <c r="K979">
        <v>2.1</v>
      </c>
      <c r="L979">
        <v>102.1</v>
      </c>
      <c r="M979">
        <f t="shared" ca="1" si="15"/>
        <v>54</v>
      </c>
    </row>
    <row r="980" spans="1:13" x14ac:dyDescent="0.25">
      <c r="A980" s="1">
        <v>43920</v>
      </c>
      <c r="B980" t="s">
        <v>12</v>
      </c>
      <c r="C980" t="s">
        <v>907</v>
      </c>
      <c r="D980" t="s">
        <v>21</v>
      </c>
      <c r="E980" t="s">
        <v>22</v>
      </c>
      <c r="F980" t="s">
        <v>23</v>
      </c>
      <c r="G980" t="s">
        <v>40</v>
      </c>
      <c r="H980" t="s">
        <v>41</v>
      </c>
      <c r="I980" t="s">
        <v>19</v>
      </c>
      <c r="J980">
        <v>480</v>
      </c>
      <c r="K980">
        <v>19.68</v>
      </c>
      <c r="L980">
        <v>499.68</v>
      </c>
      <c r="M980">
        <f t="shared" ca="1" si="15"/>
        <v>273.60000000000002</v>
      </c>
    </row>
    <row r="981" spans="1:13" x14ac:dyDescent="0.25">
      <c r="A981" s="1">
        <v>44064</v>
      </c>
      <c r="B981" t="s">
        <v>12</v>
      </c>
      <c r="C981" t="s">
        <v>908</v>
      </c>
      <c r="D981" t="s">
        <v>14</v>
      </c>
      <c r="E981" t="s">
        <v>22</v>
      </c>
      <c r="F981" t="s">
        <v>23</v>
      </c>
      <c r="G981" t="s">
        <v>29</v>
      </c>
      <c r="H981" t="s">
        <v>30</v>
      </c>
      <c r="I981" t="s">
        <v>44</v>
      </c>
      <c r="J981">
        <v>5100</v>
      </c>
      <c r="K981">
        <v>209.1</v>
      </c>
      <c r="L981">
        <v>5309.1</v>
      </c>
      <c r="M981">
        <f t="shared" ca="1" si="15"/>
        <v>2295</v>
      </c>
    </row>
    <row r="982" spans="1:13" x14ac:dyDescent="0.25">
      <c r="A982" s="1">
        <v>44455</v>
      </c>
      <c r="B982" t="s">
        <v>26</v>
      </c>
      <c r="C982" t="s">
        <v>162</v>
      </c>
      <c r="D982" t="s">
        <v>14</v>
      </c>
      <c r="E982" t="s">
        <v>15</v>
      </c>
      <c r="F982" t="s">
        <v>23</v>
      </c>
      <c r="G982" t="s">
        <v>24</v>
      </c>
      <c r="H982" t="s">
        <v>25</v>
      </c>
      <c r="I982" t="s">
        <v>19</v>
      </c>
      <c r="J982">
        <v>1360</v>
      </c>
      <c r="K982">
        <v>77.52</v>
      </c>
      <c r="L982">
        <v>1437.52</v>
      </c>
      <c r="M982">
        <f t="shared" ca="1" si="15"/>
        <v>707.2</v>
      </c>
    </row>
    <row r="983" spans="1:13" x14ac:dyDescent="0.25">
      <c r="A983" s="1">
        <v>44235</v>
      </c>
      <c r="B983" t="s">
        <v>26</v>
      </c>
      <c r="C983" t="s">
        <v>909</v>
      </c>
      <c r="D983" t="s">
        <v>43</v>
      </c>
      <c r="E983" t="s">
        <v>22</v>
      </c>
      <c r="F983" t="s">
        <v>23</v>
      </c>
      <c r="G983" t="s">
        <v>24</v>
      </c>
      <c r="H983" t="s">
        <v>25</v>
      </c>
      <c r="I983" t="s">
        <v>19</v>
      </c>
      <c r="J983">
        <v>3310</v>
      </c>
      <c r="K983">
        <v>182.05</v>
      </c>
      <c r="L983">
        <v>3492.05</v>
      </c>
      <c r="M983">
        <f t="shared" ca="1" si="15"/>
        <v>1357.1000000000001</v>
      </c>
    </row>
    <row r="984" spans="1:13" x14ac:dyDescent="0.25">
      <c r="A984" s="1">
        <v>44188</v>
      </c>
      <c r="B984" t="s">
        <v>12</v>
      </c>
      <c r="C984" t="s">
        <v>910</v>
      </c>
      <c r="D984" t="s">
        <v>43</v>
      </c>
      <c r="E984" t="s">
        <v>22</v>
      </c>
      <c r="F984" t="s">
        <v>23</v>
      </c>
      <c r="G984" t="s">
        <v>24</v>
      </c>
      <c r="H984" t="s">
        <v>25</v>
      </c>
      <c r="I984" t="s">
        <v>36</v>
      </c>
      <c r="J984">
        <v>1000</v>
      </c>
      <c r="K984">
        <v>54</v>
      </c>
      <c r="L984">
        <v>1054</v>
      </c>
      <c r="M984">
        <f t="shared" ca="1" si="15"/>
        <v>680</v>
      </c>
    </row>
    <row r="985" spans="1:13" x14ac:dyDescent="0.25">
      <c r="A985" s="1">
        <v>44384</v>
      </c>
      <c r="B985" t="s">
        <v>26</v>
      </c>
      <c r="C985" t="s">
        <v>911</v>
      </c>
      <c r="D985" t="s">
        <v>43</v>
      </c>
      <c r="E985" t="s">
        <v>15</v>
      </c>
      <c r="F985" t="s">
        <v>16</v>
      </c>
      <c r="G985" t="s">
        <v>33</v>
      </c>
      <c r="H985" t="s">
        <v>34</v>
      </c>
      <c r="I985" t="s">
        <v>36</v>
      </c>
      <c r="J985">
        <v>220</v>
      </c>
      <c r="K985">
        <v>21.56</v>
      </c>
      <c r="L985">
        <v>241.56</v>
      </c>
      <c r="M985">
        <f t="shared" ca="1" si="15"/>
        <v>125.40000000000002</v>
      </c>
    </row>
    <row r="986" spans="1:13" x14ac:dyDescent="0.25">
      <c r="A986" s="1">
        <v>44490</v>
      </c>
      <c r="B986" t="s">
        <v>26</v>
      </c>
      <c r="C986" t="s">
        <v>227</v>
      </c>
      <c r="D986" t="s">
        <v>21</v>
      </c>
      <c r="E986" t="s">
        <v>22</v>
      </c>
      <c r="F986" t="s">
        <v>23</v>
      </c>
      <c r="G986" t="s">
        <v>24</v>
      </c>
      <c r="H986" t="s">
        <v>25</v>
      </c>
      <c r="I986" t="s">
        <v>36</v>
      </c>
      <c r="J986">
        <v>1980</v>
      </c>
      <c r="K986">
        <v>148.5</v>
      </c>
      <c r="L986">
        <v>2128.5</v>
      </c>
      <c r="M986">
        <f t="shared" ca="1" si="15"/>
        <v>1287</v>
      </c>
    </row>
    <row r="987" spans="1:13" x14ac:dyDescent="0.25">
      <c r="A987" s="1">
        <v>44549</v>
      </c>
      <c r="B987" t="s">
        <v>26</v>
      </c>
      <c r="C987" t="s">
        <v>912</v>
      </c>
      <c r="D987" t="s">
        <v>21</v>
      </c>
      <c r="E987" t="s">
        <v>15</v>
      </c>
      <c r="F987" t="s">
        <v>16</v>
      </c>
      <c r="G987" t="s">
        <v>54</v>
      </c>
      <c r="H987" t="s">
        <v>55</v>
      </c>
      <c r="I987" t="s">
        <v>19</v>
      </c>
      <c r="J987">
        <v>60</v>
      </c>
      <c r="K987">
        <v>2.46</v>
      </c>
      <c r="L987">
        <v>62.46</v>
      </c>
      <c r="M987">
        <f t="shared" ca="1" si="15"/>
        <v>33.6</v>
      </c>
    </row>
    <row r="988" spans="1:13" x14ac:dyDescent="0.25">
      <c r="A988" s="1">
        <v>43911</v>
      </c>
      <c r="B988" t="s">
        <v>12</v>
      </c>
      <c r="C988" t="s">
        <v>913</v>
      </c>
      <c r="D988" t="s">
        <v>38</v>
      </c>
      <c r="E988" t="s">
        <v>22</v>
      </c>
      <c r="F988" t="s">
        <v>23</v>
      </c>
      <c r="G988" t="s">
        <v>40</v>
      </c>
      <c r="H988" t="s">
        <v>41</v>
      </c>
      <c r="I988" t="s">
        <v>19</v>
      </c>
      <c r="J988">
        <v>4890</v>
      </c>
      <c r="K988">
        <v>352.08</v>
      </c>
      <c r="L988">
        <v>5242.08</v>
      </c>
      <c r="M988">
        <f t="shared" ca="1" si="15"/>
        <v>3178.5</v>
      </c>
    </row>
    <row r="989" spans="1:13" x14ac:dyDescent="0.25">
      <c r="A989" s="1">
        <v>44524</v>
      </c>
      <c r="B989" t="s">
        <v>26</v>
      </c>
      <c r="C989" t="s">
        <v>914</v>
      </c>
      <c r="D989" t="s">
        <v>21</v>
      </c>
      <c r="E989" t="s">
        <v>15</v>
      </c>
      <c r="F989" t="s">
        <v>16</v>
      </c>
      <c r="G989" t="s">
        <v>17</v>
      </c>
      <c r="H989" t="s">
        <v>18</v>
      </c>
      <c r="I989" t="s">
        <v>19</v>
      </c>
      <c r="J989">
        <v>1000</v>
      </c>
      <c r="K989">
        <v>41</v>
      </c>
      <c r="L989">
        <v>1041</v>
      </c>
      <c r="M989">
        <f t="shared" ca="1" si="15"/>
        <v>500</v>
      </c>
    </row>
    <row r="990" spans="1:13" x14ac:dyDescent="0.25">
      <c r="A990" s="1">
        <v>44196</v>
      </c>
      <c r="B990" t="s">
        <v>12</v>
      </c>
      <c r="C990" t="s">
        <v>915</v>
      </c>
      <c r="D990" t="s">
        <v>28</v>
      </c>
      <c r="E990" t="s">
        <v>15</v>
      </c>
      <c r="F990" t="s">
        <v>16</v>
      </c>
      <c r="G990" t="s">
        <v>17</v>
      </c>
      <c r="H990" t="s">
        <v>18</v>
      </c>
      <c r="I990" t="s">
        <v>19</v>
      </c>
      <c r="J990">
        <v>810</v>
      </c>
      <c r="K990">
        <v>51.03</v>
      </c>
      <c r="L990">
        <v>861.03</v>
      </c>
      <c r="M990">
        <f t="shared" ca="1" si="15"/>
        <v>469.80000000000007</v>
      </c>
    </row>
    <row r="991" spans="1:13" x14ac:dyDescent="0.25">
      <c r="A991" s="1">
        <v>44124</v>
      </c>
      <c r="B991" t="s">
        <v>12</v>
      </c>
      <c r="C991" t="s">
        <v>916</v>
      </c>
      <c r="D991" t="s">
        <v>14</v>
      </c>
      <c r="E991" t="s">
        <v>15</v>
      </c>
      <c r="F991" t="s">
        <v>16</v>
      </c>
      <c r="G991" t="s">
        <v>33</v>
      </c>
      <c r="H991" t="s">
        <v>34</v>
      </c>
      <c r="I991" t="s">
        <v>36</v>
      </c>
      <c r="J991">
        <v>330</v>
      </c>
      <c r="K991">
        <v>10.56</v>
      </c>
      <c r="L991">
        <v>340.56</v>
      </c>
      <c r="M991">
        <f t="shared" ca="1" si="15"/>
        <v>174.9</v>
      </c>
    </row>
    <row r="992" spans="1:13" x14ac:dyDescent="0.25">
      <c r="A992" s="1">
        <v>44391</v>
      </c>
      <c r="B992" t="s">
        <v>26</v>
      </c>
      <c r="C992" t="s">
        <v>917</v>
      </c>
      <c r="D992" t="s">
        <v>14</v>
      </c>
      <c r="E992" t="s">
        <v>15</v>
      </c>
      <c r="F992" t="s">
        <v>16</v>
      </c>
      <c r="G992" t="s">
        <v>54</v>
      </c>
      <c r="H992" t="s">
        <v>55</v>
      </c>
      <c r="I992" t="s">
        <v>36</v>
      </c>
      <c r="J992">
        <v>50</v>
      </c>
      <c r="K992">
        <v>3.6</v>
      </c>
      <c r="L992">
        <v>53.6</v>
      </c>
      <c r="M992">
        <f t="shared" ca="1" si="15"/>
        <v>26.5</v>
      </c>
    </row>
    <row r="993" spans="1:13" x14ac:dyDescent="0.25">
      <c r="A993" s="1">
        <v>44124</v>
      </c>
      <c r="B993" t="s">
        <v>12</v>
      </c>
      <c r="C993" t="s">
        <v>918</v>
      </c>
      <c r="D993" t="s">
        <v>21</v>
      </c>
      <c r="E993" t="s">
        <v>15</v>
      </c>
      <c r="F993" t="s">
        <v>16</v>
      </c>
      <c r="G993" t="s">
        <v>54</v>
      </c>
      <c r="H993" t="s">
        <v>55</v>
      </c>
      <c r="I993" t="s">
        <v>19</v>
      </c>
      <c r="J993">
        <v>310</v>
      </c>
      <c r="K993">
        <v>16.12</v>
      </c>
      <c r="L993">
        <v>326.12</v>
      </c>
      <c r="M993">
        <f t="shared" ca="1" si="15"/>
        <v>130.20000000000002</v>
      </c>
    </row>
    <row r="994" spans="1:13" x14ac:dyDescent="0.25">
      <c r="A994" s="1">
        <v>43852</v>
      </c>
      <c r="B994" t="s">
        <v>12</v>
      </c>
      <c r="C994" t="s">
        <v>516</v>
      </c>
      <c r="D994" t="s">
        <v>43</v>
      </c>
      <c r="E994" t="s">
        <v>22</v>
      </c>
      <c r="F994" t="s">
        <v>16</v>
      </c>
      <c r="G994" t="s">
        <v>33</v>
      </c>
      <c r="H994" t="s">
        <v>34</v>
      </c>
      <c r="I994" t="s">
        <v>19</v>
      </c>
      <c r="J994">
        <v>450</v>
      </c>
      <c r="K994">
        <v>9.4499999999999993</v>
      </c>
      <c r="L994">
        <v>459.45</v>
      </c>
      <c r="M994">
        <f t="shared" ca="1" si="15"/>
        <v>301.5</v>
      </c>
    </row>
    <row r="995" spans="1:13" x14ac:dyDescent="0.25">
      <c r="A995" s="1">
        <v>44123</v>
      </c>
      <c r="B995" t="s">
        <v>12</v>
      </c>
      <c r="C995" t="s">
        <v>919</v>
      </c>
      <c r="D995" t="s">
        <v>43</v>
      </c>
      <c r="E995" t="s">
        <v>22</v>
      </c>
      <c r="F995" t="s">
        <v>23</v>
      </c>
      <c r="G995" t="s">
        <v>40</v>
      </c>
      <c r="H995" t="s">
        <v>41</v>
      </c>
      <c r="I995" t="s">
        <v>19</v>
      </c>
      <c r="J995">
        <v>2230</v>
      </c>
      <c r="K995">
        <v>124.88</v>
      </c>
      <c r="L995">
        <v>2354.88</v>
      </c>
      <c r="M995">
        <f t="shared" ca="1" si="15"/>
        <v>1427.2</v>
      </c>
    </row>
    <row r="996" spans="1:13" x14ac:dyDescent="0.25">
      <c r="A996" s="1">
        <v>44416</v>
      </c>
      <c r="B996" t="s">
        <v>26</v>
      </c>
      <c r="C996" t="s">
        <v>920</v>
      </c>
      <c r="D996" t="s">
        <v>21</v>
      </c>
      <c r="E996" t="s">
        <v>22</v>
      </c>
      <c r="F996" t="s">
        <v>16</v>
      </c>
      <c r="G996" t="s">
        <v>17</v>
      </c>
      <c r="H996" t="s">
        <v>18</v>
      </c>
      <c r="I996" t="s">
        <v>36</v>
      </c>
      <c r="J996">
        <v>450</v>
      </c>
      <c r="K996">
        <v>37.799999999999997</v>
      </c>
      <c r="L996">
        <v>487.8</v>
      </c>
      <c r="M996">
        <f t="shared" ca="1" si="15"/>
        <v>234</v>
      </c>
    </row>
    <row r="997" spans="1:13" x14ac:dyDescent="0.25">
      <c r="A997" s="1">
        <v>43976</v>
      </c>
      <c r="B997" t="s">
        <v>12</v>
      </c>
      <c r="C997" t="s">
        <v>921</v>
      </c>
      <c r="D997" t="s">
        <v>21</v>
      </c>
      <c r="E997" t="s">
        <v>15</v>
      </c>
      <c r="F997" t="s">
        <v>23</v>
      </c>
      <c r="G997" t="s">
        <v>40</v>
      </c>
      <c r="H997" t="s">
        <v>41</v>
      </c>
      <c r="I997" t="s">
        <v>19</v>
      </c>
      <c r="J997">
        <v>1570</v>
      </c>
      <c r="K997">
        <v>116.18</v>
      </c>
      <c r="L997">
        <v>1686.18</v>
      </c>
      <c r="M997">
        <f t="shared" ca="1" si="15"/>
        <v>1099</v>
      </c>
    </row>
    <row r="998" spans="1:13" x14ac:dyDescent="0.25">
      <c r="A998" s="1">
        <v>44457</v>
      </c>
      <c r="B998" t="s">
        <v>26</v>
      </c>
      <c r="C998" t="s">
        <v>922</v>
      </c>
      <c r="D998" t="s">
        <v>38</v>
      </c>
      <c r="E998" t="s">
        <v>15</v>
      </c>
      <c r="F998" t="s">
        <v>46</v>
      </c>
      <c r="G998" t="s">
        <v>231</v>
      </c>
      <c r="H998" t="s">
        <v>232</v>
      </c>
      <c r="I998" t="s">
        <v>19</v>
      </c>
      <c r="J998">
        <v>10</v>
      </c>
      <c r="K998">
        <v>0.67</v>
      </c>
      <c r="L998">
        <v>10.67</v>
      </c>
      <c r="M998">
        <f t="shared" ca="1" si="15"/>
        <v>6.2</v>
      </c>
    </row>
    <row r="999" spans="1:13" x14ac:dyDescent="0.25">
      <c r="A999" s="1">
        <v>44403</v>
      </c>
      <c r="B999" t="s">
        <v>26</v>
      </c>
      <c r="C999" t="s">
        <v>923</v>
      </c>
      <c r="D999" t="s">
        <v>21</v>
      </c>
      <c r="E999" t="s">
        <v>22</v>
      </c>
      <c r="F999" t="s">
        <v>23</v>
      </c>
      <c r="G999" t="s">
        <v>29</v>
      </c>
      <c r="H999" t="s">
        <v>30</v>
      </c>
      <c r="I999" t="s">
        <v>19</v>
      </c>
      <c r="J999">
        <v>240</v>
      </c>
      <c r="K999">
        <v>5.28</v>
      </c>
      <c r="L999">
        <v>245.28</v>
      </c>
      <c r="M999">
        <f t="shared" ca="1" si="15"/>
        <v>117.6</v>
      </c>
    </row>
    <row r="1000" spans="1:13" x14ac:dyDescent="0.25">
      <c r="A1000" s="1">
        <v>44444</v>
      </c>
      <c r="B1000" t="s">
        <v>26</v>
      </c>
      <c r="C1000" t="s">
        <v>924</v>
      </c>
      <c r="D1000" t="s">
        <v>14</v>
      </c>
      <c r="E1000" t="s">
        <v>15</v>
      </c>
      <c r="F1000" t="s">
        <v>16</v>
      </c>
      <c r="G1000" t="s">
        <v>17</v>
      </c>
      <c r="H1000" t="s">
        <v>18</v>
      </c>
      <c r="I1000" t="s">
        <v>19</v>
      </c>
      <c r="J1000">
        <v>940</v>
      </c>
      <c r="K1000">
        <v>73.319999999999993</v>
      </c>
      <c r="L1000">
        <v>1013.3199999999999</v>
      </c>
      <c r="M1000">
        <f t="shared" ca="1" si="15"/>
        <v>582.79999999999995</v>
      </c>
    </row>
    <row r="1001" spans="1:13" x14ac:dyDescent="0.25">
      <c r="A1001" s="1">
        <v>44403</v>
      </c>
      <c r="B1001" t="s">
        <v>26</v>
      </c>
      <c r="C1001" t="s">
        <v>63</v>
      </c>
      <c r="D1001" t="s">
        <v>21</v>
      </c>
      <c r="E1001" t="s">
        <v>15</v>
      </c>
      <c r="F1001" t="s">
        <v>23</v>
      </c>
      <c r="G1001" t="s">
        <v>40</v>
      </c>
      <c r="H1001" t="s">
        <v>41</v>
      </c>
      <c r="I1001" t="s">
        <v>36</v>
      </c>
      <c r="J1001">
        <v>3530</v>
      </c>
      <c r="K1001">
        <v>303.58</v>
      </c>
      <c r="L1001">
        <v>3833.58</v>
      </c>
      <c r="M1001">
        <f t="shared" ca="1" si="15"/>
        <v>2188.6</v>
      </c>
    </row>
    <row r="1002" spans="1:13" x14ac:dyDescent="0.25">
      <c r="A1002" s="1">
        <v>44377</v>
      </c>
      <c r="B1002" t="s">
        <v>26</v>
      </c>
      <c r="C1002" t="s">
        <v>925</v>
      </c>
      <c r="D1002" t="s">
        <v>38</v>
      </c>
      <c r="E1002" t="s">
        <v>15</v>
      </c>
      <c r="F1002" t="s">
        <v>16</v>
      </c>
      <c r="G1002" t="s">
        <v>33</v>
      </c>
      <c r="H1002" t="s">
        <v>34</v>
      </c>
      <c r="I1002" t="s">
        <v>44</v>
      </c>
      <c r="J1002">
        <v>260</v>
      </c>
      <c r="K1002">
        <v>19.5</v>
      </c>
      <c r="L1002">
        <v>279.5</v>
      </c>
      <c r="M1002">
        <f t="shared" ca="1" si="15"/>
        <v>140.4</v>
      </c>
    </row>
    <row r="1003" spans="1:13" x14ac:dyDescent="0.25">
      <c r="A1003" s="1">
        <v>44547</v>
      </c>
      <c r="B1003" t="s">
        <v>26</v>
      </c>
      <c r="C1003" t="s">
        <v>676</v>
      </c>
      <c r="D1003" t="s">
        <v>38</v>
      </c>
      <c r="E1003" t="s">
        <v>22</v>
      </c>
      <c r="F1003" t="s">
        <v>23</v>
      </c>
      <c r="G1003" t="s">
        <v>40</v>
      </c>
      <c r="H1003" t="s">
        <v>41</v>
      </c>
      <c r="I1003" t="s">
        <v>19</v>
      </c>
      <c r="J1003">
        <v>1930</v>
      </c>
      <c r="K1003">
        <v>127.38</v>
      </c>
      <c r="L1003">
        <v>2057.38</v>
      </c>
      <c r="M1003">
        <f t="shared" ca="1" si="15"/>
        <v>984.30000000000007</v>
      </c>
    </row>
    <row r="1004" spans="1:13" x14ac:dyDescent="0.25">
      <c r="A1004" s="1">
        <v>44349</v>
      </c>
      <c r="B1004" t="s">
        <v>26</v>
      </c>
      <c r="C1004" t="s">
        <v>233</v>
      </c>
      <c r="D1004" t="s">
        <v>43</v>
      </c>
      <c r="E1004" t="s">
        <v>15</v>
      </c>
      <c r="F1004" t="s">
        <v>16</v>
      </c>
      <c r="G1004" t="s">
        <v>54</v>
      </c>
      <c r="H1004" t="s">
        <v>55</v>
      </c>
      <c r="I1004" t="s">
        <v>36</v>
      </c>
      <c r="J1004">
        <v>20</v>
      </c>
      <c r="K1004">
        <v>1.24</v>
      </c>
      <c r="L1004">
        <v>21.24</v>
      </c>
      <c r="M1004">
        <f t="shared" ca="1" si="15"/>
        <v>14</v>
      </c>
    </row>
    <row r="1005" spans="1:13" x14ac:dyDescent="0.25">
      <c r="A1005" s="1">
        <v>43863</v>
      </c>
      <c r="B1005" t="s">
        <v>12</v>
      </c>
      <c r="C1005" t="s">
        <v>926</v>
      </c>
      <c r="D1005" t="s">
        <v>21</v>
      </c>
      <c r="E1005" t="s">
        <v>15</v>
      </c>
      <c r="F1005" t="s">
        <v>46</v>
      </c>
      <c r="G1005" t="s">
        <v>231</v>
      </c>
      <c r="H1005" t="s">
        <v>232</v>
      </c>
      <c r="I1005" t="s">
        <v>44</v>
      </c>
      <c r="J1005">
        <v>90</v>
      </c>
      <c r="K1005">
        <v>5.58</v>
      </c>
      <c r="L1005">
        <v>95.58</v>
      </c>
      <c r="M1005">
        <f t="shared" ca="1" si="15"/>
        <v>61.2</v>
      </c>
    </row>
    <row r="1006" spans="1:13" x14ac:dyDescent="0.25">
      <c r="A1006" s="1">
        <v>44443</v>
      </c>
      <c r="B1006" t="s">
        <v>26</v>
      </c>
      <c r="C1006" t="s">
        <v>927</v>
      </c>
      <c r="D1006" t="s">
        <v>38</v>
      </c>
      <c r="E1006" t="s">
        <v>22</v>
      </c>
      <c r="F1006" t="s">
        <v>16</v>
      </c>
      <c r="G1006" t="s">
        <v>33</v>
      </c>
      <c r="H1006" t="s">
        <v>34</v>
      </c>
      <c r="I1006" t="s">
        <v>19</v>
      </c>
      <c r="J1006">
        <v>60</v>
      </c>
      <c r="K1006">
        <v>4.32</v>
      </c>
      <c r="L1006">
        <v>64.319999999999993</v>
      </c>
      <c r="M1006">
        <f t="shared" ca="1" si="15"/>
        <v>33.6</v>
      </c>
    </row>
    <row r="1007" spans="1:13" x14ac:dyDescent="0.25">
      <c r="A1007" s="1">
        <v>44298</v>
      </c>
      <c r="B1007" t="s">
        <v>26</v>
      </c>
      <c r="C1007" t="s">
        <v>928</v>
      </c>
      <c r="D1007" t="s">
        <v>14</v>
      </c>
      <c r="E1007" t="s">
        <v>15</v>
      </c>
      <c r="F1007" t="s">
        <v>23</v>
      </c>
      <c r="G1007" t="s">
        <v>24</v>
      </c>
      <c r="H1007" t="s">
        <v>25</v>
      </c>
      <c r="I1007" t="s">
        <v>36</v>
      </c>
      <c r="J1007">
        <v>1500</v>
      </c>
      <c r="K1007">
        <v>97.5</v>
      </c>
      <c r="L1007">
        <v>1597.5</v>
      </c>
      <c r="M1007">
        <f t="shared" ca="1" si="15"/>
        <v>675</v>
      </c>
    </row>
    <row r="1008" spans="1:13" x14ac:dyDescent="0.25">
      <c r="A1008" s="1">
        <v>44547</v>
      </c>
      <c r="B1008" t="s">
        <v>26</v>
      </c>
      <c r="C1008" t="s">
        <v>175</v>
      </c>
      <c r="D1008" t="s">
        <v>43</v>
      </c>
      <c r="E1008" t="s">
        <v>22</v>
      </c>
      <c r="F1008" t="s">
        <v>23</v>
      </c>
      <c r="G1008" t="s">
        <v>24</v>
      </c>
      <c r="H1008" t="s">
        <v>25</v>
      </c>
      <c r="I1008" t="s">
        <v>19</v>
      </c>
      <c r="J1008">
        <v>2650</v>
      </c>
      <c r="K1008">
        <v>143.1</v>
      </c>
      <c r="L1008">
        <v>2793.1</v>
      </c>
      <c r="M1008">
        <f t="shared" ca="1" si="15"/>
        <v>1298.5</v>
      </c>
    </row>
    <row r="1009" spans="1:13" x14ac:dyDescent="0.25">
      <c r="A1009" s="1">
        <v>43864</v>
      </c>
      <c r="B1009" t="s">
        <v>12</v>
      </c>
      <c r="C1009" t="s">
        <v>929</v>
      </c>
      <c r="D1009" t="s">
        <v>21</v>
      </c>
      <c r="E1009" t="s">
        <v>15</v>
      </c>
      <c r="F1009" t="s">
        <v>16</v>
      </c>
      <c r="G1009" t="s">
        <v>33</v>
      </c>
      <c r="H1009" t="s">
        <v>34</v>
      </c>
      <c r="I1009" t="s">
        <v>19</v>
      </c>
      <c r="J1009">
        <v>260</v>
      </c>
      <c r="K1009">
        <v>5.46</v>
      </c>
      <c r="L1009">
        <v>265.45999999999998</v>
      </c>
      <c r="M1009">
        <f t="shared" ca="1" si="15"/>
        <v>156.00000000000003</v>
      </c>
    </row>
    <row r="1010" spans="1:13" x14ac:dyDescent="0.25">
      <c r="A1010" s="1">
        <v>44064</v>
      </c>
      <c r="B1010" t="s">
        <v>12</v>
      </c>
      <c r="C1010" t="s">
        <v>930</v>
      </c>
      <c r="D1010" t="s">
        <v>38</v>
      </c>
      <c r="E1010" t="s">
        <v>15</v>
      </c>
      <c r="F1010" t="s">
        <v>16</v>
      </c>
      <c r="G1010" t="s">
        <v>33</v>
      </c>
      <c r="H1010" t="s">
        <v>34</v>
      </c>
      <c r="I1010" t="s">
        <v>44</v>
      </c>
      <c r="J1010">
        <v>80</v>
      </c>
      <c r="K1010">
        <v>5.04</v>
      </c>
      <c r="L1010">
        <v>85.04</v>
      </c>
      <c r="M1010">
        <f t="shared" ca="1" si="15"/>
        <v>35.200000000000003</v>
      </c>
    </row>
    <row r="1011" spans="1:13" x14ac:dyDescent="0.25">
      <c r="A1011" s="1">
        <v>44542</v>
      </c>
      <c r="B1011" t="s">
        <v>26</v>
      </c>
      <c r="C1011" t="s">
        <v>931</v>
      </c>
      <c r="D1011" t="s">
        <v>21</v>
      </c>
      <c r="E1011" t="s">
        <v>22</v>
      </c>
      <c r="F1011" t="s">
        <v>23</v>
      </c>
      <c r="G1011" t="s">
        <v>40</v>
      </c>
      <c r="H1011" t="s">
        <v>41</v>
      </c>
      <c r="I1011" t="s">
        <v>19</v>
      </c>
      <c r="J1011">
        <v>2450</v>
      </c>
      <c r="K1011">
        <v>142.1</v>
      </c>
      <c r="L1011">
        <v>2592.1</v>
      </c>
      <c r="M1011">
        <f t="shared" ca="1" si="15"/>
        <v>1396.5000000000002</v>
      </c>
    </row>
    <row r="1012" spans="1:13" x14ac:dyDescent="0.25">
      <c r="A1012" s="1">
        <v>44470</v>
      </c>
      <c r="B1012" t="s">
        <v>26</v>
      </c>
      <c r="C1012" t="s">
        <v>932</v>
      </c>
      <c r="D1012" t="s">
        <v>43</v>
      </c>
      <c r="E1012" t="s">
        <v>15</v>
      </c>
      <c r="F1012" t="s">
        <v>16</v>
      </c>
      <c r="G1012" t="s">
        <v>54</v>
      </c>
      <c r="H1012" t="s">
        <v>55</v>
      </c>
      <c r="I1012" t="s">
        <v>44</v>
      </c>
      <c r="J1012">
        <v>500</v>
      </c>
      <c r="K1012">
        <v>23.5</v>
      </c>
      <c r="L1012">
        <v>523.5</v>
      </c>
      <c r="M1012">
        <f t="shared" ca="1" si="15"/>
        <v>210.00000000000003</v>
      </c>
    </row>
    <row r="1013" spans="1:13" x14ac:dyDescent="0.25">
      <c r="A1013" s="1">
        <v>44222</v>
      </c>
      <c r="B1013" t="s">
        <v>26</v>
      </c>
      <c r="C1013" t="s">
        <v>933</v>
      </c>
      <c r="D1013" t="s">
        <v>14</v>
      </c>
      <c r="E1013" t="s">
        <v>15</v>
      </c>
      <c r="F1013" t="s">
        <v>16</v>
      </c>
      <c r="G1013" t="s">
        <v>33</v>
      </c>
      <c r="H1013" t="s">
        <v>34</v>
      </c>
      <c r="I1013" t="s">
        <v>19</v>
      </c>
      <c r="J1013">
        <v>240</v>
      </c>
      <c r="K1013">
        <v>17.52</v>
      </c>
      <c r="L1013">
        <v>257.52</v>
      </c>
      <c r="M1013">
        <f t="shared" ca="1" si="15"/>
        <v>156</v>
      </c>
    </row>
    <row r="1014" spans="1:13" x14ac:dyDescent="0.25">
      <c r="A1014" s="1">
        <v>44484</v>
      </c>
      <c r="B1014" t="s">
        <v>26</v>
      </c>
      <c r="C1014" t="s">
        <v>770</v>
      </c>
      <c r="D1014" t="s">
        <v>38</v>
      </c>
      <c r="E1014" t="s">
        <v>15</v>
      </c>
      <c r="F1014" t="s">
        <v>23</v>
      </c>
      <c r="G1014" t="s">
        <v>24</v>
      </c>
      <c r="H1014" t="s">
        <v>25</v>
      </c>
      <c r="I1014" t="s">
        <v>36</v>
      </c>
      <c r="J1014">
        <v>580</v>
      </c>
      <c r="K1014">
        <v>32.479999999999997</v>
      </c>
      <c r="L1014">
        <v>612.48</v>
      </c>
      <c r="M1014">
        <f t="shared" ca="1" si="15"/>
        <v>243.60000000000002</v>
      </c>
    </row>
    <row r="1015" spans="1:13" x14ac:dyDescent="0.25">
      <c r="A1015" s="1">
        <v>44345</v>
      </c>
      <c r="B1015" t="s">
        <v>26</v>
      </c>
      <c r="C1015" t="s">
        <v>934</v>
      </c>
      <c r="D1015" t="s">
        <v>28</v>
      </c>
      <c r="E1015" t="s">
        <v>15</v>
      </c>
      <c r="F1015" t="s">
        <v>23</v>
      </c>
      <c r="G1015" t="s">
        <v>24</v>
      </c>
      <c r="H1015" t="s">
        <v>25</v>
      </c>
      <c r="I1015" t="s">
        <v>44</v>
      </c>
      <c r="J1015">
        <v>1200</v>
      </c>
      <c r="K1015">
        <v>51.6</v>
      </c>
      <c r="L1015">
        <v>1251.5999999999999</v>
      </c>
      <c r="M1015">
        <f t="shared" ca="1" si="15"/>
        <v>804</v>
      </c>
    </row>
    <row r="1016" spans="1:13" x14ac:dyDescent="0.25">
      <c r="A1016" s="1">
        <v>43967</v>
      </c>
      <c r="B1016" t="s">
        <v>12</v>
      </c>
      <c r="C1016" t="s">
        <v>935</v>
      </c>
      <c r="D1016" t="s">
        <v>43</v>
      </c>
      <c r="E1016" t="s">
        <v>15</v>
      </c>
      <c r="F1016" t="s">
        <v>23</v>
      </c>
      <c r="G1016" t="s">
        <v>103</v>
      </c>
      <c r="H1016" t="s">
        <v>104</v>
      </c>
      <c r="I1016" t="s">
        <v>36</v>
      </c>
      <c r="J1016">
        <v>2290</v>
      </c>
      <c r="K1016">
        <v>125.95</v>
      </c>
      <c r="L1016">
        <v>2415.9499999999998</v>
      </c>
      <c r="M1016">
        <f t="shared" ca="1" si="15"/>
        <v>1465.6000000000001</v>
      </c>
    </row>
    <row r="1017" spans="1:13" x14ac:dyDescent="0.25">
      <c r="A1017" s="1">
        <v>44549</v>
      </c>
      <c r="B1017" t="s">
        <v>26</v>
      </c>
      <c r="C1017" t="s">
        <v>936</v>
      </c>
      <c r="D1017" t="s">
        <v>38</v>
      </c>
      <c r="E1017" t="s">
        <v>15</v>
      </c>
      <c r="F1017" t="s">
        <v>16</v>
      </c>
      <c r="G1017" t="s">
        <v>54</v>
      </c>
      <c r="H1017" t="s">
        <v>55</v>
      </c>
      <c r="I1017" t="s">
        <v>44</v>
      </c>
      <c r="J1017">
        <v>450</v>
      </c>
      <c r="K1017">
        <v>18.45</v>
      </c>
      <c r="L1017">
        <v>468.45</v>
      </c>
      <c r="M1017">
        <f t="shared" ca="1" si="15"/>
        <v>243.00000000000003</v>
      </c>
    </row>
    <row r="1018" spans="1:13" x14ac:dyDescent="0.25">
      <c r="A1018" s="1">
        <v>44098</v>
      </c>
      <c r="B1018" t="s">
        <v>12</v>
      </c>
      <c r="C1018" t="s">
        <v>937</v>
      </c>
      <c r="D1018" t="s">
        <v>14</v>
      </c>
      <c r="E1018" t="s">
        <v>22</v>
      </c>
      <c r="F1018" t="s">
        <v>23</v>
      </c>
      <c r="G1018" t="s">
        <v>29</v>
      </c>
      <c r="H1018" t="s">
        <v>30</v>
      </c>
      <c r="I1018" t="s">
        <v>19</v>
      </c>
      <c r="J1018">
        <v>4480</v>
      </c>
      <c r="K1018">
        <v>107.52</v>
      </c>
      <c r="L1018">
        <v>4587.5200000000004</v>
      </c>
      <c r="M1018">
        <f t="shared" ca="1" si="15"/>
        <v>2195.1999999999998</v>
      </c>
    </row>
    <row r="1019" spans="1:13" x14ac:dyDescent="0.25">
      <c r="A1019" s="1">
        <v>44345</v>
      </c>
      <c r="B1019" t="s">
        <v>26</v>
      </c>
      <c r="C1019" t="s">
        <v>271</v>
      </c>
      <c r="D1019" t="s">
        <v>21</v>
      </c>
      <c r="E1019" t="s">
        <v>15</v>
      </c>
      <c r="F1019" t="s">
        <v>23</v>
      </c>
      <c r="G1019" t="s">
        <v>29</v>
      </c>
      <c r="H1019" t="s">
        <v>30</v>
      </c>
      <c r="I1019" t="s">
        <v>19</v>
      </c>
      <c r="J1019">
        <v>9180</v>
      </c>
      <c r="K1019">
        <v>706.86</v>
      </c>
      <c r="L1019">
        <v>9886.86</v>
      </c>
      <c r="M1019">
        <f t="shared" ca="1" si="15"/>
        <v>4131</v>
      </c>
    </row>
    <row r="1020" spans="1:13" x14ac:dyDescent="0.25">
      <c r="A1020" s="1">
        <v>44504</v>
      </c>
      <c r="B1020" t="s">
        <v>26</v>
      </c>
      <c r="C1020" t="s">
        <v>938</v>
      </c>
      <c r="D1020" t="s">
        <v>43</v>
      </c>
      <c r="E1020" t="s">
        <v>22</v>
      </c>
      <c r="F1020" t="s">
        <v>16</v>
      </c>
      <c r="G1020" t="s">
        <v>33</v>
      </c>
      <c r="H1020" t="s">
        <v>34</v>
      </c>
      <c r="I1020" t="s">
        <v>36</v>
      </c>
      <c r="J1020">
        <v>140</v>
      </c>
      <c r="K1020">
        <v>10.64</v>
      </c>
      <c r="L1020">
        <v>150.63999999999999</v>
      </c>
      <c r="M1020">
        <f t="shared" ca="1" si="15"/>
        <v>74.2</v>
      </c>
    </row>
    <row r="1021" spans="1:13" x14ac:dyDescent="0.25">
      <c r="A1021" s="1">
        <v>44334</v>
      </c>
      <c r="B1021" t="s">
        <v>26</v>
      </c>
      <c r="C1021" t="s">
        <v>724</v>
      </c>
      <c r="D1021" t="s">
        <v>43</v>
      </c>
      <c r="E1021" t="s">
        <v>15</v>
      </c>
      <c r="F1021" t="s">
        <v>16</v>
      </c>
      <c r="G1021" t="s">
        <v>54</v>
      </c>
      <c r="H1021" t="s">
        <v>55</v>
      </c>
      <c r="I1021" t="s">
        <v>44</v>
      </c>
      <c r="J1021">
        <v>200</v>
      </c>
      <c r="K1021">
        <v>12.8</v>
      </c>
      <c r="L1021">
        <v>212.8</v>
      </c>
      <c r="M1021">
        <f t="shared" ca="1" si="15"/>
        <v>138</v>
      </c>
    </row>
    <row r="1022" spans="1:13" x14ac:dyDescent="0.25">
      <c r="A1022" s="1">
        <v>44076</v>
      </c>
      <c r="B1022" t="s">
        <v>12</v>
      </c>
      <c r="C1022" t="s">
        <v>939</v>
      </c>
      <c r="D1022" t="s">
        <v>14</v>
      </c>
      <c r="E1022" t="s">
        <v>22</v>
      </c>
      <c r="F1022" t="s">
        <v>16</v>
      </c>
      <c r="G1022" t="s">
        <v>33</v>
      </c>
      <c r="H1022" t="s">
        <v>34</v>
      </c>
      <c r="I1022" t="s">
        <v>36</v>
      </c>
      <c r="J1022">
        <v>130</v>
      </c>
      <c r="K1022">
        <v>9.8800000000000008</v>
      </c>
      <c r="L1022">
        <v>139.88</v>
      </c>
      <c r="M1022">
        <f t="shared" ca="1" si="15"/>
        <v>75.400000000000006</v>
      </c>
    </row>
    <row r="1023" spans="1:13" x14ac:dyDescent="0.25">
      <c r="A1023" s="1">
        <v>44029</v>
      </c>
      <c r="B1023" t="s">
        <v>12</v>
      </c>
      <c r="C1023" t="s">
        <v>940</v>
      </c>
      <c r="D1023" t="s">
        <v>43</v>
      </c>
      <c r="E1023" t="s">
        <v>22</v>
      </c>
      <c r="F1023" t="s">
        <v>23</v>
      </c>
      <c r="G1023" t="s">
        <v>29</v>
      </c>
      <c r="H1023" t="s">
        <v>30</v>
      </c>
      <c r="I1023" t="s">
        <v>36</v>
      </c>
      <c r="J1023">
        <v>1360</v>
      </c>
      <c r="K1023">
        <v>104.72</v>
      </c>
      <c r="L1023">
        <v>1464.72</v>
      </c>
      <c r="M1023">
        <f t="shared" ca="1" si="15"/>
        <v>775.2</v>
      </c>
    </row>
    <row r="1024" spans="1:13" x14ac:dyDescent="0.25">
      <c r="A1024" s="1">
        <v>44334</v>
      </c>
      <c r="B1024" t="s">
        <v>26</v>
      </c>
      <c r="C1024" t="s">
        <v>941</v>
      </c>
      <c r="D1024" t="s">
        <v>28</v>
      </c>
      <c r="E1024" t="s">
        <v>15</v>
      </c>
      <c r="F1024" t="s">
        <v>46</v>
      </c>
      <c r="G1024" t="s">
        <v>72</v>
      </c>
      <c r="H1024" t="s">
        <v>73</v>
      </c>
      <c r="I1024" t="s">
        <v>36</v>
      </c>
      <c r="J1024">
        <v>120</v>
      </c>
      <c r="K1024">
        <v>6.96</v>
      </c>
      <c r="L1024">
        <v>126.96</v>
      </c>
      <c r="M1024">
        <f t="shared" ca="1" si="15"/>
        <v>55.2</v>
      </c>
    </row>
    <row r="1025" spans="1:13" x14ac:dyDescent="0.25">
      <c r="A1025" s="1">
        <v>43853</v>
      </c>
      <c r="B1025" t="s">
        <v>12</v>
      </c>
      <c r="C1025" t="s">
        <v>942</v>
      </c>
      <c r="D1025" t="s">
        <v>21</v>
      </c>
      <c r="E1025" t="s">
        <v>15</v>
      </c>
      <c r="F1025" t="s">
        <v>23</v>
      </c>
      <c r="G1025" t="s">
        <v>29</v>
      </c>
      <c r="H1025" t="s">
        <v>30</v>
      </c>
      <c r="I1025" t="s">
        <v>19</v>
      </c>
      <c r="J1025">
        <v>7770</v>
      </c>
      <c r="K1025">
        <v>450.66</v>
      </c>
      <c r="L1025">
        <v>8220.66</v>
      </c>
      <c r="M1025">
        <f t="shared" ca="1" si="15"/>
        <v>3496.5</v>
      </c>
    </row>
    <row r="1026" spans="1:13" x14ac:dyDescent="0.25">
      <c r="A1026" s="1">
        <v>44136</v>
      </c>
      <c r="B1026" t="s">
        <v>12</v>
      </c>
      <c r="C1026" t="s">
        <v>943</v>
      </c>
      <c r="D1026" t="s">
        <v>38</v>
      </c>
      <c r="E1026" t="s">
        <v>15</v>
      </c>
      <c r="F1026" t="s">
        <v>46</v>
      </c>
      <c r="G1026" t="s">
        <v>50</v>
      </c>
      <c r="H1026" t="s">
        <v>51</v>
      </c>
      <c r="I1026" t="s">
        <v>44</v>
      </c>
      <c r="J1026">
        <v>130</v>
      </c>
      <c r="K1026">
        <v>7.15</v>
      </c>
      <c r="L1026">
        <v>137.15</v>
      </c>
      <c r="M1026">
        <f t="shared" ca="1" si="15"/>
        <v>81.900000000000006</v>
      </c>
    </row>
    <row r="1027" spans="1:13" x14ac:dyDescent="0.25">
      <c r="A1027" s="1">
        <v>44042</v>
      </c>
      <c r="B1027" t="s">
        <v>12</v>
      </c>
      <c r="C1027" t="s">
        <v>944</v>
      </c>
      <c r="D1027" t="s">
        <v>21</v>
      </c>
      <c r="E1027" t="s">
        <v>15</v>
      </c>
      <c r="F1027" t="s">
        <v>23</v>
      </c>
      <c r="G1027" t="s">
        <v>24</v>
      </c>
      <c r="H1027" t="s">
        <v>25</v>
      </c>
      <c r="I1027" t="s">
        <v>44</v>
      </c>
      <c r="J1027">
        <v>3360</v>
      </c>
      <c r="K1027">
        <v>208.32</v>
      </c>
      <c r="L1027">
        <v>3568.32</v>
      </c>
      <c r="M1027">
        <f t="shared" ref="M1027:M1054" ca="1" si="16">J1027*(0.4+(_xlfn.SINGLE(RANDBETWEEN(1,30))/100))</f>
        <v>1478.4</v>
      </c>
    </row>
    <row r="1028" spans="1:13" x14ac:dyDescent="0.25">
      <c r="A1028" s="1">
        <v>44369</v>
      </c>
      <c r="B1028" t="s">
        <v>26</v>
      </c>
      <c r="C1028" t="s">
        <v>945</v>
      </c>
      <c r="D1028" t="s">
        <v>38</v>
      </c>
      <c r="E1028" t="s">
        <v>15</v>
      </c>
      <c r="F1028" t="s">
        <v>23</v>
      </c>
      <c r="G1028" t="s">
        <v>40</v>
      </c>
      <c r="H1028" t="s">
        <v>41</v>
      </c>
      <c r="I1028" t="s">
        <v>19</v>
      </c>
      <c r="J1028">
        <v>3490</v>
      </c>
      <c r="K1028">
        <v>150.07</v>
      </c>
      <c r="L1028">
        <v>3640.07</v>
      </c>
      <c r="M1028">
        <f t="shared" ca="1" si="16"/>
        <v>2408.1</v>
      </c>
    </row>
    <row r="1029" spans="1:13" x14ac:dyDescent="0.25">
      <c r="A1029" s="1">
        <v>44550</v>
      </c>
      <c r="B1029" t="s">
        <v>26</v>
      </c>
      <c r="C1029" t="s">
        <v>946</v>
      </c>
      <c r="D1029" t="s">
        <v>14</v>
      </c>
      <c r="E1029" t="s">
        <v>15</v>
      </c>
      <c r="F1029" t="s">
        <v>16</v>
      </c>
      <c r="G1029" t="s">
        <v>54</v>
      </c>
      <c r="H1029" t="s">
        <v>55</v>
      </c>
      <c r="I1029" t="s">
        <v>19</v>
      </c>
      <c r="J1029">
        <v>390</v>
      </c>
      <c r="K1029">
        <v>22.62</v>
      </c>
      <c r="L1029">
        <v>412.62</v>
      </c>
      <c r="M1029">
        <f t="shared" ca="1" si="16"/>
        <v>253.5</v>
      </c>
    </row>
    <row r="1030" spans="1:13" x14ac:dyDescent="0.25">
      <c r="A1030" s="1">
        <v>44520</v>
      </c>
      <c r="B1030" t="s">
        <v>26</v>
      </c>
      <c r="C1030" t="s">
        <v>337</v>
      </c>
      <c r="D1030" t="s">
        <v>14</v>
      </c>
      <c r="E1030" t="s">
        <v>15</v>
      </c>
      <c r="F1030" t="s">
        <v>16</v>
      </c>
      <c r="G1030" t="s">
        <v>17</v>
      </c>
      <c r="H1030" t="s">
        <v>18</v>
      </c>
      <c r="I1030" t="s">
        <v>19</v>
      </c>
      <c r="J1030">
        <v>380</v>
      </c>
      <c r="K1030">
        <v>27.36</v>
      </c>
      <c r="L1030">
        <v>407.36</v>
      </c>
      <c r="M1030">
        <f t="shared" ca="1" si="16"/>
        <v>171</v>
      </c>
    </row>
    <row r="1031" spans="1:13" x14ac:dyDescent="0.25">
      <c r="A1031" s="1">
        <v>44228</v>
      </c>
      <c r="B1031" t="s">
        <v>26</v>
      </c>
      <c r="C1031" t="s">
        <v>947</v>
      </c>
      <c r="D1031" t="s">
        <v>43</v>
      </c>
      <c r="E1031" t="s">
        <v>22</v>
      </c>
      <c r="F1031" t="s">
        <v>46</v>
      </c>
      <c r="G1031" t="s">
        <v>72</v>
      </c>
      <c r="H1031" t="s">
        <v>73</v>
      </c>
      <c r="I1031" t="s">
        <v>36</v>
      </c>
      <c r="J1031">
        <v>60</v>
      </c>
      <c r="K1031">
        <v>1.98</v>
      </c>
      <c r="L1031">
        <v>61.98</v>
      </c>
      <c r="M1031">
        <f t="shared" ca="1" si="16"/>
        <v>40.200000000000003</v>
      </c>
    </row>
    <row r="1032" spans="1:13" x14ac:dyDescent="0.25">
      <c r="A1032" s="1">
        <v>44029</v>
      </c>
      <c r="B1032" t="s">
        <v>12</v>
      </c>
      <c r="C1032" t="s">
        <v>948</v>
      </c>
      <c r="D1032" t="s">
        <v>28</v>
      </c>
      <c r="E1032" t="s">
        <v>15</v>
      </c>
      <c r="F1032" t="s">
        <v>16</v>
      </c>
      <c r="G1032" t="s">
        <v>54</v>
      </c>
      <c r="H1032" t="s">
        <v>55</v>
      </c>
      <c r="I1032" t="s">
        <v>36</v>
      </c>
      <c r="J1032">
        <v>140</v>
      </c>
      <c r="K1032">
        <v>7.7</v>
      </c>
      <c r="L1032">
        <v>147.69999999999999</v>
      </c>
      <c r="M1032">
        <f t="shared" ca="1" si="16"/>
        <v>84.000000000000014</v>
      </c>
    </row>
    <row r="1033" spans="1:13" x14ac:dyDescent="0.25">
      <c r="A1033" s="1">
        <v>44495</v>
      </c>
      <c r="B1033" t="s">
        <v>26</v>
      </c>
      <c r="C1033" t="s">
        <v>949</v>
      </c>
      <c r="D1033" t="s">
        <v>43</v>
      </c>
      <c r="E1033" t="s">
        <v>22</v>
      </c>
      <c r="F1033" t="s">
        <v>16</v>
      </c>
      <c r="G1033" t="s">
        <v>33</v>
      </c>
      <c r="H1033" t="s">
        <v>34</v>
      </c>
      <c r="I1033" t="s">
        <v>36</v>
      </c>
      <c r="J1033">
        <v>220</v>
      </c>
      <c r="K1033">
        <v>13.86</v>
      </c>
      <c r="L1033">
        <v>233.86</v>
      </c>
      <c r="M1033">
        <f t="shared" ca="1" si="16"/>
        <v>138.6</v>
      </c>
    </row>
    <row r="1034" spans="1:13" x14ac:dyDescent="0.25">
      <c r="A1034" s="1">
        <v>44559</v>
      </c>
      <c r="B1034" t="s">
        <v>26</v>
      </c>
      <c r="C1034" t="s">
        <v>950</v>
      </c>
      <c r="D1034" t="s">
        <v>14</v>
      </c>
      <c r="E1034" t="s">
        <v>22</v>
      </c>
      <c r="F1034" t="s">
        <v>23</v>
      </c>
      <c r="G1034" t="s">
        <v>24</v>
      </c>
      <c r="H1034" t="s">
        <v>25</v>
      </c>
      <c r="I1034" t="s">
        <v>19</v>
      </c>
      <c r="J1034">
        <v>1540</v>
      </c>
      <c r="K1034">
        <v>109.34</v>
      </c>
      <c r="L1034">
        <v>1649.34</v>
      </c>
      <c r="M1034">
        <f t="shared" ca="1" si="16"/>
        <v>970.2</v>
      </c>
    </row>
    <row r="1035" spans="1:13" x14ac:dyDescent="0.25">
      <c r="A1035" s="1">
        <v>44349</v>
      </c>
      <c r="B1035" t="s">
        <v>26</v>
      </c>
      <c r="C1035" t="s">
        <v>951</v>
      </c>
      <c r="D1035" t="s">
        <v>14</v>
      </c>
      <c r="E1035" t="s">
        <v>15</v>
      </c>
      <c r="F1035" t="s">
        <v>23</v>
      </c>
      <c r="G1035" t="s">
        <v>29</v>
      </c>
      <c r="H1035" t="s">
        <v>30</v>
      </c>
      <c r="I1035" t="s">
        <v>36</v>
      </c>
      <c r="J1035">
        <v>1860</v>
      </c>
      <c r="K1035">
        <v>81.84</v>
      </c>
      <c r="L1035">
        <v>1941.84</v>
      </c>
      <c r="M1035">
        <f t="shared" ca="1" si="16"/>
        <v>1264.8000000000002</v>
      </c>
    </row>
    <row r="1036" spans="1:13" x14ac:dyDescent="0.25">
      <c r="A1036" s="1">
        <v>44444</v>
      </c>
      <c r="B1036" t="s">
        <v>26</v>
      </c>
      <c r="C1036" t="s">
        <v>952</v>
      </c>
      <c r="D1036" t="s">
        <v>21</v>
      </c>
      <c r="E1036" t="s">
        <v>15</v>
      </c>
      <c r="F1036" t="s">
        <v>23</v>
      </c>
      <c r="G1036" t="s">
        <v>24</v>
      </c>
      <c r="H1036" t="s">
        <v>25</v>
      </c>
      <c r="I1036" t="s">
        <v>19</v>
      </c>
      <c r="J1036">
        <v>2730</v>
      </c>
      <c r="K1036">
        <v>212.94</v>
      </c>
      <c r="L1036">
        <v>2942.94</v>
      </c>
      <c r="M1036">
        <f t="shared" ca="1" si="16"/>
        <v>1583.4</v>
      </c>
    </row>
    <row r="1037" spans="1:13" x14ac:dyDescent="0.25">
      <c r="A1037" s="1">
        <v>43911</v>
      </c>
      <c r="B1037" t="s">
        <v>12</v>
      </c>
      <c r="C1037" t="s">
        <v>953</v>
      </c>
      <c r="D1037" t="s">
        <v>43</v>
      </c>
      <c r="E1037" t="s">
        <v>15</v>
      </c>
      <c r="F1037" t="s">
        <v>16</v>
      </c>
      <c r="G1037" t="s">
        <v>54</v>
      </c>
      <c r="H1037" t="s">
        <v>55</v>
      </c>
      <c r="I1037" t="s">
        <v>44</v>
      </c>
      <c r="J1037">
        <v>150</v>
      </c>
      <c r="K1037">
        <v>7.05</v>
      </c>
      <c r="L1037">
        <v>157.05000000000001</v>
      </c>
      <c r="M1037">
        <f t="shared" ca="1" si="16"/>
        <v>66</v>
      </c>
    </row>
    <row r="1038" spans="1:13" x14ac:dyDescent="0.25">
      <c r="A1038" s="1">
        <v>44054</v>
      </c>
      <c r="B1038" t="s">
        <v>12</v>
      </c>
      <c r="C1038" t="s">
        <v>954</v>
      </c>
      <c r="D1038" t="s">
        <v>43</v>
      </c>
      <c r="E1038" t="s">
        <v>15</v>
      </c>
      <c r="F1038" t="s">
        <v>16</v>
      </c>
      <c r="G1038" t="s">
        <v>33</v>
      </c>
      <c r="H1038" t="s">
        <v>34</v>
      </c>
      <c r="I1038" t="s">
        <v>36</v>
      </c>
      <c r="J1038">
        <v>80</v>
      </c>
      <c r="K1038">
        <v>3.36</v>
      </c>
      <c r="L1038">
        <v>83.36</v>
      </c>
      <c r="M1038">
        <f t="shared" ca="1" si="16"/>
        <v>36</v>
      </c>
    </row>
    <row r="1039" spans="1:13" x14ac:dyDescent="0.25">
      <c r="A1039" s="1">
        <v>44136</v>
      </c>
      <c r="B1039" t="s">
        <v>12</v>
      </c>
      <c r="C1039" t="s">
        <v>955</v>
      </c>
      <c r="D1039" t="s">
        <v>28</v>
      </c>
      <c r="E1039" t="s">
        <v>15</v>
      </c>
      <c r="F1039" t="s">
        <v>23</v>
      </c>
      <c r="G1039" t="s">
        <v>24</v>
      </c>
      <c r="H1039" t="s">
        <v>25</v>
      </c>
      <c r="I1039" t="s">
        <v>36</v>
      </c>
      <c r="J1039">
        <v>1860</v>
      </c>
      <c r="K1039">
        <v>50.22</v>
      </c>
      <c r="L1039">
        <v>1910.22</v>
      </c>
      <c r="M1039">
        <f t="shared" ca="1" si="16"/>
        <v>1004.4000000000001</v>
      </c>
    </row>
    <row r="1040" spans="1:13" x14ac:dyDescent="0.25">
      <c r="A1040" s="1">
        <v>44469</v>
      </c>
      <c r="B1040" t="s">
        <v>26</v>
      </c>
      <c r="C1040" t="s">
        <v>235</v>
      </c>
      <c r="D1040" t="s">
        <v>43</v>
      </c>
      <c r="E1040" t="s">
        <v>22</v>
      </c>
      <c r="F1040" t="s">
        <v>16</v>
      </c>
      <c r="G1040" t="s">
        <v>99</v>
      </c>
      <c r="H1040" t="s">
        <v>100</v>
      </c>
      <c r="I1040" t="s">
        <v>19</v>
      </c>
      <c r="J1040">
        <v>180</v>
      </c>
      <c r="K1040">
        <v>13.5</v>
      </c>
      <c r="L1040">
        <v>193.5</v>
      </c>
      <c r="M1040">
        <f t="shared" ca="1" si="16"/>
        <v>86.4</v>
      </c>
    </row>
    <row r="1041" spans="1:13" x14ac:dyDescent="0.25">
      <c r="A1041" s="1">
        <v>44516</v>
      </c>
      <c r="B1041" t="s">
        <v>26</v>
      </c>
      <c r="C1041" t="s">
        <v>956</v>
      </c>
      <c r="D1041" t="s">
        <v>43</v>
      </c>
      <c r="E1041" t="s">
        <v>22</v>
      </c>
      <c r="F1041" t="s">
        <v>16</v>
      </c>
      <c r="G1041" t="s">
        <v>33</v>
      </c>
      <c r="H1041" t="s">
        <v>34</v>
      </c>
      <c r="I1041" t="s">
        <v>19</v>
      </c>
      <c r="J1041">
        <v>430</v>
      </c>
      <c r="K1041">
        <v>33.11</v>
      </c>
      <c r="L1041">
        <v>463.11</v>
      </c>
      <c r="M1041">
        <f t="shared" ca="1" si="16"/>
        <v>275.2</v>
      </c>
    </row>
    <row r="1042" spans="1:13" x14ac:dyDescent="0.25">
      <c r="A1042" s="1">
        <v>44559</v>
      </c>
      <c r="B1042" t="s">
        <v>26</v>
      </c>
      <c r="C1042" t="s">
        <v>957</v>
      </c>
      <c r="D1042" t="s">
        <v>14</v>
      </c>
      <c r="E1042" t="s">
        <v>15</v>
      </c>
      <c r="F1042" t="s">
        <v>46</v>
      </c>
      <c r="G1042" t="s">
        <v>47</v>
      </c>
      <c r="H1042" t="s">
        <v>48</v>
      </c>
      <c r="I1042" t="s">
        <v>19</v>
      </c>
      <c r="J1042">
        <v>70</v>
      </c>
      <c r="K1042">
        <v>5.25</v>
      </c>
      <c r="L1042">
        <v>75.25</v>
      </c>
      <c r="M1042">
        <f t="shared" ca="1" si="16"/>
        <v>44.1</v>
      </c>
    </row>
    <row r="1043" spans="1:13" x14ac:dyDescent="0.25">
      <c r="A1043" s="1">
        <v>44460</v>
      </c>
      <c r="B1043" t="s">
        <v>26</v>
      </c>
      <c r="C1043" t="s">
        <v>958</v>
      </c>
      <c r="D1043" t="s">
        <v>43</v>
      </c>
      <c r="E1043" t="s">
        <v>15</v>
      </c>
      <c r="F1043" t="s">
        <v>46</v>
      </c>
      <c r="G1043" t="s">
        <v>72</v>
      </c>
      <c r="H1043" t="s">
        <v>73</v>
      </c>
      <c r="I1043" t="s">
        <v>36</v>
      </c>
      <c r="J1043">
        <v>10</v>
      </c>
      <c r="K1043">
        <v>0.51</v>
      </c>
      <c r="L1043">
        <v>10.51</v>
      </c>
      <c r="M1043">
        <f t="shared" ca="1" si="16"/>
        <v>7</v>
      </c>
    </row>
    <row r="1044" spans="1:13" x14ac:dyDescent="0.25">
      <c r="A1044" s="1">
        <v>44122</v>
      </c>
      <c r="B1044" t="s">
        <v>12</v>
      </c>
      <c r="C1044" t="s">
        <v>959</v>
      </c>
      <c r="D1044" t="s">
        <v>21</v>
      </c>
      <c r="E1044" t="s">
        <v>15</v>
      </c>
      <c r="F1044" t="s">
        <v>23</v>
      </c>
      <c r="G1044" t="s">
        <v>24</v>
      </c>
      <c r="H1044" t="s">
        <v>25</v>
      </c>
      <c r="I1044" t="s">
        <v>19</v>
      </c>
      <c r="J1044">
        <v>3910</v>
      </c>
      <c r="K1044">
        <v>175.95</v>
      </c>
      <c r="L1044">
        <v>4085.95</v>
      </c>
      <c r="M1044">
        <f t="shared" ca="1" si="16"/>
        <v>2658.8</v>
      </c>
    </row>
    <row r="1045" spans="1:13" x14ac:dyDescent="0.25">
      <c r="A1045" s="1">
        <v>44228</v>
      </c>
      <c r="B1045" t="s">
        <v>26</v>
      </c>
      <c r="C1045" t="s">
        <v>960</v>
      </c>
      <c r="D1045" t="s">
        <v>43</v>
      </c>
      <c r="E1045" t="s">
        <v>22</v>
      </c>
      <c r="F1045" t="s">
        <v>23</v>
      </c>
      <c r="G1045" t="s">
        <v>29</v>
      </c>
      <c r="H1045" t="s">
        <v>30</v>
      </c>
      <c r="I1045" t="s">
        <v>19</v>
      </c>
      <c r="J1045">
        <v>4130</v>
      </c>
      <c r="K1045">
        <v>260.19</v>
      </c>
      <c r="L1045">
        <v>4390.1899999999996</v>
      </c>
      <c r="M1045">
        <f t="shared" ca="1" si="16"/>
        <v>1899.8000000000002</v>
      </c>
    </row>
    <row r="1046" spans="1:13" x14ac:dyDescent="0.25">
      <c r="A1046" s="1">
        <v>44455</v>
      </c>
      <c r="B1046" t="s">
        <v>26</v>
      </c>
      <c r="C1046" t="s">
        <v>961</v>
      </c>
      <c r="D1046" t="s">
        <v>21</v>
      </c>
      <c r="E1046" t="s">
        <v>22</v>
      </c>
      <c r="F1046" t="s">
        <v>23</v>
      </c>
      <c r="G1046" t="s">
        <v>24</v>
      </c>
      <c r="H1046" t="s">
        <v>25</v>
      </c>
      <c r="I1046" t="s">
        <v>19</v>
      </c>
      <c r="J1046">
        <v>2970</v>
      </c>
      <c r="K1046">
        <v>216.81</v>
      </c>
      <c r="L1046">
        <v>3186.81</v>
      </c>
      <c r="M1046">
        <f t="shared" ca="1" si="16"/>
        <v>1663.2</v>
      </c>
    </row>
    <row r="1047" spans="1:13" x14ac:dyDescent="0.25">
      <c r="A1047" s="1">
        <v>44490</v>
      </c>
      <c r="B1047" t="s">
        <v>26</v>
      </c>
      <c r="C1047" t="s">
        <v>424</v>
      </c>
      <c r="D1047" t="s">
        <v>43</v>
      </c>
      <c r="E1047" t="s">
        <v>22</v>
      </c>
      <c r="F1047" t="s">
        <v>23</v>
      </c>
      <c r="G1047" t="s">
        <v>24</v>
      </c>
      <c r="H1047" t="s">
        <v>25</v>
      </c>
      <c r="I1047" t="s">
        <v>36</v>
      </c>
      <c r="J1047">
        <v>3550</v>
      </c>
      <c r="K1047">
        <v>120.7</v>
      </c>
      <c r="L1047">
        <v>3670.7</v>
      </c>
      <c r="M1047">
        <f t="shared" ca="1" si="16"/>
        <v>1775</v>
      </c>
    </row>
    <row r="1048" spans="1:13" x14ac:dyDescent="0.25">
      <c r="A1048" s="1">
        <v>44105</v>
      </c>
      <c r="B1048" t="s">
        <v>12</v>
      </c>
      <c r="C1048" t="s">
        <v>39</v>
      </c>
      <c r="D1048" t="s">
        <v>28</v>
      </c>
      <c r="E1048" t="s">
        <v>22</v>
      </c>
      <c r="F1048" t="s">
        <v>16</v>
      </c>
      <c r="G1048" t="s">
        <v>54</v>
      </c>
      <c r="H1048" t="s">
        <v>55</v>
      </c>
      <c r="I1048" t="s">
        <v>19</v>
      </c>
      <c r="J1048">
        <v>430</v>
      </c>
      <c r="K1048">
        <v>27.09</v>
      </c>
      <c r="L1048">
        <v>457.09</v>
      </c>
      <c r="M1048">
        <f t="shared" ca="1" si="16"/>
        <v>189.2</v>
      </c>
    </row>
    <row r="1049" spans="1:13" x14ac:dyDescent="0.25">
      <c r="A1049" s="1">
        <v>44454</v>
      </c>
      <c r="B1049" t="s">
        <v>26</v>
      </c>
      <c r="C1049" t="s">
        <v>962</v>
      </c>
      <c r="D1049" t="s">
        <v>21</v>
      </c>
      <c r="E1049" t="s">
        <v>15</v>
      </c>
      <c r="F1049" t="s">
        <v>16</v>
      </c>
      <c r="G1049" t="s">
        <v>54</v>
      </c>
      <c r="H1049" t="s">
        <v>55</v>
      </c>
      <c r="I1049" t="s">
        <v>19</v>
      </c>
      <c r="J1049">
        <v>50</v>
      </c>
      <c r="K1049">
        <v>1.8</v>
      </c>
      <c r="L1049">
        <v>51.8</v>
      </c>
      <c r="M1049">
        <f t="shared" ca="1" si="16"/>
        <v>33.5</v>
      </c>
    </row>
    <row r="1050" spans="1:13" x14ac:dyDescent="0.25">
      <c r="A1050" s="1">
        <v>44342</v>
      </c>
      <c r="B1050" t="s">
        <v>26</v>
      </c>
      <c r="C1050" t="s">
        <v>963</v>
      </c>
      <c r="D1050" t="s">
        <v>43</v>
      </c>
      <c r="E1050" t="s">
        <v>15</v>
      </c>
      <c r="F1050" t="s">
        <v>16</v>
      </c>
      <c r="G1050" t="s">
        <v>17</v>
      </c>
      <c r="H1050" t="s">
        <v>18</v>
      </c>
      <c r="I1050" t="s">
        <v>44</v>
      </c>
      <c r="J1050">
        <v>390</v>
      </c>
      <c r="K1050">
        <v>30.03</v>
      </c>
      <c r="L1050">
        <v>420.03</v>
      </c>
      <c r="M1050">
        <f t="shared" ca="1" si="16"/>
        <v>210.60000000000002</v>
      </c>
    </row>
    <row r="1051" spans="1:13" x14ac:dyDescent="0.25">
      <c r="A1051" s="1">
        <v>44395</v>
      </c>
      <c r="B1051" t="s">
        <v>26</v>
      </c>
      <c r="C1051" t="s">
        <v>839</v>
      </c>
      <c r="D1051" t="s">
        <v>14</v>
      </c>
      <c r="E1051" t="s">
        <v>22</v>
      </c>
      <c r="F1051" t="s">
        <v>46</v>
      </c>
      <c r="G1051" t="s">
        <v>50</v>
      </c>
      <c r="H1051" t="s">
        <v>51</v>
      </c>
      <c r="I1051" t="s">
        <v>44</v>
      </c>
      <c r="J1051">
        <v>80</v>
      </c>
      <c r="K1051">
        <v>4.5599999999999996</v>
      </c>
      <c r="L1051">
        <v>84.56</v>
      </c>
      <c r="M1051">
        <f t="shared" ca="1" si="16"/>
        <v>40.799999999999997</v>
      </c>
    </row>
    <row r="1052" spans="1:13" x14ac:dyDescent="0.25">
      <c r="A1052" s="1">
        <v>44121</v>
      </c>
      <c r="B1052" t="s">
        <v>12</v>
      </c>
      <c r="C1052" t="s">
        <v>964</v>
      </c>
      <c r="D1052" t="s">
        <v>38</v>
      </c>
      <c r="E1052" t="s">
        <v>15</v>
      </c>
      <c r="F1052" t="s">
        <v>46</v>
      </c>
      <c r="G1052" t="s">
        <v>50</v>
      </c>
      <c r="H1052" t="s">
        <v>51</v>
      </c>
      <c r="I1052" t="s">
        <v>36</v>
      </c>
      <c r="J1052">
        <v>80</v>
      </c>
      <c r="K1052">
        <v>3.84</v>
      </c>
      <c r="L1052">
        <v>83.84</v>
      </c>
      <c r="M1052">
        <f t="shared" ca="1" si="16"/>
        <v>48.8</v>
      </c>
    </row>
    <row r="1053" spans="1:13" x14ac:dyDescent="0.25">
      <c r="A1053" s="1">
        <v>44430</v>
      </c>
      <c r="B1053" t="s">
        <v>26</v>
      </c>
      <c r="C1053" t="s">
        <v>965</v>
      </c>
      <c r="D1053" t="s">
        <v>43</v>
      </c>
      <c r="E1053" t="s">
        <v>15</v>
      </c>
      <c r="F1053" t="s">
        <v>23</v>
      </c>
      <c r="G1053" t="s">
        <v>40</v>
      </c>
      <c r="H1053" t="s">
        <v>41</v>
      </c>
      <c r="I1053" t="s">
        <v>19</v>
      </c>
      <c r="J1053">
        <v>4460</v>
      </c>
      <c r="K1053">
        <v>236.38</v>
      </c>
      <c r="L1053">
        <v>4696.38</v>
      </c>
      <c r="M1053">
        <f t="shared" ca="1" si="16"/>
        <v>2230</v>
      </c>
    </row>
    <row r="1054" spans="1:13" x14ac:dyDescent="0.25">
      <c r="A1054" s="1">
        <v>43929</v>
      </c>
      <c r="B1054" t="s">
        <v>12</v>
      </c>
      <c r="C1054" t="s">
        <v>966</v>
      </c>
      <c r="D1054" t="s">
        <v>21</v>
      </c>
      <c r="E1054" t="s">
        <v>15</v>
      </c>
      <c r="F1054" t="s">
        <v>16</v>
      </c>
      <c r="G1054" t="s">
        <v>54</v>
      </c>
      <c r="H1054" t="s">
        <v>55</v>
      </c>
      <c r="I1054" t="s">
        <v>44</v>
      </c>
      <c r="J1054">
        <v>400</v>
      </c>
      <c r="K1054">
        <v>22.4</v>
      </c>
      <c r="L1054">
        <v>422.4</v>
      </c>
      <c r="M1054">
        <f t="shared" ca="1" si="16"/>
        <v>196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1C8E0-4B71-4352-8DF6-FE983962C1C0}">
  <dimension ref="B1:L12"/>
  <sheetViews>
    <sheetView topLeftCell="B1" workbookViewId="0">
      <selection activeCell="C12" sqref="C12"/>
    </sheetView>
  </sheetViews>
  <sheetFormatPr defaultRowHeight="15" x14ac:dyDescent="0.25"/>
  <cols>
    <col min="2" max="2" width="14.42578125" bestFit="1" customWidth="1"/>
    <col min="10" max="12" width="10.5703125" bestFit="1" customWidth="1"/>
  </cols>
  <sheetData>
    <row r="1" spans="2:12" x14ac:dyDescent="0.25">
      <c r="B1" t="s">
        <v>972</v>
      </c>
    </row>
    <row r="3" spans="2:12" x14ac:dyDescent="0.25">
      <c r="J3" t="s">
        <v>969</v>
      </c>
      <c r="K3" t="s">
        <v>970</v>
      </c>
      <c r="L3" t="s">
        <v>971</v>
      </c>
    </row>
    <row r="4" spans="2:12" x14ac:dyDescent="0.25">
      <c r="I4" t="s">
        <v>38</v>
      </c>
      <c r="J4" s="4">
        <f>SUMIFS(RawData[Sales revenue],RawData[Year],$C$6,RawData[Division],$B$6,RawData[Region],$I4)</f>
        <v>16550</v>
      </c>
      <c r="K4" s="4" t="str">
        <f>IF(J4=MAX($J$4:$J$8),J4,"")</f>
        <v/>
      </c>
      <c r="L4" s="4">
        <f>AVERAGE($J$4:$J$8)</f>
        <v>17918</v>
      </c>
    </row>
    <row r="5" spans="2:12" x14ac:dyDescent="0.25">
      <c r="B5" s="2" t="s">
        <v>968</v>
      </c>
      <c r="C5" t="s">
        <v>1</v>
      </c>
      <c r="I5" t="s">
        <v>21</v>
      </c>
      <c r="J5" s="4">
        <f>SUMIFS(RawData[Sales revenue],RawData[Year],$C$6,RawData[Division],$B$6,RawData[Region],$I5)</f>
        <v>20450</v>
      </c>
      <c r="K5" s="4" t="str">
        <f t="shared" ref="K5:K8" si="0">IF(J5=MAX($J$4:$J$8),J5,"")</f>
        <v/>
      </c>
      <c r="L5" s="4">
        <f t="shared" ref="L5:L8" si="1">AVERAGE($J$4:$J$8)</f>
        <v>17918</v>
      </c>
    </row>
    <row r="6" spans="2:12" x14ac:dyDescent="0.25">
      <c r="B6" s="3" t="s">
        <v>16</v>
      </c>
      <c r="C6" t="s">
        <v>26</v>
      </c>
      <c r="I6" t="s">
        <v>43</v>
      </c>
      <c r="J6" s="4">
        <f>SUMIFS(RawData[Sales revenue],RawData[Year],$C$6,RawData[Division],$B$6,RawData[Region],$I6)</f>
        <v>22380</v>
      </c>
      <c r="K6" s="4">
        <f t="shared" si="0"/>
        <v>22380</v>
      </c>
      <c r="L6" s="4">
        <f t="shared" si="1"/>
        <v>17918</v>
      </c>
    </row>
    <row r="7" spans="2:12" x14ac:dyDescent="0.25">
      <c r="I7" t="s">
        <v>14</v>
      </c>
      <c r="J7" s="4">
        <f>SUMIFS(RawData[Sales revenue],RawData[Year],$C$6,RawData[Division],$B$6,RawData[Region],$I7)</f>
        <v>13210</v>
      </c>
      <c r="K7" s="4" t="str">
        <f t="shared" si="0"/>
        <v/>
      </c>
      <c r="L7" s="4">
        <f t="shared" si="1"/>
        <v>17918</v>
      </c>
    </row>
    <row r="8" spans="2:12" x14ac:dyDescent="0.25">
      <c r="I8" t="s">
        <v>28</v>
      </c>
      <c r="J8" s="4">
        <f>SUMIFS(RawData[Sales revenue],RawData[Year],$C$6,RawData[Division],$B$6,RawData[Region],$I8)</f>
        <v>17000</v>
      </c>
      <c r="K8" s="4" t="str">
        <f t="shared" si="0"/>
        <v/>
      </c>
      <c r="L8" s="4">
        <f t="shared" si="1"/>
        <v>17918</v>
      </c>
    </row>
    <row r="10" spans="2:12" x14ac:dyDescent="0.25">
      <c r="B10" s="4">
        <f>SUM(J4:J8)</f>
        <v>89590</v>
      </c>
      <c r="C10" t="str">
        <f>"Total"&amp;B6&amp;""&amp;"sales revenue"</f>
        <v>TotalOffice suppliessales revenue</v>
      </c>
    </row>
    <row r="11" spans="2:12" x14ac:dyDescent="0.25">
      <c r="C11" t="str">
        <f>_xlfn.XLOOKUP(MAX(J4:J8),J4:J8,I4:I8)&amp;" region had the most"&amp;B6&amp;" sales revenue"</f>
        <v>North region had the mostOffice supplies sales revenue</v>
      </c>
    </row>
    <row r="12" spans="2:12" x14ac:dyDescent="0.25">
      <c r="C12" t="str">
        <f>_xlfn.XLOOKUP(MIN(J4:J8),J4:J8,I4:I8)&amp;" region had the least"&amp;B6&amp;" sales revenue"</f>
        <v>South region had the leastOffice supplies sales revenue</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5EF94-FB90-4254-B137-4F3182EA01F6}">
  <dimension ref="B1:H42"/>
  <sheetViews>
    <sheetView topLeftCell="A11" workbookViewId="0">
      <selection activeCell="D18" sqref="D18"/>
    </sheetView>
  </sheetViews>
  <sheetFormatPr defaultRowHeight="15" x14ac:dyDescent="0.25"/>
  <cols>
    <col min="2" max="2" width="22.5703125" bestFit="1" customWidth="1"/>
    <col min="3" max="3" width="18.140625" bestFit="1" customWidth="1"/>
    <col min="4" max="4" width="13.140625" bestFit="1" customWidth="1"/>
    <col min="5" max="5" width="12.42578125" bestFit="1" customWidth="1"/>
    <col min="6" max="6" width="13.140625" bestFit="1" customWidth="1"/>
    <col min="7" max="7" width="7.28515625" bestFit="1" customWidth="1"/>
    <col min="8" max="8" width="13.140625" bestFit="1" customWidth="1"/>
  </cols>
  <sheetData>
    <row r="1" spans="2:6" x14ac:dyDescent="0.25">
      <c r="B1" t="s">
        <v>979</v>
      </c>
    </row>
    <row r="4" spans="2:6" x14ac:dyDescent="0.25">
      <c r="B4" s="2" t="s">
        <v>968</v>
      </c>
    </row>
    <row r="5" spans="2:6" x14ac:dyDescent="0.25">
      <c r="B5" s="3" t="s">
        <v>28</v>
      </c>
      <c r="F5" t="str">
        <f>"Sales revenue by product in the "&amp;B5&amp;" region"</f>
        <v>Sales revenue by product in the West region</v>
      </c>
    </row>
    <row r="6" spans="2:6" x14ac:dyDescent="0.25">
      <c r="F6" t="str">
        <f>"Top 5 products sold in the "&amp;B5&amp;" region"</f>
        <v>Top 5 products sold in the West region</v>
      </c>
    </row>
    <row r="14" spans="2:6" x14ac:dyDescent="0.25">
      <c r="C14" s="2" t="s">
        <v>973</v>
      </c>
    </row>
    <row r="15" spans="2:6" x14ac:dyDescent="0.25">
      <c r="C15" t="s">
        <v>26</v>
      </c>
      <c r="E15" t="s">
        <v>12</v>
      </c>
    </row>
    <row r="16" spans="2:6" x14ac:dyDescent="0.25">
      <c r="B16" s="2" t="s">
        <v>5</v>
      </c>
      <c r="C16" t="s">
        <v>975</v>
      </c>
      <c r="D16" t="s">
        <v>976</v>
      </c>
      <c r="E16" t="s">
        <v>975</v>
      </c>
      <c r="F16" t="s">
        <v>976</v>
      </c>
    </row>
    <row r="17" spans="2:8" x14ac:dyDescent="0.25">
      <c r="B17" s="3" t="s">
        <v>46</v>
      </c>
      <c r="C17" s="4">
        <v>1570</v>
      </c>
      <c r="D17" s="5">
        <v>0.21705426356589147</v>
      </c>
      <c r="E17" s="4">
        <v>1290</v>
      </c>
      <c r="F17" s="5"/>
    </row>
    <row r="18" spans="2:8" x14ac:dyDescent="0.25">
      <c r="B18" s="3" t="s">
        <v>23</v>
      </c>
      <c r="C18" s="4">
        <v>105400</v>
      </c>
      <c r="D18" s="5">
        <v>-9.239645225178679E-2</v>
      </c>
      <c r="E18" s="4">
        <v>116130</v>
      </c>
      <c r="F18" s="5"/>
    </row>
    <row r="19" spans="2:8" x14ac:dyDescent="0.25">
      <c r="B19" s="3" t="s">
        <v>16</v>
      </c>
      <c r="C19" s="4">
        <v>17000</v>
      </c>
      <c r="D19" s="5">
        <v>-6.1810154525386317E-2</v>
      </c>
      <c r="E19" s="4">
        <v>18120</v>
      </c>
      <c r="F19" s="5"/>
    </row>
    <row r="22" spans="2:8" x14ac:dyDescent="0.25">
      <c r="B22" s="2" t="s">
        <v>1</v>
      </c>
      <c r="C22" t="s">
        <v>26</v>
      </c>
    </row>
    <row r="24" spans="2:8" x14ac:dyDescent="0.25">
      <c r="B24" s="2" t="s">
        <v>5</v>
      </c>
      <c r="C24" t="s">
        <v>974</v>
      </c>
      <c r="E24" s="2"/>
      <c r="F24" s="2"/>
      <c r="G24" s="2"/>
      <c r="H24" s="2"/>
    </row>
    <row r="25" spans="2:8" x14ac:dyDescent="0.25">
      <c r="B25" s="3" t="s">
        <v>46</v>
      </c>
      <c r="C25" s="4">
        <v>1570</v>
      </c>
    </row>
    <row r="26" spans="2:8" x14ac:dyDescent="0.25">
      <c r="B26" s="3" t="s">
        <v>23</v>
      </c>
      <c r="C26" s="4">
        <v>105400</v>
      </c>
    </row>
    <row r="27" spans="2:8" x14ac:dyDescent="0.25">
      <c r="B27" s="3" t="s">
        <v>16</v>
      </c>
      <c r="C27" s="4">
        <v>17000</v>
      </c>
    </row>
    <row r="29" spans="2:8" x14ac:dyDescent="0.25">
      <c r="B29" s="2" t="s">
        <v>1</v>
      </c>
      <c r="C29" t="s">
        <v>26</v>
      </c>
    </row>
    <row r="31" spans="2:8" x14ac:dyDescent="0.25">
      <c r="B31" s="2" t="s">
        <v>977</v>
      </c>
      <c r="C31" t="s">
        <v>978</v>
      </c>
      <c r="E31" s="2"/>
      <c r="F31" s="2"/>
      <c r="G31" s="2"/>
      <c r="H31" s="2"/>
    </row>
    <row r="32" spans="2:8" x14ac:dyDescent="0.25">
      <c r="B32" s="3" t="s">
        <v>29</v>
      </c>
      <c r="C32" s="6">
        <v>53860</v>
      </c>
    </row>
    <row r="33" spans="2:3" x14ac:dyDescent="0.25">
      <c r="B33" s="3" t="s">
        <v>40</v>
      </c>
      <c r="C33" s="6">
        <v>27440</v>
      </c>
    </row>
    <row r="34" spans="2:3" x14ac:dyDescent="0.25">
      <c r="B34" s="3" t="s">
        <v>24</v>
      </c>
      <c r="C34" s="6">
        <v>16580</v>
      </c>
    </row>
    <row r="35" spans="2:3" x14ac:dyDescent="0.25">
      <c r="B35" s="3" t="s">
        <v>103</v>
      </c>
      <c r="C35" s="6">
        <v>7520</v>
      </c>
    </row>
    <row r="36" spans="2:3" x14ac:dyDescent="0.25">
      <c r="B36" s="3" t="s">
        <v>33</v>
      </c>
      <c r="C36" s="6">
        <v>6760</v>
      </c>
    </row>
    <row r="37" spans="2:3" x14ac:dyDescent="0.25">
      <c r="B37" s="3" t="s">
        <v>54</v>
      </c>
      <c r="C37" s="6">
        <v>5120</v>
      </c>
    </row>
    <row r="38" spans="2:3" x14ac:dyDescent="0.25">
      <c r="B38" s="3" t="s">
        <v>17</v>
      </c>
      <c r="C38" s="6">
        <v>4760</v>
      </c>
    </row>
    <row r="39" spans="2:3" x14ac:dyDescent="0.25">
      <c r="B39" s="3" t="s">
        <v>72</v>
      </c>
      <c r="C39" s="6">
        <v>710</v>
      </c>
    </row>
    <row r="40" spans="2:3" x14ac:dyDescent="0.25">
      <c r="B40" s="3" t="s">
        <v>50</v>
      </c>
      <c r="C40" s="6">
        <v>670</v>
      </c>
    </row>
    <row r="41" spans="2:3" x14ac:dyDescent="0.25">
      <c r="B41" s="3" t="s">
        <v>99</v>
      </c>
      <c r="C41" s="6">
        <v>360</v>
      </c>
    </row>
    <row r="42" spans="2:3" x14ac:dyDescent="0.25">
      <c r="B42" s="3" t="s">
        <v>47</v>
      </c>
      <c r="C42" s="6">
        <v>190</v>
      </c>
    </row>
  </sheetData>
  <pageMargins left="0.7" right="0.7" top="0.75" bottom="0.75" header="0.3" footer="0.3"/>
  <pageSetup orientation="portrait" r:id="rId5"/>
  <extLst>
    <ext xmlns:x14="http://schemas.microsoft.com/office/spreadsheetml/2009/9/main" uri="{78C0D931-6437-407d-A8EE-F0AAD7539E65}">
      <x14:conditionalFormattings>
        <x14:conditionalFormatting xmlns:xm="http://schemas.microsoft.com/office/excel/2006/main" pivot="1">
          <x14:cfRule type="iconSet" priority="1" id="{5D42A021-69CD-42DA-89B4-52A89CB9163D}">
            <x14:iconSet iconSet="3Triangles" showValue="0" custom="1">
              <x14:cfvo type="percent">
                <xm:f>0</xm:f>
              </x14:cfvo>
              <x14:cfvo type="num">
                <xm:f>0</xm:f>
              </x14:cfvo>
              <x14:cfvo type="num">
                <xm:f>0</xm:f>
              </x14:cfvo>
              <x14:cfIcon iconSet="3Triangles" iconId="0"/>
              <x14:cfIcon iconSet="NoIcons" iconId="0"/>
              <x14:cfIcon iconSet="3Triangles" iconId="2"/>
            </x14:iconSet>
          </x14:cfRule>
          <xm:sqref>D17:D19 F17:F19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A9BC-0D3B-4B8B-B658-D73D8944B84B}">
  <dimension ref="B12:L15"/>
  <sheetViews>
    <sheetView showGridLines="0" tabSelected="1" topLeftCell="A24" zoomScale="80" zoomScaleNormal="85" workbookViewId="0">
      <selection activeCell="N18" sqref="N18"/>
    </sheetView>
  </sheetViews>
  <sheetFormatPr defaultRowHeight="15" x14ac:dyDescent="0.25"/>
  <sheetData>
    <row r="12" spans="2:12" ht="18.75" x14ac:dyDescent="0.3">
      <c r="B12" s="7" t="str">
        <f>IF(COUNTA('Calculation Division'!B6:B8)&gt;1,"Please only select 1 Division!","")</f>
        <v/>
      </c>
    </row>
    <row r="15" spans="2:12" ht="18.75" x14ac:dyDescent="0.3">
      <c r="L15" s="7" t="str">
        <f>IF(COUNTA('Calculation Product'!B5:B9)&gt;1,"Please only select 1 Region!","")</f>
        <v/>
      </c>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Transactions</vt:lpstr>
      <vt:lpstr>Calculation Division</vt:lpstr>
      <vt:lpstr>Calculation Product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Tietz</dc:creator>
  <cp:lastModifiedBy>Keziah Kam</cp:lastModifiedBy>
  <dcterms:created xsi:type="dcterms:W3CDTF">2020-12-01T15:40:24Z</dcterms:created>
  <dcterms:modified xsi:type="dcterms:W3CDTF">2021-04-01T03:42:04Z</dcterms:modified>
</cp:coreProperties>
</file>