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kanishi/Dropbox/00_Oikeobacillus_sp._photo/"/>
    </mc:Choice>
  </mc:AlternateContent>
  <xr:revisionPtr revIDLastSave="0" documentId="8_{5CBB37F7-BCCF-ED4C-959A-C003B26BF214}" xr6:coauthVersionLast="47" xr6:coauthVersionMax="47" xr10:uidLastSave="{00000000-0000-0000-0000-000000000000}"/>
  <bookViews>
    <workbookView xWindow="0" yWindow="2300" windowWidth="27900" windowHeight="16720" xr2:uid="{CD40F671-83F8-A94B-8449-2AC4EF7AB963}"/>
  </bookViews>
  <sheets>
    <sheet name="whole_wild_and_rearing" sheetId="1" r:id="rId1"/>
  </sheets>
  <definedNames>
    <definedName name="_xlnm._FilterDatabase" localSheetId="0" hidden="1">whole_wild_and_rearing!$A$1:$O$38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36" i="1"/>
  <c r="O30" i="1"/>
  <c r="O25" i="1"/>
  <c r="O18" i="1"/>
  <c r="O13" i="1"/>
  <c r="O11" i="1"/>
  <c r="O35" i="1"/>
  <c r="O28" i="1"/>
  <c r="O27" i="1"/>
  <c r="O26" i="1"/>
  <c r="O12" i="1"/>
  <c r="O14" i="1"/>
  <c r="O10" i="1"/>
  <c r="O9" i="1"/>
  <c r="O2" i="1"/>
  <c r="O3" i="1"/>
  <c r="O5" i="1"/>
  <c r="O6" i="1"/>
  <c r="O7" i="1"/>
  <c r="O8" i="1"/>
  <c r="O15" i="1"/>
  <c r="O16" i="1"/>
  <c r="O17" i="1"/>
  <c r="O19" i="1"/>
  <c r="O20" i="1"/>
  <c r="O21" i="1"/>
  <c r="O22" i="1"/>
  <c r="O23" i="1"/>
  <c r="O24" i="1"/>
  <c r="O29" i="1"/>
  <c r="O31" i="1"/>
  <c r="O32" i="1"/>
  <c r="O33" i="1"/>
  <c r="O34" i="1"/>
  <c r="O37" i="1"/>
  <c r="O38" i="1"/>
</calcChain>
</file>

<file path=xl/sharedStrings.xml><?xml version="1.0" encoding="utf-8"?>
<sst xmlns="http://schemas.openxmlformats.org/spreadsheetml/2006/main" count="348" uniqueCount="152">
  <si>
    <t>Acidithiobacillus caldus</t>
  </si>
  <si>
    <t>Acidithiobacillus</t>
    <phoneticPr fontId="1"/>
  </si>
  <si>
    <t>Acidithiobacillaceae</t>
    <phoneticPr fontId="1"/>
  </si>
  <si>
    <t>Acidithiobacillales</t>
    <phoneticPr fontId="1"/>
  </si>
  <si>
    <t>5e0d99bd-9124-4f5b-b2ac-daead98e4a62 id=64</t>
  </si>
  <si>
    <t>wild_3</t>
    <rPh sb="0" eb="2">
      <t>ヤセイ</t>
    </rPh>
    <phoneticPr fontId="1"/>
  </si>
  <si>
    <t>barcode06</t>
    <phoneticPr fontId="1"/>
  </si>
  <si>
    <t>NB0009</t>
  </si>
  <si>
    <t>Oikeobacillus sp.</t>
    <phoneticPr fontId="1"/>
  </si>
  <si>
    <t xml:space="preserve">Oikeobacillus </t>
  </si>
  <si>
    <t>Bacillaceae</t>
  </si>
  <si>
    <t>Bacillales</t>
  </si>
  <si>
    <t>Pradoshia eiseniae</t>
  </si>
  <si>
    <t>2184bbeb-acbe-4e25-ba00-b1209885a77a id=63</t>
  </si>
  <si>
    <t>Ehrlichia chaffeensis</t>
    <phoneticPr fontId="1"/>
  </si>
  <si>
    <t>Ehrlichia</t>
    <phoneticPr fontId="1"/>
  </si>
  <si>
    <t>Ehrlichiaceae</t>
    <phoneticPr fontId="1"/>
  </si>
  <si>
    <t>Rickettsiales</t>
    <phoneticPr fontId="1"/>
  </si>
  <si>
    <t>980763f1-e5d4-440e-aa55-cf302ee7b280 id=93</t>
  </si>
  <si>
    <t>NB0009</t>
    <phoneticPr fontId="1"/>
  </si>
  <si>
    <t>Corynebacterium sp.</t>
    <phoneticPr fontId="1"/>
  </si>
  <si>
    <t>Corynebacterium</t>
  </si>
  <si>
    <t>Corynebacteriaceae</t>
  </si>
  <si>
    <t>Corynebacteriales(Mycobacteriales)</t>
  </si>
  <si>
    <t>Corynebacterium dentalis</t>
  </si>
  <si>
    <t>fc24502a-1897-4e66-b5f5-a15c3c68e509 id=84</t>
  </si>
  <si>
    <t>Anaeropeptidivorans sp.</t>
    <phoneticPr fontId="1"/>
  </si>
  <si>
    <t>Anaeropeptidivorans</t>
    <phoneticPr fontId="1"/>
  </si>
  <si>
    <t>Lachnospiraceae</t>
    <phoneticPr fontId="1"/>
  </si>
  <si>
    <t>Lachnospirales</t>
    <phoneticPr fontId="1"/>
  </si>
  <si>
    <t>Anaeropeptidivorans aminofermentans</t>
    <phoneticPr fontId="1"/>
  </si>
  <si>
    <t>5abc3280-fdfe-472f-a083-0188330a2a70 id=95</t>
  </si>
  <si>
    <t>Oikeobacillus sp.</t>
  </si>
  <si>
    <t>ed09cc53-5c3e-42c4-8410-8e101c6c7d68 id=28</t>
  </si>
  <si>
    <t>wild_2</t>
    <rPh sb="0" eb="2">
      <t>ヤセイ</t>
    </rPh>
    <phoneticPr fontId="1"/>
  </si>
  <si>
    <t>barcode05</t>
  </si>
  <si>
    <t>Acidithiobacillus ferrooxidans</t>
  </si>
  <si>
    <t>6c920ce1-b120-49d4-9cf1-336825785333 id=65</t>
  </si>
  <si>
    <t>Acidithiobacillus sp.</t>
    <phoneticPr fontId="1"/>
  </si>
  <si>
    <t>f6075ecf-0a96-4faa-b860-8cc5667431cd id=90</t>
  </si>
  <si>
    <t>4d0aabd8-ba4f-4299-8ba9-2cb3930c5bb1 id=75</t>
  </si>
  <si>
    <t>barcode05</t>
    <phoneticPr fontId="1"/>
  </si>
  <si>
    <t>Anaeropeptidivorans aminofermentans</t>
  </si>
  <si>
    <t>bae80357-5624-4eef-9ad7-3f2c6645eec5 id=100</t>
  </si>
  <si>
    <t>Acidithiobacillus caldus</t>
    <phoneticPr fontId="1"/>
  </si>
  <si>
    <t>3292a9ed-7b58-4de1-a535-8bd234ffd0e3 id=74</t>
  </si>
  <si>
    <t>wild_1</t>
    <rPh sb="0" eb="2">
      <t>ヤセイ</t>
    </rPh>
    <phoneticPr fontId="1"/>
  </si>
  <si>
    <t>barcode04</t>
    <phoneticPr fontId="1"/>
  </si>
  <si>
    <t>Corynebacterium dentalis</t>
    <phoneticPr fontId="1"/>
  </si>
  <si>
    <t>af1046ca-a40c-4d61-b014-68bd0a65df2a id=76</t>
  </si>
  <si>
    <t>Chamaesiphon sp.</t>
    <phoneticPr fontId="1"/>
  </si>
  <si>
    <t>Chamaesiphon</t>
    <phoneticPr fontId="1"/>
  </si>
  <si>
    <t>Chamaesiphonaceae</t>
    <phoneticPr fontId="1"/>
  </si>
  <si>
    <t>Gomontiellales</t>
    <phoneticPr fontId="1"/>
  </si>
  <si>
    <t>Chamaesiphon minutus</t>
    <phoneticPr fontId="1"/>
  </si>
  <si>
    <t>88f177d9-5d3d-4c72-bd6f-df2e2546c833 id=88</t>
  </si>
  <si>
    <t>Acidithiobacillus ferrooxidans</t>
    <phoneticPr fontId="1"/>
  </si>
  <si>
    <t>31d504bb-224e-4a55-bf27-bf721bac5b03 id=95</t>
  </si>
  <si>
    <t>6bfc1bb0-1ca0-47eb-a691-5dc942d8a1ed id=97</t>
  </si>
  <si>
    <t>Mycobacterium sp.</t>
    <phoneticPr fontId="1"/>
  </si>
  <si>
    <t>Sphingomonas</t>
    <phoneticPr fontId="1"/>
  </si>
  <si>
    <t>Sphingomonadaceae</t>
    <phoneticPr fontId="1"/>
  </si>
  <si>
    <t>Sphingomonadales</t>
    <phoneticPr fontId="1"/>
  </si>
  <si>
    <t>Mycobacterium alsense</t>
  </si>
  <si>
    <t>19a43e6f-03d5-4365-acfe-bb158ec96ee9 id=89</t>
  </si>
  <si>
    <t>rearing_3</t>
    <phoneticPr fontId="1"/>
  </si>
  <si>
    <t>barcode87</t>
    <phoneticPr fontId="1"/>
  </si>
  <si>
    <t>NB0012</t>
  </si>
  <si>
    <t>Mycolicibacterium sp.</t>
    <phoneticPr fontId="1"/>
  </si>
  <si>
    <t>Mycolicibacterium</t>
  </si>
  <si>
    <t>Mycobacteriaceae</t>
  </si>
  <si>
    <t>Mycolicibacterium lutetiense</t>
  </si>
  <si>
    <t>9d0b9a08-4471-4686-b0eb-5d8847d1ebbe id=76</t>
  </si>
  <si>
    <t>250da2f4-3c98-4133-bbea-86d8493c66fc id=89</t>
  </si>
  <si>
    <t>Mycobacterium cookii</t>
    <phoneticPr fontId="1"/>
  </si>
  <si>
    <t>Mycobacterium</t>
  </si>
  <si>
    <t>Mycobacterium cookii</t>
  </si>
  <si>
    <t>7a219d13-aff0-41d5-b287-9261c08d128c id=88</t>
  </si>
  <si>
    <t>Bradyrhizobium japonicum</t>
    <phoneticPr fontId="1"/>
  </si>
  <si>
    <t>Bradyrhizobium</t>
    <phoneticPr fontId="1"/>
  </si>
  <si>
    <t>Nitrobacteraceae</t>
    <phoneticPr fontId="1"/>
  </si>
  <si>
    <t>Hyphomicrobiales</t>
    <phoneticPr fontId="1"/>
  </si>
  <si>
    <t>b304ca90-7b5d-4070-8a73-5220c54b65e8 id=79</t>
  </si>
  <si>
    <t>Metallibacterium sp.</t>
    <phoneticPr fontId="1"/>
  </si>
  <si>
    <t>Metallibacterium</t>
    <phoneticPr fontId="1"/>
  </si>
  <si>
    <t xml:space="preserve">	Lysobacteraceae</t>
    <phoneticPr fontId="1"/>
  </si>
  <si>
    <t>Lysobacterales</t>
    <phoneticPr fontId="1"/>
  </si>
  <si>
    <t>Metallibacterium scheffleri</t>
    <phoneticPr fontId="1"/>
  </si>
  <si>
    <t>c08b248b-0809-4053-84f1-6b38cd89c810 id=37</t>
  </si>
  <si>
    <t>04dae074-672e-4a20-a4b8-c9c69cbd4499 id=98</t>
  </si>
  <si>
    <t>Neochroococcus sp.</t>
    <phoneticPr fontId="1"/>
  </si>
  <si>
    <t>Neochroococcus</t>
    <phoneticPr fontId="1"/>
  </si>
  <si>
    <t>Chroococcaceae</t>
    <phoneticPr fontId="1"/>
  </si>
  <si>
    <t>Chroococcales</t>
    <phoneticPr fontId="1"/>
  </si>
  <si>
    <t>Neochroococcus gongqingensis</t>
    <phoneticPr fontId="1"/>
  </si>
  <si>
    <t>70000a90-765c-426a-af6c-6f2f372b18c9 id=96</t>
  </si>
  <si>
    <t>Domibacilluss sp.</t>
    <phoneticPr fontId="1"/>
  </si>
  <si>
    <t>Domibacillus</t>
    <phoneticPr fontId="1"/>
  </si>
  <si>
    <t>Bacillaceae</t>
    <phoneticPr fontId="1"/>
  </si>
  <si>
    <t>Domibacillus epiphyticus</t>
    <phoneticPr fontId="1"/>
  </si>
  <si>
    <t>1be762be-49ad-4e3f-b2d6-4e4c2398c897 id=48</t>
  </si>
  <si>
    <t>Sphingomonas sp.</t>
    <phoneticPr fontId="1"/>
  </si>
  <si>
    <t>Sphingomonas chloroacetimidivorans</t>
    <phoneticPr fontId="1"/>
  </si>
  <si>
    <t>00645330-9431-4a1f-8d72-c29f33573fef id=61</t>
  </si>
  <si>
    <t>rearing_2</t>
    <phoneticPr fontId="1"/>
  </si>
  <si>
    <t>barcode86</t>
    <phoneticPr fontId="1"/>
  </si>
  <si>
    <t>2ff79f89-9721-4474-bfb6-aa9165e0e082 id=10</t>
  </si>
  <si>
    <t>8e35932d-8c76-4a6b-b7c5-022a9795adba id=41</t>
  </si>
  <si>
    <t>e9ef1ae5-1918-4b55-a11a-5474cb2d3e3c id=93</t>
  </si>
  <si>
    <t>acef5602-4eea-40cc-bdb4-c9a0bb9a8499 id=77</t>
  </si>
  <si>
    <t>Robertmurraya sp.</t>
    <phoneticPr fontId="1"/>
  </si>
  <si>
    <t>Robertmurraya</t>
  </si>
  <si>
    <t>Robertmurraya massiliosenegalensis</t>
    <phoneticPr fontId="1"/>
  </si>
  <si>
    <t>61bd6b08-3180-441f-aeb8-76fc8525a680 id=71</t>
  </si>
  <si>
    <t>rearing_1</t>
    <phoneticPr fontId="1"/>
  </si>
  <si>
    <t>barcode85</t>
    <phoneticPr fontId="1"/>
  </si>
  <si>
    <t>Pradoshia eiseniae</t>
    <phoneticPr fontId="1"/>
  </si>
  <si>
    <t>33a84829-c332-495b-b4a1-5e83ca5598dd id=51</t>
  </si>
  <si>
    <t>Mycolicibacterium lutetiense</t>
    <phoneticPr fontId="1"/>
  </si>
  <si>
    <t>3e800f6f-f953-435d-8ef5-4e0297386d0a id=96</t>
  </si>
  <si>
    <t>Mycobacterium alsense</t>
    <phoneticPr fontId="1"/>
  </si>
  <si>
    <t>e7e0a178-dc16-431f-b3e0-c38083b66044 id=84</t>
  </si>
  <si>
    <t>Aciditerrimonas sp.</t>
    <phoneticPr fontId="1"/>
  </si>
  <si>
    <t>Aciditerrimonas</t>
  </si>
  <si>
    <t>Acidimicrobiaceae</t>
    <phoneticPr fontId="1"/>
  </si>
  <si>
    <t>Acidimicrobiales</t>
  </si>
  <si>
    <t>Aciditerrimonas ferrireducens JCM 15389</t>
    <phoneticPr fontId="1"/>
  </si>
  <si>
    <t>d4a233fe-a113-43bb-a956-0b2a5ed5fa41 id=100</t>
  </si>
  <si>
    <t>e54dda6e-c3ad-4b17-b796-5adca3489a18 id=93</t>
  </si>
  <si>
    <t>Legionella sp.</t>
    <phoneticPr fontId="1"/>
  </si>
  <si>
    <t>Legionella</t>
  </si>
  <si>
    <t>Legionellaceae</t>
  </si>
  <si>
    <t>Legionellales</t>
  </si>
  <si>
    <t>Legionella tunisiensis</t>
    <phoneticPr fontId="1"/>
  </si>
  <si>
    <t>1a6a727a-dcbf-4613-a447-ca961d31768c id=40</t>
  </si>
  <si>
    <t>Corynebacteriales(Mycobacteriales)</t>
    <phoneticPr fontId="1"/>
  </si>
  <si>
    <t>6c62e6f6-4804-4701-92fb-5bdc72d84bcf id=41</t>
  </si>
  <si>
    <t>relative_abundance</t>
    <phoneticPr fontId="1"/>
  </si>
  <si>
    <t>Manuel annotation</t>
    <phoneticPr fontId="1"/>
  </si>
  <si>
    <t>Per. identifer</t>
    <phoneticPr fontId="1"/>
  </si>
  <si>
    <t>Genus</t>
    <phoneticPr fontId="1"/>
  </si>
  <si>
    <t>Family</t>
    <phoneticPr fontId="1"/>
  </si>
  <si>
    <t>Order</t>
    <phoneticPr fontId="1"/>
  </si>
  <si>
    <t>sciname(Automatic annotation)</t>
    <phoneticPr fontId="1"/>
  </si>
  <si>
    <t>draft_id</t>
  </si>
  <si>
    <t>reads_after_corr</t>
  </si>
  <si>
    <t>used_for_consensus</t>
  </si>
  <si>
    <t>reads_in_cluster</t>
  </si>
  <si>
    <t>id</t>
  </si>
  <si>
    <t>condition</t>
    <phoneticPr fontId="1"/>
  </si>
  <si>
    <t>Barcode_No.</t>
    <phoneticPr fontId="1"/>
  </si>
  <si>
    <t>RUN_ID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</si>
</sst>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Arial"/>
      <family val="2"/>
    </font>
    <font>
      <sz val="10"/>
      <color rgb="FF000000"/>
      <name val="Verdana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Hiragino Kaku Gothic Pro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2" fillId="2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F4CE-A7A7-A145-8C97-53E3EA6F2C0C}">
  <dimension ref="A1:R38"/>
  <sheetViews>
    <sheetView tabSelected="1" zoomScale="62" zoomScaleNormal="50" workbookViewId="0">
      <selection activeCell="N6" sqref="N6"/>
    </sheetView>
  </sheetViews>
  <sheetFormatPr baseColWidth="10" defaultRowHeight="20"/>
  <cols>
    <col min="4" max="4" width="3.28515625" bestFit="1" customWidth="1"/>
    <col min="5" max="5" width="15" bestFit="1" customWidth="1"/>
    <col min="6" max="6" width="18.5703125" style="1" bestFit="1" customWidth="1"/>
    <col min="7" max="7" width="15" style="1" bestFit="1" customWidth="1"/>
    <col min="8" max="8" width="45.140625" style="1" bestFit="1" customWidth="1"/>
    <col min="9" max="9" width="36.28515625" style="1" bestFit="1" customWidth="1"/>
    <col min="10" max="10" width="44.140625" style="1" bestFit="1" customWidth="1"/>
    <col min="11" max="11" width="16.140625" style="1" bestFit="1" customWidth="1"/>
    <col min="12" max="12" width="16.5703125" style="1" bestFit="1" customWidth="1"/>
    <col min="13" max="13" width="13.7109375" style="1" bestFit="1" customWidth="1"/>
    <col min="14" max="14" width="36.28515625" style="1" customWidth="1"/>
    <col min="15" max="15" width="19.85546875" style="1" bestFit="1" customWidth="1"/>
    <col min="16" max="16" width="44.140625" bestFit="1" customWidth="1"/>
    <col min="17" max="17" width="16.140625" bestFit="1" customWidth="1"/>
    <col min="18" max="18" width="16.5703125" bestFit="1" customWidth="1"/>
  </cols>
  <sheetData>
    <row r="1" spans="1:18">
      <c r="A1" t="s">
        <v>151</v>
      </c>
      <c r="B1" t="s">
        <v>150</v>
      </c>
      <c r="C1" t="s">
        <v>149</v>
      </c>
      <c r="D1" t="s">
        <v>148</v>
      </c>
      <c r="E1" t="s">
        <v>147</v>
      </c>
      <c r="F1" s="1" t="s">
        <v>146</v>
      </c>
      <c r="G1" s="1" t="s">
        <v>145</v>
      </c>
      <c r="H1" s="1" t="s">
        <v>144</v>
      </c>
      <c r="I1" s="1" t="s">
        <v>143</v>
      </c>
      <c r="J1" s="1" t="s">
        <v>142</v>
      </c>
      <c r="K1" s="1" t="s">
        <v>141</v>
      </c>
      <c r="L1" s="1" t="s">
        <v>140</v>
      </c>
      <c r="M1" s="1" t="s">
        <v>139</v>
      </c>
      <c r="N1" s="1" t="s">
        <v>138</v>
      </c>
      <c r="O1" s="1" t="s">
        <v>137</v>
      </c>
    </row>
    <row r="2" spans="1:18">
      <c r="A2" s="12" t="s">
        <v>67</v>
      </c>
      <c r="B2" s="12" t="s">
        <v>115</v>
      </c>
      <c r="C2" s="12" t="s">
        <v>114</v>
      </c>
      <c r="D2" s="12">
        <v>6</v>
      </c>
      <c r="E2" s="12">
        <v>253</v>
      </c>
      <c r="F2" s="10">
        <v>100</v>
      </c>
      <c r="G2" s="10">
        <v>47</v>
      </c>
      <c r="H2" s="10" t="s">
        <v>136</v>
      </c>
      <c r="I2" s="10" t="s">
        <v>24</v>
      </c>
      <c r="J2" s="11" t="s">
        <v>135</v>
      </c>
      <c r="K2" s="11" t="s">
        <v>22</v>
      </c>
      <c r="L2" s="11" t="s">
        <v>21</v>
      </c>
      <c r="M2" s="11">
        <v>84.090999999999994</v>
      </c>
      <c r="N2" s="10" t="s">
        <v>20</v>
      </c>
      <c r="O2" s="8">
        <f t="shared" ref="O2:O9" si="0">E2/SUM($E$2:$E$9)</f>
        <v>0.12311435523114356</v>
      </c>
      <c r="P2" s="4"/>
      <c r="Q2" s="7"/>
      <c r="R2" s="4"/>
    </row>
    <row r="3" spans="1:18">
      <c r="A3" s="12" t="s">
        <v>67</v>
      </c>
      <c r="B3" s="12" t="s">
        <v>115</v>
      </c>
      <c r="C3" s="12" t="s">
        <v>114</v>
      </c>
      <c r="D3" s="12">
        <v>0</v>
      </c>
      <c r="E3" s="12">
        <v>144</v>
      </c>
      <c r="F3" s="10">
        <v>100</v>
      </c>
      <c r="G3" s="10">
        <v>42</v>
      </c>
      <c r="H3" s="10" t="s">
        <v>134</v>
      </c>
      <c r="I3" s="10" t="s">
        <v>133</v>
      </c>
      <c r="J3" s="11" t="s">
        <v>132</v>
      </c>
      <c r="K3" s="11" t="s">
        <v>131</v>
      </c>
      <c r="L3" s="10" t="s">
        <v>130</v>
      </c>
      <c r="M3" s="11">
        <v>83.099000000000004</v>
      </c>
      <c r="N3" s="10" t="s">
        <v>129</v>
      </c>
      <c r="O3" s="8">
        <f t="shared" si="0"/>
        <v>7.0072992700729933E-2</v>
      </c>
      <c r="P3" s="4"/>
      <c r="Q3" s="4"/>
    </row>
    <row r="4" spans="1:18">
      <c r="A4" s="12" t="s">
        <v>67</v>
      </c>
      <c r="B4" s="12" t="s">
        <v>115</v>
      </c>
      <c r="C4" s="12" t="s">
        <v>114</v>
      </c>
      <c r="D4" s="12">
        <v>4</v>
      </c>
      <c r="E4" s="12">
        <v>314</v>
      </c>
      <c r="F4" s="10">
        <v>100</v>
      </c>
      <c r="G4" s="10">
        <v>41</v>
      </c>
      <c r="H4" s="10" t="s">
        <v>128</v>
      </c>
      <c r="I4" s="10" t="s">
        <v>74</v>
      </c>
      <c r="J4" s="11" t="s">
        <v>23</v>
      </c>
      <c r="K4" s="11" t="s">
        <v>70</v>
      </c>
      <c r="L4" s="10" t="s">
        <v>75</v>
      </c>
      <c r="M4" s="11">
        <v>98.908000000000001</v>
      </c>
      <c r="N4" s="10" t="s">
        <v>74</v>
      </c>
      <c r="O4" s="8">
        <f>E4/SUM($E$2:$E$9)</f>
        <v>0.15279805352798054</v>
      </c>
      <c r="P4" s="4"/>
      <c r="Q4" s="7"/>
    </row>
    <row r="5" spans="1:18">
      <c r="A5" s="12" t="s">
        <v>67</v>
      </c>
      <c r="B5" s="12" t="s">
        <v>115</v>
      </c>
      <c r="C5" s="12" t="s">
        <v>114</v>
      </c>
      <c r="D5" s="12">
        <v>3</v>
      </c>
      <c r="E5" s="12">
        <v>154</v>
      </c>
      <c r="F5" s="10">
        <v>100</v>
      </c>
      <c r="G5" s="10">
        <v>42</v>
      </c>
      <c r="H5" s="10" t="s">
        <v>127</v>
      </c>
      <c r="I5" s="10" t="s">
        <v>126</v>
      </c>
      <c r="J5" s="11" t="s">
        <v>125</v>
      </c>
      <c r="K5" s="10" t="s">
        <v>124</v>
      </c>
      <c r="L5" s="11" t="s">
        <v>123</v>
      </c>
      <c r="M5" s="11">
        <v>93.974999999999994</v>
      </c>
      <c r="N5" s="10" t="s">
        <v>122</v>
      </c>
      <c r="O5" s="8">
        <f t="shared" si="0"/>
        <v>7.4939172749391728E-2</v>
      </c>
      <c r="P5" s="4"/>
      <c r="R5" s="4"/>
    </row>
    <row r="6" spans="1:18">
      <c r="A6" s="12" t="s">
        <v>67</v>
      </c>
      <c r="B6" s="12" t="s">
        <v>115</v>
      </c>
      <c r="C6" s="12" t="s">
        <v>114</v>
      </c>
      <c r="D6" s="12">
        <v>2</v>
      </c>
      <c r="E6" s="12">
        <v>288</v>
      </c>
      <c r="F6" s="10">
        <v>100</v>
      </c>
      <c r="G6" s="10">
        <v>41</v>
      </c>
      <c r="H6" s="10" t="s">
        <v>121</v>
      </c>
      <c r="I6" s="10" t="s">
        <v>120</v>
      </c>
      <c r="J6" s="11" t="s">
        <v>23</v>
      </c>
      <c r="K6" s="11" t="s">
        <v>70</v>
      </c>
      <c r="L6" s="10" t="s">
        <v>75</v>
      </c>
      <c r="M6" s="11">
        <v>97.646000000000001</v>
      </c>
      <c r="N6" s="10" t="s">
        <v>59</v>
      </c>
      <c r="O6" s="8">
        <f t="shared" si="0"/>
        <v>0.14014598540145987</v>
      </c>
      <c r="P6" s="4"/>
      <c r="Q6" s="7"/>
    </row>
    <row r="7" spans="1:18">
      <c r="A7" s="12" t="s">
        <v>67</v>
      </c>
      <c r="B7" s="12" t="s">
        <v>115</v>
      </c>
      <c r="C7" s="12" t="s">
        <v>114</v>
      </c>
      <c r="D7" s="12">
        <v>1</v>
      </c>
      <c r="E7" s="12">
        <v>175</v>
      </c>
      <c r="F7" s="10">
        <v>100</v>
      </c>
      <c r="G7" s="10">
        <v>41</v>
      </c>
      <c r="H7" s="10" t="s">
        <v>119</v>
      </c>
      <c r="I7" s="10" t="s">
        <v>118</v>
      </c>
      <c r="J7" s="11" t="s">
        <v>23</v>
      </c>
      <c r="K7" s="11" t="s">
        <v>70</v>
      </c>
      <c r="L7" s="10" t="s">
        <v>69</v>
      </c>
      <c r="M7" s="11">
        <v>96.007999999999996</v>
      </c>
      <c r="N7" s="10" t="s">
        <v>68</v>
      </c>
      <c r="O7" s="8">
        <f t="shared" si="0"/>
        <v>8.5158150851581502E-2</v>
      </c>
      <c r="P7" s="4"/>
      <c r="Q7" s="7"/>
    </row>
    <row r="8" spans="1:18">
      <c r="A8" s="12" t="s">
        <v>67</v>
      </c>
      <c r="B8" s="12" t="s">
        <v>115</v>
      </c>
      <c r="C8" s="12" t="s">
        <v>114</v>
      </c>
      <c r="D8" s="12">
        <v>9</v>
      </c>
      <c r="E8" s="12">
        <v>580</v>
      </c>
      <c r="F8" s="10">
        <v>100</v>
      </c>
      <c r="G8" s="10">
        <v>41</v>
      </c>
      <c r="H8" s="10" t="s">
        <v>117</v>
      </c>
      <c r="I8" s="9" t="s">
        <v>116</v>
      </c>
      <c r="J8" s="11" t="s">
        <v>11</v>
      </c>
      <c r="K8" s="11" t="s">
        <v>10</v>
      </c>
      <c r="L8" s="10" t="s">
        <v>9</v>
      </c>
      <c r="M8" s="11">
        <v>89.474000000000004</v>
      </c>
      <c r="N8" s="9" t="s">
        <v>8</v>
      </c>
      <c r="O8" s="8">
        <f t="shared" si="0"/>
        <v>0.28223844282238442</v>
      </c>
      <c r="P8" s="4"/>
      <c r="Q8" s="4"/>
    </row>
    <row r="9" spans="1:18">
      <c r="A9" s="12" t="s">
        <v>67</v>
      </c>
      <c r="B9" s="12" t="s">
        <v>115</v>
      </c>
      <c r="C9" s="12" t="s">
        <v>114</v>
      </c>
      <c r="D9" s="12">
        <v>8</v>
      </c>
      <c r="E9" s="12">
        <v>147</v>
      </c>
      <c r="F9" s="10">
        <v>100</v>
      </c>
      <c r="G9" s="10">
        <v>43</v>
      </c>
      <c r="H9" s="10" t="s">
        <v>113</v>
      </c>
      <c r="I9" s="10" t="s">
        <v>112</v>
      </c>
      <c r="J9" s="11" t="s">
        <v>11</v>
      </c>
      <c r="K9" s="11" t="s">
        <v>10</v>
      </c>
      <c r="L9" s="10" t="s">
        <v>111</v>
      </c>
      <c r="M9" s="11">
        <v>88.962000000000003</v>
      </c>
      <c r="N9" s="10" t="s">
        <v>110</v>
      </c>
      <c r="O9" s="8">
        <f t="shared" si="0"/>
        <v>7.153284671532846E-2</v>
      </c>
      <c r="P9" s="4"/>
      <c r="Q9" s="4"/>
    </row>
    <row r="10" spans="1:18">
      <c r="A10" t="s">
        <v>67</v>
      </c>
      <c r="B10" t="s">
        <v>105</v>
      </c>
      <c r="C10" t="s">
        <v>104</v>
      </c>
      <c r="D10">
        <v>4</v>
      </c>
      <c r="E10">
        <v>561</v>
      </c>
      <c r="F10" s="1">
        <v>100</v>
      </c>
      <c r="G10" s="1">
        <v>41</v>
      </c>
      <c r="H10" s="1" t="s">
        <v>109</v>
      </c>
      <c r="I10" s="5" t="s">
        <v>12</v>
      </c>
      <c r="J10" s="6" t="s">
        <v>11</v>
      </c>
      <c r="K10" s="6" t="s">
        <v>10</v>
      </c>
      <c r="L10" s="1" t="s">
        <v>9</v>
      </c>
      <c r="M10" s="6">
        <v>89.474000000000004</v>
      </c>
      <c r="N10" s="5" t="s">
        <v>8</v>
      </c>
      <c r="O10" s="3">
        <f>E10/SUM($E$10:$E$14)</f>
        <v>0.2695819317635752</v>
      </c>
      <c r="P10" s="4"/>
      <c r="Q10" s="4"/>
    </row>
    <row r="11" spans="1:18">
      <c r="A11" t="s">
        <v>67</v>
      </c>
      <c r="B11" t="s">
        <v>105</v>
      </c>
      <c r="C11" t="s">
        <v>104</v>
      </c>
      <c r="D11">
        <v>5</v>
      </c>
      <c r="E11">
        <v>497</v>
      </c>
      <c r="F11" s="1">
        <v>100</v>
      </c>
      <c r="G11" s="1">
        <v>41</v>
      </c>
      <c r="H11" s="1" t="s">
        <v>108</v>
      </c>
      <c r="I11" s="1" t="s">
        <v>76</v>
      </c>
      <c r="J11" s="6" t="s">
        <v>23</v>
      </c>
      <c r="K11" s="6" t="s">
        <v>70</v>
      </c>
      <c r="L11" s="1" t="s">
        <v>75</v>
      </c>
      <c r="M11" s="6">
        <v>98.908000000000001</v>
      </c>
      <c r="N11" s="1" t="s">
        <v>74</v>
      </c>
      <c r="O11" s="3">
        <f>E11/SUM($E$10:$E$14)</f>
        <v>0.23882748678519941</v>
      </c>
      <c r="P11" s="4"/>
      <c r="Q11" s="7"/>
    </row>
    <row r="12" spans="1:18">
      <c r="A12" t="s">
        <v>67</v>
      </c>
      <c r="B12" t="s">
        <v>105</v>
      </c>
      <c r="C12" t="s">
        <v>104</v>
      </c>
      <c r="D12">
        <v>2</v>
      </c>
      <c r="E12">
        <v>105</v>
      </c>
      <c r="F12" s="1">
        <v>100</v>
      </c>
      <c r="G12" s="1">
        <v>44</v>
      </c>
      <c r="H12" s="1" t="s">
        <v>107</v>
      </c>
      <c r="I12" s="1" t="s">
        <v>94</v>
      </c>
      <c r="J12" s="3" t="s">
        <v>93</v>
      </c>
      <c r="K12" s="6" t="s">
        <v>92</v>
      </c>
      <c r="L12" s="1" t="s">
        <v>91</v>
      </c>
      <c r="M12" s="6">
        <v>84.299000000000007</v>
      </c>
      <c r="N12" s="1" t="s">
        <v>90</v>
      </c>
      <c r="O12" s="3">
        <f t="shared" ref="O12:O14" si="1">E12/SUM($E$10:$E$14)</f>
        <v>5.0456511292647763E-2</v>
      </c>
      <c r="P12" s="2"/>
      <c r="Q12" s="4"/>
    </row>
    <row r="13" spans="1:18">
      <c r="A13" t="s">
        <v>67</v>
      </c>
      <c r="B13" t="s">
        <v>105</v>
      </c>
      <c r="C13" t="s">
        <v>104</v>
      </c>
      <c r="D13">
        <v>0</v>
      </c>
      <c r="E13">
        <v>519</v>
      </c>
      <c r="F13" s="1">
        <v>100</v>
      </c>
      <c r="G13" s="1">
        <v>41</v>
      </c>
      <c r="H13" s="1" t="s">
        <v>106</v>
      </c>
      <c r="I13" s="1" t="s">
        <v>63</v>
      </c>
      <c r="J13" s="6" t="s">
        <v>23</v>
      </c>
      <c r="K13" s="6" t="s">
        <v>70</v>
      </c>
      <c r="L13" s="1" t="s">
        <v>75</v>
      </c>
      <c r="M13" s="6">
        <v>97.646000000000001</v>
      </c>
      <c r="N13" s="1" t="s">
        <v>59</v>
      </c>
      <c r="O13" s="3">
        <f>E13/SUM($E$10:$E$14)</f>
        <v>0.24939932724651609</v>
      </c>
      <c r="P13" s="4"/>
      <c r="Q13" s="7"/>
    </row>
    <row r="14" spans="1:18">
      <c r="A14" t="s">
        <v>67</v>
      </c>
      <c r="B14" t="s">
        <v>105</v>
      </c>
      <c r="C14" t="s">
        <v>104</v>
      </c>
      <c r="D14">
        <v>1</v>
      </c>
      <c r="E14">
        <v>399</v>
      </c>
      <c r="F14" s="1">
        <v>100</v>
      </c>
      <c r="G14" s="1">
        <v>48</v>
      </c>
      <c r="H14" s="1" t="s">
        <v>103</v>
      </c>
      <c r="I14" s="1" t="s">
        <v>102</v>
      </c>
      <c r="J14" s="3" t="s">
        <v>62</v>
      </c>
      <c r="K14" s="1" t="s">
        <v>61</v>
      </c>
      <c r="L14" s="1" t="s">
        <v>60</v>
      </c>
      <c r="M14" s="6">
        <v>73.658000000000001</v>
      </c>
      <c r="N14" s="1" t="s">
        <v>101</v>
      </c>
      <c r="O14" s="3">
        <f t="shared" si="1"/>
        <v>0.1917347429120615</v>
      </c>
      <c r="P14" s="2"/>
    </row>
    <row r="15" spans="1:18">
      <c r="A15" s="12" t="s">
        <v>67</v>
      </c>
      <c r="B15" s="12" t="s">
        <v>66</v>
      </c>
      <c r="C15" s="12" t="s">
        <v>65</v>
      </c>
      <c r="D15" s="12">
        <v>4</v>
      </c>
      <c r="E15" s="12">
        <v>122</v>
      </c>
      <c r="F15" s="10">
        <v>100</v>
      </c>
      <c r="G15" s="10">
        <v>44</v>
      </c>
      <c r="H15" s="10" t="s">
        <v>100</v>
      </c>
      <c r="I15" s="10" t="s">
        <v>99</v>
      </c>
      <c r="J15" s="11" t="s">
        <v>11</v>
      </c>
      <c r="K15" s="10" t="s">
        <v>98</v>
      </c>
      <c r="L15" s="10" t="s">
        <v>97</v>
      </c>
      <c r="M15" s="10">
        <v>89.844999999999999</v>
      </c>
      <c r="N15" s="10" t="s">
        <v>96</v>
      </c>
      <c r="O15" s="8">
        <f t="shared" ref="O15:O23" si="2">E15/SUM($E$15:$E$23)</f>
        <v>5.4391440035666518E-2</v>
      </c>
      <c r="P15" s="4"/>
    </row>
    <row r="16" spans="1:18">
      <c r="A16" s="12" t="s">
        <v>67</v>
      </c>
      <c r="B16" s="12" t="s">
        <v>66</v>
      </c>
      <c r="C16" s="12" t="s">
        <v>65</v>
      </c>
      <c r="D16" s="12">
        <v>0</v>
      </c>
      <c r="E16" s="12">
        <v>122</v>
      </c>
      <c r="F16" s="10">
        <v>100</v>
      </c>
      <c r="G16" s="10">
        <v>43</v>
      </c>
      <c r="H16" s="10" t="s">
        <v>95</v>
      </c>
      <c r="I16" s="10" t="s">
        <v>94</v>
      </c>
      <c r="J16" s="8" t="s">
        <v>93</v>
      </c>
      <c r="K16" s="11" t="s">
        <v>92</v>
      </c>
      <c r="L16" s="10" t="s">
        <v>91</v>
      </c>
      <c r="M16" s="10">
        <v>84.352999999999994</v>
      </c>
      <c r="N16" s="10" t="s">
        <v>90</v>
      </c>
      <c r="O16" s="8">
        <f t="shared" si="2"/>
        <v>5.4391440035666518E-2</v>
      </c>
      <c r="P16" s="2"/>
      <c r="Q16" s="4"/>
    </row>
    <row r="17" spans="1:18">
      <c r="A17" s="12" t="s">
        <v>67</v>
      </c>
      <c r="B17" s="12" t="s">
        <v>66</v>
      </c>
      <c r="C17" s="12" t="s">
        <v>65</v>
      </c>
      <c r="D17" s="12">
        <v>6</v>
      </c>
      <c r="E17" s="12">
        <v>156</v>
      </c>
      <c r="F17" s="10">
        <v>100</v>
      </c>
      <c r="G17" s="10">
        <v>42</v>
      </c>
      <c r="H17" s="10" t="s">
        <v>89</v>
      </c>
      <c r="I17" s="10" t="s">
        <v>48</v>
      </c>
      <c r="J17" s="11" t="s">
        <v>23</v>
      </c>
      <c r="K17" s="11" t="s">
        <v>22</v>
      </c>
      <c r="L17" s="11" t="s">
        <v>21</v>
      </c>
      <c r="M17" s="10">
        <v>85.713999999999999</v>
      </c>
      <c r="N17" s="10" t="s">
        <v>20</v>
      </c>
      <c r="O17" s="8">
        <f t="shared" si="2"/>
        <v>6.9549710209540788E-2</v>
      </c>
      <c r="P17" s="4"/>
      <c r="Q17" s="7"/>
      <c r="R17" s="4"/>
    </row>
    <row r="18" spans="1:18">
      <c r="A18" s="12" t="s">
        <v>67</v>
      </c>
      <c r="B18" s="12" t="s">
        <v>66</v>
      </c>
      <c r="C18" s="12" t="s">
        <v>65</v>
      </c>
      <c r="D18" s="12">
        <v>2</v>
      </c>
      <c r="E18" s="12">
        <v>230</v>
      </c>
      <c r="F18" s="10">
        <v>100</v>
      </c>
      <c r="G18" s="10">
        <v>42</v>
      </c>
      <c r="H18" s="10" t="s">
        <v>88</v>
      </c>
      <c r="I18" s="10" t="s">
        <v>87</v>
      </c>
      <c r="J18" s="8" t="s">
        <v>86</v>
      </c>
      <c r="K18" s="10" t="s">
        <v>85</v>
      </c>
      <c r="L18" s="10" t="s">
        <v>84</v>
      </c>
      <c r="M18" s="10">
        <v>97.694999999999993</v>
      </c>
      <c r="N18" s="10" t="s">
        <v>83</v>
      </c>
      <c r="O18" s="8">
        <f>E18/SUM($E$15:$E$23)</f>
        <v>0.10254123941150245</v>
      </c>
      <c r="P18" s="2"/>
    </row>
    <row r="19" spans="1:18">
      <c r="A19" s="12" t="s">
        <v>67</v>
      </c>
      <c r="B19" s="12" t="s">
        <v>66</v>
      </c>
      <c r="C19" s="12" t="s">
        <v>65</v>
      </c>
      <c r="D19" s="12">
        <v>7</v>
      </c>
      <c r="E19" s="12">
        <v>199</v>
      </c>
      <c r="F19" s="10">
        <v>100</v>
      </c>
      <c r="G19" s="10">
        <v>43</v>
      </c>
      <c r="H19" s="10" t="s">
        <v>82</v>
      </c>
      <c r="I19" s="10" t="s">
        <v>78</v>
      </c>
      <c r="J19" s="8" t="s">
        <v>81</v>
      </c>
      <c r="K19" s="10" t="s">
        <v>80</v>
      </c>
      <c r="L19" s="10" t="s">
        <v>79</v>
      </c>
      <c r="M19" s="10">
        <v>99.578000000000003</v>
      </c>
      <c r="N19" s="10" t="s">
        <v>78</v>
      </c>
      <c r="O19" s="8">
        <f t="shared" si="2"/>
        <v>8.8720463664734725E-2</v>
      </c>
      <c r="P19" s="2"/>
    </row>
    <row r="20" spans="1:18">
      <c r="A20" s="12" t="s">
        <v>67</v>
      </c>
      <c r="B20" s="12" t="s">
        <v>66</v>
      </c>
      <c r="C20" s="12" t="s">
        <v>65</v>
      </c>
      <c r="D20" s="12">
        <v>3</v>
      </c>
      <c r="E20" s="12">
        <v>523</v>
      </c>
      <c r="F20" s="10">
        <v>100</v>
      </c>
      <c r="G20" s="10">
        <v>53</v>
      </c>
      <c r="H20" s="10" t="s">
        <v>77</v>
      </c>
      <c r="I20" s="10" t="s">
        <v>76</v>
      </c>
      <c r="J20" s="11" t="s">
        <v>23</v>
      </c>
      <c r="K20" s="11" t="s">
        <v>70</v>
      </c>
      <c r="L20" s="10" t="s">
        <v>75</v>
      </c>
      <c r="M20" s="10">
        <v>98.909000000000006</v>
      </c>
      <c r="N20" s="10" t="s">
        <v>74</v>
      </c>
      <c r="O20" s="8">
        <f t="shared" si="2"/>
        <v>0.23316986179224253</v>
      </c>
      <c r="P20" s="4"/>
      <c r="Q20" s="7"/>
    </row>
    <row r="21" spans="1:18">
      <c r="A21" s="12" t="s">
        <v>67</v>
      </c>
      <c r="B21" s="12" t="s">
        <v>66</v>
      </c>
      <c r="C21" s="12" t="s">
        <v>65</v>
      </c>
      <c r="D21" s="12">
        <v>5</v>
      </c>
      <c r="E21" s="12">
        <v>358</v>
      </c>
      <c r="F21" s="10">
        <v>100</v>
      </c>
      <c r="G21" s="10">
        <v>41</v>
      </c>
      <c r="H21" s="10" t="s">
        <v>73</v>
      </c>
      <c r="I21" s="9" t="s">
        <v>12</v>
      </c>
      <c r="J21" s="11" t="s">
        <v>11</v>
      </c>
      <c r="K21" s="11" t="s">
        <v>10</v>
      </c>
      <c r="L21" s="10" t="s">
        <v>9</v>
      </c>
      <c r="M21" s="9">
        <v>89.474000000000004</v>
      </c>
      <c r="N21" s="9" t="s">
        <v>32</v>
      </c>
      <c r="O21" s="8">
        <f t="shared" si="2"/>
        <v>0.15960766830138207</v>
      </c>
      <c r="P21" s="4"/>
      <c r="Q21" s="4"/>
    </row>
    <row r="22" spans="1:18">
      <c r="A22" s="12" t="s">
        <v>67</v>
      </c>
      <c r="B22" s="12" t="s">
        <v>66</v>
      </c>
      <c r="C22" s="12" t="s">
        <v>65</v>
      </c>
      <c r="D22" s="12">
        <v>8</v>
      </c>
      <c r="E22" s="12">
        <v>146</v>
      </c>
      <c r="F22" s="10">
        <v>100</v>
      </c>
      <c r="G22" s="10">
        <v>41</v>
      </c>
      <c r="H22" s="10" t="s">
        <v>72</v>
      </c>
      <c r="I22" s="10" t="s">
        <v>71</v>
      </c>
      <c r="J22" s="11" t="s">
        <v>23</v>
      </c>
      <c r="K22" s="11" t="s">
        <v>70</v>
      </c>
      <c r="L22" s="10" t="s">
        <v>69</v>
      </c>
      <c r="M22" s="10">
        <v>96.07</v>
      </c>
      <c r="N22" s="10" t="s">
        <v>68</v>
      </c>
      <c r="O22" s="8">
        <f t="shared" si="2"/>
        <v>6.5091395452518949E-2</v>
      </c>
      <c r="P22" s="4"/>
      <c r="Q22" s="7"/>
    </row>
    <row r="23" spans="1:18">
      <c r="A23" s="12" t="s">
        <v>67</v>
      </c>
      <c r="B23" s="12" t="s">
        <v>66</v>
      </c>
      <c r="C23" s="12" t="s">
        <v>65</v>
      </c>
      <c r="D23" s="12">
        <v>9</v>
      </c>
      <c r="E23" s="12">
        <v>387</v>
      </c>
      <c r="F23" s="10">
        <v>100</v>
      </c>
      <c r="G23" s="10">
        <v>41</v>
      </c>
      <c r="H23" s="10" t="s">
        <v>64</v>
      </c>
      <c r="I23" s="10" t="s">
        <v>63</v>
      </c>
      <c r="J23" s="8" t="s">
        <v>62</v>
      </c>
      <c r="K23" s="10" t="s">
        <v>61</v>
      </c>
      <c r="L23" s="10" t="s">
        <v>60</v>
      </c>
      <c r="M23" s="8">
        <v>97.64</v>
      </c>
      <c r="N23" s="10" t="s">
        <v>59</v>
      </c>
      <c r="O23" s="8">
        <f t="shared" si="2"/>
        <v>0.17253678109674542</v>
      </c>
      <c r="P23" s="2"/>
    </row>
    <row r="24" spans="1:18">
      <c r="A24" t="s">
        <v>19</v>
      </c>
      <c r="B24" t="s">
        <v>47</v>
      </c>
      <c r="C24" t="s">
        <v>46</v>
      </c>
      <c r="D24">
        <v>3</v>
      </c>
      <c r="E24">
        <v>476</v>
      </c>
      <c r="F24" s="1">
        <v>100</v>
      </c>
      <c r="G24" s="1">
        <v>41</v>
      </c>
      <c r="H24" s="1" t="s">
        <v>58</v>
      </c>
      <c r="I24" s="5" t="s">
        <v>12</v>
      </c>
      <c r="J24" s="6" t="s">
        <v>11</v>
      </c>
      <c r="K24" s="6" t="s">
        <v>10</v>
      </c>
      <c r="L24" s="1" t="s">
        <v>9</v>
      </c>
      <c r="M24" s="5">
        <v>89.945999999999998</v>
      </c>
      <c r="N24" s="5" t="s">
        <v>32</v>
      </c>
      <c r="O24" s="3">
        <f>E24/SUM($E$24:$E$28)</f>
        <v>0.22016651248843663</v>
      </c>
      <c r="P24" s="4"/>
      <c r="Q24" s="4"/>
    </row>
    <row r="25" spans="1:18">
      <c r="A25" t="s">
        <v>19</v>
      </c>
      <c r="B25" t="s">
        <v>47</v>
      </c>
      <c r="C25" t="s">
        <v>46</v>
      </c>
      <c r="D25">
        <v>2</v>
      </c>
      <c r="E25">
        <v>108</v>
      </c>
      <c r="F25" s="1">
        <v>100</v>
      </c>
      <c r="G25" s="1">
        <v>41</v>
      </c>
      <c r="H25" s="1" t="s">
        <v>57</v>
      </c>
      <c r="I25" s="1" t="s">
        <v>56</v>
      </c>
      <c r="J25" s="3" t="s">
        <v>3</v>
      </c>
      <c r="K25" s="1" t="s">
        <v>2</v>
      </c>
      <c r="L25" s="1" t="s">
        <v>1</v>
      </c>
      <c r="M25" s="1">
        <v>99.388000000000005</v>
      </c>
      <c r="N25" s="1" t="s">
        <v>56</v>
      </c>
      <c r="O25" s="3">
        <f>E25/SUM($E$24:$E$28)</f>
        <v>4.9953746530989822E-2</v>
      </c>
      <c r="P25" s="2"/>
    </row>
    <row r="26" spans="1:18">
      <c r="A26" t="s">
        <v>7</v>
      </c>
      <c r="B26" t="s">
        <v>47</v>
      </c>
      <c r="C26" t="s">
        <v>46</v>
      </c>
      <c r="D26">
        <v>5</v>
      </c>
      <c r="E26">
        <v>193</v>
      </c>
      <c r="F26" s="1">
        <v>100</v>
      </c>
      <c r="G26" s="1">
        <v>42</v>
      </c>
      <c r="H26" s="1" t="s">
        <v>55</v>
      </c>
      <c r="I26" s="1" t="s">
        <v>54</v>
      </c>
      <c r="J26" s="3" t="s">
        <v>53</v>
      </c>
      <c r="K26" s="1" t="s">
        <v>52</v>
      </c>
      <c r="L26" s="1" t="s">
        <v>51</v>
      </c>
      <c r="M26" s="1">
        <v>83.495000000000005</v>
      </c>
      <c r="N26" s="1" t="s">
        <v>50</v>
      </c>
      <c r="O26" s="3">
        <f t="shared" ref="O26" si="3">E26/SUM($E$24:$E$28)</f>
        <v>8.9269195189639217E-2</v>
      </c>
      <c r="P26" s="2"/>
    </row>
    <row r="27" spans="1:18">
      <c r="A27" t="s">
        <v>7</v>
      </c>
      <c r="B27" t="s">
        <v>47</v>
      </c>
      <c r="C27" t="s">
        <v>46</v>
      </c>
      <c r="D27">
        <v>0</v>
      </c>
      <c r="E27">
        <v>838</v>
      </c>
      <c r="F27" s="1">
        <v>100</v>
      </c>
      <c r="G27" s="1">
        <v>42</v>
      </c>
      <c r="H27" s="1" t="s">
        <v>49</v>
      </c>
      <c r="I27" s="1" t="s">
        <v>48</v>
      </c>
      <c r="J27" s="6" t="s">
        <v>23</v>
      </c>
      <c r="K27" s="6" t="s">
        <v>22</v>
      </c>
      <c r="L27" s="6" t="s">
        <v>21</v>
      </c>
      <c r="M27" s="1">
        <v>84.090999999999994</v>
      </c>
      <c r="N27" s="1" t="s">
        <v>20</v>
      </c>
      <c r="O27" s="3">
        <f>E27/SUM($E$24:$E$28)</f>
        <v>0.38760407030527289</v>
      </c>
      <c r="P27" s="4"/>
      <c r="Q27" s="7"/>
      <c r="R27" s="4"/>
    </row>
    <row r="28" spans="1:18">
      <c r="A28" t="s">
        <v>7</v>
      </c>
      <c r="B28" t="s">
        <v>47</v>
      </c>
      <c r="C28" t="s">
        <v>46</v>
      </c>
      <c r="D28">
        <v>1</v>
      </c>
      <c r="E28">
        <v>547</v>
      </c>
      <c r="F28" s="1">
        <v>100</v>
      </c>
      <c r="G28" s="1">
        <v>41</v>
      </c>
      <c r="H28" s="1" t="s">
        <v>45</v>
      </c>
      <c r="I28" s="1" t="s">
        <v>44</v>
      </c>
      <c r="J28" s="3" t="s">
        <v>3</v>
      </c>
      <c r="K28" s="1" t="s">
        <v>2</v>
      </c>
      <c r="L28" s="1" t="s">
        <v>1</v>
      </c>
      <c r="M28" s="1">
        <v>96.164000000000001</v>
      </c>
      <c r="N28" s="1" t="s">
        <v>38</v>
      </c>
      <c r="O28" s="3">
        <f>E28/SUM($E$24:$E$28)</f>
        <v>0.25300647548566141</v>
      </c>
      <c r="P28" s="2"/>
    </row>
    <row r="29" spans="1:18">
      <c r="A29" s="12" t="s">
        <v>19</v>
      </c>
      <c r="B29" s="12" t="s">
        <v>41</v>
      </c>
      <c r="C29" s="12" t="s">
        <v>34</v>
      </c>
      <c r="D29" s="12">
        <v>3</v>
      </c>
      <c r="E29" s="12">
        <v>193</v>
      </c>
      <c r="F29" s="10">
        <v>100</v>
      </c>
      <c r="G29" s="10">
        <v>42</v>
      </c>
      <c r="H29" s="10" t="s">
        <v>43</v>
      </c>
      <c r="I29" s="10" t="s">
        <v>42</v>
      </c>
      <c r="J29" s="8" t="s">
        <v>29</v>
      </c>
      <c r="K29" s="10" t="s">
        <v>28</v>
      </c>
      <c r="L29" s="10" t="s">
        <v>27</v>
      </c>
      <c r="M29" s="10">
        <v>89.384</v>
      </c>
      <c r="N29" s="10" t="s">
        <v>26</v>
      </c>
      <c r="O29" s="8">
        <f>E29/SUM($E$29:$E$33)</f>
        <v>8.3731019522776576E-2</v>
      </c>
      <c r="P29" s="2"/>
    </row>
    <row r="30" spans="1:18">
      <c r="A30" s="12" t="s">
        <v>19</v>
      </c>
      <c r="B30" s="12" t="s">
        <v>41</v>
      </c>
      <c r="C30" s="12" t="s">
        <v>34</v>
      </c>
      <c r="D30" s="12">
        <v>1</v>
      </c>
      <c r="E30" s="12">
        <v>448</v>
      </c>
      <c r="F30" s="10">
        <v>100</v>
      </c>
      <c r="G30" s="10">
        <v>42</v>
      </c>
      <c r="H30" s="10" t="s">
        <v>40</v>
      </c>
      <c r="I30" s="10" t="s">
        <v>24</v>
      </c>
      <c r="J30" s="11" t="s">
        <v>23</v>
      </c>
      <c r="K30" s="11" t="s">
        <v>22</v>
      </c>
      <c r="L30" s="11" t="s">
        <v>21</v>
      </c>
      <c r="M30" s="10">
        <v>85.713999999999999</v>
      </c>
      <c r="N30" s="10" t="s">
        <v>20</v>
      </c>
      <c r="O30" s="8">
        <f>E30/SUM($E$29:$E$33)</f>
        <v>0.19436008676789587</v>
      </c>
      <c r="P30" s="4"/>
      <c r="Q30" s="7"/>
      <c r="R30" s="4"/>
    </row>
    <row r="31" spans="1:18">
      <c r="A31" s="12" t="s">
        <v>7</v>
      </c>
      <c r="B31" s="12" t="s">
        <v>35</v>
      </c>
      <c r="C31" s="12" t="s">
        <v>34</v>
      </c>
      <c r="D31" s="12">
        <v>4</v>
      </c>
      <c r="E31" s="12">
        <v>1121</v>
      </c>
      <c r="F31" s="10">
        <v>100</v>
      </c>
      <c r="G31" s="10">
        <v>41</v>
      </c>
      <c r="H31" s="10" t="s">
        <v>39</v>
      </c>
      <c r="I31" s="10" t="s">
        <v>0</v>
      </c>
      <c r="J31" s="8" t="s">
        <v>3</v>
      </c>
      <c r="K31" s="10" t="s">
        <v>2</v>
      </c>
      <c r="L31" s="10" t="s">
        <v>1</v>
      </c>
      <c r="M31" s="10">
        <v>96.164000000000001</v>
      </c>
      <c r="N31" s="10" t="s">
        <v>38</v>
      </c>
      <c r="O31" s="8">
        <f>E31/SUM($E$29:$E$33)</f>
        <v>0.4863340563991323</v>
      </c>
      <c r="P31" s="2"/>
    </row>
    <row r="32" spans="1:18">
      <c r="A32" s="12" t="s">
        <v>7</v>
      </c>
      <c r="B32" s="12" t="s">
        <v>35</v>
      </c>
      <c r="C32" s="12" t="s">
        <v>34</v>
      </c>
      <c r="D32" s="12">
        <v>6</v>
      </c>
      <c r="E32" s="12">
        <v>197</v>
      </c>
      <c r="F32" s="10">
        <v>100</v>
      </c>
      <c r="G32" s="10">
        <v>41</v>
      </c>
      <c r="H32" s="10" t="s">
        <v>37</v>
      </c>
      <c r="I32" s="10" t="s">
        <v>36</v>
      </c>
      <c r="J32" s="8" t="s">
        <v>3</v>
      </c>
      <c r="K32" s="10" t="s">
        <v>2</v>
      </c>
      <c r="L32" s="10" t="s">
        <v>1</v>
      </c>
      <c r="M32" s="11">
        <v>99.388000000000005</v>
      </c>
      <c r="N32" s="10" t="s">
        <v>36</v>
      </c>
      <c r="O32" s="8">
        <f>E32/SUM($E$29:$E$33)</f>
        <v>8.5466377440347074E-2</v>
      </c>
      <c r="P32" s="2"/>
    </row>
    <row r="33" spans="1:18">
      <c r="A33" s="12" t="s">
        <v>7</v>
      </c>
      <c r="B33" s="12" t="s">
        <v>35</v>
      </c>
      <c r="C33" s="12" t="s">
        <v>34</v>
      </c>
      <c r="D33" s="12">
        <v>2</v>
      </c>
      <c r="E33" s="12">
        <v>346</v>
      </c>
      <c r="F33" s="10">
        <v>100</v>
      </c>
      <c r="G33" s="10">
        <v>41</v>
      </c>
      <c r="H33" s="10" t="s">
        <v>33</v>
      </c>
      <c r="I33" s="9" t="s">
        <v>12</v>
      </c>
      <c r="J33" s="11" t="s">
        <v>11</v>
      </c>
      <c r="K33" s="11" t="s">
        <v>10</v>
      </c>
      <c r="L33" s="10" t="s">
        <v>9</v>
      </c>
      <c r="M33" s="9">
        <v>89.495000000000005</v>
      </c>
      <c r="N33" s="9" t="s">
        <v>32</v>
      </c>
      <c r="O33" s="8">
        <f>E33/SUM($E$29:$E$33)</f>
        <v>0.15010845986984817</v>
      </c>
      <c r="P33" s="4"/>
      <c r="Q33" s="4"/>
    </row>
    <row r="34" spans="1:18">
      <c r="A34" t="s">
        <v>19</v>
      </c>
      <c r="B34" t="s">
        <v>6</v>
      </c>
      <c r="C34" t="s">
        <v>5</v>
      </c>
      <c r="D34">
        <v>3</v>
      </c>
      <c r="E34">
        <v>283</v>
      </c>
      <c r="F34" s="1">
        <v>100</v>
      </c>
      <c r="G34" s="1">
        <v>42</v>
      </c>
      <c r="H34" s="1" t="s">
        <v>31</v>
      </c>
      <c r="I34" s="1" t="s">
        <v>30</v>
      </c>
      <c r="J34" s="3" t="s">
        <v>29</v>
      </c>
      <c r="K34" s="1" t="s">
        <v>28</v>
      </c>
      <c r="L34" s="1" t="s">
        <v>27</v>
      </c>
      <c r="M34" s="1">
        <v>89.384</v>
      </c>
      <c r="N34" s="1" t="s">
        <v>26</v>
      </c>
      <c r="O34" s="3">
        <f>E34/SUM($E$34:$E$38)</f>
        <v>0.14747264200104221</v>
      </c>
      <c r="P34" s="2"/>
    </row>
    <row r="35" spans="1:18">
      <c r="A35" t="s">
        <v>7</v>
      </c>
      <c r="B35" t="s">
        <v>6</v>
      </c>
      <c r="C35" t="s">
        <v>5</v>
      </c>
      <c r="D35">
        <v>5</v>
      </c>
      <c r="E35">
        <v>724</v>
      </c>
      <c r="F35" s="1">
        <v>100</v>
      </c>
      <c r="G35" s="1">
        <v>44</v>
      </c>
      <c r="H35" s="1" t="s">
        <v>25</v>
      </c>
      <c r="I35" s="1" t="s">
        <v>24</v>
      </c>
      <c r="J35" s="6" t="s">
        <v>23</v>
      </c>
      <c r="K35" s="6" t="s">
        <v>22</v>
      </c>
      <c r="L35" s="6" t="s">
        <v>21</v>
      </c>
      <c r="M35" s="1">
        <v>85.713999999999999</v>
      </c>
      <c r="N35" s="1" t="s">
        <v>20</v>
      </c>
      <c r="O35" s="3">
        <f>E35/SUM($E$34:$E$38)</f>
        <v>0.37727983324648257</v>
      </c>
      <c r="P35" s="4"/>
      <c r="Q35" s="7"/>
      <c r="R35" s="4"/>
    </row>
    <row r="36" spans="1:18">
      <c r="A36" t="s">
        <v>19</v>
      </c>
      <c r="B36" t="s">
        <v>6</v>
      </c>
      <c r="C36" t="s">
        <v>5</v>
      </c>
      <c r="D36">
        <v>6</v>
      </c>
      <c r="E36">
        <v>320</v>
      </c>
      <c r="F36" s="1">
        <v>100</v>
      </c>
      <c r="G36" s="1">
        <v>41</v>
      </c>
      <c r="H36" s="1" t="s">
        <v>18</v>
      </c>
      <c r="I36" s="1" t="s">
        <v>14</v>
      </c>
      <c r="J36" s="3" t="s">
        <v>17</v>
      </c>
      <c r="K36" s="1" t="s">
        <v>16</v>
      </c>
      <c r="L36" s="1" t="s">
        <v>15</v>
      </c>
      <c r="M36" s="1">
        <v>69.313000000000002</v>
      </c>
      <c r="N36" s="1" t="s">
        <v>14</v>
      </c>
      <c r="O36" s="3">
        <f>E36/SUM($E$34:$E$38)</f>
        <v>0.16675351745700887</v>
      </c>
      <c r="P36" s="2"/>
    </row>
    <row r="37" spans="1:18">
      <c r="A37" t="s">
        <v>7</v>
      </c>
      <c r="B37" t="s">
        <v>6</v>
      </c>
      <c r="C37" t="s">
        <v>5</v>
      </c>
      <c r="D37">
        <v>0</v>
      </c>
      <c r="E37">
        <v>116</v>
      </c>
      <c r="F37" s="1">
        <v>100</v>
      </c>
      <c r="G37" s="1">
        <v>41</v>
      </c>
      <c r="H37" s="1" t="s">
        <v>13</v>
      </c>
      <c r="I37" s="5" t="s">
        <v>12</v>
      </c>
      <c r="J37" s="6" t="s">
        <v>11</v>
      </c>
      <c r="K37" s="6" t="s">
        <v>10</v>
      </c>
      <c r="L37" s="1" t="s">
        <v>9</v>
      </c>
      <c r="M37" s="5">
        <v>89.474000000000004</v>
      </c>
      <c r="N37" s="5" t="s">
        <v>8</v>
      </c>
      <c r="O37" s="3">
        <f>E37/SUM($E$34:$E$38)</f>
        <v>6.0448150078165709E-2</v>
      </c>
      <c r="P37" s="4"/>
      <c r="Q37" s="4"/>
    </row>
    <row r="38" spans="1:18">
      <c r="A38" t="s">
        <v>7</v>
      </c>
      <c r="B38" t="s">
        <v>6</v>
      </c>
      <c r="C38" t="s">
        <v>5</v>
      </c>
      <c r="D38">
        <v>1</v>
      </c>
      <c r="E38">
        <v>476</v>
      </c>
      <c r="F38" s="1">
        <v>100</v>
      </c>
      <c r="G38" s="1">
        <v>41</v>
      </c>
      <c r="H38" s="1" t="s">
        <v>4</v>
      </c>
      <c r="I38" s="1" t="s">
        <v>0</v>
      </c>
      <c r="J38" s="3" t="s">
        <v>3</v>
      </c>
      <c r="K38" s="1" t="s">
        <v>2</v>
      </c>
      <c r="L38" s="1" t="s">
        <v>1</v>
      </c>
      <c r="M38" s="1">
        <v>96.164000000000001</v>
      </c>
      <c r="N38" s="1" t="s">
        <v>0</v>
      </c>
      <c r="O38" s="3">
        <f>E38/SUM($E$34:$E$38)</f>
        <v>0.24804585721730069</v>
      </c>
      <c r="P38" s="2"/>
    </row>
  </sheetData>
  <autoFilter ref="A1:O38" xr:uid="{B4F48170-5372-AD4C-8E50-8A63C078BF73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whole_wild_and_rearing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中西　瑛太</dc:creator>
  <cp:lastModifiedBy>中西　瑛太</cp:lastModifiedBy>
  <dcterms:created xsi:type="dcterms:W3CDTF">2024-10-12T01:19:31Z</dcterms:created>
  <dcterms:modified xsi:type="dcterms:W3CDTF">2024-10-13T06:17:50Z</dcterms:modified>
</cp:coreProperties>
</file>