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arhusuniversitet-my.sharepoint.com/personal/au703490_uni_au_dk/Documents/Skrivebord/Macro - energy systems modelling/Final Project/CODE - FINAL PROJECT/"/>
    </mc:Choice>
  </mc:AlternateContent>
  <xr:revisionPtr revIDLastSave="660" documentId="8_{4342E350-BD79-4094-90A2-3CBE7E05F981}" xr6:coauthVersionLast="47" xr6:coauthVersionMax="47" xr10:uidLastSave="{B0AEEF2F-9733-4889-A699-147E12FCB4B5}"/>
  <bookViews>
    <workbookView xWindow="-120" yWindow="-120" windowWidth="20730" windowHeight="11160" activeTab="2" xr2:uid="{5C335A3A-2DA1-41F9-8B15-A683F963E7B4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3" l="1"/>
  <c r="C2" i="3"/>
  <c r="B12" i="3"/>
  <c r="B11" i="3"/>
  <c r="I3" i="3"/>
  <c r="I4" i="3"/>
  <c r="I5" i="3"/>
  <c r="I6" i="3"/>
  <c r="I7" i="3"/>
  <c r="I8" i="3"/>
  <c r="I9" i="3"/>
  <c r="I10" i="3"/>
  <c r="I2" i="3"/>
  <c r="G3" i="3"/>
  <c r="G4" i="3"/>
  <c r="G5" i="3"/>
  <c r="G6" i="3"/>
  <c r="G7" i="3"/>
  <c r="G8" i="3"/>
  <c r="G9" i="3"/>
  <c r="G10" i="3"/>
  <c r="G2" i="3"/>
  <c r="E3" i="3"/>
  <c r="E4" i="3"/>
  <c r="E5" i="3"/>
  <c r="E6" i="3"/>
  <c r="E7" i="3"/>
  <c r="E8" i="3"/>
  <c r="E9" i="3"/>
  <c r="E10" i="3"/>
  <c r="E2" i="3"/>
  <c r="C4" i="3"/>
  <c r="C5" i="3"/>
  <c r="C6" i="3"/>
  <c r="C7" i="3"/>
  <c r="C8" i="3"/>
  <c r="C9" i="3"/>
  <c r="C10" i="3"/>
  <c r="H12" i="3"/>
  <c r="F12" i="3"/>
  <c r="D12" i="3"/>
  <c r="H11" i="3"/>
  <c r="F11" i="3"/>
  <c r="D11" i="3"/>
</calcChain>
</file>

<file path=xl/sharedStrings.xml><?xml version="1.0" encoding="utf-8"?>
<sst xmlns="http://schemas.openxmlformats.org/spreadsheetml/2006/main" count="27" uniqueCount="18">
  <si>
    <t>Co2 Limit</t>
  </si>
  <si>
    <t>onshore wind</t>
  </si>
  <si>
    <t>offshore wind</t>
  </si>
  <si>
    <t>Solar</t>
  </si>
  <si>
    <t>Coal</t>
  </si>
  <si>
    <t>OCGT</t>
  </si>
  <si>
    <t>Year</t>
  </si>
  <si>
    <t>Standard deviation:</t>
  </si>
  <si>
    <t xml:space="preserve">Year </t>
  </si>
  <si>
    <t>Onshore wind (GW)</t>
  </si>
  <si>
    <t>Offshore Wind (GW)</t>
  </si>
  <si>
    <t>Solar (GW)</t>
  </si>
  <si>
    <t>OCGT (GW)</t>
  </si>
  <si>
    <t>Optimum Capacities For Different Weather Conditions</t>
  </si>
  <si>
    <t>Average onshore wind</t>
  </si>
  <si>
    <t>Average offshore wind</t>
  </si>
  <si>
    <t>Average solar</t>
  </si>
  <si>
    <t>Average OCGT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</si>
</sst>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b/>
      <sz val="25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1" xfId="0" applyBorder="1"/>
    <xf numFmtId="0" fontId="0" fillId="2" borderId="0" xfId="0" applyFill="1"/>
    <xf numFmtId="0" fontId="0" fillId="3" borderId="0" xfId="0" applyFill="1"/>
    <xf numFmtId="0" fontId="2" fillId="3" borderId="0" xfId="0" applyFont="1" applyFill="1"/>
    <xf numFmtId="0" fontId="0" fillId="0" borderId="2" xfId="0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onshorewind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Sheet1!$F$2:$F$7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50</c:v>
                </c:pt>
                <c:pt idx="3">
                  <c:v>150</c:v>
                </c:pt>
                <c:pt idx="4">
                  <c:v>500</c:v>
                </c:pt>
                <c:pt idx="5">
                  <c:v>5000</c:v>
                </c:pt>
              </c:numCache>
            </c:numRef>
          </c:cat>
          <c:val>
            <c:numRef>
              <c:f>Sheet1!$A$2:$A$7</c:f>
              <c:numCache>
                <c:formatCode>General</c:formatCode>
                <c:ptCount val="6"/>
                <c:pt idx="0">
                  <c:v>7.6954999999999996E-2</c:v>
                </c:pt>
                <c:pt idx="1">
                  <c:v>1.638463</c:v>
                </c:pt>
                <c:pt idx="2">
                  <c:v>1.6235740000000001</c:v>
                </c:pt>
                <c:pt idx="3">
                  <c:v>1.5972150000000001</c:v>
                </c:pt>
                <c:pt idx="4">
                  <c:v>1.594214</c:v>
                </c:pt>
                <c:pt idx="5">
                  <c:v>1.4050069999999999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E6-4C33-A156-B58EEB2D207A}"/>
            </c:ext>
          </c:extLst>
        </c:ser>
        <c:ser>
          <c:idx val="1"/>
          <c:order val="1"/>
          <c:tx>
            <c:v>OCGT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Sheet1!$F$2:$F$7</c:f>
              <c:numCache>
                <c:formatCode>General</c:formatCode>
                <c:ptCount val="6"/>
                <c:pt idx="0">
                  <c:v>0</c:v>
                </c:pt>
                <c:pt idx="1">
                  <c:v>10</c:v>
                </c:pt>
                <c:pt idx="2">
                  <c:v>50</c:v>
                </c:pt>
                <c:pt idx="3">
                  <c:v>150</c:v>
                </c:pt>
                <c:pt idx="4">
                  <c:v>500</c:v>
                </c:pt>
                <c:pt idx="5">
                  <c:v>5000</c:v>
                </c:pt>
              </c:numCache>
            </c:numRef>
          </c:cat>
          <c:val>
            <c:numRef>
              <c:f>Sheet1!$E$2:$E$7</c:f>
              <c:numCache>
                <c:formatCode>General</c:formatCode>
                <c:ptCount val="6"/>
                <c:pt idx="0">
                  <c:v>0</c:v>
                </c:pt>
                <c:pt idx="1">
                  <c:v>5.3999999999999998E-5</c:v>
                </c:pt>
                <c:pt idx="2">
                  <c:v>2.7E-4</c:v>
                </c:pt>
                <c:pt idx="3">
                  <c:v>6.7599999999999995E-4</c:v>
                </c:pt>
                <c:pt idx="4">
                  <c:v>8.43E-4</c:v>
                </c:pt>
                <c:pt idx="5">
                  <c:v>4.5040000000000002E-3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E6-4C33-A156-B58EEB2D207A}"/>
            </c:ext>
          </c:extLst>
        </c:ser>
        <c:ser>
          <c:idx val="2"/>
          <c:order val="2"/>
          <c:tx>
            <c:v>offshorewind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Sheet1!$B$2:$B$7</c:f>
              <c:numCache>
                <c:formatCode>General</c:formatCode>
                <c:ptCount val="6"/>
                <c:pt idx="0">
                  <c:v>7.8218999999999997E-2</c:v>
                </c:pt>
                <c:pt idx="1">
                  <c:v>0.32445099999999999</c:v>
                </c:pt>
                <c:pt idx="2">
                  <c:v>0.330924</c:v>
                </c:pt>
                <c:pt idx="3">
                  <c:v>0.33946399999999999</c:v>
                </c:pt>
                <c:pt idx="4">
                  <c:v>0.32535700000000001</c:v>
                </c:pt>
                <c:pt idx="5">
                  <c:v>0.29343399999999997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E6-4C33-A156-B58EEB2D207A}"/>
            </c:ext>
          </c:extLst>
        </c:ser>
        <c:ser>
          <c:idx val="3"/>
          <c:order val="3"/>
          <c:tx>
            <c:v>Solar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Sheet1!$C$2:$C$7</c:f>
              <c:numCache>
                <c:formatCode>General</c:formatCode>
                <c:ptCount val="6"/>
                <c:pt idx="0">
                  <c:v>3.2150999999999999E-2</c:v>
                </c:pt>
                <c:pt idx="1">
                  <c:v>4.1968999999999999E-2</c:v>
                </c:pt>
                <c:pt idx="2">
                  <c:v>4.2879E-2</c:v>
                </c:pt>
                <c:pt idx="3">
                  <c:v>4.5929999999999999E-2</c:v>
                </c:pt>
                <c:pt idx="4">
                  <c:v>4.1486000000000002E-2</c:v>
                </c:pt>
                <c:pt idx="5">
                  <c:v>5.0632999999999997E-2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0E6-4C33-A156-B58EEB2D20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0099024"/>
        <c:axId val="350098192"/>
      </c:lineChart>
      <c:catAx>
        <c:axId val="350099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0098192"/>
        <c:crosses val="autoZero"/>
        <c:auto val="1"/>
        <c:lblAlgn val="ctr"/>
        <c:lblOffset val="100"/>
        <c:noMultiLvlLbl val="0"/>
      </c:catAx>
      <c:valAx>
        <c:axId val="35009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350099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Capacity VS CO2 Emissions</a:t>
            </a:r>
            <a:r>
              <a:rPr lang="en-US" baseline="0"/>
              <a:t> - UK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onshorewind</c:v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Sheet2!$E$2:$E$32</c:f>
              <c:numCache>
                <c:formatCode>General</c:formatCode>
                <c:ptCount val="31"/>
                <c:pt idx="0">
                  <c:v>0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15000</c:v>
                </c:pt>
                <c:pt idx="8">
                  <c:v>20000</c:v>
                </c:pt>
                <c:pt idx="9">
                  <c:v>25000</c:v>
                </c:pt>
                <c:pt idx="10">
                  <c:v>30000</c:v>
                </c:pt>
                <c:pt idx="11">
                  <c:v>40000</c:v>
                </c:pt>
                <c:pt idx="12">
                  <c:v>50000</c:v>
                </c:pt>
                <c:pt idx="13">
                  <c:v>60000</c:v>
                </c:pt>
                <c:pt idx="14">
                  <c:v>80000</c:v>
                </c:pt>
                <c:pt idx="15">
                  <c:v>100000</c:v>
                </c:pt>
                <c:pt idx="16">
                  <c:v>135000</c:v>
                </c:pt>
                <c:pt idx="17">
                  <c:v>170000</c:v>
                </c:pt>
                <c:pt idx="18">
                  <c:v>205000</c:v>
                </c:pt>
                <c:pt idx="19">
                  <c:v>240000</c:v>
                </c:pt>
                <c:pt idx="20">
                  <c:v>275000</c:v>
                </c:pt>
                <c:pt idx="21">
                  <c:v>375000</c:v>
                </c:pt>
                <c:pt idx="22">
                  <c:v>475000</c:v>
                </c:pt>
                <c:pt idx="23">
                  <c:v>575000</c:v>
                </c:pt>
                <c:pt idx="24">
                  <c:v>800000</c:v>
                </c:pt>
                <c:pt idx="25">
                  <c:v>1100000</c:v>
                </c:pt>
                <c:pt idx="26">
                  <c:v>1500000</c:v>
                </c:pt>
                <c:pt idx="27">
                  <c:v>2000000</c:v>
                </c:pt>
                <c:pt idx="28">
                  <c:v>2500000</c:v>
                </c:pt>
                <c:pt idx="29">
                  <c:v>3000000</c:v>
                </c:pt>
                <c:pt idx="30">
                  <c:v>3500000</c:v>
                </c:pt>
              </c:numCache>
            </c:numRef>
          </c:cat>
          <c:val>
            <c:numRef>
              <c:f>Sheet2!$A$2:$A$32</c:f>
              <c:numCache>
                <c:formatCode>General</c:formatCode>
                <c:ptCount val="31"/>
                <c:pt idx="0">
                  <c:v>1946.1676649999999</c:v>
                </c:pt>
                <c:pt idx="1">
                  <c:v>1945.1426879999999</c:v>
                </c:pt>
                <c:pt idx="2">
                  <c:v>1935.9178939999999</c:v>
                </c:pt>
                <c:pt idx="3">
                  <c:v>1896.012641</c:v>
                </c:pt>
                <c:pt idx="4">
                  <c:v>1864.895225</c:v>
                </c:pt>
                <c:pt idx="5">
                  <c:v>1664.1065900000001</c:v>
                </c:pt>
                <c:pt idx="6">
                  <c:v>1470.3325500000001</c:v>
                </c:pt>
                <c:pt idx="7">
                  <c:v>1363.421366</c:v>
                </c:pt>
                <c:pt idx="8">
                  <c:v>1264.2220150000001</c:v>
                </c:pt>
                <c:pt idx="9">
                  <c:v>1204.848307</c:v>
                </c:pt>
                <c:pt idx="10">
                  <c:v>1165.923593</c:v>
                </c:pt>
                <c:pt idx="11">
                  <c:v>1114.454823</c:v>
                </c:pt>
                <c:pt idx="12">
                  <c:v>1042.682231</c:v>
                </c:pt>
                <c:pt idx="13">
                  <c:v>999.81001600000002</c:v>
                </c:pt>
                <c:pt idx="14">
                  <c:v>957.40040499999998</c:v>
                </c:pt>
                <c:pt idx="15">
                  <c:v>901.45751399999995</c:v>
                </c:pt>
                <c:pt idx="16">
                  <c:v>801.00632099999996</c:v>
                </c:pt>
                <c:pt idx="17">
                  <c:v>735.25931600000001</c:v>
                </c:pt>
                <c:pt idx="18">
                  <c:v>670.87062000000003</c:v>
                </c:pt>
                <c:pt idx="19">
                  <c:v>655.807592</c:v>
                </c:pt>
                <c:pt idx="20">
                  <c:v>620.98007700000005</c:v>
                </c:pt>
                <c:pt idx="21">
                  <c:v>547.98185599999999</c:v>
                </c:pt>
                <c:pt idx="22">
                  <c:v>497.406702</c:v>
                </c:pt>
                <c:pt idx="23">
                  <c:v>454.84383700000001</c:v>
                </c:pt>
                <c:pt idx="24">
                  <c:v>385.06190500000002</c:v>
                </c:pt>
                <c:pt idx="25">
                  <c:v>330.84128700000002</c:v>
                </c:pt>
                <c:pt idx="26">
                  <c:v>290.02264200000002</c:v>
                </c:pt>
                <c:pt idx="27">
                  <c:v>268.11594600000001</c:v>
                </c:pt>
                <c:pt idx="28">
                  <c:v>254.78079299999999</c:v>
                </c:pt>
                <c:pt idx="29">
                  <c:v>252.50813500000001</c:v>
                </c:pt>
                <c:pt idx="30">
                  <c:v>252.50813500000001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6B-4288-ABD5-8384BA96D184}"/>
            </c:ext>
          </c:extLst>
        </c:ser>
        <c:ser>
          <c:idx val="1"/>
          <c:order val="1"/>
          <c:tx>
            <c:v>offshorewind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numRef>
              <c:f>Sheet2!$E$2:$E$32</c:f>
              <c:numCache>
                <c:formatCode>General</c:formatCode>
                <c:ptCount val="31"/>
                <c:pt idx="0">
                  <c:v>0</c:v>
                </c:pt>
                <c:pt idx="1">
                  <c:v>10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15000</c:v>
                </c:pt>
                <c:pt idx="8">
                  <c:v>20000</c:v>
                </c:pt>
                <c:pt idx="9">
                  <c:v>25000</c:v>
                </c:pt>
                <c:pt idx="10">
                  <c:v>30000</c:v>
                </c:pt>
                <c:pt idx="11">
                  <c:v>40000</c:v>
                </c:pt>
                <c:pt idx="12">
                  <c:v>50000</c:v>
                </c:pt>
                <c:pt idx="13">
                  <c:v>60000</c:v>
                </c:pt>
                <c:pt idx="14">
                  <c:v>80000</c:v>
                </c:pt>
                <c:pt idx="15">
                  <c:v>100000</c:v>
                </c:pt>
                <c:pt idx="16">
                  <c:v>135000</c:v>
                </c:pt>
                <c:pt idx="17">
                  <c:v>170000</c:v>
                </c:pt>
                <c:pt idx="18">
                  <c:v>205000</c:v>
                </c:pt>
                <c:pt idx="19">
                  <c:v>240000</c:v>
                </c:pt>
                <c:pt idx="20">
                  <c:v>275000</c:v>
                </c:pt>
                <c:pt idx="21">
                  <c:v>375000</c:v>
                </c:pt>
                <c:pt idx="22">
                  <c:v>475000</c:v>
                </c:pt>
                <c:pt idx="23">
                  <c:v>575000</c:v>
                </c:pt>
                <c:pt idx="24">
                  <c:v>800000</c:v>
                </c:pt>
                <c:pt idx="25">
                  <c:v>1100000</c:v>
                </c:pt>
                <c:pt idx="26">
                  <c:v>1500000</c:v>
                </c:pt>
                <c:pt idx="27">
                  <c:v>2000000</c:v>
                </c:pt>
                <c:pt idx="28">
                  <c:v>2500000</c:v>
                </c:pt>
                <c:pt idx="29">
                  <c:v>3000000</c:v>
                </c:pt>
                <c:pt idx="30">
                  <c:v>3500000</c:v>
                </c:pt>
              </c:numCache>
            </c:numRef>
          </c:cat>
          <c:val>
            <c:numRef>
              <c:f>Sheet2!$B$2:$B$32</c:f>
              <c:numCache>
                <c:formatCode>General</c:formatCode>
                <c:ptCount val="31"/>
                <c:pt idx="0">
                  <c:v>257.62275399999999</c:v>
                </c:pt>
                <c:pt idx="1">
                  <c:v>257.67670099999998</c:v>
                </c:pt>
                <c:pt idx="2">
                  <c:v>258.162216</c:v>
                </c:pt>
                <c:pt idx="3">
                  <c:v>260.26249300000001</c:v>
                </c:pt>
                <c:pt idx="4">
                  <c:v>261.90025100000003</c:v>
                </c:pt>
                <c:pt idx="5">
                  <c:v>272.468074</c:v>
                </c:pt>
                <c:pt idx="6">
                  <c:v>282.66670800000003</c:v>
                </c:pt>
                <c:pt idx="7">
                  <c:v>288.293612</c:v>
                </c:pt>
                <c:pt idx="8">
                  <c:v>291.47368399999999</c:v>
                </c:pt>
                <c:pt idx="9">
                  <c:v>291.47368399999999</c:v>
                </c:pt>
                <c:pt idx="10">
                  <c:v>271.43073199999998</c:v>
                </c:pt>
                <c:pt idx="11">
                  <c:v>251.381169</c:v>
                </c:pt>
                <c:pt idx="12">
                  <c:v>267.58788299999998</c:v>
                </c:pt>
                <c:pt idx="13">
                  <c:v>257.95104900000001</c:v>
                </c:pt>
                <c:pt idx="14">
                  <c:v>217.89585</c:v>
                </c:pt>
                <c:pt idx="15">
                  <c:v>208.98027300000001</c:v>
                </c:pt>
                <c:pt idx="16">
                  <c:v>222.51261600000001</c:v>
                </c:pt>
                <c:pt idx="17">
                  <c:v>230.743447</c:v>
                </c:pt>
                <c:pt idx="18">
                  <c:v>244.33005299999999</c:v>
                </c:pt>
                <c:pt idx="19">
                  <c:v>213.69607199999999</c:v>
                </c:pt>
                <c:pt idx="20">
                  <c:v>215.31095300000001</c:v>
                </c:pt>
                <c:pt idx="21">
                  <c:v>220.46523400000001</c:v>
                </c:pt>
                <c:pt idx="22">
                  <c:v>223.62264500000001</c:v>
                </c:pt>
                <c:pt idx="23">
                  <c:v>225.93032500000001</c:v>
                </c:pt>
                <c:pt idx="24">
                  <c:v>229.703968</c:v>
                </c:pt>
                <c:pt idx="25">
                  <c:v>226.55644699999999</c:v>
                </c:pt>
                <c:pt idx="26">
                  <c:v>205.245823</c:v>
                </c:pt>
                <c:pt idx="27">
                  <c:v>174.73292499999999</c:v>
                </c:pt>
                <c:pt idx="28">
                  <c:v>158.186274</c:v>
                </c:pt>
                <c:pt idx="29">
                  <c:v>155.97043199999999</c:v>
                </c:pt>
                <c:pt idx="30">
                  <c:v>155.97043199999999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6B-4288-ABD5-8384BA96D1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7163216"/>
        <c:axId val="267159888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v>Solar</c:v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Sheet2!$E$2:$E$32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0</c:v>
                      </c:pt>
                      <c:pt idx="1">
                        <c:v>10</c:v>
                      </c:pt>
                      <c:pt idx="2">
                        <c:v>100</c:v>
                      </c:pt>
                      <c:pt idx="3">
                        <c:v>500</c:v>
                      </c:pt>
                      <c:pt idx="4">
                        <c:v>1000</c:v>
                      </c:pt>
                      <c:pt idx="5">
                        <c:v>5000</c:v>
                      </c:pt>
                      <c:pt idx="6">
                        <c:v>10000</c:v>
                      </c:pt>
                      <c:pt idx="7">
                        <c:v>15000</c:v>
                      </c:pt>
                      <c:pt idx="8">
                        <c:v>20000</c:v>
                      </c:pt>
                      <c:pt idx="9">
                        <c:v>25000</c:v>
                      </c:pt>
                      <c:pt idx="10">
                        <c:v>30000</c:v>
                      </c:pt>
                      <c:pt idx="11">
                        <c:v>40000</c:v>
                      </c:pt>
                      <c:pt idx="12">
                        <c:v>50000</c:v>
                      </c:pt>
                      <c:pt idx="13">
                        <c:v>60000</c:v>
                      </c:pt>
                      <c:pt idx="14">
                        <c:v>80000</c:v>
                      </c:pt>
                      <c:pt idx="15">
                        <c:v>100000</c:v>
                      </c:pt>
                      <c:pt idx="16">
                        <c:v>135000</c:v>
                      </c:pt>
                      <c:pt idx="17">
                        <c:v>170000</c:v>
                      </c:pt>
                      <c:pt idx="18">
                        <c:v>205000</c:v>
                      </c:pt>
                      <c:pt idx="19">
                        <c:v>240000</c:v>
                      </c:pt>
                      <c:pt idx="20">
                        <c:v>275000</c:v>
                      </c:pt>
                      <c:pt idx="21">
                        <c:v>375000</c:v>
                      </c:pt>
                      <c:pt idx="22">
                        <c:v>475000</c:v>
                      </c:pt>
                      <c:pt idx="23">
                        <c:v>575000</c:v>
                      </c:pt>
                      <c:pt idx="24">
                        <c:v>800000</c:v>
                      </c:pt>
                      <c:pt idx="25">
                        <c:v>1100000</c:v>
                      </c:pt>
                      <c:pt idx="26">
                        <c:v>1500000</c:v>
                      </c:pt>
                      <c:pt idx="27">
                        <c:v>2000000</c:v>
                      </c:pt>
                      <c:pt idx="28">
                        <c:v>2500000</c:v>
                      </c:pt>
                      <c:pt idx="29">
                        <c:v>3000000</c:v>
                      </c:pt>
                      <c:pt idx="30">
                        <c:v>3500000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Sheet2!$C$2:$C$32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51.502039000000003</c:v>
                      </c:pt>
                      <c:pt idx="1">
                        <c:v>51.496566999999999</c:v>
                      </c:pt>
                      <c:pt idx="2">
                        <c:v>51.447310999999999</c:v>
                      </c:pt>
                      <c:pt idx="3">
                        <c:v>51.23424</c:v>
                      </c:pt>
                      <c:pt idx="4">
                        <c:v>51.068089999999998</c:v>
                      </c:pt>
                      <c:pt idx="5">
                        <c:v>53.774450999999999</c:v>
                      </c:pt>
                      <c:pt idx="6">
                        <c:v>69.706371000000004</c:v>
                      </c:pt>
                      <c:pt idx="7">
                        <c:v>48.390503000000002</c:v>
                      </c:pt>
                      <c:pt idx="8">
                        <c:v>52.508823999999997</c:v>
                      </c:pt>
                      <c:pt idx="9">
                        <c:v>48.609059000000002</c:v>
                      </c:pt>
                      <c:pt idx="10">
                        <c:v>53.304734000000003</c:v>
                      </c:pt>
                      <c:pt idx="11">
                        <c:v>51.869840000000003</c:v>
                      </c:pt>
                      <c:pt idx="12">
                        <c:v>54.348590999999999</c:v>
                      </c:pt>
                      <c:pt idx="13">
                        <c:v>57.466323000000003</c:v>
                      </c:pt>
                      <c:pt idx="14">
                        <c:v>57.373128999999999</c:v>
                      </c:pt>
                      <c:pt idx="15">
                        <c:v>57.522787999999998</c:v>
                      </c:pt>
                      <c:pt idx="16">
                        <c:v>61.793298</c:v>
                      </c:pt>
                      <c:pt idx="17">
                        <c:v>57.350110999999998</c:v>
                      </c:pt>
                      <c:pt idx="18">
                        <c:v>58.155465</c:v>
                      </c:pt>
                      <c:pt idx="19">
                        <c:v>57.426631</c:v>
                      </c:pt>
                      <c:pt idx="20">
                        <c:v>55.884027000000003</c:v>
                      </c:pt>
                      <c:pt idx="21">
                        <c:v>52.729717000000001</c:v>
                      </c:pt>
                      <c:pt idx="22">
                        <c:v>48.191617000000001</c:v>
                      </c:pt>
                      <c:pt idx="23">
                        <c:v>48.597234</c:v>
                      </c:pt>
                      <c:pt idx="24">
                        <c:v>47.958039999999997</c:v>
                      </c:pt>
                      <c:pt idx="25">
                        <c:v>42.593012999999999</c:v>
                      </c:pt>
                      <c:pt idx="26">
                        <c:v>39.482112999999998</c:v>
                      </c:pt>
                      <c:pt idx="27">
                        <c:v>32.066172000000002</c:v>
                      </c:pt>
                      <c:pt idx="28">
                        <c:v>21.708369999999999</c:v>
                      </c:pt>
                      <c:pt idx="29">
                        <c:v>21.964206999999998</c:v>
                      </c:pt>
                      <c:pt idx="30">
                        <c:v>21.964206999999998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066B-4288-ABD5-8384BA96D184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v>OCGT</c:v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Sheet2!$E$2:$E$32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0</c:v>
                      </c:pt>
                      <c:pt idx="1">
                        <c:v>10</c:v>
                      </c:pt>
                      <c:pt idx="2">
                        <c:v>100</c:v>
                      </c:pt>
                      <c:pt idx="3">
                        <c:v>500</c:v>
                      </c:pt>
                      <c:pt idx="4">
                        <c:v>1000</c:v>
                      </c:pt>
                      <c:pt idx="5">
                        <c:v>5000</c:v>
                      </c:pt>
                      <c:pt idx="6">
                        <c:v>10000</c:v>
                      </c:pt>
                      <c:pt idx="7">
                        <c:v>15000</c:v>
                      </c:pt>
                      <c:pt idx="8">
                        <c:v>20000</c:v>
                      </c:pt>
                      <c:pt idx="9">
                        <c:v>25000</c:v>
                      </c:pt>
                      <c:pt idx="10">
                        <c:v>30000</c:v>
                      </c:pt>
                      <c:pt idx="11">
                        <c:v>40000</c:v>
                      </c:pt>
                      <c:pt idx="12">
                        <c:v>50000</c:v>
                      </c:pt>
                      <c:pt idx="13">
                        <c:v>60000</c:v>
                      </c:pt>
                      <c:pt idx="14">
                        <c:v>80000</c:v>
                      </c:pt>
                      <c:pt idx="15">
                        <c:v>100000</c:v>
                      </c:pt>
                      <c:pt idx="16">
                        <c:v>135000</c:v>
                      </c:pt>
                      <c:pt idx="17">
                        <c:v>170000</c:v>
                      </c:pt>
                      <c:pt idx="18">
                        <c:v>205000</c:v>
                      </c:pt>
                      <c:pt idx="19">
                        <c:v>240000</c:v>
                      </c:pt>
                      <c:pt idx="20">
                        <c:v>275000</c:v>
                      </c:pt>
                      <c:pt idx="21">
                        <c:v>375000</c:v>
                      </c:pt>
                      <c:pt idx="22">
                        <c:v>475000</c:v>
                      </c:pt>
                      <c:pt idx="23">
                        <c:v>575000</c:v>
                      </c:pt>
                      <c:pt idx="24">
                        <c:v>800000</c:v>
                      </c:pt>
                      <c:pt idx="25">
                        <c:v>1100000</c:v>
                      </c:pt>
                      <c:pt idx="26">
                        <c:v>1500000</c:v>
                      </c:pt>
                      <c:pt idx="27">
                        <c:v>2000000</c:v>
                      </c:pt>
                      <c:pt idx="28">
                        <c:v>2500000</c:v>
                      </c:pt>
                      <c:pt idx="29">
                        <c:v>3000000</c:v>
                      </c:pt>
                      <c:pt idx="30">
                        <c:v>3500000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Sheet2!$D$2:$D$32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0</c:v>
                      </c:pt>
                      <c:pt idx="1">
                        <c:v>1.8017999999999999E-2</c:v>
                      </c:pt>
                      <c:pt idx="2">
                        <c:v>0.18018000000000001</c:v>
                      </c:pt>
                      <c:pt idx="3">
                        <c:v>0.88167300000000004</c:v>
                      </c:pt>
                      <c:pt idx="4">
                        <c:v>1.4286840000000001</c:v>
                      </c:pt>
                      <c:pt idx="5">
                        <c:v>4.9583370000000002</c:v>
                      </c:pt>
                      <c:pt idx="6">
                        <c:v>8.3646799999999999</c:v>
                      </c:pt>
                      <c:pt idx="7">
                        <c:v>10.244066999999999</c:v>
                      </c:pt>
                      <c:pt idx="8">
                        <c:v>12.081770000000001</c:v>
                      </c:pt>
                      <c:pt idx="9">
                        <c:v>13.269244</c:v>
                      </c:pt>
                      <c:pt idx="10">
                        <c:v>14.969714</c:v>
                      </c:pt>
                      <c:pt idx="11">
                        <c:v>16.92137</c:v>
                      </c:pt>
                      <c:pt idx="12">
                        <c:v>17.611312999999999</c:v>
                      </c:pt>
                      <c:pt idx="13">
                        <c:v>18.912051000000002</c:v>
                      </c:pt>
                      <c:pt idx="14">
                        <c:v>21.602782999999999</c:v>
                      </c:pt>
                      <c:pt idx="15">
                        <c:v>23.131757</c:v>
                      </c:pt>
                      <c:pt idx="16">
                        <c:v>24.518293</c:v>
                      </c:pt>
                      <c:pt idx="17">
                        <c:v>25.454615</c:v>
                      </c:pt>
                      <c:pt idx="18">
                        <c:v>26.117405000000002</c:v>
                      </c:pt>
                      <c:pt idx="19">
                        <c:v>27.827829000000001</c:v>
                      </c:pt>
                      <c:pt idx="20">
                        <c:v>28.450095000000001</c:v>
                      </c:pt>
                      <c:pt idx="21">
                        <c:v>29.672961999999998</c:v>
                      </c:pt>
                      <c:pt idx="22">
                        <c:v>30.539224000000001</c:v>
                      </c:pt>
                      <c:pt idx="23">
                        <c:v>31.284327999999999</c:v>
                      </c:pt>
                      <c:pt idx="24">
                        <c:v>32.506379000000003</c:v>
                      </c:pt>
                      <c:pt idx="25">
                        <c:v>33.735577999999997</c:v>
                      </c:pt>
                      <c:pt idx="26">
                        <c:v>35.532238999999997</c:v>
                      </c:pt>
                      <c:pt idx="27">
                        <c:v>37.373967</c:v>
                      </c:pt>
                      <c:pt idx="28">
                        <c:v>38.458579999999998</c:v>
                      </c:pt>
                      <c:pt idx="29">
                        <c:v>38.632551999999997</c:v>
                      </c:pt>
                      <c:pt idx="30">
                        <c:v>38.632551999999997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066B-4288-ABD5-8384BA96D184}"/>
                  </c:ext>
                </c:extLst>
              </c15:ser>
            </c15:filteredLineSeries>
          </c:ext>
        </c:extLst>
      </c:lineChart>
      <c:catAx>
        <c:axId val="267163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Maximum</a:t>
                </a:r>
                <a:r>
                  <a:rPr lang="en-US" baseline="0"/>
                  <a:t> tons of Co2 emissios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67159888"/>
        <c:crosses val="autoZero"/>
        <c:auto val="1"/>
        <c:lblAlgn val="ctr"/>
        <c:lblOffset val="100"/>
        <c:noMultiLvlLbl val="0"/>
      </c:catAx>
      <c:valAx>
        <c:axId val="267159888"/>
        <c:scaling>
          <c:orientation val="minMax"/>
          <c:max val="2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Capacity</a:t>
                </a:r>
                <a:r>
                  <a:rPr lang="en-US" baseline="0"/>
                  <a:t> (GW)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67163216"/>
        <c:crosses val="autoZero"/>
        <c:crossBetween val="between"/>
        <c:majorUnit val="25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Optmimum Capacity - Onshore and Offshore Wind</a:t>
            </a:r>
            <a:endParaRPr lang="en-US" sz="11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onshore wind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Sheet3!$A$2:$A$10</c:f>
              <c:numCache>
                <c:formatCode>General</c:formatCode>
                <c:ptCount val="9"/>
                <c:pt idx="0">
                  <c:v>2006</c:v>
                </c:pt>
                <c:pt idx="1">
                  <c:v>2007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2017</c:v>
                </c:pt>
              </c:numCache>
            </c:numRef>
          </c:cat>
          <c:val>
            <c:numRef>
              <c:f>Sheet3!$B$2:$B$10</c:f>
              <c:numCache>
                <c:formatCode>General</c:formatCode>
                <c:ptCount val="9"/>
                <c:pt idx="0">
                  <c:v>421.173698</c:v>
                </c:pt>
                <c:pt idx="1">
                  <c:v>322.16872699999999</c:v>
                </c:pt>
                <c:pt idx="2">
                  <c:v>439.61111099999999</c:v>
                </c:pt>
                <c:pt idx="3">
                  <c:v>532.67391299999997</c:v>
                </c:pt>
                <c:pt idx="4">
                  <c:v>370.95701400000002</c:v>
                </c:pt>
                <c:pt idx="5">
                  <c:v>411.96773100000001</c:v>
                </c:pt>
                <c:pt idx="6">
                  <c:v>402.55146100000002</c:v>
                </c:pt>
                <c:pt idx="7">
                  <c:v>252.50813500000001</c:v>
                </c:pt>
                <c:pt idx="8">
                  <c:v>388.12793099999999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52-4359-8E55-BDCBD1515687}"/>
            </c:ext>
          </c:extLst>
        </c:ser>
        <c:ser>
          <c:idx val="1"/>
          <c:order val="1"/>
          <c:tx>
            <c:strRef>
              <c:f>Sheet3!$C$1</c:f>
              <c:strCache>
                <c:ptCount val="1"/>
                <c:pt idx="0">
                  <c:v>Average onshore wind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Sheet3!$A$2:$A$10</c:f>
              <c:numCache>
                <c:formatCode>General</c:formatCode>
                <c:ptCount val="9"/>
                <c:pt idx="0">
                  <c:v>2006</c:v>
                </c:pt>
                <c:pt idx="1">
                  <c:v>2007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2017</c:v>
                </c:pt>
              </c:numCache>
            </c:numRef>
          </c:cat>
          <c:val>
            <c:numRef>
              <c:f>Sheet3!$C$2:$C$10</c:f>
              <c:numCache>
                <c:formatCode>General</c:formatCode>
                <c:ptCount val="9"/>
                <c:pt idx="0">
                  <c:v>393.52663566666672</c:v>
                </c:pt>
                <c:pt idx="1">
                  <c:v>393.52663566666672</c:v>
                </c:pt>
                <c:pt idx="2">
                  <c:v>393.52663566666672</c:v>
                </c:pt>
                <c:pt idx="3">
                  <c:v>393.52663566666672</c:v>
                </c:pt>
                <c:pt idx="4">
                  <c:v>393.52663566666672</c:v>
                </c:pt>
                <c:pt idx="5">
                  <c:v>393.52663566666672</c:v>
                </c:pt>
                <c:pt idx="6">
                  <c:v>393.52663566666672</c:v>
                </c:pt>
                <c:pt idx="7">
                  <c:v>393.52663566666672</c:v>
                </c:pt>
                <c:pt idx="8">
                  <c:v>393.52663566666672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52-4359-8E55-BDCBD1515687}"/>
            </c:ext>
          </c:extLst>
        </c:ser>
        <c:ser>
          <c:idx val="2"/>
          <c:order val="2"/>
          <c:tx>
            <c:strRef>
              <c:f>Sheet3!$D$1</c:f>
              <c:strCache>
                <c:ptCount val="1"/>
                <c:pt idx="0">
                  <c:v>offshore wind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Sheet3!$A$2:$A$10</c:f>
              <c:numCache>
                <c:formatCode>General</c:formatCode>
                <c:ptCount val="9"/>
                <c:pt idx="0">
                  <c:v>2006</c:v>
                </c:pt>
                <c:pt idx="1">
                  <c:v>2007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2017</c:v>
                </c:pt>
              </c:numCache>
            </c:numRef>
          </c:cat>
          <c:val>
            <c:numRef>
              <c:f>Sheet3!$D$2:$D$10</c:f>
              <c:numCache>
                <c:formatCode>General</c:formatCode>
                <c:ptCount val="9"/>
                <c:pt idx="0">
                  <c:v>0</c:v>
                </c:pt>
                <c:pt idx="1">
                  <c:v>93.443635</c:v>
                </c:pt>
                <c:pt idx="2">
                  <c:v>0</c:v>
                </c:pt>
                <c:pt idx="3">
                  <c:v>0</c:v>
                </c:pt>
                <c:pt idx="4">
                  <c:v>65.760441</c:v>
                </c:pt>
                <c:pt idx="5">
                  <c:v>38.528277000000003</c:v>
                </c:pt>
                <c:pt idx="6">
                  <c:v>56.573562000000003</c:v>
                </c:pt>
                <c:pt idx="7">
                  <c:v>155.97043199999999</c:v>
                </c:pt>
                <c:pt idx="8">
                  <c:v>37.674399999999999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52-4359-8E55-BDCBD1515687}"/>
            </c:ext>
          </c:extLst>
        </c:ser>
        <c:ser>
          <c:idx val="3"/>
          <c:order val="3"/>
          <c:tx>
            <c:strRef>
              <c:f>Sheet3!$E$1</c:f>
              <c:strCache>
                <c:ptCount val="1"/>
                <c:pt idx="0">
                  <c:v>Average offshore wind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Sheet3!$A$2:$A$10</c:f>
              <c:numCache>
                <c:formatCode>General</c:formatCode>
                <c:ptCount val="9"/>
                <c:pt idx="0">
                  <c:v>2006</c:v>
                </c:pt>
                <c:pt idx="1">
                  <c:v>2007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2017</c:v>
                </c:pt>
              </c:numCache>
            </c:numRef>
          </c:cat>
          <c:val>
            <c:numRef>
              <c:f>Sheet3!$E$2:$E$10</c:f>
              <c:numCache>
                <c:formatCode>General</c:formatCode>
                <c:ptCount val="9"/>
                <c:pt idx="0">
                  <c:v>49.772305222222222</c:v>
                </c:pt>
                <c:pt idx="1">
                  <c:v>49.772305222222222</c:v>
                </c:pt>
                <c:pt idx="2">
                  <c:v>49.772305222222222</c:v>
                </c:pt>
                <c:pt idx="3">
                  <c:v>49.772305222222222</c:v>
                </c:pt>
                <c:pt idx="4">
                  <c:v>49.772305222222222</c:v>
                </c:pt>
                <c:pt idx="5">
                  <c:v>49.772305222222222</c:v>
                </c:pt>
                <c:pt idx="6">
                  <c:v>49.772305222222222</c:v>
                </c:pt>
                <c:pt idx="7">
                  <c:v>49.772305222222222</c:v>
                </c:pt>
                <c:pt idx="8">
                  <c:v>49.772305222222222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252-4359-8E55-BDCBD15156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5357135"/>
        <c:axId val="619176255"/>
      </c:lineChart>
      <c:catAx>
        <c:axId val="6153571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9176255"/>
        <c:crosses val="autoZero"/>
        <c:auto val="1"/>
        <c:lblAlgn val="ctr"/>
        <c:lblOffset val="100"/>
        <c:noMultiLvlLbl val="0"/>
      </c:catAx>
      <c:valAx>
        <c:axId val="619176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Capacity</a:t>
                </a:r>
                <a:r>
                  <a:rPr lang="it-IT" baseline="0"/>
                  <a:t> (GW)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15357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Optmimum Capacity - Solar and OCGT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Sheet3!$F$1</c:f>
              <c:strCache>
                <c:ptCount val="1"/>
                <c:pt idx="0">
                  <c:v>Solar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Sheet3!$A$2:$A$10</c:f>
              <c:numCache>
                <c:formatCode>General</c:formatCode>
                <c:ptCount val="9"/>
                <c:pt idx="0">
                  <c:v>2006</c:v>
                </c:pt>
                <c:pt idx="1">
                  <c:v>2007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2017</c:v>
                </c:pt>
              </c:numCache>
            </c:numRef>
          </c:cat>
          <c:val>
            <c:numRef>
              <c:f>Sheet3!$F$2:$F$10</c:f>
              <c:numCache>
                <c:formatCode>General</c:formatCode>
                <c:ptCount val="9"/>
                <c:pt idx="0">
                  <c:v>31.909804999999999</c:v>
                </c:pt>
                <c:pt idx="1">
                  <c:v>17.446908000000001</c:v>
                </c:pt>
                <c:pt idx="2">
                  <c:v>14.456968</c:v>
                </c:pt>
                <c:pt idx="3">
                  <c:v>11.805338000000001</c:v>
                </c:pt>
                <c:pt idx="4">
                  <c:v>29.454021000000001</c:v>
                </c:pt>
                <c:pt idx="5">
                  <c:v>15.478051000000001</c:v>
                </c:pt>
                <c:pt idx="6">
                  <c:v>32.533630000000002</c:v>
                </c:pt>
                <c:pt idx="7">
                  <c:v>21.964206999999998</c:v>
                </c:pt>
                <c:pt idx="8">
                  <c:v>10.845618999999999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7D-46B0-8DFE-B08FF614ECEF}"/>
            </c:ext>
          </c:extLst>
        </c:ser>
        <c:ser>
          <c:idx val="1"/>
          <c:order val="1"/>
          <c:tx>
            <c:strRef>
              <c:f>Sheet3!$G$1</c:f>
              <c:strCache>
                <c:ptCount val="1"/>
                <c:pt idx="0">
                  <c:v>Average solar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Sheet3!$A$2:$A$10</c:f>
              <c:numCache>
                <c:formatCode>General</c:formatCode>
                <c:ptCount val="9"/>
                <c:pt idx="0">
                  <c:v>2006</c:v>
                </c:pt>
                <c:pt idx="1">
                  <c:v>2007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2017</c:v>
                </c:pt>
              </c:numCache>
            </c:numRef>
          </c:cat>
          <c:val>
            <c:numRef>
              <c:f>Sheet3!$G$2:$G$10</c:f>
              <c:numCache>
                <c:formatCode>General</c:formatCode>
                <c:ptCount val="9"/>
                <c:pt idx="0">
                  <c:v>20.654949666666667</c:v>
                </c:pt>
                <c:pt idx="1">
                  <c:v>20.654949666666667</c:v>
                </c:pt>
                <c:pt idx="2">
                  <c:v>20.654949666666667</c:v>
                </c:pt>
                <c:pt idx="3">
                  <c:v>20.654949666666667</c:v>
                </c:pt>
                <c:pt idx="4">
                  <c:v>20.654949666666667</c:v>
                </c:pt>
                <c:pt idx="5">
                  <c:v>20.654949666666667</c:v>
                </c:pt>
                <c:pt idx="6">
                  <c:v>20.654949666666667</c:v>
                </c:pt>
                <c:pt idx="7">
                  <c:v>20.654949666666667</c:v>
                </c:pt>
                <c:pt idx="8">
                  <c:v>20.654949666666667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7D-46B0-8DFE-B08FF614ECEF}"/>
            </c:ext>
          </c:extLst>
        </c:ser>
        <c:ser>
          <c:idx val="2"/>
          <c:order val="2"/>
          <c:tx>
            <c:strRef>
              <c:f>Sheet3!$H$1</c:f>
              <c:strCache>
                <c:ptCount val="1"/>
                <c:pt idx="0">
                  <c:v>OCGT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Sheet3!$A$2:$A$10</c:f>
              <c:numCache>
                <c:formatCode>General</c:formatCode>
                <c:ptCount val="9"/>
                <c:pt idx="0">
                  <c:v>2006</c:v>
                </c:pt>
                <c:pt idx="1">
                  <c:v>2007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2017</c:v>
                </c:pt>
              </c:numCache>
            </c:numRef>
          </c:cat>
          <c:val>
            <c:numRef>
              <c:f>Sheet3!$H$2:$H$10</c:f>
              <c:numCache>
                <c:formatCode>General</c:formatCode>
                <c:ptCount val="9"/>
                <c:pt idx="0">
                  <c:v>47.156525999999999</c:v>
                </c:pt>
                <c:pt idx="1">
                  <c:v>31.533875999999999</c:v>
                </c:pt>
                <c:pt idx="2">
                  <c:v>41.385722000000001</c:v>
                </c:pt>
                <c:pt idx="3">
                  <c:v>36.768109000000003</c:v>
                </c:pt>
                <c:pt idx="4">
                  <c:v>36.308554999999998</c:v>
                </c:pt>
                <c:pt idx="5">
                  <c:v>41.780797999999997</c:v>
                </c:pt>
                <c:pt idx="6">
                  <c:v>38.596395999999999</c:v>
                </c:pt>
                <c:pt idx="7">
                  <c:v>38.632551999999997</c:v>
                </c:pt>
                <c:pt idx="8">
                  <c:v>40.886116000000001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F7D-46B0-8DFE-B08FF614ECEF}"/>
            </c:ext>
          </c:extLst>
        </c:ser>
        <c:ser>
          <c:idx val="3"/>
          <c:order val="3"/>
          <c:tx>
            <c:strRef>
              <c:f>Sheet3!$I$1</c:f>
              <c:strCache>
                <c:ptCount val="1"/>
                <c:pt idx="0">
                  <c:v>Average OCGT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Sheet3!$A$2:$A$10</c:f>
              <c:numCache>
                <c:formatCode>General</c:formatCode>
                <c:ptCount val="9"/>
                <c:pt idx="0">
                  <c:v>2006</c:v>
                </c:pt>
                <c:pt idx="1">
                  <c:v>2007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2017</c:v>
                </c:pt>
              </c:numCache>
            </c:numRef>
          </c:cat>
          <c:val>
            <c:numRef>
              <c:f>Sheet3!$I$2:$I$10</c:f>
              <c:numCache>
                <c:formatCode>General</c:formatCode>
                <c:ptCount val="9"/>
                <c:pt idx="0">
                  <c:v>39.227627777777776</c:v>
                </c:pt>
                <c:pt idx="1">
                  <c:v>39.227627777777776</c:v>
                </c:pt>
                <c:pt idx="2">
                  <c:v>39.227627777777776</c:v>
                </c:pt>
                <c:pt idx="3">
                  <c:v>39.227627777777776</c:v>
                </c:pt>
                <c:pt idx="4">
                  <c:v>39.227627777777776</c:v>
                </c:pt>
                <c:pt idx="5">
                  <c:v>39.227627777777776</c:v>
                </c:pt>
                <c:pt idx="6">
                  <c:v>39.227627777777776</c:v>
                </c:pt>
                <c:pt idx="7">
                  <c:v>39.227627777777776</c:v>
                </c:pt>
                <c:pt idx="8">
                  <c:v>39.227627777777776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F7D-46B0-8DFE-B08FF614EC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6734783"/>
        <c:axId val="942955375"/>
      </c:lineChart>
      <c:catAx>
        <c:axId val="6067347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942955375"/>
        <c:crosses val="autoZero"/>
        <c:auto val="1"/>
        <c:lblAlgn val="ctr"/>
        <c:lblOffset val="100"/>
        <c:noMultiLvlLbl val="0"/>
      </c:catAx>
      <c:valAx>
        <c:axId val="942955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Capacity</a:t>
                </a:r>
                <a:r>
                  <a:rPr lang="it-IT" baseline="0"/>
                  <a:t> (GW)</a:t>
                </a:r>
                <a:endParaRPr lang="it-IT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06734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480060</xdr:colOff>
      <xdr:row>0</xdr:row>
      <xdr:rowOff>0</xdr:rowOff>
    </xdr:from>
    <xdr:to>
      <xdr:col>14</xdr:col>
      <xdr:colOff>175260</xdr:colOff>
      <xdr:row>22</xdr:row>
      <xdr:rowOff>83820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DA904BA-EA58-4271-ACC5-2B93F779AE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114300</xdr:colOff>
      <xdr:row>1</xdr:row>
      <xdr:rowOff>7620</xdr:rowOff>
    </xdr:from>
    <xdr:to>
      <xdr:col>18</xdr:col>
      <xdr:colOff>106680</xdr:colOff>
      <xdr:row>23</xdr:row>
      <xdr:rowOff>121920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2A009EC-7315-4341-507A-B33F3EA7CD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359833</xdr:colOff>
      <xdr:row>0</xdr:row>
      <xdr:rowOff>179916</xdr:rowOff>
    </xdr:from>
    <xdr:to>
      <xdr:col>22</xdr:col>
      <xdr:colOff>365125</xdr:colOff>
      <xdr:row>19</xdr:row>
      <xdr:rowOff>179916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A16DA01B-3AD9-4219-82FF-54009D5C20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328083</xdr:colOff>
      <xdr:row>21</xdr:row>
      <xdr:rowOff>158750</xdr:rowOff>
    </xdr:from>
    <xdr:to>
      <xdr:col>22</xdr:col>
      <xdr:colOff>412750</xdr:colOff>
      <xdr:row>42</xdr:row>
      <xdr:rowOff>84667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9DEF6DD3-77C5-B9F6-39E1-46DFA471D8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Tema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ABA00B-CD02-42F3-A9DE-610338757313}">
  <dimension ref="A1:F7"/>
  <sheetViews>
    <sheetView workbookViewId="0">
      <selection activeCell="D1" sqref="D1"/>
    </sheetView>
  </sheetViews>
  <sheetFormatPr defaultRowHeight="15" x14ac:dyDescent="0.25"/>
  <cols>
    <col min="1" max="2" width="12" bestFit="1" customWidth="1"/>
    <col min="3" max="3" width="12.28515625" bestFit="1" customWidth="1"/>
  </cols>
  <sheetData>
    <row r="1" spans="1:6" x14ac:dyDescent="0.2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0</v>
      </c>
    </row>
    <row r="2" spans="1:6" x14ac:dyDescent="0.25">
      <c r="A2">
        <v>7.6954999999999996E-2</v>
      </c>
      <c r="B2">
        <v>7.8218999999999997E-2</v>
      </c>
      <c r="C2">
        <v>3.2150999999999999E-2</v>
      </c>
      <c r="D2">
        <v>4.5529E-2</v>
      </c>
      <c r="E2">
        <v>0</v>
      </c>
      <c r="F2">
        <v>0</v>
      </c>
    </row>
    <row r="3" spans="1:6" x14ac:dyDescent="0.25">
      <c r="A3">
        <v>1.638463</v>
      </c>
      <c r="B3">
        <v>0.32445099999999999</v>
      </c>
      <c r="C3">
        <v>4.1968999999999999E-2</v>
      </c>
      <c r="D3">
        <v>0</v>
      </c>
      <c r="E3">
        <v>5.3999999999999998E-5</v>
      </c>
      <c r="F3">
        <v>10</v>
      </c>
    </row>
    <row r="4" spans="1:6" x14ac:dyDescent="0.25">
      <c r="A4" s="1">
        <v>1.6235740000000001</v>
      </c>
      <c r="B4" s="1">
        <v>0.330924</v>
      </c>
      <c r="C4" s="1">
        <v>4.2879E-2</v>
      </c>
      <c r="D4" s="1">
        <v>0</v>
      </c>
      <c r="E4" s="1">
        <v>2.7E-4</v>
      </c>
      <c r="F4">
        <v>50</v>
      </c>
    </row>
    <row r="5" spans="1:6" x14ac:dyDescent="0.25">
      <c r="A5" s="1">
        <v>1.5972150000000001</v>
      </c>
      <c r="B5" s="1">
        <v>0.33946399999999999</v>
      </c>
      <c r="C5" s="1">
        <v>4.5929999999999999E-2</v>
      </c>
      <c r="D5" s="1">
        <v>0</v>
      </c>
      <c r="E5" s="1">
        <v>6.7599999999999995E-4</v>
      </c>
      <c r="F5">
        <v>150</v>
      </c>
    </row>
    <row r="6" spans="1:6" x14ac:dyDescent="0.25">
      <c r="A6" s="1">
        <v>1.594214</v>
      </c>
      <c r="B6" s="1">
        <v>0.32535700000000001</v>
      </c>
      <c r="C6" s="1">
        <v>4.1486000000000002E-2</v>
      </c>
      <c r="D6" s="1">
        <v>0</v>
      </c>
      <c r="E6" s="1">
        <v>8.43E-4</v>
      </c>
      <c r="F6">
        <v>500</v>
      </c>
    </row>
    <row r="7" spans="1:6" x14ac:dyDescent="0.25">
      <c r="A7" s="1">
        <v>1.4050069999999999</v>
      </c>
      <c r="B7" s="1">
        <v>0.29343399999999997</v>
      </c>
      <c r="C7" s="1">
        <v>5.0632999999999997E-2</v>
      </c>
      <c r="D7" s="1">
        <v>1.5920000000000001E-3</v>
      </c>
      <c r="E7" s="1">
        <v>4.5040000000000002E-3</v>
      </c>
      <c r="F7">
        <v>5000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4F0D79-EF46-4B5C-AD60-B82A73561509}">
  <dimension ref="A1:E32"/>
  <sheetViews>
    <sheetView zoomScale="70" zoomScaleNormal="70" workbookViewId="0">
      <selection sqref="A1:E1"/>
    </sheetView>
  </sheetViews>
  <sheetFormatPr defaultRowHeight="15" x14ac:dyDescent="0.25"/>
  <cols>
    <col min="1" max="2" width="12" bestFit="1" customWidth="1"/>
    <col min="3" max="3" width="12.28515625" bestFit="1" customWidth="1"/>
  </cols>
  <sheetData>
    <row r="1" spans="1:5" x14ac:dyDescent="0.25">
      <c r="A1" t="s">
        <v>1</v>
      </c>
      <c r="B1" t="s">
        <v>2</v>
      </c>
      <c r="C1" t="s">
        <v>3</v>
      </c>
      <c r="D1" t="s">
        <v>5</v>
      </c>
      <c r="E1" t="s">
        <v>0</v>
      </c>
    </row>
    <row r="2" spans="1:5" x14ac:dyDescent="0.25">
      <c r="A2">
        <v>1946.1676649999999</v>
      </c>
      <c r="B2">
        <v>257.62275399999999</v>
      </c>
      <c r="C2">
        <v>51.502039000000003</v>
      </c>
      <c r="D2">
        <v>0</v>
      </c>
      <c r="E2">
        <v>0</v>
      </c>
    </row>
    <row r="3" spans="1:5" x14ac:dyDescent="0.25">
      <c r="A3">
        <v>1945.1426879999999</v>
      </c>
      <c r="B3">
        <v>257.67670099999998</v>
      </c>
      <c r="C3">
        <v>51.496566999999999</v>
      </c>
      <c r="D3">
        <v>1.8017999999999999E-2</v>
      </c>
      <c r="E3">
        <v>10</v>
      </c>
    </row>
    <row r="4" spans="1:5" x14ac:dyDescent="0.25">
      <c r="A4">
        <v>1935.9178939999999</v>
      </c>
      <c r="B4">
        <v>258.162216</v>
      </c>
      <c r="C4">
        <v>51.447310999999999</v>
      </c>
      <c r="D4">
        <v>0.18018000000000001</v>
      </c>
      <c r="E4">
        <v>100</v>
      </c>
    </row>
    <row r="5" spans="1:5" x14ac:dyDescent="0.25">
      <c r="A5">
        <v>1896.012641</v>
      </c>
      <c r="B5">
        <v>260.26249300000001</v>
      </c>
      <c r="C5">
        <v>51.23424</v>
      </c>
      <c r="D5">
        <v>0.88167300000000004</v>
      </c>
      <c r="E5">
        <v>500</v>
      </c>
    </row>
    <row r="6" spans="1:5" x14ac:dyDescent="0.25">
      <c r="A6">
        <v>1864.895225</v>
      </c>
      <c r="B6">
        <v>261.90025100000003</v>
      </c>
      <c r="C6">
        <v>51.068089999999998</v>
      </c>
      <c r="D6">
        <v>1.4286840000000001</v>
      </c>
      <c r="E6">
        <v>1000</v>
      </c>
    </row>
    <row r="7" spans="1:5" x14ac:dyDescent="0.25">
      <c r="A7">
        <v>1664.1065900000001</v>
      </c>
      <c r="B7">
        <v>272.468074</v>
      </c>
      <c r="C7">
        <v>53.774450999999999</v>
      </c>
      <c r="D7">
        <v>4.9583370000000002</v>
      </c>
      <c r="E7">
        <v>5000</v>
      </c>
    </row>
    <row r="8" spans="1:5" x14ac:dyDescent="0.25">
      <c r="A8">
        <v>1470.3325500000001</v>
      </c>
      <c r="B8">
        <v>282.66670800000003</v>
      </c>
      <c r="C8">
        <v>69.706371000000004</v>
      </c>
      <c r="D8">
        <v>8.3646799999999999</v>
      </c>
      <c r="E8">
        <v>10000</v>
      </c>
    </row>
    <row r="9" spans="1:5" x14ac:dyDescent="0.25">
      <c r="A9">
        <v>1363.421366</v>
      </c>
      <c r="B9">
        <v>288.293612</v>
      </c>
      <c r="C9">
        <v>48.390503000000002</v>
      </c>
      <c r="D9">
        <v>10.244066999999999</v>
      </c>
      <c r="E9">
        <v>15000</v>
      </c>
    </row>
    <row r="10" spans="1:5" x14ac:dyDescent="0.25">
      <c r="A10">
        <v>1264.2220150000001</v>
      </c>
      <c r="B10">
        <v>291.47368399999999</v>
      </c>
      <c r="C10">
        <v>52.508823999999997</v>
      </c>
      <c r="D10">
        <v>12.081770000000001</v>
      </c>
      <c r="E10">
        <v>20000</v>
      </c>
    </row>
    <row r="11" spans="1:5" x14ac:dyDescent="0.25">
      <c r="A11">
        <v>1204.848307</v>
      </c>
      <c r="B11">
        <v>291.47368399999999</v>
      </c>
      <c r="C11">
        <v>48.609059000000002</v>
      </c>
      <c r="D11">
        <v>13.269244</v>
      </c>
      <c r="E11">
        <v>25000</v>
      </c>
    </row>
    <row r="12" spans="1:5" x14ac:dyDescent="0.25">
      <c r="A12">
        <v>1165.923593</v>
      </c>
      <c r="B12">
        <v>271.43073199999998</v>
      </c>
      <c r="C12">
        <v>53.304734000000003</v>
      </c>
      <c r="D12">
        <v>14.969714</v>
      </c>
      <c r="E12">
        <v>30000</v>
      </c>
    </row>
    <row r="13" spans="1:5" x14ac:dyDescent="0.25">
      <c r="A13">
        <v>1114.454823</v>
      </c>
      <c r="B13">
        <v>251.381169</v>
      </c>
      <c r="C13">
        <v>51.869840000000003</v>
      </c>
      <c r="D13">
        <v>16.92137</v>
      </c>
      <c r="E13">
        <v>40000</v>
      </c>
    </row>
    <row r="14" spans="1:5" x14ac:dyDescent="0.25">
      <c r="A14">
        <v>1042.682231</v>
      </c>
      <c r="B14">
        <v>267.58788299999998</v>
      </c>
      <c r="C14">
        <v>54.348590999999999</v>
      </c>
      <c r="D14">
        <v>17.611312999999999</v>
      </c>
      <c r="E14">
        <v>50000</v>
      </c>
    </row>
    <row r="15" spans="1:5" x14ac:dyDescent="0.25">
      <c r="A15">
        <v>999.81001600000002</v>
      </c>
      <c r="B15">
        <v>257.95104900000001</v>
      </c>
      <c r="C15">
        <v>57.466323000000003</v>
      </c>
      <c r="D15">
        <v>18.912051000000002</v>
      </c>
      <c r="E15">
        <v>60000</v>
      </c>
    </row>
    <row r="16" spans="1:5" x14ac:dyDescent="0.25">
      <c r="A16">
        <v>957.40040499999998</v>
      </c>
      <c r="B16">
        <v>217.89585</v>
      </c>
      <c r="C16">
        <v>57.373128999999999</v>
      </c>
      <c r="D16">
        <v>21.602782999999999</v>
      </c>
      <c r="E16">
        <v>80000</v>
      </c>
    </row>
    <row r="17" spans="1:5" x14ac:dyDescent="0.25">
      <c r="A17">
        <v>901.45751399999995</v>
      </c>
      <c r="B17">
        <v>208.98027300000001</v>
      </c>
      <c r="C17">
        <v>57.522787999999998</v>
      </c>
      <c r="D17">
        <v>23.131757</v>
      </c>
      <c r="E17">
        <v>100000</v>
      </c>
    </row>
    <row r="18" spans="1:5" x14ac:dyDescent="0.25">
      <c r="A18">
        <v>801.00632099999996</v>
      </c>
      <c r="B18">
        <v>222.51261600000001</v>
      </c>
      <c r="C18">
        <v>61.793298</v>
      </c>
      <c r="D18">
        <v>24.518293</v>
      </c>
      <c r="E18">
        <v>135000</v>
      </c>
    </row>
    <row r="19" spans="1:5" x14ac:dyDescent="0.25">
      <c r="A19">
        <v>735.25931600000001</v>
      </c>
      <c r="B19">
        <v>230.743447</v>
      </c>
      <c r="C19">
        <v>57.350110999999998</v>
      </c>
      <c r="D19">
        <v>25.454615</v>
      </c>
      <c r="E19">
        <v>170000</v>
      </c>
    </row>
    <row r="20" spans="1:5" x14ac:dyDescent="0.25">
      <c r="A20">
        <v>670.87062000000003</v>
      </c>
      <c r="B20">
        <v>244.33005299999999</v>
      </c>
      <c r="C20">
        <v>58.155465</v>
      </c>
      <c r="D20">
        <v>26.117405000000002</v>
      </c>
      <c r="E20">
        <v>205000</v>
      </c>
    </row>
    <row r="21" spans="1:5" x14ac:dyDescent="0.25">
      <c r="A21">
        <v>655.807592</v>
      </c>
      <c r="B21">
        <v>213.69607199999999</v>
      </c>
      <c r="C21">
        <v>57.426631</v>
      </c>
      <c r="D21">
        <v>27.827829000000001</v>
      </c>
      <c r="E21">
        <v>240000</v>
      </c>
    </row>
    <row r="22" spans="1:5" x14ac:dyDescent="0.25">
      <c r="A22">
        <v>620.98007700000005</v>
      </c>
      <c r="B22">
        <v>215.31095300000001</v>
      </c>
      <c r="C22">
        <v>55.884027000000003</v>
      </c>
      <c r="D22">
        <v>28.450095000000001</v>
      </c>
      <c r="E22">
        <v>275000</v>
      </c>
    </row>
    <row r="23" spans="1:5" x14ac:dyDescent="0.25">
      <c r="A23">
        <v>547.98185599999999</v>
      </c>
      <c r="B23">
        <v>220.46523400000001</v>
      </c>
      <c r="C23">
        <v>52.729717000000001</v>
      </c>
      <c r="D23">
        <v>29.672961999999998</v>
      </c>
      <c r="E23">
        <v>375000</v>
      </c>
    </row>
    <row r="24" spans="1:5" x14ac:dyDescent="0.25">
      <c r="A24">
        <v>497.406702</v>
      </c>
      <c r="B24">
        <v>223.62264500000001</v>
      </c>
      <c r="C24">
        <v>48.191617000000001</v>
      </c>
      <c r="D24">
        <v>30.539224000000001</v>
      </c>
      <c r="E24">
        <v>475000</v>
      </c>
    </row>
    <row r="25" spans="1:5" x14ac:dyDescent="0.25">
      <c r="A25">
        <v>454.84383700000001</v>
      </c>
      <c r="B25">
        <v>225.93032500000001</v>
      </c>
      <c r="C25">
        <v>48.597234</v>
      </c>
      <c r="D25">
        <v>31.284327999999999</v>
      </c>
      <c r="E25">
        <v>575000</v>
      </c>
    </row>
    <row r="26" spans="1:5" x14ac:dyDescent="0.25">
      <c r="A26">
        <v>385.06190500000002</v>
      </c>
      <c r="B26">
        <v>229.703968</v>
      </c>
      <c r="C26">
        <v>47.958039999999997</v>
      </c>
      <c r="D26">
        <v>32.506379000000003</v>
      </c>
      <c r="E26">
        <v>800000</v>
      </c>
    </row>
    <row r="27" spans="1:5" x14ac:dyDescent="0.25">
      <c r="A27">
        <v>330.84128700000002</v>
      </c>
      <c r="B27">
        <v>226.55644699999999</v>
      </c>
      <c r="C27">
        <v>42.593012999999999</v>
      </c>
      <c r="D27">
        <v>33.735577999999997</v>
      </c>
      <c r="E27">
        <v>1100000</v>
      </c>
    </row>
    <row r="28" spans="1:5" x14ac:dyDescent="0.25">
      <c r="A28">
        <v>290.02264200000002</v>
      </c>
      <c r="B28">
        <v>205.245823</v>
      </c>
      <c r="C28">
        <v>39.482112999999998</v>
      </c>
      <c r="D28">
        <v>35.532238999999997</v>
      </c>
      <c r="E28">
        <v>1500000</v>
      </c>
    </row>
    <row r="29" spans="1:5" x14ac:dyDescent="0.25">
      <c r="A29">
        <v>268.11594600000001</v>
      </c>
      <c r="B29">
        <v>174.73292499999999</v>
      </c>
      <c r="C29">
        <v>32.066172000000002</v>
      </c>
      <c r="D29">
        <v>37.373967</v>
      </c>
      <c r="E29">
        <v>2000000</v>
      </c>
    </row>
    <row r="30" spans="1:5" x14ac:dyDescent="0.25">
      <c r="A30">
        <v>254.78079299999999</v>
      </c>
      <c r="B30">
        <v>158.186274</v>
      </c>
      <c r="C30">
        <v>21.708369999999999</v>
      </c>
      <c r="D30">
        <v>38.458579999999998</v>
      </c>
      <c r="E30">
        <v>2500000</v>
      </c>
    </row>
    <row r="31" spans="1:5" x14ac:dyDescent="0.25">
      <c r="A31">
        <v>252.50813500000001</v>
      </c>
      <c r="B31">
        <v>155.97043199999999</v>
      </c>
      <c r="C31">
        <v>21.964206999999998</v>
      </c>
      <c r="D31">
        <v>38.632551999999997</v>
      </c>
      <c r="E31">
        <v>3000000</v>
      </c>
    </row>
    <row r="32" spans="1:5" x14ac:dyDescent="0.25">
      <c r="A32">
        <v>252.50813500000001</v>
      </c>
      <c r="B32">
        <v>155.97043199999999</v>
      </c>
      <c r="C32">
        <v>21.964206999999998</v>
      </c>
      <c r="D32">
        <v>38.632551999999997</v>
      </c>
      <c r="E32">
        <v>3500000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7731EC-00C5-4448-9F8C-AFED5814568E}">
  <dimension ref="A1:I26"/>
  <sheetViews>
    <sheetView tabSelected="1" topLeftCell="E14" zoomScale="90" zoomScaleNormal="90" workbookViewId="0">
      <selection activeCell="Y25" sqref="Y25"/>
    </sheetView>
  </sheetViews>
  <sheetFormatPr defaultRowHeight="15" x14ac:dyDescent="0.25"/>
  <cols>
    <col min="1" max="1" width="16.85546875" bestFit="1" customWidth="1"/>
    <col min="2" max="2" width="22.28515625" customWidth="1"/>
    <col min="3" max="3" width="24.42578125" customWidth="1"/>
    <col min="4" max="4" width="21.5703125" customWidth="1"/>
    <col min="5" max="5" width="23.42578125" customWidth="1"/>
    <col min="6" max="6" width="13.140625" customWidth="1"/>
    <col min="7" max="7" width="17.42578125" customWidth="1"/>
    <col min="9" max="9" width="13.42578125" customWidth="1"/>
  </cols>
  <sheetData>
    <row r="1" spans="1:9" x14ac:dyDescent="0.25">
      <c r="A1" s="2" t="s">
        <v>6</v>
      </c>
      <c r="B1" s="2" t="s">
        <v>1</v>
      </c>
      <c r="C1" s="2" t="s">
        <v>14</v>
      </c>
      <c r="D1" s="2" t="s">
        <v>2</v>
      </c>
      <c r="E1" s="2" t="s">
        <v>15</v>
      </c>
      <c r="F1" s="2" t="s">
        <v>3</v>
      </c>
      <c r="G1" s="2" t="s">
        <v>16</v>
      </c>
      <c r="H1" s="2" t="s">
        <v>5</v>
      </c>
      <c r="I1" s="6" t="s">
        <v>17</v>
      </c>
    </row>
    <row r="2" spans="1:9" x14ac:dyDescent="0.25">
      <c r="A2" s="2">
        <v>2006</v>
      </c>
      <c r="B2" s="2">
        <v>421.173698</v>
      </c>
      <c r="C2">
        <f>AVERAGE($B$2:$B$10)</f>
        <v>393.52663566666672</v>
      </c>
      <c r="D2" s="2">
        <v>0</v>
      </c>
      <c r="E2">
        <f>AVERAGE($D$2:$D$10)</f>
        <v>49.772305222222222</v>
      </c>
      <c r="F2" s="2">
        <v>31.909804999999999</v>
      </c>
      <c r="G2">
        <f>AVERAGE($F$2:$F$10)</f>
        <v>20.654949666666667</v>
      </c>
      <c r="H2" s="2">
        <v>47.156525999999999</v>
      </c>
      <c r="I2">
        <f>AVERAGE($H$2:$H$10)</f>
        <v>39.227627777777776</v>
      </c>
    </row>
    <row r="3" spans="1:9" x14ac:dyDescent="0.25">
      <c r="A3" s="2">
        <v>2007</v>
      </c>
      <c r="B3" s="2">
        <v>322.16872699999999</v>
      </c>
      <c r="C3">
        <f>AVERAGE($B$2:$B$10)</f>
        <v>393.52663566666672</v>
      </c>
      <c r="D3" s="2">
        <v>93.443635</v>
      </c>
      <c r="E3">
        <f t="shared" ref="E3:E10" si="0">AVERAGE($D$2:$D$10)</f>
        <v>49.772305222222222</v>
      </c>
      <c r="F3" s="2">
        <v>17.446908000000001</v>
      </c>
      <c r="G3">
        <f t="shared" ref="G3:G10" si="1">AVERAGE($F$2:$F$10)</f>
        <v>20.654949666666667</v>
      </c>
      <c r="H3" s="2">
        <v>31.533875999999999</v>
      </c>
      <c r="I3">
        <f t="shared" ref="I3:I10" si="2">AVERAGE($H$2:$H$10)</f>
        <v>39.227627777777776</v>
      </c>
    </row>
    <row r="4" spans="1:9" x14ac:dyDescent="0.25">
      <c r="A4" s="2">
        <v>2009</v>
      </c>
      <c r="B4" s="2">
        <v>439.61111099999999</v>
      </c>
      <c r="C4">
        <f t="shared" ref="C4:C10" si="3">AVERAGE($B$2:$B$10)</f>
        <v>393.52663566666672</v>
      </c>
      <c r="D4" s="2">
        <v>0</v>
      </c>
      <c r="E4">
        <f t="shared" si="0"/>
        <v>49.772305222222222</v>
      </c>
      <c r="F4" s="2">
        <v>14.456968</v>
      </c>
      <c r="G4">
        <f t="shared" si="1"/>
        <v>20.654949666666667</v>
      </c>
      <c r="H4" s="2">
        <v>41.385722000000001</v>
      </c>
      <c r="I4">
        <f t="shared" si="2"/>
        <v>39.227627777777776</v>
      </c>
    </row>
    <row r="5" spans="1:9" x14ac:dyDescent="0.25">
      <c r="A5" s="2">
        <v>2010</v>
      </c>
      <c r="B5" s="2">
        <v>532.67391299999997</v>
      </c>
      <c r="C5">
        <f t="shared" si="3"/>
        <v>393.52663566666672</v>
      </c>
      <c r="D5" s="2">
        <v>0</v>
      </c>
      <c r="E5">
        <f t="shared" si="0"/>
        <v>49.772305222222222</v>
      </c>
      <c r="F5" s="2">
        <v>11.805338000000001</v>
      </c>
      <c r="G5">
        <f t="shared" si="1"/>
        <v>20.654949666666667</v>
      </c>
      <c r="H5" s="2">
        <v>36.768109000000003</v>
      </c>
      <c r="I5">
        <f t="shared" si="2"/>
        <v>39.227627777777776</v>
      </c>
    </row>
    <row r="6" spans="1:9" x14ac:dyDescent="0.25">
      <c r="A6" s="2">
        <v>2011</v>
      </c>
      <c r="B6" s="2">
        <v>370.95701400000002</v>
      </c>
      <c r="C6">
        <f t="shared" si="3"/>
        <v>393.52663566666672</v>
      </c>
      <c r="D6" s="2">
        <v>65.760441</v>
      </c>
      <c r="E6">
        <f t="shared" si="0"/>
        <v>49.772305222222222</v>
      </c>
      <c r="F6" s="2">
        <v>29.454021000000001</v>
      </c>
      <c r="G6">
        <f t="shared" si="1"/>
        <v>20.654949666666667</v>
      </c>
      <c r="H6" s="2">
        <v>36.308554999999998</v>
      </c>
      <c r="I6">
        <f t="shared" si="2"/>
        <v>39.227627777777776</v>
      </c>
    </row>
    <row r="7" spans="1:9" x14ac:dyDescent="0.25">
      <c r="A7" s="2">
        <v>2013</v>
      </c>
      <c r="B7" s="2">
        <v>411.96773100000001</v>
      </c>
      <c r="C7">
        <f t="shared" si="3"/>
        <v>393.52663566666672</v>
      </c>
      <c r="D7" s="2">
        <v>38.528277000000003</v>
      </c>
      <c r="E7">
        <f t="shared" si="0"/>
        <v>49.772305222222222</v>
      </c>
      <c r="F7" s="2">
        <v>15.478051000000001</v>
      </c>
      <c r="G7">
        <f t="shared" si="1"/>
        <v>20.654949666666667</v>
      </c>
      <c r="H7" s="2">
        <v>41.780797999999997</v>
      </c>
      <c r="I7">
        <f t="shared" si="2"/>
        <v>39.227627777777776</v>
      </c>
    </row>
    <row r="8" spans="1:9" x14ac:dyDescent="0.25">
      <c r="A8" s="2">
        <v>2014</v>
      </c>
      <c r="B8" s="2">
        <v>402.55146100000002</v>
      </c>
      <c r="C8">
        <f t="shared" si="3"/>
        <v>393.52663566666672</v>
      </c>
      <c r="D8" s="2">
        <v>56.573562000000003</v>
      </c>
      <c r="E8">
        <f t="shared" si="0"/>
        <v>49.772305222222222</v>
      </c>
      <c r="F8" s="2">
        <v>32.533630000000002</v>
      </c>
      <c r="G8">
        <f t="shared" si="1"/>
        <v>20.654949666666667</v>
      </c>
      <c r="H8" s="2">
        <v>38.596395999999999</v>
      </c>
      <c r="I8">
        <f t="shared" si="2"/>
        <v>39.227627777777776</v>
      </c>
    </row>
    <row r="9" spans="1:9" x14ac:dyDescent="0.25">
      <c r="A9" s="2">
        <v>2015</v>
      </c>
      <c r="B9" s="2">
        <v>252.50813500000001</v>
      </c>
      <c r="C9">
        <f t="shared" si="3"/>
        <v>393.52663566666672</v>
      </c>
      <c r="D9" s="2">
        <v>155.97043199999999</v>
      </c>
      <c r="E9">
        <f t="shared" si="0"/>
        <v>49.772305222222222</v>
      </c>
      <c r="F9" s="2">
        <v>21.964206999999998</v>
      </c>
      <c r="G9">
        <f t="shared" si="1"/>
        <v>20.654949666666667</v>
      </c>
      <c r="H9" s="2">
        <v>38.632551999999997</v>
      </c>
      <c r="I9">
        <f t="shared" si="2"/>
        <v>39.227627777777776</v>
      </c>
    </row>
    <row r="10" spans="1:9" x14ac:dyDescent="0.25">
      <c r="A10" s="2">
        <v>2017</v>
      </c>
      <c r="B10" s="2">
        <v>388.12793099999999</v>
      </c>
      <c r="C10">
        <f t="shared" si="3"/>
        <v>393.52663566666672</v>
      </c>
      <c r="D10" s="2">
        <v>37.674399999999999</v>
      </c>
      <c r="E10">
        <f t="shared" si="0"/>
        <v>49.772305222222222</v>
      </c>
      <c r="F10" s="2">
        <v>10.845618999999999</v>
      </c>
      <c r="G10">
        <f t="shared" si="1"/>
        <v>20.654949666666667</v>
      </c>
      <c r="H10" s="2">
        <v>40.886116000000001</v>
      </c>
      <c r="I10">
        <f t="shared" si="2"/>
        <v>39.227627777777776</v>
      </c>
    </row>
    <row r="11" spans="1:9" x14ac:dyDescent="0.25">
      <c r="A11" s="3" t="s">
        <v>7</v>
      </c>
      <c r="B11" s="3">
        <f>_xlfn.STDEV.S(B2:B10)</f>
        <v>77.611474405279523</v>
      </c>
      <c r="C11" s="3"/>
      <c r="D11" s="3">
        <f>_xlfn.STDEV.S(D2:D10)</f>
        <v>51.468120397368864</v>
      </c>
      <c r="E11" s="3"/>
      <c r="F11" s="3">
        <f>_xlfn.STDEV.S(F2:F10)</f>
        <v>8.6382724603136722</v>
      </c>
      <c r="G11" s="3"/>
      <c r="H11" s="3">
        <f>_xlfn.STDEV.S(H2:H10)</f>
        <v>4.3490036605249989</v>
      </c>
    </row>
    <row r="12" spans="1:9" x14ac:dyDescent="0.25">
      <c r="B12">
        <f>AVERAGE(B2:B10)</f>
        <v>393.52663566666672</v>
      </c>
      <c r="D12">
        <f>AVERAGE(D2:D10)</f>
        <v>49.772305222222222</v>
      </c>
      <c r="F12">
        <f>AVERAGE(F2:F10)</f>
        <v>20.654949666666667</v>
      </c>
      <c r="H12">
        <f>AVERAGE(H2:H10)</f>
        <v>39.227627777777776</v>
      </c>
    </row>
    <row r="15" spans="1:9" ht="32.25" x14ac:dyDescent="0.5">
      <c r="B15" s="5" t="s">
        <v>13</v>
      </c>
      <c r="C15" s="4"/>
      <c r="D15" s="4"/>
      <c r="E15" s="4"/>
      <c r="F15" s="4"/>
      <c r="G15" s="4"/>
    </row>
    <row r="16" spans="1:9" x14ac:dyDescent="0.25">
      <c r="B16" s="4"/>
      <c r="C16" s="4"/>
      <c r="D16" s="4"/>
      <c r="E16" s="4"/>
      <c r="F16" s="4"/>
      <c r="G16" s="4"/>
    </row>
    <row r="17" spans="2:6" x14ac:dyDescent="0.25">
      <c r="B17" t="s">
        <v>8</v>
      </c>
      <c r="C17" t="s">
        <v>9</v>
      </c>
      <c r="D17" t="s">
        <v>10</v>
      </c>
      <c r="E17" t="s">
        <v>11</v>
      </c>
      <c r="F17" t="s">
        <v>12</v>
      </c>
    </row>
    <row r="18" spans="2:6" x14ac:dyDescent="0.25">
      <c r="B18">
        <v>2006</v>
      </c>
      <c r="C18">
        <v>421.173698</v>
      </c>
      <c r="D18">
        <v>0</v>
      </c>
      <c r="E18">
        <v>31.909804999999999</v>
      </c>
      <c r="F18">
        <v>47.156525999999999</v>
      </c>
    </row>
    <row r="19" spans="2:6" x14ac:dyDescent="0.25">
      <c r="B19">
        <v>2007</v>
      </c>
      <c r="C19">
        <v>322.16872699999999</v>
      </c>
      <c r="D19">
        <v>93.443635</v>
      </c>
      <c r="E19">
        <v>17.446908000000001</v>
      </c>
      <c r="F19">
        <v>31.533875999999999</v>
      </c>
    </row>
    <row r="20" spans="2:6" x14ac:dyDescent="0.25">
      <c r="B20">
        <v>2009</v>
      </c>
      <c r="C20">
        <v>439.61111099999999</v>
      </c>
      <c r="D20">
        <v>0</v>
      </c>
      <c r="E20">
        <v>14.456968</v>
      </c>
      <c r="F20">
        <v>41.385722000000001</v>
      </c>
    </row>
    <row r="21" spans="2:6" x14ac:dyDescent="0.25">
      <c r="B21">
        <v>2010</v>
      </c>
      <c r="C21">
        <v>532.67391299999997</v>
      </c>
      <c r="D21">
        <v>0</v>
      </c>
      <c r="E21">
        <v>11.805338000000001</v>
      </c>
      <c r="F21">
        <v>36.768109000000003</v>
      </c>
    </row>
    <row r="22" spans="2:6" x14ac:dyDescent="0.25">
      <c r="B22">
        <v>2011</v>
      </c>
      <c r="C22">
        <v>370.95701400000002</v>
      </c>
      <c r="D22">
        <v>65.760441</v>
      </c>
      <c r="E22">
        <v>29.454021000000001</v>
      </c>
      <c r="F22">
        <v>36.308554999999998</v>
      </c>
    </row>
    <row r="23" spans="2:6" x14ac:dyDescent="0.25">
      <c r="B23">
        <v>2013</v>
      </c>
      <c r="C23">
        <v>411.96773100000001</v>
      </c>
      <c r="D23">
        <v>38.528277000000003</v>
      </c>
      <c r="E23">
        <v>15.478051000000001</v>
      </c>
      <c r="F23">
        <v>41.780797999999997</v>
      </c>
    </row>
    <row r="24" spans="2:6" x14ac:dyDescent="0.25">
      <c r="B24">
        <v>2014</v>
      </c>
      <c r="C24">
        <v>402.55146100000002</v>
      </c>
      <c r="D24">
        <v>56.573562000000003</v>
      </c>
      <c r="E24">
        <v>32.533630000000002</v>
      </c>
      <c r="F24">
        <v>38.596395999999999</v>
      </c>
    </row>
    <row r="25" spans="2:6" x14ac:dyDescent="0.25">
      <c r="B25">
        <v>2015</v>
      </c>
      <c r="C25">
        <v>252.50813500000001</v>
      </c>
      <c r="D25">
        <v>155.97043199999999</v>
      </c>
      <c r="E25">
        <v>21.964206999999998</v>
      </c>
      <c r="F25">
        <v>38.632551999999997</v>
      </c>
    </row>
    <row r="26" spans="2:6" x14ac:dyDescent="0.25">
      <c r="B26">
        <v>2017</v>
      </c>
      <c r="C26">
        <v>388.12793099999999</v>
      </c>
      <c r="D26">
        <v>37.674399999999999</v>
      </c>
      <c r="E26">
        <v>10.845618999999999</v>
      </c>
      <c r="F26">
        <v>40.886116000000001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Rawad Fadel</dc:creator>
  <cp:lastModifiedBy>Francesco Moscarella</cp:lastModifiedBy>
  <dcterms:created xsi:type="dcterms:W3CDTF">2023-01-09T11:31:32Z</dcterms:created>
  <dcterms:modified xsi:type="dcterms:W3CDTF">2024-01-09T22:28:43Z</dcterms:modified>
</cp:coreProperties>
</file>