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rito\Documents\ДГТУ\Информатика - Бурякова О.С\Инф Лабораторная работа 10\"/>
    </mc:Choice>
  </mc:AlternateContent>
  <xr:revisionPtr revIDLastSave="0" documentId="13_ncr:1_{E1BECF70-1E62-4AA3-AE4A-A4F8C55B59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Диаграмма1" sheetId="4" r:id="rId3"/>
    <sheet name="Лист3" sheetId="3" r:id="rId4"/>
  </sheets>
  <definedNames>
    <definedName name="_xlnm._FilterDatabase" localSheetId="0" hidden="1">Лист1!$A$3:$C$11</definedName>
    <definedName name="_xlnm.Criteria" localSheetId="0">Лист1!$A$1:$C$2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B11" i="1"/>
  <c r="C9" i="1" s="1"/>
  <c r="C10" i="1" l="1"/>
  <c r="C5" i="1"/>
  <c r="C4" i="1"/>
  <c r="C6" i="1"/>
  <c r="C7" i="1"/>
  <c r="C8" i="1"/>
</calcChain>
</file>

<file path=xl/sharedStrings.xml><?xml version="1.0" encoding="utf-8"?>
<sst xmlns="http://schemas.openxmlformats.org/spreadsheetml/2006/main" count="15" uniqueCount="12">
  <si>
    <t>Статьи доходов</t>
  </si>
  <si>
    <t>тыс. руб.</t>
  </si>
  <si>
    <t>% к итогу</t>
  </si>
  <si>
    <t>Начисленные и полученные проценты</t>
  </si>
  <si>
    <t>Плата за кредитные ресурсы</t>
  </si>
  <si>
    <t xml:space="preserve">Комиссионные за услуги и корреспондентские отношения </t>
  </si>
  <si>
    <t>Доходы по операциям с ценными бумагами и на валютном ранке</t>
  </si>
  <si>
    <t>Доходы от лизинговых операций</t>
  </si>
  <si>
    <t xml:space="preserve">Доходы от участия в деятельности предприятий, организаций и банков </t>
  </si>
  <si>
    <t>Плата за юридические услуги</t>
  </si>
  <si>
    <t>ИТОГО</t>
  </si>
  <si>
    <t>&gt;2189,857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</si>
</sst>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64" fontId="0" fillId="0" borderId="0" xfId="0" applyNumberFormat="1"/>
    <xf numFmtId="0" fontId="2" fillId="0" borderId="0" xfId="0" applyFont="1" applyBorder="1" applyAlignment="1">
      <alignment horizontal="justify" vertical="center" wrapText="1"/>
    </xf>
    <xf numFmtId="0" fontId="0" fillId="0" borderId="0" xfId="0" applyBorder="1"/>
    <xf numFmtId="0" fontId="3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Структура доходов коммерческого банка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993-4269-9D2C-7477F2667E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993-4269-9D2C-7477F2667E56}"/>
              </c:ext>
            </c:extLst>
          </c:dPt>
          <c:dPt>
            <c:idx val="2"/>
            <c:bubble3D val="0"/>
            <c:explosion val="18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93-4269-9D2C-7477F2667E56}"/>
              </c:ext>
            </c:extLst>
          </c:dPt>
          <c:dLbls>
            <c:dLbl>
              <c:idx val="0"/>
              <c:layout>
                <c:manualLayout>
                  <c:x val="4.9449088631541273E-2"/>
                  <c:y val="-6.998969859583789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93-4269-9D2C-7477F2667E56}"/>
                </c:ext>
              </c:extLst>
            </c:dLbl>
            <c:dLbl>
              <c:idx val="1"/>
              <c:layout>
                <c:manualLayout>
                  <c:x val="3.7661224471382232E-2"/>
                  <c:y val="7.145873686545060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93-4269-9D2C-7477F2667E56}"/>
                </c:ext>
              </c:extLst>
            </c:dLbl>
            <c:dLbl>
              <c:idx val="2"/>
              <c:layout>
                <c:manualLayout>
                  <c:x val="-6.3843161315450328E-2"/>
                  <c:y val="2.88903087001265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993-4269-9D2C-7477F2667E5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Лист1!$A$4:$A$10</c:f>
              <c:strCache>
                <c:ptCount val="3"/>
                <c:pt idx="0">
                  <c:v>Плата за юридические услуги</c:v>
                </c:pt>
                <c:pt idx="1">
                  <c:v>Доходы по операциям с ценными бумагами и на валютном ранке</c:v>
                </c:pt>
                <c:pt idx="2">
                  <c:v>Комиссионные за услуги и корреспондентские отношения </c:v>
                </c:pt>
              </c:strCache>
            </c:strRef>
          </c:cat>
          <c:val>
            <c:numRef>
              <c:f>Лист1!$B$4:$B$10</c:f>
              <c:numCache>
                <c:formatCode>General</c:formatCode>
                <c:ptCount val="3"/>
                <c:pt idx="0">
                  <c:v>2836</c:v>
                </c:pt>
                <c:pt idx="1">
                  <c:v>3427</c:v>
                </c:pt>
                <c:pt idx="2">
                  <c:v>3764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93-4269-9D2C-7477F2667E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41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95407038929798"/>
          <c:y val="0.1251265652900716"/>
          <c:w val="0.33639034909479104"/>
          <c:h val="0.8748734347099282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доходов коммерческого банка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Доход в тыс.руб.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8B-4E45-9034-34A8FBECE44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8B-4E45-9034-34A8FBECE44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58B-4E45-9034-34A8FBECE4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Лист1!$A$4:$A$10</c:f>
              <c:strCache>
                <c:ptCount val="3"/>
                <c:pt idx="0">
                  <c:v>Плата за юридические услуги</c:v>
                </c:pt>
                <c:pt idx="1">
                  <c:v>Доходы по операциям с ценными бумагами и на валютном ранке</c:v>
                </c:pt>
                <c:pt idx="2">
                  <c:v>Комиссионные за услуги и корреспондентские отношения </c:v>
                </c:pt>
              </c:strCache>
            </c:strRef>
          </c:cat>
          <c:val>
            <c:numRef>
              <c:f>Лист1!$B$4:$B$10</c:f>
              <c:numCache>
                <c:formatCode>General</c:formatCode>
                <c:ptCount val="3"/>
                <c:pt idx="0">
                  <c:v>2836</c:v>
                </c:pt>
                <c:pt idx="1">
                  <c:v>3427</c:v>
                </c:pt>
                <c:pt idx="2">
                  <c:v>3764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B-4E45-9034-34A8FBEC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261663"/>
        <c:axId val="1063259999"/>
      </c:barChart>
      <c:lineChart>
        <c:grouping val="standard"/>
        <c:varyColors val="0"/>
        <c:ser>
          <c:idx val="1"/>
          <c:order val="1"/>
          <c:tx>
            <c:v>Удельный вес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Лист1!$A$4:$A$10</c:f>
              <c:strCache>
                <c:ptCount val="3"/>
                <c:pt idx="0">
                  <c:v>Плата за юридические услуги</c:v>
                </c:pt>
                <c:pt idx="1">
                  <c:v>Доходы по операциям с ценными бумагами и на валютном ранке</c:v>
                </c:pt>
                <c:pt idx="2">
                  <c:v>Комиссионные за услуги и корреспондентские отношения </c:v>
                </c:pt>
              </c:strCache>
            </c:strRef>
          </c:cat>
          <c:val>
            <c:numRef>
              <c:f>Лист1!$C$4:$C$10</c:f>
              <c:numCache>
                <c:formatCode>0%</c:formatCode>
                <c:ptCount val="3"/>
                <c:pt idx="0">
                  <c:v>0.18500880683671472</c:v>
                </c:pt>
                <c:pt idx="1">
                  <c:v>0.22356318089894969</c:v>
                </c:pt>
                <c:pt idx="2">
                  <c:v>0.24554765477200077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8B-4E45-9034-34A8FBEC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894287"/>
        <c:axId val="900895119"/>
      </c:lineChart>
      <c:catAx>
        <c:axId val="106326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259999"/>
        <c:crosses val="autoZero"/>
        <c:auto val="1"/>
        <c:lblAlgn val="ctr"/>
        <c:lblOffset val="100"/>
        <c:noMultiLvlLbl val="0"/>
      </c:catAx>
      <c:valAx>
        <c:axId val="106325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Доход в тыс.рублей</a:t>
                </a:r>
              </a:p>
            </c:rich>
          </c:tx>
          <c:layout>
            <c:manualLayout>
              <c:xMode val="edge"/>
              <c:yMode val="edge"/>
              <c:x val="7.2809480902799345E-2"/>
              <c:y val="0.27735535783102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261663"/>
        <c:crosses val="autoZero"/>
        <c:crossBetween val="between"/>
      </c:valAx>
      <c:valAx>
        <c:axId val="90089511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894287"/>
        <c:crosses val="max"/>
        <c:crossBetween val="between"/>
      </c:valAx>
      <c:catAx>
        <c:axId val="90089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0895119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FF5553-5A73-41AF-B891-975E8772480B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4761</xdr:rowOff>
    </xdr:from>
    <xdr:to>
      <xdr:col>10</xdr:col>
      <xdr:colOff>598714</xdr:colOff>
      <xdr:row>21</xdr:row>
      <xdr:rowOff>54429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6CF8BCE-44CE-4E77-B990-5B2B06BDC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521" cy="606380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E83B8A-BEDA-45D4-ACBD-7F39B300F6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43.85546875" bestFit="1" customWidth="1"/>
    <col min="2" max="2" width="12.5703125" bestFit="1" customWidth="1"/>
    <col min="3" max="3" width="11.28515625" bestFit="1" customWidth="1"/>
  </cols>
  <sheetData>
    <row r="1" spans="1:5" ht="38.25" thickBot="1" x14ac:dyDescent="0.3">
      <c r="A1" s="10" t="s">
        <v>0</v>
      </c>
      <c r="B1" s="11" t="s">
        <v>1</v>
      </c>
      <c r="C1" s="11" t="s">
        <v>2</v>
      </c>
      <c r="E1" s="15">
        <f>AVERAGE(B4:B10)</f>
        <v>2189.8571428571427</v>
      </c>
    </row>
    <row r="2" spans="1:5" ht="35.25" customHeight="1" thickBot="1" x14ac:dyDescent="0.35">
      <c r="B2" s="14" t="s">
        <v>11</v>
      </c>
    </row>
    <row r="3" spans="1:5" ht="38.25" thickBot="1" x14ac:dyDescent="0.3">
      <c r="A3" s="6" t="s">
        <v>0</v>
      </c>
      <c r="B3" s="1" t="s">
        <v>1</v>
      </c>
      <c r="C3" s="1" t="s">
        <v>2</v>
      </c>
      <c r="D3" s="7"/>
    </row>
    <row r="4" spans="1:5" ht="19.5" hidden="1" thickBot="1" x14ac:dyDescent="0.3">
      <c r="A4" s="2" t="s">
        <v>7</v>
      </c>
      <c r="B4" s="3">
        <v>512</v>
      </c>
      <c r="C4" s="12">
        <f t="shared" ref="C4:C10" si="0">B4*$C$11/$B$11</f>
        <v>3.3400743688433689E-2</v>
      </c>
    </row>
    <row r="5" spans="1:5" ht="57" hidden="1" thickBot="1" x14ac:dyDescent="0.3">
      <c r="A5" s="2" t="s">
        <v>8</v>
      </c>
      <c r="B5" s="3">
        <v>1973</v>
      </c>
      <c r="C5" s="12">
        <f t="shared" si="0"/>
        <v>0.12871028768999934</v>
      </c>
    </row>
    <row r="6" spans="1:5" ht="19.5" thickBot="1" x14ac:dyDescent="0.3">
      <c r="A6" s="2" t="s">
        <v>9</v>
      </c>
      <c r="B6" s="3">
        <v>2836</v>
      </c>
      <c r="C6" s="12">
        <f>B6*$C$11/$B$11</f>
        <v>0.18500880683671472</v>
      </c>
    </row>
    <row r="7" spans="1:5" ht="38.25" thickBot="1" x14ac:dyDescent="0.3">
      <c r="A7" s="2" t="s">
        <v>6</v>
      </c>
      <c r="B7" s="3">
        <v>3427</v>
      </c>
      <c r="C7" s="12">
        <f>B7*$C$11/$B$11</f>
        <v>0.22356318089894969</v>
      </c>
    </row>
    <row r="8" spans="1:5" ht="38.25" hidden="1" thickBot="1" x14ac:dyDescent="0.3">
      <c r="A8" s="2" t="s">
        <v>3</v>
      </c>
      <c r="B8" s="3">
        <v>1002</v>
      </c>
      <c r="C8" s="12">
        <f>B8*$C$11/$B$11</f>
        <v>6.5366299171504993E-2</v>
      </c>
    </row>
    <row r="9" spans="1:5" ht="19.5" hidden="1" thickBot="1" x14ac:dyDescent="0.3">
      <c r="A9" s="2" t="s">
        <v>4</v>
      </c>
      <c r="B9" s="3">
        <v>1815</v>
      </c>
      <c r="C9" s="12">
        <f>B9*$C$11/$B$11</f>
        <v>0.11840302694239677</v>
      </c>
    </row>
    <row r="10" spans="1:5" ht="38.25" thickBot="1" x14ac:dyDescent="0.3">
      <c r="A10" s="2" t="s">
        <v>5</v>
      </c>
      <c r="B10" s="3">
        <v>3764</v>
      </c>
      <c r="C10" s="12">
        <f>B10*$C$11/$B$11</f>
        <v>0.24554765477200077</v>
      </c>
    </row>
    <row r="11" spans="1:5" ht="19.5" thickBot="1" x14ac:dyDescent="0.3">
      <c r="A11" s="4" t="s">
        <v>10</v>
      </c>
      <c r="B11" s="13">
        <f>SUM(B4:B10)</f>
        <v>15329</v>
      </c>
      <c r="C11" s="5">
        <v>1</v>
      </c>
    </row>
  </sheetData>
  <sortState xmlns:xlrd2="http://schemas.microsoft.com/office/spreadsheetml/2017/richdata2" ref="A6:C11">
    <sortCondition ref="B4:B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D270-4D42-4A03-9C57-C7E4BA88FC59}">
  <dimension ref="A1"/>
  <sheetViews>
    <sheetView zoomScale="85" zoomScaleNormal="85" workbookViewId="0">
      <selection activeCell="F24" sqref="F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DD85-DB29-422A-ACC2-E9A73CB048AC}">
  <dimension ref="L21:L28"/>
  <sheetViews>
    <sheetView zoomScale="40" zoomScaleNormal="40" workbookViewId="0">
      <selection activeCell="W27" sqref="W27"/>
    </sheetView>
  </sheetViews>
  <sheetFormatPr defaultRowHeight="15" x14ac:dyDescent="0.25"/>
  <cols>
    <col min="12" max="12" width="32" customWidth="1"/>
  </cols>
  <sheetData>
    <row r="21" spans="12:12" ht="18.75" x14ac:dyDescent="0.25">
      <c r="L21" s="8"/>
    </row>
    <row r="22" spans="12:12" ht="18.75" x14ac:dyDescent="0.25">
      <c r="L22" s="8"/>
    </row>
    <row r="23" spans="12:12" ht="18.75" x14ac:dyDescent="0.25">
      <c r="L23" s="8"/>
    </row>
    <row r="24" spans="12:12" ht="18.75" x14ac:dyDescent="0.25">
      <c r="L24" s="8"/>
    </row>
    <row r="25" spans="12:12" ht="18.75" x14ac:dyDescent="0.25">
      <c r="L25" s="8"/>
    </row>
    <row r="26" spans="12:12" ht="18.75" x14ac:dyDescent="0.25">
      <c r="L26" s="8"/>
    </row>
    <row r="27" spans="12:12" ht="18.75" x14ac:dyDescent="0.25">
      <c r="L27" s="8"/>
    </row>
    <row r="28" spans="12:12" x14ac:dyDescent="0.25">
      <c r="L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Диаграмма1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Kikuzawa Sees You</dc:creator>
  <cp:lastModifiedBy>Kikuzawa See You</cp:lastModifiedBy>
  <dcterms:created xsi:type="dcterms:W3CDTF">2015-06-05T18:19:34Z</dcterms:created>
  <dcterms:modified xsi:type="dcterms:W3CDTF">2022-11-21T05:51:00Z</dcterms:modified>
</cp:coreProperties>
</file>