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240" yWindow="240" windowWidth="25360" windowHeight="16660" tabRatio="500"/>
  </bookViews>
  <sheets>
    <sheet name="FN-comparision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5" i="1" l="1"/>
  <c r="I25" i="1"/>
  <c r="E25" i="1"/>
  <c r="D25" i="1"/>
  <c r="H28" i="1"/>
  <c r="I28" i="1"/>
  <c r="D28" i="1"/>
  <c r="E28" i="1"/>
</calcChain>
</file>

<file path=xl/sharedStrings.xml><?xml version="1.0" encoding="utf-8"?>
<sst xmlns="http://schemas.openxmlformats.org/spreadsheetml/2006/main" count="65" uniqueCount="47">
  <si>
    <t>Accumulo</t>
  </si>
  <si>
    <t>1.4.0</t>
  </si>
  <si>
    <t>1.5.0</t>
  </si>
  <si>
    <t>1.6.0</t>
  </si>
  <si>
    <t>Bookkeeper</t>
  </si>
  <si>
    <t>4.0.0</t>
  </si>
  <si>
    <t>4.1.0</t>
  </si>
  <si>
    <t>4.2.0</t>
  </si>
  <si>
    <t>Camel</t>
  </si>
  <si>
    <t>2.9.0</t>
  </si>
  <si>
    <t>2.10.0</t>
  </si>
  <si>
    <t>2.11.0</t>
  </si>
  <si>
    <t>Cassandra</t>
  </si>
  <si>
    <t>1.0.0</t>
  </si>
  <si>
    <t>1.1.0</t>
  </si>
  <si>
    <t>1.2.0</t>
  </si>
  <si>
    <t>CXF</t>
  </si>
  <si>
    <t>Derby</t>
  </si>
  <si>
    <t>10.1.1.0</t>
  </si>
  <si>
    <t>10.2.1.6</t>
  </si>
  <si>
    <t>10.3.1.4</t>
  </si>
  <si>
    <t>Felix</t>
  </si>
  <si>
    <t>scr-1.4.0</t>
  </si>
  <si>
    <t>scr-1.6.0</t>
  </si>
  <si>
    <t>scr-1.8.0</t>
  </si>
  <si>
    <t>Hive</t>
  </si>
  <si>
    <t>0.11.0</t>
  </si>
  <si>
    <t>0.12.0</t>
  </si>
  <si>
    <t>0.13.0</t>
  </si>
  <si>
    <t>OpenJPA</t>
  </si>
  <si>
    <t>2.0.0</t>
  </si>
  <si>
    <t>2.1.0</t>
  </si>
  <si>
    <t>2.2.0</t>
  </si>
  <si>
    <t>Pig</t>
  </si>
  <si>
    <t>0.9.0</t>
  </si>
  <si>
    <t>0.10.0</t>
  </si>
  <si>
    <t>Wicket</t>
  </si>
  <si>
    <t>1.3.0-final</t>
  </si>
  <si>
    <t>FN</t>
  </si>
  <si>
    <t>TP</t>
  </si>
  <si>
    <t>TN</t>
  </si>
  <si>
    <t>FP</t>
  </si>
  <si>
    <t>FN-rate</t>
  </si>
  <si>
    <t>TP-rate</t>
  </si>
  <si>
    <t>Total:</t>
  </si>
  <si>
    <t>Using Sampling + PCA + Tuning</t>
  </si>
  <si>
    <t>Our original models (no optimization)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</si>
</sst>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7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5" tint="-0.249977111117893"/>
      <name val="Calibri"/>
      <scheme val="minor"/>
    </font>
    <font>
      <b/>
      <sz val="14"/>
      <color theme="5" tint="-0.249977111117893"/>
      <name val="Calibri"/>
      <scheme val="minor"/>
    </font>
    <font>
      <b/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Border="1"/>
    <xf numFmtId="0" fontId="0" fillId="0" borderId="10" xfId="0" applyBorder="1"/>
    <xf numFmtId="0" fontId="0" fillId="0" borderId="11" xfId="0" applyBorder="1"/>
    <xf numFmtId="49" fontId="0" fillId="0" borderId="1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1" fontId="0" fillId="0" borderId="2" xfId="1" applyNumberFormat="1" applyFont="1" applyBorder="1" applyAlignment="1">
      <alignment horizontal="center"/>
    </xf>
    <xf numFmtId="1" fontId="0" fillId="0" borderId="3" xfId="1" applyNumberFormat="1" applyFont="1" applyBorder="1" applyAlignment="1">
      <alignment horizontal="center"/>
    </xf>
    <xf numFmtId="1" fontId="0" fillId="0" borderId="5" xfId="1" applyNumberFormat="1" applyFont="1" applyBorder="1" applyAlignment="1">
      <alignment horizontal="center"/>
    </xf>
    <xf numFmtId="1" fontId="0" fillId="0" borderId="6" xfId="1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" fontId="2" fillId="0" borderId="1" xfId="1" applyNumberFormat="1" applyFont="1" applyBorder="1" applyAlignment="1">
      <alignment horizontal="center"/>
    </xf>
    <xf numFmtId="1" fontId="2" fillId="0" borderId="2" xfId="1" applyNumberFormat="1" applyFont="1" applyBorder="1" applyAlignment="1">
      <alignment horizontal="center"/>
    </xf>
    <xf numFmtId="1" fontId="2" fillId="0" borderId="4" xfId="1" applyNumberFormat="1" applyFont="1" applyBorder="1" applyAlignment="1">
      <alignment horizontal="center"/>
    </xf>
    <xf numFmtId="1" fontId="2" fillId="0" borderId="5" xfId="1" applyNumberFormat="1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0" fontId="6" fillId="0" borderId="0" xfId="0" applyFont="1"/>
    <xf numFmtId="167" fontId="6" fillId="0" borderId="0" xfId="2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49" fontId="0" fillId="0" borderId="0" xfId="0" applyNumberFormat="1" applyBorder="1" applyAlignment="1">
      <alignment horizontal="left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</cellXfs>
  <cellStyles count="7">
    <cellStyle name="Comma" xfId="1" builtinId="3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B32" sqref="B32"/>
    </sheetView>
  </sheetViews>
  <sheetFormatPr baseColWidth="10" defaultRowHeight="15" x14ac:dyDescent="0"/>
  <cols>
    <col min="4" max="11" width="9.5" customWidth="1"/>
  </cols>
  <sheetData>
    <row r="1" spans="1:11" ht="18">
      <c r="D1" s="35" t="s">
        <v>46</v>
      </c>
      <c r="E1" s="36"/>
      <c r="F1" s="36"/>
      <c r="G1" s="36"/>
      <c r="H1" s="36" t="s">
        <v>45</v>
      </c>
      <c r="I1" s="36"/>
      <c r="J1" s="36"/>
      <c r="K1" s="37"/>
    </row>
    <row r="2" spans="1:11">
      <c r="D2" s="18" t="s">
        <v>38</v>
      </c>
      <c r="E2" s="19" t="s">
        <v>39</v>
      </c>
      <c r="F2" s="19" t="s">
        <v>40</v>
      </c>
      <c r="G2" s="33" t="s">
        <v>41</v>
      </c>
      <c r="H2" s="18" t="s">
        <v>38</v>
      </c>
      <c r="I2" s="19" t="s">
        <v>39</v>
      </c>
      <c r="J2" s="19" t="s">
        <v>40</v>
      </c>
      <c r="K2" s="33" t="s">
        <v>41</v>
      </c>
    </row>
    <row r="3" spans="1:11">
      <c r="A3" s="2" t="s">
        <v>0</v>
      </c>
      <c r="B3" s="4" t="s">
        <v>1</v>
      </c>
      <c r="C3" s="5" t="s">
        <v>2</v>
      </c>
      <c r="D3" s="20">
        <v>64</v>
      </c>
      <c r="E3" s="21">
        <v>22</v>
      </c>
      <c r="F3" s="8">
        <v>801</v>
      </c>
      <c r="G3" s="9">
        <v>20</v>
      </c>
      <c r="H3" s="24">
        <v>66</v>
      </c>
      <c r="I3" s="25">
        <v>20</v>
      </c>
      <c r="J3" s="14">
        <v>744</v>
      </c>
      <c r="K3" s="15">
        <v>77</v>
      </c>
    </row>
    <row r="4" spans="1:11">
      <c r="A4" s="3"/>
      <c r="B4" s="6" t="s">
        <v>2</v>
      </c>
      <c r="C4" s="7" t="s">
        <v>3</v>
      </c>
      <c r="D4" s="22">
        <v>38</v>
      </c>
      <c r="E4" s="23">
        <v>32</v>
      </c>
      <c r="F4" s="10">
        <v>959</v>
      </c>
      <c r="G4" s="11">
        <v>23</v>
      </c>
      <c r="H4" s="26">
        <v>43</v>
      </c>
      <c r="I4" s="27">
        <v>27</v>
      </c>
      <c r="J4" s="16">
        <v>878</v>
      </c>
      <c r="K4" s="17">
        <v>104</v>
      </c>
    </row>
    <row r="5" spans="1:11">
      <c r="A5" s="2" t="s">
        <v>4</v>
      </c>
      <c r="B5" s="4" t="s">
        <v>5</v>
      </c>
      <c r="C5" s="5" t="s">
        <v>6</v>
      </c>
      <c r="D5" s="20">
        <v>18</v>
      </c>
      <c r="E5" s="21">
        <v>14</v>
      </c>
      <c r="F5" s="8">
        <v>174</v>
      </c>
      <c r="G5" s="9">
        <v>21</v>
      </c>
      <c r="H5" s="24">
        <v>16</v>
      </c>
      <c r="I5" s="25">
        <v>16</v>
      </c>
      <c r="J5" s="14">
        <v>157</v>
      </c>
      <c r="K5" s="15">
        <v>38</v>
      </c>
    </row>
    <row r="6" spans="1:11">
      <c r="A6" s="3"/>
      <c r="B6" s="6" t="s">
        <v>6</v>
      </c>
      <c r="C6" s="7" t="s">
        <v>7</v>
      </c>
      <c r="D6" s="22">
        <v>15</v>
      </c>
      <c r="E6" s="23">
        <v>10</v>
      </c>
      <c r="F6" s="10">
        <v>264</v>
      </c>
      <c r="G6" s="11">
        <v>22</v>
      </c>
      <c r="H6" s="26">
        <v>13</v>
      </c>
      <c r="I6" s="27">
        <v>12</v>
      </c>
      <c r="J6" s="16">
        <v>254</v>
      </c>
      <c r="K6" s="17">
        <v>32</v>
      </c>
    </row>
    <row r="7" spans="1:11">
      <c r="A7" s="2" t="s">
        <v>8</v>
      </c>
      <c r="B7" s="4" t="s">
        <v>9</v>
      </c>
      <c r="C7" s="5" t="s">
        <v>10</v>
      </c>
      <c r="D7" s="20">
        <v>118</v>
      </c>
      <c r="E7" s="21">
        <v>29</v>
      </c>
      <c r="F7" s="12">
        <v>2414</v>
      </c>
      <c r="G7" s="9">
        <v>9</v>
      </c>
      <c r="H7" s="24">
        <v>108</v>
      </c>
      <c r="I7" s="25">
        <v>39</v>
      </c>
      <c r="J7" s="14">
        <v>2281</v>
      </c>
      <c r="K7" s="15">
        <v>142</v>
      </c>
    </row>
    <row r="8" spans="1:11">
      <c r="A8" s="3"/>
      <c r="B8" s="6" t="s">
        <v>10</v>
      </c>
      <c r="C8" s="7" t="s">
        <v>11</v>
      </c>
      <c r="D8" s="22">
        <v>85</v>
      </c>
      <c r="E8" s="23">
        <v>28</v>
      </c>
      <c r="F8" s="13">
        <v>2695</v>
      </c>
      <c r="G8" s="11">
        <v>44</v>
      </c>
      <c r="H8" s="26">
        <v>68</v>
      </c>
      <c r="I8" s="27">
        <v>45</v>
      </c>
      <c r="J8" s="16">
        <v>2525</v>
      </c>
      <c r="K8" s="17">
        <v>214</v>
      </c>
    </row>
    <row r="9" spans="1:11">
      <c r="A9" s="2" t="s">
        <v>12</v>
      </c>
      <c r="B9" s="4" t="s">
        <v>13</v>
      </c>
      <c r="C9" s="5" t="s">
        <v>14</v>
      </c>
      <c r="D9" s="20">
        <v>75</v>
      </c>
      <c r="E9" s="21">
        <v>39</v>
      </c>
      <c r="F9" s="8">
        <v>559</v>
      </c>
      <c r="G9" s="9">
        <v>11</v>
      </c>
      <c r="H9" s="24">
        <v>89</v>
      </c>
      <c r="I9" s="25">
        <v>25</v>
      </c>
      <c r="J9" s="14">
        <v>533</v>
      </c>
      <c r="K9" s="15">
        <v>37</v>
      </c>
    </row>
    <row r="10" spans="1:11">
      <c r="A10" s="3"/>
      <c r="B10" s="6" t="s">
        <v>14</v>
      </c>
      <c r="C10" s="7" t="s">
        <v>15</v>
      </c>
      <c r="D10" s="22">
        <v>94</v>
      </c>
      <c r="E10" s="23">
        <v>62</v>
      </c>
      <c r="F10" s="10">
        <v>735</v>
      </c>
      <c r="G10" s="11">
        <v>31</v>
      </c>
      <c r="H10" s="26">
        <v>107</v>
      </c>
      <c r="I10" s="27">
        <v>49</v>
      </c>
      <c r="J10" s="16">
        <v>706</v>
      </c>
      <c r="K10" s="17">
        <v>60</v>
      </c>
    </row>
    <row r="11" spans="1:11">
      <c r="A11" s="2" t="s">
        <v>16</v>
      </c>
      <c r="B11" s="4">
        <v>2.2000000000000002</v>
      </c>
      <c r="C11" s="5">
        <v>2.2999999999999998</v>
      </c>
      <c r="D11" s="20">
        <v>42</v>
      </c>
      <c r="E11" s="21">
        <v>49</v>
      </c>
      <c r="F11" s="12">
        <v>2246</v>
      </c>
      <c r="G11" s="9">
        <v>69</v>
      </c>
      <c r="H11" s="24">
        <v>34</v>
      </c>
      <c r="I11" s="25">
        <v>57</v>
      </c>
      <c r="J11" s="14">
        <v>2031</v>
      </c>
      <c r="K11" s="15">
        <v>284</v>
      </c>
    </row>
    <row r="12" spans="1:11">
      <c r="A12" s="3"/>
      <c r="B12" s="6">
        <v>2.2999999999999998</v>
      </c>
      <c r="C12" s="7">
        <v>2.4</v>
      </c>
      <c r="D12" s="22">
        <v>140</v>
      </c>
      <c r="E12" s="23">
        <v>30</v>
      </c>
      <c r="F12" s="13">
        <v>2432</v>
      </c>
      <c r="G12" s="11">
        <v>11</v>
      </c>
      <c r="H12" s="26">
        <v>134</v>
      </c>
      <c r="I12" s="27">
        <v>36</v>
      </c>
      <c r="J12" s="16">
        <v>2384</v>
      </c>
      <c r="K12" s="17">
        <v>59</v>
      </c>
    </row>
    <row r="13" spans="1:11">
      <c r="A13" s="2" t="s">
        <v>17</v>
      </c>
      <c r="B13" s="4" t="s">
        <v>18</v>
      </c>
      <c r="C13" s="5" t="s">
        <v>19</v>
      </c>
      <c r="D13" s="20">
        <v>84</v>
      </c>
      <c r="E13" s="21">
        <v>46</v>
      </c>
      <c r="F13" s="12">
        <v>1738</v>
      </c>
      <c r="G13" s="9">
        <v>97</v>
      </c>
      <c r="H13" s="24">
        <v>47</v>
      </c>
      <c r="I13" s="25">
        <v>38</v>
      </c>
      <c r="J13" s="14">
        <v>1279</v>
      </c>
      <c r="K13" s="15">
        <v>194</v>
      </c>
    </row>
    <row r="14" spans="1:11">
      <c r="A14" s="3"/>
      <c r="B14" s="6" t="s">
        <v>19</v>
      </c>
      <c r="C14" s="7" t="s">
        <v>20</v>
      </c>
      <c r="D14" s="22">
        <v>152</v>
      </c>
      <c r="E14" s="23">
        <v>45</v>
      </c>
      <c r="F14" s="13">
        <v>1997</v>
      </c>
      <c r="G14" s="11">
        <v>16</v>
      </c>
      <c r="H14" s="26">
        <v>96</v>
      </c>
      <c r="I14" s="27">
        <v>34</v>
      </c>
      <c r="J14" s="16">
        <v>1441</v>
      </c>
      <c r="K14" s="17">
        <v>58</v>
      </c>
    </row>
    <row r="15" spans="1:11">
      <c r="A15" s="2" t="s">
        <v>21</v>
      </c>
      <c r="B15" s="4" t="s">
        <v>22</v>
      </c>
      <c r="C15" s="5" t="s">
        <v>23</v>
      </c>
      <c r="D15" s="20">
        <v>182</v>
      </c>
      <c r="E15" s="21">
        <v>27</v>
      </c>
      <c r="F15" s="12">
        <v>2364</v>
      </c>
      <c r="G15" s="9">
        <v>4</v>
      </c>
      <c r="H15" s="24">
        <v>160</v>
      </c>
      <c r="I15" s="25">
        <v>49</v>
      </c>
      <c r="J15" s="14">
        <v>2322</v>
      </c>
      <c r="K15" s="15">
        <v>46</v>
      </c>
    </row>
    <row r="16" spans="1:11">
      <c r="A16" s="3"/>
      <c r="B16" s="6" t="s">
        <v>23</v>
      </c>
      <c r="C16" s="7" t="s">
        <v>24</v>
      </c>
      <c r="D16" s="22">
        <v>74</v>
      </c>
      <c r="E16" s="23">
        <v>80</v>
      </c>
      <c r="F16" s="13">
        <v>3157</v>
      </c>
      <c r="G16" s="11">
        <v>101</v>
      </c>
      <c r="H16" s="26">
        <v>60</v>
      </c>
      <c r="I16" s="27">
        <v>94</v>
      </c>
      <c r="J16" s="16">
        <v>2852</v>
      </c>
      <c r="K16" s="17">
        <v>406</v>
      </c>
    </row>
    <row r="17" spans="1:11">
      <c r="A17" s="2" t="s">
        <v>25</v>
      </c>
      <c r="B17" s="4" t="s">
        <v>26</v>
      </c>
      <c r="C17" s="5" t="s">
        <v>27</v>
      </c>
      <c r="D17" s="20">
        <v>163</v>
      </c>
      <c r="E17" s="21">
        <v>59</v>
      </c>
      <c r="F17" s="12">
        <v>2019</v>
      </c>
      <c r="G17" s="9">
        <v>5</v>
      </c>
      <c r="H17" s="24">
        <v>152</v>
      </c>
      <c r="I17" s="25">
        <v>70</v>
      </c>
      <c r="J17" s="14">
        <v>1939</v>
      </c>
      <c r="K17" s="15">
        <v>85</v>
      </c>
    </row>
    <row r="18" spans="1:11">
      <c r="A18" s="3"/>
      <c r="B18" s="6" t="s">
        <v>27</v>
      </c>
      <c r="C18" s="7" t="s">
        <v>28</v>
      </c>
      <c r="D18" s="22">
        <v>146</v>
      </c>
      <c r="E18" s="23">
        <v>64</v>
      </c>
      <c r="F18" s="13">
        <v>2295</v>
      </c>
      <c r="G18" s="11">
        <v>45</v>
      </c>
      <c r="H18" s="26">
        <v>119</v>
      </c>
      <c r="I18" s="27">
        <v>91</v>
      </c>
      <c r="J18" s="16">
        <v>2161</v>
      </c>
      <c r="K18" s="17">
        <v>179</v>
      </c>
    </row>
    <row r="19" spans="1:11">
      <c r="A19" s="2" t="s">
        <v>29</v>
      </c>
      <c r="B19" s="4" t="s">
        <v>30</v>
      </c>
      <c r="C19" s="5" t="s">
        <v>31</v>
      </c>
      <c r="D19" s="20">
        <v>38</v>
      </c>
      <c r="E19" s="21">
        <v>18</v>
      </c>
      <c r="F19" s="12">
        <v>1411</v>
      </c>
      <c r="G19" s="9">
        <v>22</v>
      </c>
      <c r="H19" s="24">
        <v>33</v>
      </c>
      <c r="I19" s="25">
        <v>23</v>
      </c>
      <c r="J19" s="14">
        <v>1351</v>
      </c>
      <c r="K19" s="15">
        <v>82</v>
      </c>
    </row>
    <row r="20" spans="1:11">
      <c r="A20" s="3"/>
      <c r="B20" s="6" t="s">
        <v>31</v>
      </c>
      <c r="C20" s="7" t="s">
        <v>32</v>
      </c>
      <c r="D20" s="22">
        <v>23</v>
      </c>
      <c r="E20" s="23">
        <v>12</v>
      </c>
      <c r="F20" s="13">
        <v>1465</v>
      </c>
      <c r="G20" s="11">
        <v>9</v>
      </c>
      <c r="H20" s="26">
        <v>19</v>
      </c>
      <c r="I20" s="27">
        <v>16</v>
      </c>
      <c r="J20" s="16">
        <v>1392</v>
      </c>
      <c r="K20" s="17">
        <v>82</v>
      </c>
    </row>
    <row r="21" spans="1:11">
      <c r="A21" s="2" t="s">
        <v>33</v>
      </c>
      <c r="B21" s="4" t="s">
        <v>34</v>
      </c>
      <c r="C21" s="5" t="s">
        <v>35</v>
      </c>
      <c r="D21" s="20">
        <v>44</v>
      </c>
      <c r="E21" s="21">
        <v>12</v>
      </c>
      <c r="F21" s="8">
        <v>980</v>
      </c>
      <c r="G21" s="9">
        <v>5</v>
      </c>
      <c r="H21" s="24">
        <v>40</v>
      </c>
      <c r="I21" s="25">
        <v>16</v>
      </c>
      <c r="J21" s="14">
        <v>918</v>
      </c>
      <c r="K21" s="15">
        <v>67</v>
      </c>
    </row>
    <row r="22" spans="1:11">
      <c r="A22" s="3"/>
      <c r="B22" s="6" t="s">
        <v>35</v>
      </c>
      <c r="C22" s="7">
        <v>0.11</v>
      </c>
      <c r="D22" s="22">
        <v>38</v>
      </c>
      <c r="E22" s="23">
        <v>13</v>
      </c>
      <c r="F22" s="13">
        <v>1011</v>
      </c>
      <c r="G22" s="11">
        <v>21</v>
      </c>
      <c r="H22" s="26">
        <v>30</v>
      </c>
      <c r="I22" s="27">
        <v>21</v>
      </c>
      <c r="J22" s="16">
        <v>930</v>
      </c>
      <c r="K22" s="17">
        <v>102</v>
      </c>
    </row>
    <row r="23" spans="1:11">
      <c r="A23" s="2" t="s">
        <v>36</v>
      </c>
      <c r="B23" s="4" t="s">
        <v>37</v>
      </c>
      <c r="C23" s="5" t="s">
        <v>1</v>
      </c>
      <c r="D23" s="20">
        <v>108</v>
      </c>
      <c r="E23" s="21">
        <v>6</v>
      </c>
      <c r="F23" s="12">
        <v>1250</v>
      </c>
      <c r="G23" s="9">
        <v>0</v>
      </c>
      <c r="H23" s="24">
        <v>99</v>
      </c>
      <c r="I23" s="25">
        <v>14</v>
      </c>
      <c r="J23" s="14">
        <v>1193</v>
      </c>
      <c r="K23" s="15">
        <v>32</v>
      </c>
    </row>
    <row r="24" spans="1:11">
      <c r="A24" s="3"/>
      <c r="B24" s="6" t="s">
        <v>1</v>
      </c>
      <c r="C24" s="7" t="s">
        <v>2</v>
      </c>
      <c r="D24" s="22">
        <v>68</v>
      </c>
      <c r="E24" s="23">
        <v>40</v>
      </c>
      <c r="F24" s="13">
        <v>1392</v>
      </c>
      <c r="G24" s="11">
        <v>56</v>
      </c>
      <c r="H24" s="26">
        <v>63</v>
      </c>
      <c r="I24" s="27">
        <v>44</v>
      </c>
      <c r="J24" s="16">
        <v>1218</v>
      </c>
      <c r="K24" s="17">
        <v>205</v>
      </c>
    </row>
    <row r="25" spans="1:11">
      <c r="A25" s="1"/>
      <c r="B25" s="28"/>
      <c r="C25" s="34" t="s">
        <v>44</v>
      </c>
      <c r="D25" s="29">
        <f>SUM(D3:D24)</f>
        <v>1809</v>
      </c>
      <c r="E25" s="29">
        <f>SUM(E3:E24)</f>
        <v>737</v>
      </c>
      <c r="F25" s="29"/>
      <c r="G25" s="29"/>
      <c r="H25" s="29">
        <f>SUM(H3:H24)</f>
        <v>1596</v>
      </c>
      <c r="I25" s="29">
        <f>SUM(I3:I24)</f>
        <v>836</v>
      </c>
      <c r="J25" s="29"/>
      <c r="K25" s="29"/>
    </row>
    <row r="26" spans="1:11">
      <c r="A26" s="1"/>
      <c r="B26" s="28"/>
      <c r="C26" s="28"/>
      <c r="D26" s="29"/>
      <c r="E26" s="29"/>
      <c r="F26" s="29"/>
      <c r="G26" s="29"/>
      <c r="H26" s="29"/>
      <c r="I26" s="29"/>
      <c r="J26" s="29"/>
      <c r="K26" s="29"/>
    </row>
    <row r="27" spans="1:11" ht="18">
      <c r="D27" s="31" t="s">
        <v>42</v>
      </c>
      <c r="E27" s="31" t="s">
        <v>43</v>
      </c>
      <c r="H27" s="31" t="s">
        <v>42</v>
      </c>
      <c r="I27" s="31" t="s">
        <v>43</v>
      </c>
    </row>
    <row r="28" spans="1:11" ht="18">
      <c r="D28" s="32">
        <f>SUM(D3:D24)/SUM(D3:E24)</f>
        <v>0.71052631578947367</v>
      </c>
      <c r="E28" s="32">
        <f>1-D28</f>
        <v>0.28947368421052633</v>
      </c>
      <c r="F28" s="30"/>
      <c r="G28" s="30"/>
      <c r="H28" s="32">
        <f>SUM(H3:H24)/SUM(H3:I24)</f>
        <v>0.65625</v>
      </c>
      <c r="I28" s="32">
        <f>1-H28</f>
        <v>0.34375</v>
      </c>
    </row>
  </sheetData>
  <mergeCells count="2">
    <mergeCell ref="H1:K1"/>
    <mergeCell ref="D1:G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FN-comparision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2016-05-13T20:42:40Z</dcterms:created>
  <dcterms:modified xsi:type="dcterms:W3CDTF">2016-05-13T21:01:16Z</dcterms:modified>
</cp:coreProperties>
</file>