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itenthK\Desktop\"/>
    </mc:Choice>
  </mc:AlternateContent>
  <xr:revisionPtr revIDLastSave="0" documentId="13_ncr:1_{A73706D3-4099-4C77-AFFB-863F8922EFC3}" xr6:coauthVersionLast="47" xr6:coauthVersionMax="47" xr10:uidLastSave="{00000000-0000-0000-0000-000000000000}"/>
  <bookViews>
    <workbookView xWindow="8685" yWindow="3900" windowWidth="18495" windowHeight="10920" xr2:uid="{86755163-8390-466B-9F0F-A0D6276D46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15" i="1" s="1"/>
  <c r="G15" i="1" s="1"/>
  <c r="F8" i="1" l="1"/>
  <c r="F16" i="1"/>
  <c r="G16" i="1" s="1"/>
  <c r="F9" i="1"/>
  <c r="G9" i="1" s="1"/>
  <c r="F17" i="1"/>
  <c r="G17" i="1" s="1"/>
  <c r="F10" i="1"/>
  <c r="G10" i="1" s="1"/>
  <c r="F18" i="1"/>
  <c r="G18" i="1" s="1"/>
  <c r="F11" i="1"/>
  <c r="G11" i="1" s="1"/>
  <c r="F19" i="1"/>
  <c r="G19" i="1" s="1"/>
  <c r="F12" i="1"/>
  <c r="G12" i="1" s="1"/>
  <c r="F13" i="1"/>
  <c r="G13" i="1" s="1"/>
  <c r="F14" i="1"/>
  <c r="G14" i="1" s="1"/>
  <c r="H13" i="1" l="1"/>
  <c r="I13" i="1" s="1"/>
  <c r="H10" i="1"/>
  <c r="K10" i="1" s="1"/>
  <c r="H14" i="1"/>
  <c r="K14" i="1" s="1"/>
  <c r="H12" i="1"/>
  <c r="H9" i="1"/>
  <c r="K9" i="1" s="1"/>
  <c r="G8" i="1"/>
  <c r="H11" i="1" s="1"/>
  <c r="K11" i="1" s="1"/>
  <c r="C4" i="1"/>
  <c r="J13" i="1" l="1"/>
  <c r="K13" i="1" s="1"/>
  <c r="L13" i="1" s="1"/>
  <c r="M13" i="1" s="1"/>
  <c r="N13" i="1" s="1"/>
  <c r="I12" i="1"/>
  <c r="L14" i="1"/>
  <c r="M14" i="1" s="1"/>
  <c r="N14" i="1" s="1"/>
  <c r="I14" i="1"/>
  <c r="J14" i="1" s="1"/>
  <c r="I10" i="1"/>
  <c r="J10" i="1" s="1"/>
  <c r="L10" i="1"/>
  <c r="M10" i="1" s="1"/>
  <c r="N10" i="1" s="1"/>
  <c r="L11" i="1"/>
  <c r="M11" i="1" s="1"/>
  <c r="N11" i="1" s="1"/>
  <c r="I11" i="1"/>
  <c r="J11" i="1" s="1"/>
  <c r="L9" i="1"/>
  <c r="M9" i="1" s="1"/>
  <c r="N9" i="1" s="1"/>
  <c r="I9" i="1"/>
  <c r="J9" i="1" s="1"/>
  <c r="J12" i="1" l="1"/>
  <c r="K12" i="1"/>
  <c r="L12" i="1" s="1"/>
  <c r="M12" i="1" s="1"/>
  <c r="N12" i="1" s="1"/>
  <c r="C5" i="1" s="1"/>
</calcChain>
</file>

<file path=xl/sharedStrings.xml><?xml version="1.0" encoding="utf-8"?>
<sst xmlns="http://schemas.openxmlformats.org/spreadsheetml/2006/main" count="12" uniqueCount="12">
  <si>
    <t>Seriennummer eingeben:</t>
  </si>
  <si>
    <t>ASCII-Wert</t>
  </si>
  <si>
    <t>Seriennummer:</t>
  </si>
  <si>
    <t>eMax-Lizenzschlüssel:</t>
  </si>
  <si>
    <t>Berechnungen</t>
  </si>
  <si>
    <t>Nr.</t>
  </si>
  <si>
    <t>8-bit Wert</t>
  </si>
  <si>
    <t>positiv-Werte</t>
  </si>
  <si>
    <t>inv+1</t>
  </si>
  <si>
    <t>inv. Bits</t>
  </si>
  <si>
    <t>max.bit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</si>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</sst>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00000000000000000"/>
    <numFmt numFmtId="176" formatCode="0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left" vertical="center" indent="1"/>
    </xf>
    <xf numFmtId="175" fontId="1" fillId="2" borderId="1" xfId="0" applyNumberFormat="1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right" vertical="center" indent="1"/>
    </xf>
    <xf numFmtId="0" fontId="3" fillId="4" borderId="2" xfId="0" applyNumberFormat="1" applyFont="1" applyFill="1" applyBorder="1" applyAlignment="1">
      <alignment horizontal="left" vertical="center" indent="1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1" fillId="6" borderId="0" xfId="0" applyFont="1" applyFill="1" applyBorder="1" applyAlignment="1">
      <alignment horizontal="right" vertical="center" indent="1"/>
    </xf>
    <xf numFmtId="175" fontId="1" fillId="6" borderId="0" xfId="0" applyNumberFormat="1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right" vertical="center" indent="1"/>
    </xf>
    <xf numFmtId="0" fontId="3" fillId="6" borderId="0" xfId="0" applyNumberFormat="1" applyFont="1" applyFill="1" applyBorder="1" applyAlignment="1">
      <alignment horizontal="left" vertical="center" indent="1"/>
    </xf>
  </cellXfs>
  <cellStyles count="1">
    <cellStyle name="Standard" xfId="0" builtinId="0"/>
  </cellStyles>
  <dxfs count="8">
    <dxf>
      <font>
        <color theme="1" tint="0.499984740745262"/>
      </font>
    </dxf>
    <dxf>
      <font>
        <color theme="1" tint="0.499984740745262"/>
      </font>
    </dxf>
    <dxf>
      <font>
        <color rgb="FF92D050"/>
      </font>
    </dxf>
    <dxf>
      <font>
        <b/>
        <i val="0"/>
        <color theme="1"/>
      </font>
    </dxf>
    <dxf>
      <font>
        <color theme="1" tint="0.499984740745262"/>
      </font>
    </dxf>
    <dxf>
      <font>
        <b/>
        <i val="0"/>
        <color theme="1"/>
      </font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4381-65C0-451D-8F87-C026D1DD6AF8}">
  <dimension ref="A1:O23"/>
  <sheetViews>
    <sheetView tabSelected="1" workbookViewId="0">
      <selection activeCell="C2" sqref="C2"/>
    </sheetView>
  </sheetViews>
  <sheetFormatPr baseColWidth="10" defaultRowHeight="15" x14ac:dyDescent="0.25"/>
  <cols>
    <col min="1" max="1" width="5" style="1" customWidth="1"/>
    <col min="2" max="2" width="33.5703125" style="1" customWidth="1"/>
    <col min="3" max="3" width="30" style="1" customWidth="1"/>
    <col min="4" max="4" width="19" style="1" customWidth="1"/>
    <col min="5" max="5" width="3.140625" style="1" bestFit="1" customWidth="1"/>
    <col min="6" max="6" width="11.85546875" style="1" bestFit="1" customWidth="1"/>
    <col min="7" max="7" width="9.140625" style="1" bestFit="1" customWidth="1"/>
    <col min="8" max="8" width="12.140625" style="1" bestFit="1" customWidth="1"/>
    <col min="9" max="9" width="11.5703125" style="1" bestFit="1" customWidth="1"/>
    <col min="10" max="10" width="6.7109375" style="1" bestFit="1" customWidth="1"/>
    <col min="11" max="11" width="7.140625" style="1" bestFit="1" customWidth="1"/>
    <col min="12" max="12" width="6.140625" style="1" bestFit="1" customWidth="1"/>
    <col min="13" max="13" width="8.7109375" style="1" bestFit="1" customWidth="1"/>
    <col min="14" max="14" width="4.140625" style="1" bestFit="1" customWidth="1"/>
    <col min="15" max="16384" width="11.42578125" style="1"/>
  </cols>
  <sheetData>
    <row r="1" spans="1:15" ht="26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5.5" customHeight="1" thickBot="1" x14ac:dyDescent="0.3">
      <c r="A2" s="7"/>
      <c r="B2" s="5" t="s">
        <v>0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0.5" customHeight="1" thickBot="1" x14ac:dyDescent="0.3">
      <c r="A3" s="7"/>
      <c r="B3" s="16"/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25.5" customHeight="1" thickBot="1" x14ac:dyDescent="0.3">
      <c r="A4" s="7"/>
      <c r="B4" s="2" t="s">
        <v>2</v>
      </c>
      <c r="C4" s="3" t="str">
        <f>_xlfn.CONCAT(F8,F9," ",F10,F11," ",F12,F13," ",F14,F15," ",F16,F17," ",F18,F19)</f>
        <v xml:space="preserve">     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5.5" customHeight="1" thickBot="1" x14ac:dyDescent="0.3">
      <c r="A5" s="7"/>
      <c r="B5" s="2" t="s">
        <v>3</v>
      </c>
      <c r="C5" s="4" t="e">
        <f>_xlfn.CONCAT(N9,N10,N11,N12,N13,N14)</f>
        <v>#VALUE!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5.5" customHeight="1" x14ac:dyDescent="0.25">
      <c r="A6" s="7"/>
      <c r="B6" s="9"/>
      <c r="C6" s="1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8"/>
      <c r="D7" s="7"/>
      <c r="E7" s="14" t="s">
        <v>5</v>
      </c>
      <c r="F7" s="15" t="str">
        <f>UPPER(SUBSTITUTE(C2," ",""))</f>
        <v/>
      </c>
      <c r="G7" s="15" t="s">
        <v>1</v>
      </c>
      <c r="H7" s="15" t="s">
        <v>4</v>
      </c>
      <c r="I7" s="15" t="s">
        <v>7</v>
      </c>
      <c r="J7" s="15" t="s">
        <v>10</v>
      </c>
      <c r="K7" s="15" t="s">
        <v>9</v>
      </c>
      <c r="L7" s="15" t="s">
        <v>8</v>
      </c>
      <c r="M7" s="15" t="s">
        <v>6</v>
      </c>
      <c r="N7" s="15" t="s">
        <v>11</v>
      </c>
      <c r="O7" s="7"/>
    </row>
    <row r="8" spans="1:15" x14ac:dyDescent="0.25">
      <c r="A8" s="7"/>
      <c r="B8" s="7"/>
      <c r="C8" s="7"/>
      <c r="D8" s="7"/>
      <c r="E8" s="14">
        <v>0</v>
      </c>
      <c r="F8" s="11" t="str">
        <f>MID($F$7,1,1)</f>
        <v/>
      </c>
      <c r="G8" s="11" t="e">
        <f>CODE(F8)</f>
        <v>#VALUE!</v>
      </c>
      <c r="H8" s="11"/>
      <c r="I8" s="12"/>
      <c r="J8" s="12"/>
      <c r="K8" s="12"/>
      <c r="L8" s="12"/>
      <c r="M8" s="11"/>
      <c r="N8" s="11"/>
      <c r="O8" s="7"/>
    </row>
    <row r="9" spans="1:15" x14ac:dyDescent="0.25">
      <c r="A9" s="7"/>
      <c r="B9" s="7"/>
      <c r="C9" s="7"/>
      <c r="D9" s="7"/>
      <c r="E9" s="14">
        <v>1</v>
      </c>
      <c r="F9" s="11" t="str">
        <f>MID($F$7,2,1)</f>
        <v/>
      </c>
      <c r="G9" s="11" t="e">
        <f>CODE(F9)</f>
        <v>#VALUE!</v>
      </c>
      <c r="H9" s="11" t="e">
        <f>(G12+25)*G16</f>
        <v>#VALUE!</v>
      </c>
      <c r="I9" s="11" t="e">
        <f>ABS(H9)</f>
        <v>#VALUE!</v>
      </c>
      <c r="J9" s="11" t="e">
        <f>IF(I9&lt;256,255,IF(I9&lt;512,511,IF(I9&lt;1024,1023,IF(I9&lt;2048,2047,IF(I9&lt;4096,4095,IF(I9&lt;8192,8191,IF(I9&lt;16384,16383,IF(I9&lt;32768,32767,IF(I9&lt;65536,65535,IF(I9&lt;131072,131071,IF(I9&lt;262144,262143)))))))))))</f>
        <v>#VALUE!</v>
      </c>
      <c r="K9" s="11" t="e">
        <f>IF(H9&lt;0,_xlfn.BITXOR(I9,J9),H9)</f>
        <v>#VALUE!</v>
      </c>
      <c r="L9" s="11" t="e">
        <f>IF(H9&lt;0,K9+1,H9)</f>
        <v>#VALUE!</v>
      </c>
      <c r="M9" s="13" t="e">
        <f>_xlfn.BITAND(L9,255)</f>
        <v>#VALUE!</v>
      </c>
      <c r="N9" s="11" t="e">
        <f>TEXT(M9,"000")</f>
        <v>#VALUE!</v>
      </c>
      <c r="O9" s="7"/>
    </row>
    <row r="10" spans="1:15" x14ac:dyDescent="0.25">
      <c r="A10" s="7"/>
      <c r="B10" s="7"/>
      <c r="C10" s="7"/>
      <c r="D10" s="7"/>
      <c r="E10" s="14">
        <v>2</v>
      </c>
      <c r="F10" s="11" t="str">
        <f>MID($F$7,3,1)</f>
        <v/>
      </c>
      <c r="G10" s="11" t="e">
        <f>CODE(F10)</f>
        <v>#VALUE!</v>
      </c>
      <c r="H10" s="11" t="e">
        <f>G11*G17+G14-2</f>
        <v>#VALUE!</v>
      </c>
      <c r="I10" s="11" t="e">
        <f t="shared" ref="I10:I14" si="0">ABS(H10)</f>
        <v>#VALUE!</v>
      </c>
      <c r="J10" s="11" t="e">
        <f t="shared" ref="J10:J14" si="1">IF(I10&lt;256,255,IF(I10&lt;512,511,IF(I10&lt;1024,1023,IF(I10&lt;2048,2047,IF(I10&lt;4096,4095,IF(I10&lt;8192,8191,IF(I10&lt;16384,16383,IF(I10&lt;32768,32767,IF(I10&lt;65536,65535,IF(I10&lt;131072,131071,IF(I10&lt;262144,262143)))))))))))</f>
        <v>#VALUE!</v>
      </c>
      <c r="K10" s="11" t="e">
        <f t="shared" ref="K10:K14" si="2">IF(H10&lt;0,_xlfn.BITXOR(I10,J10),H10)</f>
        <v>#VALUE!</v>
      </c>
      <c r="L10" s="11" t="e">
        <f t="shared" ref="L10:L14" si="3">IF(H10&lt;0,K10+1,H10)</f>
        <v>#VALUE!</v>
      </c>
      <c r="M10" s="13" t="e">
        <f t="shared" ref="M10:M14" si="4">_xlfn.BITAND(L10,255)</f>
        <v>#VALUE!</v>
      </c>
      <c r="N10" s="11" t="e">
        <f t="shared" ref="N10:N14" si="5">TEXT(M10,"000")</f>
        <v>#VALUE!</v>
      </c>
      <c r="O10" s="7"/>
    </row>
    <row r="11" spans="1:15" x14ac:dyDescent="0.25">
      <c r="A11" s="7"/>
      <c r="B11" s="7"/>
      <c r="C11" s="7"/>
      <c r="D11" s="7"/>
      <c r="E11" s="14">
        <v>3</v>
      </c>
      <c r="F11" s="11" t="str">
        <f>MID($F$7,4,1)</f>
        <v/>
      </c>
      <c r="G11" s="11" t="e">
        <f>CODE(F11)</f>
        <v>#VALUE!</v>
      </c>
      <c r="H11" s="11" t="e">
        <f>G8*G15*G13</f>
        <v>#VALUE!</v>
      </c>
      <c r="I11" s="11" t="e">
        <f t="shared" si="0"/>
        <v>#VALUE!</v>
      </c>
      <c r="J11" s="11" t="e">
        <f t="shared" si="1"/>
        <v>#VALUE!</v>
      </c>
      <c r="K11" s="11" t="e">
        <f t="shared" si="2"/>
        <v>#VALUE!</v>
      </c>
      <c r="L11" s="11" t="e">
        <f t="shared" si="3"/>
        <v>#VALUE!</v>
      </c>
      <c r="M11" s="13" t="e">
        <f t="shared" si="4"/>
        <v>#VALUE!</v>
      </c>
      <c r="N11" s="11" t="e">
        <f t="shared" si="5"/>
        <v>#VALUE!</v>
      </c>
      <c r="O11" s="7"/>
    </row>
    <row r="12" spans="1:15" x14ac:dyDescent="0.25">
      <c r="A12" s="7"/>
      <c r="B12" s="7"/>
      <c r="C12" s="7"/>
      <c r="D12" s="7"/>
      <c r="E12" s="14">
        <v>4</v>
      </c>
      <c r="F12" s="11" t="str">
        <f>MID($F$7,5,1)</f>
        <v/>
      </c>
      <c r="G12" s="11" t="e">
        <f>CODE(F12)</f>
        <v>#VALUE!</v>
      </c>
      <c r="H12" s="11" t="e">
        <f>13+G13-G10</f>
        <v>#VALUE!</v>
      </c>
      <c r="I12" s="11" t="e">
        <f t="shared" si="0"/>
        <v>#VALUE!</v>
      </c>
      <c r="J12" s="11" t="e">
        <f t="shared" si="1"/>
        <v>#VALUE!</v>
      </c>
      <c r="K12" s="11" t="e">
        <f t="shared" si="2"/>
        <v>#VALUE!</v>
      </c>
      <c r="L12" s="11" t="e">
        <f t="shared" si="3"/>
        <v>#VALUE!</v>
      </c>
      <c r="M12" s="13" t="e">
        <f t="shared" si="4"/>
        <v>#VALUE!</v>
      </c>
      <c r="N12" s="11" t="e">
        <f t="shared" si="5"/>
        <v>#VALUE!</v>
      </c>
      <c r="O12" s="7"/>
    </row>
    <row r="13" spans="1:15" x14ac:dyDescent="0.25">
      <c r="A13" s="7"/>
      <c r="B13" s="7"/>
      <c r="C13" s="7"/>
      <c r="D13" s="7"/>
      <c r="E13" s="14">
        <v>5</v>
      </c>
      <c r="F13" s="11" t="str">
        <f>MID($F$7,6,1)</f>
        <v/>
      </c>
      <c r="G13" s="11" t="e">
        <f>CODE(F13)</f>
        <v>#VALUE!</v>
      </c>
      <c r="H13" s="11" t="e">
        <f>G19-G9*G18</f>
        <v>#VALUE!</v>
      </c>
      <c r="I13" s="11" t="e">
        <f t="shared" si="0"/>
        <v>#VALUE!</v>
      </c>
      <c r="J13" s="11" t="e">
        <f t="shared" si="1"/>
        <v>#VALUE!</v>
      </c>
      <c r="K13" s="11" t="e">
        <f t="shared" si="2"/>
        <v>#VALUE!</v>
      </c>
      <c r="L13" s="11" t="e">
        <f t="shared" si="3"/>
        <v>#VALUE!</v>
      </c>
      <c r="M13" s="13" t="e">
        <f t="shared" si="4"/>
        <v>#VALUE!</v>
      </c>
      <c r="N13" s="11" t="e">
        <f t="shared" si="5"/>
        <v>#VALUE!</v>
      </c>
      <c r="O13" s="7"/>
    </row>
    <row r="14" spans="1:15" x14ac:dyDescent="0.25">
      <c r="A14" s="7"/>
      <c r="B14" s="7"/>
      <c r="C14" s="7"/>
      <c r="D14" s="7"/>
      <c r="E14" s="14">
        <v>6</v>
      </c>
      <c r="F14" s="11" t="str">
        <f>MID($F$7,7,1)</f>
        <v/>
      </c>
      <c r="G14" s="11" t="e">
        <f>CODE(F14)</f>
        <v>#VALUE!</v>
      </c>
      <c r="H14" s="11" t="e">
        <f>(G13+33)*G17-2</f>
        <v>#VALUE!</v>
      </c>
      <c r="I14" s="11" t="e">
        <f t="shared" si="0"/>
        <v>#VALUE!</v>
      </c>
      <c r="J14" s="11" t="e">
        <f t="shared" si="1"/>
        <v>#VALUE!</v>
      </c>
      <c r="K14" s="11" t="e">
        <f t="shared" si="2"/>
        <v>#VALUE!</v>
      </c>
      <c r="L14" s="11" t="e">
        <f t="shared" si="3"/>
        <v>#VALUE!</v>
      </c>
      <c r="M14" s="13" t="e">
        <f t="shared" si="4"/>
        <v>#VALUE!</v>
      </c>
      <c r="N14" s="11" t="e">
        <f t="shared" si="5"/>
        <v>#VALUE!</v>
      </c>
      <c r="O14" s="7"/>
    </row>
    <row r="15" spans="1:15" x14ac:dyDescent="0.25">
      <c r="A15" s="7"/>
      <c r="B15" s="7"/>
      <c r="C15" s="7"/>
      <c r="D15" s="7"/>
      <c r="E15" s="14">
        <v>7</v>
      </c>
      <c r="F15" s="11" t="str">
        <f>MID($F$7,8,1)</f>
        <v/>
      </c>
      <c r="G15" s="11" t="e">
        <f>CODE(F15)</f>
        <v>#VALUE!</v>
      </c>
      <c r="H15" s="11"/>
      <c r="I15" s="11"/>
      <c r="J15" s="11"/>
      <c r="K15" s="12"/>
      <c r="L15" s="12"/>
      <c r="M15" s="12"/>
      <c r="N15" s="12"/>
      <c r="O15" s="7"/>
    </row>
    <row r="16" spans="1:15" x14ac:dyDescent="0.25">
      <c r="A16" s="7"/>
      <c r="B16" s="7"/>
      <c r="C16" s="7"/>
      <c r="D16" s="7"/>
      <c r="E16" s="14">
        <v>8</v>
      </c>
      <c r="F16" s="11" t="str">
        <f>MID($F$7,9,1)</f>
        <v/>
      </c>
      <c r="G16" s="11" t="e">
        <f>CODE(F16)</f>
        <v>#VALUE!</v>
      </c>
      <c r="H16" s="11"/>
      <c r="I16" s="11"/>
      <c r="J16" s="11"/>
      <c r="K16" s="12"/>
      <c r="L16" s="12"/>
      <c r="M16" s="12"/>
      <c r="N16" s="12"/>
      <c r="O16" s="7"/>
    </row>
    <row r="17" spans="1:15" x14ac:dyDescent="0.25">
      <c r="A17" s="7"/>
      <c r="B17" s="7"/>
      <c r="C17" s="7"/>
      <c r="D17" s="7"/>
      <c r="E17" s="14">
        <v>9</v>
      </c>
      <c r="F17" s="11" t="str">
        <f>MID($F$7,10,1)</f>
        <v/>
      </c>
      <c r="G17" s="11" t="e">
        <f>CODE(F17)</f>
        <v>#VALUE!</v>
      </c>
      <c r="H17" s="11"/>
      <c r="I17" s="11"/>
      <c r="J17" s="11"/>
      <c r="K17" s="12"/>
      <c r="L17" s="12"/>
      <c r="M17" s="12"/>
      <c r="N17" s="12"/>
      <c r="O17" s="7"/>
    </row>
    <row r="18" spans="1:15" x14ac:dyDescent="0.25">
      <c r="A18" s="7"/>
      <c r="B18" s="7"/>
      <c r="C18" s="7"/>
      <c r="D18" s="7"/>
      <c r="E18" s="14">
        <v>10</v>
      </c>
      <c r="F18" s="11" t="str">
        <f>MID($F$7,11,1)</f>
        <v/>
      </c>
      <c r="G18" s="11" t="e">
        <f>CODE(F18)</f>
        <v>#VALUE!</v>
      </c>
      <c r="H18" s="11"/>
      <c r="I18" s="11"/>
      <c r="J18" s="11"/>
      <c r="K18" s="12"/>
      <c r="L18" s="12"/>
      <c r="M18" s="12"/>
      <c r="N18" s="12"/>
      <c r="O18" s="7"/>
    </row>
    <row r="19" spans="1:15" x14ac:dyDescent="0.25">
      <c r="A19" s="7"/>
      <c r="B19" s="7"/>
      <c r="C19" s="7"/>
      <c r="D19" s="7"/>
      <c r="E19" s="14">
        <v>11</v>
      </c>
      <c r="F19" s="11" t="str">
        <f>MID($F$7,12,1)</f>
        <v/>
      </c>
      <c r="G19" s="11" t="e">
        <f>CODE(F19)</f>
        <v>#VALUE!</v>
      </c>
      <c r="H19" s="11"/>
      <c r="I19" s="11"/>
      <c r="J19" s="11"/>
      <c r="K19" s="12"/>
      <c r="L19" s="12"/>
      <c r="M19" s="12"/>
      <c r="N19" s="12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conditionalFormatting sqref="C5:C6">
    <cfRule type="notContainsErrors" dxfId="3" priority="4">
      <formula>NOT(ISERROR(C5))</formula>
    </cfRule>
    <cfRule type="containsErrors" dxfId="2" priority="5">
      <formula>ISERROR(C5)</formula>
    </cfRule>
  </conditionalFormatting>
  <conditionalFormatting sqref="C2:C3">
    <cfRule type="notContainsBlanks" dxfId="1" priority="3">
      <formula>LEN(TRIM(C2))&gt;0</formula>
    </cfRule>
  </conditionalFormatting>
  <conditionalFormatting sqref="B2:B3">
    <cfRule type="expression" dxfId="0" priority="1">
      <formula>NOT(ISBLANK(C2))</formula>
    </cfRule>
  </conditionalFormatting>
  <pageMargins left="0.7" right="0.7" top="0.78740157499999996" bottom="0.78740157499999996" header="0.3" footer="0.3"/>
  <pageSetup paperSize="9" orientation="portrait" verticalDpi="0" r:id="rId1"/>
  <ignoredErrors>
    <ignoredError sqref="C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Breitenthaler Kilian</dc:creator>
  <cp:lastModifiedBy>Breitenthaler Kilian</cp:lastModifiedBy>
  <dcterms:created xsi:type="dcterms:W3CDTF">2024-06-03T09:58:12Z</dcterms:created>
  <dcterms:modified xsi:type="dcterms:W3CDTF">2024-06-03T16:37:44Z</dcterms:modified>
</cp:coreProperties>
</file>