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xr:revisionPtr revIDLastSave="1282" documentId="11_E60897F41BE170836B02CE998F75CCDC64E183C8" xr6:coauthVersionLast="46" xr6:coauthVersionMax="46" xr10:uidLastSave="{EBBF6F20-8F0D-4BA1-BC4A-89F6AAC40CE2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8" i="1"/>
  <c r="I8" i="1"/>
  <c r="J8" i="1"/>
  <c r="G8" i="1"/>
  <c r="I10" i="1"/>
  <c r="J10" i="1"/>
  <c r="G9" i="1"/>
  <c r="H9" i="1"/>
  <c r="I9" i="1"/>
  <c r="J9" i="1"/>
  <c r="H7" i="1"/>
  <c r="I7" i="1"/>
  <c r="J7" i="1"/>
  <c r="G7" i="1"/>
  <c r="H6" i="1"/>
  <c r="I6" i="1"/>
  <c r="J6" i="1"/>
  <c r="G6" i="1"/>
  <c r="G5" i="1"/>
  <c r="G2" i="1"/>
  <c r="H5" i="1"/>
  <c r="I5" i="1"/>
  <c r="J5" i="1"/>
  <c r="H4" i="1"/>
  <c r="I4" i="1"/>
  <c r="J4" i="1"/>
  <c r="G4" i="1"/>
  <c r="H3" i="1"/>
  <c r="I3" i="1"/>
  <c r="J3" i="1"/>
  <c r="G3" i="1"/>
  <c r="H2" i="1"/>
  <c r="I2" i="1"/>
  <c r="J2" i="1"/>
  <c r="K3" i="1"/>
  <c r="K61" i="1"/>
  <c r="K2" i="1"/>
  <c r="K4" i="1"/>
  <c r="K107" i="1"/>
  <c r="K118" i="1"/>
  <c r="K117" i="1"/>
  <c r="K116" i="1"/>
  <c r="K115" i="1"/>
  <c r="K114" i="1"/>
  <c r="K113" i="1"/>
  <c r="K112" i="1"/>
  <c r="K111" i="1"/>
  <c r="K110" i="1"/>
  <c r="K109" i="1"/>
  <c r="K108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71" i="1"/>
  <c r="B3" i="1" s="1"/>
  <c r="K72" i="1"/>
  <c r="K73" i="1"/>
  <c r="K74" i="1"/>
  <c r="B6" i="1" s="1"/>
  <c r="K75" i="1"/>
  <c r="K76" i="1"/>
  <c r="K77" i="1"/>
  <c r="K78" i="1"/>
  <c r="K79" i="1"/>
  <c r="K80" i="1"/>
  <c r="K81" i="1"/>
  <c r="K82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3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9" i="1"/>
  <c r="K35" i="1"/>
  <c r="K36" i="1"/>
  <c r="K37" i="1"/>
  <c r="K38" i="1"/>
  <c r="K39" i="1"/>
  <c r="K40" i="1"/>
  <c r="K41" i="1"/>
  <c r="K42" i="1"/>
  <c r="K43" i="1"/>
  <c r="K44" i="1"/>
  <c r="K45" i="1"/>
  <c r="K46" i="1"/>
  <c r="K5" i="1"/>
  <c r="K6" i="1"/>
  <c r="K7" i="1"/>
  <c r="K8" i="1"/>
  <c r="B14" i="1" l="1"/>
  <c r="B13" i="1"/>
  <c r="B12" i="1"/>
  <c r="B11" i="1"/>
  <c r="B10" i="1"/>
  <c r="B9" i="1"/>
  <c r="B8" i="1"/>
  <c r="B5" i="1"/>
  <c r="B4" i="1"/>
  <c r="B7" i="1"/>
</calcChain>
</file>

<file path=xl/sharedStrings.xml><?xml version="1.0" encoding="utf-8"?>
<sst xmlns="http://schemas.openxmlformats.org/spreadsheetml/2006/main" count="256" uniqueCount="44">
  <si>
    <t>Averages</t>
  </si>
  <si>
    <t>Model Name</t>
  </si>
  <si>
    <t>Dataset</t>
  </si>
  <si>
    <t>True Positive</t>
  </si>
  <si>
    <t>True Negative</t>
  </si>
  <si>
    <t>False Positive</t>
  </si>
  <si>
    <t>False Negative</t>
  </si>
  <si>
    <t>Accuracy</t>
  </si>
  <si>
    <t>Subset</t>
  </si>
  <si>
    <t>Average Accuracy</t>
  </si>
  <si>
    <t>AlexNet</t>
  </si>
  <si>
    <t>Fold 1 Testset</t>
  </si>
  <si>
    <t>Rainy</t>
  </si>
  <si>
    <t>mAlexNet</t>
  </si>
  <si>
    <t>Sunny</t>
  </si>
  <si>
    <t>mDenseNet</t>
  </si>
  <si>
    <t>Overcast</t>
  </si>
  <si>
    <t>SimpleDenseNet</t>
  </si>
  <si>
    <t>Camera 1</t>
  </si>
  <si>
    <t>SimpleNet</t>
  </si>
  <si>
    <t>Camera 2</t>
  </si>
  <si>
    <t>SimpleResNet</t>
  </si>
  <si>
    <t>Camera 3</t>
  </si>
  <si>
    <t>InceptionResNetV2</t>
  </si>
  <si>
    <t>Camera 4</t>
  </si>
  <si>
    <t>DenseNet121</t>
  </si>
  <si>
    <t>Camera 5</t>
  </si>
  <si>
    <t>DenseNet201</t>
  </si>
  <si>
    <t>Camera 6</t>
  </si>
  <si>
    <t>Fold 1 Testset Rainy</t>
  </si>
  <si>
    <t>Camera 7</t>
  </si>
  <si>
    <t>Fold 1 Testset Sunny</t>
  </si>
  <si>
    <t>Camera 8</t>
  </si>
  <si>
    <t>Fold 1 Testset Overcast</t>
  </si>
  <si>
    <t>Camera 9</t>
  </si>
  <si>
    <t>Fold 1 Testset Camera 1</t>
  </si>
  <si>
    <t>Fold 1 Testset Camera 2</t>
  </si>
  <si>
    <t>Fold 1 Testset Camera 3</t>
  </si>
  <si>
    <t>Fold 1 Testset Camera 4</t>
  </si>
  <si>
    <t>Fold 1 Testset Camera 5</t>
  </si>
  <si>
    <t>Fold 1 Testset Camera 6</t>
  </si>
  <si>
    <t>Fold 1 Testset Camera 7</t>
  </si>
  <si>
    <t>Fold 1 Testset Camera 8</t>
  </si>
  <si>
    <t>Fold 1 Testset Camera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</si>
</sst>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E75" workbookViewId="0">
      <selection activeCell="J96" sqref="J96"/>
    </sheetView>
  </sheetViews>
  <sheetFormatPr defaultRowHeight="15"/>
  <cols>
    <col min="1" max="1" width="12.5703125" bestFit="1" customWidth="1"/>
    <col min="2" max="2" width="16.7109375" bestFit="1" customWidth="1"/>
    <col min="3" max="3" width="13.7109375" bestFit="1" customWidth="1"/>
    <col min="4" max="4" width="13.42578125" bestFit="1" customWidth="1"/>
    <col min="5" max="5" width="18.5703125" bestFit="1" customWidth="1"/>
    <col min="6" max="6" width="22.28515625" bestFit="1" customWidth="1"/>
    <col min="7" max="7" width="12.7109375" bestFit="1" customWidth="1"/>
    <col min="8" max="8" width="13.7109375" bestFit="1" customWidth="1"/>
    <col min="9" max="9" width="13.42578125" bestFit="1" customWidth="1"/>
    <col min="10" max="10" width="14.28515625" bestFit="1" customWidth="1"/>
    <col min="11" max="11" width="9.28515625" bestFit="1" customWidth="1"/>
  </cols>
  <sheetData>
    <row r="1" spans="1:11">
      <c r="A1" s="7" t="s">
        <v>0</v>
      </c>
      <c r="B1" s="7"/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1" t="s">
        <v>7</v>
      </c>
    </row>
    <row r="2" spans="1:11">
      <c r="A2" s="6" t="s">
        <v>8</v>
      </c>
      <c r="B2" s="6" t="s">
        <v>9</v>
      </c>
      <c r="E2" s="2" t="s">
        <v>10</v>
      </c>
      <c r="F2" s="2" t="s">
        <v>11</v>
      </c>
      <c r="G2" s="2">
        <f>SUM(G107:G109)</f>
        <v>6020</v>
      </c>
      <c r="H2" s="2">
        <f t="shared" ref="H2:J2" si="0">SUM(H107:H109)</f>
        <v>6533</v>
      </c>
      <c r="I2" s="2">
        <f t="shared" si="0"/>
        <v>57</v>
      </c>
      <c r="J2" s="2">
        <f t="shared" si="0"/>
        <v>23</v>
      </c>
      <c r="K2" s="3">
        <f>((G2+H2)/(J2+I2+H2+G2))</f>
        <v>0.99366737908651948</v>
      </c>
    </row>
    <row r="3" spans="1:11">
      <c r="A3" s="4" t="s">
        <v>12</v>
      </c>
      <c r="B3" s="5">
        <f>(K11+K23+K35+K47+K59+K71+K83+K95 + K107)/9</f>
        <v>0.97926197011283933</v>
      </c>
      <c r="E3" s="2" t="s">
        <v>13</v>
      </c>
      <c r="F3" s="2" t="s">
        <v>11</v>
      </c>
      <c r="G3" s="2">
        <f>SUM(G23:G25)</f>
        <v>5912</v>
      </c>
      <c r="H3" s="2">
        <f t="shared" ref="H3:J3" si="1">SUM(H23:H25)</f>
        <v>6506</v>
      </c>
      <c r="I3" s="2">
        <f t="shared" si="1"/>
        <v>84</v>
      </c>
      <c r="J3" s="2">
        <f t="shared" si="1"/>
        <v>131</v>
      </c>
      <c r="K3" s="3">
        <f>((G3+H3)/(J3+I3+H3+G3))</f>
        <v>0.98298108129502093</v>
      </c>
    </row>
    <row r="4" spans="1:11">
      <c r="A4" s="4" t="s">
        <v>14</v>
      </c>
      <c r="B4" s="5">
        <f>(K12+K24+K36+K48+K60+K72+K84+K96 + K108)/9</f>
        <v>0.982072952109172</v>
      </c>
      <c r="E4" s="2" t="s">
        <v>15</v>
      </c>
      <c r="F4" s="2" t="s">
        <v>11</v>
      </c>
      <c r="G4" s="2">
        <f>SUM(G35:G37)</f>
        <v>5943</v>
      </c>
      <c r="H4" s="2">
        <f t="shared" ref="H4:J4" si="2">SUM(H35:H37)</f>
        <v>6504</v>
      </c>
      <c r="I4" s="2">
        <f t="shared" si="2"/>
        <v>86</v>
      </c>
      <c r="J4" s="2">
        <f t="shared" si="2"/>
        <v>100</v>
      </c>
      <c r="K4" s="3">
        <f>((G4+H4)/(J4+I4+H4+G4))</f>
        <v>0.98527665637615769</v>
      </c>
    </row>
    <row r="5" spans="1:11">
      <c r="A5" s="4" t="s">
        <v>16</v>
      </c>
      <c r="B5" s="5">
        <f t="shared" ref="B4:B14" si="3">(K13+K25+K37+K49+K61+K73+K85+K97 + K109)/9</f>
        <v>0.98580623306233073</v>
      </c>
      <c r="E5" s="2" t="s">
        <v>17</v>
      </c>
      <c r="F5" s="2" t="s">
        <v>11</v>
      </c>
      <c r="G5" s="2">
        <f>SUM(G47:G49)</f>
        <v>5980</v>
      </c>
      <c r="H5" s="2">
        <f t="shared" ref="H5:J5" si="4">SUM(H47:H49)</f>
        <v>6491</v>
      </c>
      <c r="I5" s="2">
        <f t="shared" si="4"/>
        <v>99</v>
      </c>
      <c r="J5" s="2">
        <f t="shared" si="4"/>
        <v>63</v>
      </c>
      <c r="K5" s="3">
        <f t="shared" ref="K4:K21" si="5">((G5+H5)/(J5+I5+H5+G5))</f>
        <v>0.98717644265020188</v>
      </c>
    </row>
    <row r="6" spans="1:11">
      <c r="A6" s="4" t="s">
        <v>18</v>
      </c>
      <c r="B6" s="5">
        <f t="shared" si="3"/>
        <v>0.95550639134709925</v>
      </c>
      <c r="E6" s="2" t="s">
        <v>19</v>
      </c>
      <c r="F6" s="2" t="s">
        <v>11</v>
      </c>
      <c r="G6" s="2">
        <f>SUM(G11:G13)</f>
        <v>5616</v>
      </c>
      <c r="H6" s="2">
        <f t="shared" ref="H6:J6" si="6">SUM(H11:H13)</f>
        <v>6101</v>
      </c>
      <c r="I6" s="2">
        <f t="shared" si="6"/>
        <v>489</v>
      </c>
      <c r="J6" s="2">
        <f t="shared" si="6"/>
        <v>427</v>
      </c>
      <c r="K6" s="3">
        <f t="shared" si="5"/>
        <v>0.9274914905406475</v>
      </c>
    </row>
    <row r="7" spans="1:11">
      <c r="A7" s="4" t="s">
        <v>20</v>
      </c>
      <c r="B7" s="5">
        <f t="shared" si="3"/>
        <v>0.97584541062801933</v>
      </c>
      <c r="E7" s="2" t="s">
        <v>21</v>
      </c>
      <c r="F7" s="2" t="s">
        <v>11</v>
      </c>
      <c r="G7" s="2">
        <f>SUM(G59:G61)</f>
        <v>5964</v>
      </c>
      <c r="H7" s="2">
        <f t="shared" ref="H7:J7" si="7">SUM(H59:H61)</f>
        <v>6466</v>
      </c>
      <c r="I7" s="2">
        <f t="shared" si="7"/>
        <v>124</v>
      </c>
      <c r="J7" s="2">
        <f t="shared" si="7"/>
        <v>79</v>
      </c>
      <c r="K7" s="3">
        <f t="shared" si="5"/>
        <v>0.98393097443204303</v>
      </c>
    </row>
    <row r="8" spans="1:11">
      <c r="A8" s="4" t="s">
        <v>22</v>
      </c>
      <c r="B8" s="5">
        <f t="shared" si="3"/>
        <v>0.97887517146776404</v>
      </c>
      <c r="E8" s="2" t="s">
        <v>23</v>
      </c>
      <c r="F8" s="2" t="s">
        <v>11</v>
      </c>
      <c r="G8" s="2">
        <f>SUM(G71:G73)</f>
        <v>5981</v>
      </c>
      <c r="H8" s="2">
        <f t="shared" ref="H8:J8" si="8">SUM(H71:H73)</f>
        <v>6574</v>
      </c>
      <c r="I8" s="2">
        <f t="shared" si="8"/>
        <v>16</v>
      </c>
      <c r="J8" s="2">
        <f t="shared" si="8"/>
        <v>62</v>
      </c>
      <c r="K8" s="3">
        <f t="shared" si="5"/>
        <v>0.99382569460935644</v>
      </c>
    </row>
    <row r="9" spans="1:11">
      <c r="A9" s="4" t="s">
        <v>24</v>
      </c>
      <c r="B9" s="5">
        <f t="shared" si="3"/>
        <v>0.9877992633517495</v>
      </c>
      <c r="E9" s="2" t="s">
        <v>25</v>
      </c>
      <c r="F9" s="2" t="s">
        <v>11</v>
      </c>
      <c r="G9" s="2">
        <f>SUM(G83:G85)</f>
        <v>5991</v>
      </c>
      <c r="H9" s="2">
        <f t="shared" ref="H9:J9" si="9">SUM(H83:H85)</f>
        <v>6554</v>
      </c>
      <c r="I9" s="2">
        <f t="shared" si="9"/>
        <v>36</v>
      </c>
      <c r="J9" s="2">
        <f t="shared" si="9"/>
        <v>52</v>
      </c>
      <c r="K9" s="3">
        <f>((G9+H9)/(J9+I9+H9+G9))</f>
        <v>0.99303411699517141</v>
      </c>
    </row>
    <row r="10" spans="1:11">
      <c r="A10" s="4" t="s">
        <v>26</v>
      </c>
      <c r="B10" s="5">
        <f t="shared" si="3"/>
        <v>0.98885193397388527</v>
      </c>
      <c r="E10" s="2" t="s">
        <v>27</v>
      </c>
      <c r="F10" s="2" t="s">
        <v>11</v>
      </c>
      <c r="G10" s="2">
        <f>SUM(G95:G97)</f>
        <v>5984</v>
      </c>
      <c r="H10" s="2">
        <f>SUM(H95:H97)</f>
        <v>6566</v>
      </c>
      <c r="I10" s="2">
        <f t="shared" ref="H10:J10" si="10">SUM(I95:I97)</f>
        <v>24</v>
      </c>
      <c r="J10" s="2">
        <f t="shared" si="10"/>
        <v>59</v>
      </c>
      <c r="K10" s="3">
        <f t="shared" ref="K10:K34" si="11">((G10+H10)/(J10+I10+H10+G10))</f>
        <v>0.99342990580226387</v>
      </c>
    </row>
    <row r="11" spans="1:11">
      <c r="A11" s="4" t="s">
        <v>28</v>
      </c>
      <c r="B11" s="5">
        <f t="shared" si="3"/>
        <v>0.98779069767441874</v>
      </c>
      <c r="E11" s="4" t="s">
        <v>19</v>
      </c>
      <c r="F11" s="2" t="s">
        <v>29</v>
      </c>
      <c r="G11" s="2">
        <v>1760</v>
      </c>
      <c r="H11" s="2">
        <v>1255</v>
      </c>
      <c r="I11" s="2">
        <v>90</v>
      </c>
      <c r="J11" s="2">
        <v>174</v>
      </c>
      <c r="K11" s="3">
        <f t="shared" si="11"/>
        <v>0.91948764867337607</v>
      </c>
    </row>
    <row r="12" spans="1:11">
      <c r="A12" s="4" t="s">
        <v>30</v>
      </c>
      <c r="B12" s="5">
        <f t="shared" si="3"/>
        <v>0.98154008438818563</v>
      </c>
      <c r="E12" s="4" t="s">
        <v>19</v>
      </c>
      <c r="F12" s="2" t="s">
        <v>31</v>
      </c>
      <c r="G12" s="2">
        <v>1974</v>
      </c>
      <c r="H12" s="2">
        <v>3656</v>
      </c>
      <c r="I12" s="2">
        <v>328</v>
      </c>
      <c r="J12" s="2">
        <v>116</v>
      </c>
      <c r="K12" s="3">
        <f t="shared" si="11"/>
        <v>0.92690154757984855</v>
      </c>
    </row>
    <row r="13" spans="1:11">
      <c r="A13" s="4" t="s">
        <v>32</v>
      </c>
      <c r="B13" s="5">
        <f t="shared" si="3"/>
        <v>0.98945314559932507</v>
      </c>
      <c r="E13" s="4" t="s">
        <v>19</v>
      </c>
      <c r="F13" s="2" t="s">
        <v>33</v>
      </c>
      <c r="G13" s="2">
        <v>1882</v>
      </c>
      <c r="H13" s="2">
        <v>1190</v>
      </c>
      <c r="I13" s="2">
        <v>71</v>
      </c>
      <c r="J13" s="2">
        <v>137</v>
      </c>
      <c r="K13" s="3">
        <f t="shared" si="11"/>
        <v>0.93658536585365859</v>
      </c>
    </row>
    <row r="14" spans="1:11">
      <c r="A14" s="4" t="s">
        <v>34</v>
      </c>
      <c r="B14" s="5">
        <f t="shared" si="3"/>
        <v>0.98121787267694727</v>
      </c>
      <c r="E14" s="4" t="s">
        <v>19</v>
      </c>
      <c r="F14" s="2" t="s">
        <v>35</v>
      </c>
      <c r="G14" s="2">
        <v>504</v>
      </c>
      <c r="H14" s="2">
        <v>621</v>
      </c>
      <c r="I14" s="2">
        <v>140</v>
      </c>
      <c r="J14" s="2">
        <v>91</v>
      </c>
      <c r="K14" s="3">
        <f t="shared" si="11"/>
        <v>0.82964601769911506</v>
      </c>
    </row>
    <row r="15" spans="1:11">
      <c r="E15" s="4" t="s">
        <v>19</v>
      </c>
      <c r="F15" s="2" t="s">
        <v>36</v>
      </c>
      <c r="G15" s="2">
        <v>134</v>
      </c>
      <c r="H15" s="2">
        <v>204</v>
      </c>
      <c r="I15" s="2">
        <v>25</v>
      </c>
      <c r="J15" s="2">
        <v>5</v>
      </c>
      <c r="K15" s="3">
        <f t="shared" si="11"/>
        <v>0.91847826086956519</v>
      </c>
    </row>
    <row r="16" spans="1:11">
      <c r="E16" s="4" t="s">
        <v>19</v>
      </c>
      <c r="F16" s="2" t="s">
        <v>37</v>
      </c>
      <c r="G16" s="2">
        <v>349</v>
      </c>
      <c r="H16" s="2">
        <v>374</v>
      </c>
      <c r="I16" s="2">
        <v>44</v>
      </c>
      <c r="J16" s="2">
        <v>43</v>
      </c>
      <c r="K16" s="3">
        <f t="shared" si="11"/>
        <v>0.8925925925925926</v>
      </c>
    </row>
    <row r="17" spans="5:11">
      <c r="E17" s="4" t="s">
        <v>19</v>
      </c>
      <c r="F17" s="2" t="s">
        <v>38</v>
      </c>
      <c r="G17" s="2">
        <v>644</v>
      </c>
      <c r="H17" s="2">
        <v>727</v>
      </c>
      <c r="I17" s="2">
        <v>55</v>
      </c>
      <c r="J17" s="2">
        <v>22</v>
      </c>
      <c r="K17" s="3">
        <f t="shared" si="11"/>
        <v>0.94682320441988954</v>
      </c>
    </row>
    <row r="18" spans="5:11">
      <c r="E18" s="4" t="s">
        <v>19</v>
      </c>
      <c r="F18" s="2" t="s">
        <v>39</v>
      </c>
      <c r="G18" s="2">
        <v>811</v>
      </c>
      <c r="H18" s="2">
        <v>901</v>
      </c>
      <c r="I18" s="2">
        <v>39</v>
      </c>
      <c r="J18" s="2">
        <v>53</v>
      </c>
      <c r="K18" s="3">
        <f t="shared" si="11"/>
        <v>0.9490022172949002</v>
      </c>
    </row>
    <row r="19" spans="5:11">
      <c r="E19" s="4" t="s">
        <v>19</v>
      </c>
      <c r="F19" s="2" t="s">
        <v>40</v>
      </c>
      <c r="G19" s="4">
        <v>807</v>
      </c>
      <c r="H19" s="4">
        <v>825</v>
      </c>
      <c r="I19" s="4">
        <v>34</v>
      </c>
      <c r="J19" s="4">
        <v>54</v>
      </c>
      <c r="K19" s="3">
        <f t="shared" si="11"/>
        <v>0.94883720930232562</v>
      </c>
    </row>
    <row r="20" spans="5:11">
      <c r="E20" s="4" t="s">
        <v>19</v>
      </c>
      <c r="F20" s="2" t="s">
        <v>41</v>
      </c>
      <c r="G20" s="4">
        <v>933</v>
      </c>
      <c r="H20" s="4">
        <v>842</v>
      </c>
      <c r="I20" s="4">
        <v>52</v>
      </c>
      <c r="J20" s="4">
        <v>69</v>
      </c>
      <c r="K20" s="3">
        <f t="shared" si="11"/>
        <v>0.93618143459915615</v>
      </c>
    </row>
    <row r="21" spans="5:11">
      <c r="E21" s="4" t="s">
        <v>19</v>
      </c>
      <c r="F21" s="2" t="s">
        <v>42</v>
      </c>
      <c r="G21" s="4">
        <v>970</v>
      </c>
      <c r="H21" s="4">
        <v>1045</v>
      </c>
      <c r="I21" s="4">
        <v>42</v>
      </c>
      <c r="J21" s="4">
        <v>50</v>
      </c>
      <c r="K21" s="3">
        <f t="shared" si="11"/>
        <v>0.95633602278120555</v>
      </c>
    </row>
    <row r="22" spans="5:11">
      <c r="E22" s="4" t="s">
        <v>19</v>
      </c>
      <c r="F22" s="2" t="s">
        <v>43</v>
      </c>
      <c r="G22" s="4">
        <v>464</v>
      </c>
      <c r="H22" s="4">
        <v>562</v>
      </c>
      <c r="I22" s="4">
        <v>58</v>
      </c>
      <c r="J22" s="4">
        <v>40</v>
      </c>
      <c r="K22" s="3">
        <f t="shared" si="11"/>
        <v>0.91281138790035588</v>
      </c>
    </row>
    <row r="23" spans="5:11">
      <c r="E23" s="4" t="s">
        <v>13</v>
      </c>
      <c r="F23" s="2" t="s">
        <v>29</v>
      </c>
      <c r="G23" s="4">
        <v>1903</v>
      </c>
      <c r="H23" s="4">
        <v>1310</v>
      </c>
      <c r="I23" s="4">
        <v>35</v>
      </c>
      <c r="J23" s="4">
        <v>31</v>
      </c>
      <c r="K23" s="3">
        <f t="shared" si="11"/>
        <v>0.97987191216834402</v>
      </c>
    </row>
    <row r="24" spans="5:11">
      <c r="E24" s="4" t="s">
        <v>13</v>
      </c>
      <c r="F24" s="2" t="s">
        <v>31</v>
      </c>
      <c r="G24" s="4">
        <v>2036</v>
      </c>
      <c r="H24" s="4">
        <v>3944</v>
      </c>
      <c r="I24" s="4">
        <v>40</v>
      </c>
      <c r="J24" s="4">
        <v>54</v>
      </c>
      <c r="K24" s="3">
        <f t="shared" si="11"/>
        <v>0.98452420151465259</v>
      </c>
    </row>
    <row r="25" spans="5:11">
      <c r="E25" s="4" t="s">
        <v>13</v>
      </c>
      <c r="F25" s="2" t="s">
        <v>33</v>
      </c>
      <c r="G25" s="4">
        <v>1973</v>
      </c>
      <c r="H25" s="4">
        <v>1252</v>
      </c>
      <c r="I25" s="4">
        <v>9</v>
      </c>
      <c r="J25" s="4">
        <v>46</v>
      </c>
      <c r="K25" s="3">
        <f t="shared" si="11"/>
        <v>0.98323170731707321</v>
      </c>
    </row>
    <row r="26" spans="5:11">
      <c r="E26" s="4" t="s">
        <v>13</v>
      </c>
      <c r="F26" s="2" t="s">
        <v>35</v>
      </c>
      <c r="G26" s="4">
        <v>548</v>
      </c>
      <c r="H26" s="4">
        <v>741</v>
      </c>
      <c r="I26" s="4">
        <v>20</v>
      </c>
      <c r="J26" s="4">
        <v>47</v>
      </c>
      <c r="K26" s="3">
        <f t="shared" si="11"/>
        <v>0.95058997050147498</v>
      </c>
    </row>
    <row r="27" spans="5:11">
      <c r="E27" s="4" t="s">
        <v>13</v>
      </c>
      <c r="F27" s="2" t="s">
        <v>36</v>
      </c>
      <c r="G27" s="4">
        <v>132</v>
      </c>
      <c r="H27" s="4">
        <v>224</v>
      </c>
      <c r="I27" s="4">
        <v>5</v>
      </c>
      <c r="J27" s="4">
        <v>7</v>
      </c>
      <c r="K27" s="3">
        <f t="shared" si="11"/>
        <v>0.96739130434782605</v>
      </c>
    </row>
    <row r="28" spans="5:11">
      <c r="E28" s="4" t="s">
        <v>13</v>
      </c>
      <c r="F28" s="2" t="s">
        <v>37</v>
      </c>
      <c r="G28" s="4">
        <v>381</v>
      </c>
      <c r="H28" s="4">
        <v>411</v>
      </c>
      <c r="I28" s="4">
        <v>7</v>
      </c>
      <c r="J28" s="4">
        <v>11</v>
      </c>
      <c r="K28" s="3">
        <f t="shared" si="11"/>
        <v>0.97777777777777775</v>
      </c>
    </row>
    <row r="29" spans="5:11">
      <c r="E29" s="4" t="s">
        <v>13</v>
      </c>
      <c r="F29" s="2" t="s">
        <v>38</v>
      </c>
      <c r="G29" s="4">
        <v>654</v>
      </c>
      <c r="H29" s="4">
        <v>775</v>
      </c>
      <c r="I29" s="4">
        <v>7</v>
      </c>
      <c r="J29" s="4">
        <v>12</v>
      </c>
      <c r="K29" s="3">
        <f t="shared" si="11"/>
        <v>0.98687845303867405</v>
      </c>
    </row>
    <row r="30" spans="5:11">
      <c r="E30" s="4" t="s">
        <v>13</v>
      </c>
      <c r="F30" s="2" t="s">
        <v>39</v>
      </c>
      <c r="G30" s="4">
        <v>856</v>
      </c>
      <c r="H30" s="4">
        <v>931</v>
      </c>
      <c r="I30" s="4">
        <v>9</v>
      </c>
      <c r="J30" s="4">
        <v>8</v>
      </c>
      <c r="K30" s="3">
        <f t="shared" si="11"/>
        <v>0.99057649667405767</v>
      </c>
    </row>
    <row r="31" spans="5:11">
      <c r="E31" s="4" t="s">
        <v>13</v>
      </c>
      <c r="F31" s="2" t="s">
        <v>40</v>
      </c>
      <c r="G31" s="4">
        <v>850</v>
      </c>
      <c r="H31" s="4">
        <v>855</v>
      </c>
      <c r="I31" s="4">
        <v>4</v>
      </c>
      <c r="J31" s="4">
        <v>11</v>
      </c>
      <c r="K31" s="3">
        <f t="shared" si="11"/>
        <v>0.99127906976744184</v>
      </c>
    </row>
    <row r="32" spans="5:11">
      <c r="E32" s="4" t="s">
        <v>13</v>
      </c>
      <c r="F32" s="2" t="s">
        <v>41</v>
      </c>
      <c r="G32" s="4">
        <v>987</v>
      </c>
      <c r="H32" s="4">
        <v>870</v>
      </c>
      <c r="I32" s="4">
        <v>24</v>
      </c>
      <c r="J32" s="4">
        <v>15</v>
      </c>
      <c r="K32" s="3">
        <f t="shared" si="11"/>
        <v>0.97943037974683544</v>
      </c>
    </row>
    <row r="33" spans="5:11">
      <c r="E33" s="4" t="s">
        <v>13</v>
      </c>
      <c r="F33" s="2" t="s">
        <v>42</v>
      </c>
      <c r="G33" s="4">
        <v>1009</v>
      </c>
      <c r="H33" s="4">
        <v>1086</v>
      </c>
      <c r="I33" s="4">
        <v>1</v>
      </c>
      <c r="J33" s="4">
        <v>11</v>
      </c>
      <c r="K33" s="3">
        <f t="shared" si="11"/>
        <v>0.99430469862363546</v>
      </c>
    </row>
    <row r="34" spans="5:11">
      <c r="E34" s="4" t="s">
        <v>13</v>
      </c>
      <c r="F34" s="2" t="s">
        <v>43</v>
      </c>
      <c r="G34" s="4">
        <v>495</v>
      </c>
      <c r="H34" s="4">
        <v>613</v>
      </c>
      <c r="I34" s="4">
        <v>7</v>
      </c>
      <c r="J34" s="4">
        <v>9</v>
      </c>
      <c r="K34" s="3">
        <f>((G34+H34)/(J34+I34+H34+G34))</f>
        <v>0.98576512455516019</v>
      </c>
    </row>
    <row r="35" spans="5:11">
      <c r="E35" s="2" t="s">
        <v>15</v>
      </c>
      <c r="F35" s="2" t="s">
        <v>29</v>
      </c>
      <c r="G35" s="2">
        <v>1911</v>
      </c>
      <c r="H35" s="2">
        <v>1314</v>
      </c>
      <c r="I35" s="2">
        <v>31</v>
      </c>
      <c r="J35" s="2">
        <v>23</v>
      </c>
      <c r="K35" s="3">
        <f t="shared" ref="K24:K87" si="12">((G35+H35)/(J35+I35+H35+G35))</f>
        <v>0.98353156450137236</v>
      </c>
    </row>
    <row r="36" spans="5:11">
      <c r="E36" s="2" t="s">
        <v>15</v>
      </c>
      <c r="F36" s="2" t="s">
        <v>31</v>
      </c>
      <c r="G36" s="2">
        <v>2041</v>
      </c>
      <c r="H36" s="2">
        <v>3939</v>
      </c>
      <c r="I36" s="2">
        <v>45</v>
      </c>
      <c r="J36" s="2">
        <v>49</v>
      </c>
      <c r="K36" s="3">
        <f t="shared" si="12"/>
        <v>0.98452420151465259</v>
      </c>
    </row>
    <row r="37" spans="5:11">
      <c r="E37" s="2" t="s">
        <v>15</v>
      </c>
      <c r="F37" s="2" t="s">
        <v>33</v>
      </c>
      <c r="G37" s="2">
        <v>1991</v>
      </c>
      <c r="H37" s="2">
        <v>1251</v>
      </c>
      <c r="I37" s="2">
        <v>10</v>
      </c>
      <c r="J37" s="2">
        <v>28</v>
      </c>
      <c r="K37" s="3">
        <f t="shared" si="12"/>
        <v>0.98841463414634145</v>
      </c>
    </row>
    <row r="38" spans="5:11">
      <c r="E38" s="2" t="s">
        <v>15</v>
      </c>
      <c r="F38" s="2" t="s">
        <v>35</v>
      </c>
      <c r="G38" s="2">
        <v>563</v>
      </c>
      <c r="H38" s="2">
        <v>739</v>
      </c>
      <c r="I38" s="2">
        <v>22</v>
      </c>
      <c r="J38" s="2">
        <v>32</v>
      </c>
      <c r="K38" s="3">
        <f t="shared" si="12"/>
        <v>0.96017699115044253</v>
      </c>
    </row>
    <row r="39" spans="5:11">
      <c r="E39" s="2" t="s">
        <v>15</v>
      </c>
      <c r="F39" s="2" t="s">
        <v>36</v>
      </c>
      <c r="G39" s="2">
        <v>130</v>
      </c>
      <c r="H39" s="2">
        <v>224</v>
      </c>
      <c r="I39" s="2">
        <v>5</v>
      </c>
      <c r="J39" s="2">
        <v>9</v>
      </c>
      <c r="K39" s="3">
        <f t="shared" si="12"/>
        <v>0.96195652173913049</v>
      </c>
    </row>
    <row r="40" spans="5:11">
      <c r="E40" s="2" t="s">
        <v>15</v>
      </c>
      <c r="F40" s="2" t="s">
        <v>37</v>
      </c>
      <c r="G40" s="2">
        <v>385</v>
      </c>
      <c r="H40" s="2">
        <v>415</v>
      </c>
      <c r="I40" s="2">
        <v>3</v>
      </c>
      <c r="J40" s="2">
        <v>7</v>
      </c>
      <c r="K40" s="3">
        <f t="shared" si="12"/>
        <v>0.98765432098765427</v>
      </c>
    </row>
    <row r="41" spans="5:11">
      <c r="E41" s="2" t="s">
        <v>15</v>
      </c>
      <c r="F41" s="2" t="s">
        <v>38</v>
      </c>
      <c r="G41" s="2">
        <v>657</v>
      </c>
      <c r="H41" s="2">
        <v>779</v>
      </c>
      <c r="I41" s="2">
        <v>3</v>
      </c>
      <c r="J41" s="2">
        <v>9</v>
      </c>
      <c r="K41" s="3">
        <f t="shared" si="12"/>
        <v>0.99171270718232041</v>
      </c>
    </row>
    <row r="42" spans="5:11">
      <c r="E42" s="2" t="s">
        <v>15</v>
      </c>
      <c r="F42" s="2" t="s">
        <v>39</v>
      </c>
      <c r="G42" s="2">
        <v>858</v>
      </c>
      <c r="H42" s="2">
        <v>934</v>
      </c>
      <c r="I42" s="2">
        <v>6</v>
      </c>
      <c r="J42" s="2">
        <v>6</v>
      </c>
      <c r="K42" s="3">
        <f t="shared" si="12"/>
        <v>0.99334811529933487</v>
      </c>
    </row>
    <row r="43" spans="5:11">
      <c r="E43" s="2" t="s">
        <v>15</v>
      </c>
      <c r="F43" s="2" t="s">
        <v>40</v>
      </c>
      <c r="G43" s="2">
        <v>849</v>
      </c>
      <c r="H43" s="2">
        <v>849</v>
      </c>
      <c r="I43" s="2">
        <v>10</v>
      </c>
      <c r="J43" s="2">
        <v>12</v>
      </c>
      <c r="K43" s="3">
        <f t="shared" si="12"/>
        <v>0.98720930232558135</v>
      </c>
    </row>
    <row r="44" spans="5:11">
      <c r="E44" s="2" t="s">
        <v>15</v>
      </c>
      <c r="F44" s="2" t="s">
        <v>41</v>
      </c>
      <c r="G44" s="2">
        <v>996</v>
      </c>
      <c r="H44" s="2">
        <v>871</v>
      </c>
      <c r="I44" s="2">
        <v>23</v>
      </c>
      <c r="J44" s="2">
        <v>6</v>
      </c>
      <c r="K44" s="3">
        <f t="shared" si="12"/>
        <v>0.98470464135021096</v>
      </c>
    </row>
    <row r="45" spans="5:11">
      <c r="E45" s="2" t="s">
        <v>15</v>
      </c>
      <c r="F45" s="2" t="s">
        <v>42</v>
      </c>
      <c r="G45" s="2">
        <v>1009</v>
      </c>
      <c r="H45" s="2">
        <v>1078</v>
      </c>
      <c r="I45" s="2">
        <v>9</v>
      </c>
      <c r="J45" s="2">
        <v>11</v>
      </c>
      <c r="K45" s="3">
        <f t="shared" si="12"/>
        <v>0.99050783103939255</v>
      </c>
    </row>
    <row r="46" spans="5:11">
      <c r="E46" s="2" t="s">
        <v>15</v>
      </c>
      <c r="F46" s="2" t="s">
        <v>43</v>
      </c>
      <c r="G46" s="2">
        <v>496</v>
      </c>
      <c r="H46" s="2">
        <v>615</v>
      </c>
      <c r="I46" s="2">
        <v>5</v>
      </c>
      <c r="J46" s="2">
        <v>8</v>
      </c>
      <c r="K46" s="3">
        <f t="shared" si="12"/>
        <v>0.98843416370106763</v>
      </c>
    </row>
    <row r="47" spans="5:11">
      <c r="E47" s="2" t="s">
        <v>17</v>
      </c>
      <c r="F47" s="2" t="s">
        <v>29</v>
      </c>
      <c r="G47" s="4">
        <v>1923</v>
      </c>
      <c r="H47" s="4">
        <v>1303</v>
      </c>
      <c r="I47" s="4">
        <v>42</v>
      </c>
      <c r="J47" s="4">
        <v>11</v>
      </c>
      <c r="K47" s="3">
        <f t="shared" si="12"/>
        <v>0.98383653552912476</v>
      </c>
    </row>
    <row r="48" spans="5:11">
      <c r="E48" s="2" t="s">
        <v>17</v>
      </c>
      <c r="F48" s="2" t="s">
        <v>31</v>
      </c>
      <c r="G48" s="4">
        <v>2054</v>
      </c>
      <c r="H48" s="4">
        <v>3936</v>
      </c>
      <c r="I48" s="4">
        <v>48</v>
      </c>
      <c r="J48" s="4">
        <v>36</v>
      </c>
      <c r="K48" s="3">
        <f t="shared" si="12"/>
        <v>0.98617056305564699</v>
      </c>
    </row>
    <row r="49" spans="5:11">
      <c r="E49" s="2" t="s">
        <v>17</v>
      </c>
      <c r="F49" s="2" t="s">
        <v>33</v>
      </c>
      <c r="G49" s="4">
        <v>2003</v>
      </c>
      <c r="H49" s="4">
        <v>1252</v>
      </c>
      <c r="I49" s="4">
        <v>9</v>
      </c>
      <c r="J49" s="4">
        <v>16</v>
      </c>
      <c r="K49" s="3">
        <f t="shared" si="12"/>
        <v>0.99237804878048785</v>
      </c>
    </row>
    <row r="50" spans="5:11">
      <c r="E50" s="2" t="s">
        <v>17</v>
      </c>
      <c r="F50" s="2" t="s">
        <v>35</v>
      </c>
      <c r="G50" s="4">
        <v>577</v>
      </c>
      <c r="H50" s="4">
        <v>732</v>
      </c>
      <c r="I50" s="4">
        <v>29</v>
      </c>
      <c r="J50" s="4">
        <v>18</v>
      </c>
      <c r="K50" s="3">
        <f t="shared" si="12"/>
        <v>0.96533923303834812</v>
      </c>
    </row>
    <row r="51" spans="5:11">
      <c r="E51" s="2" t="s">
        <v>17</v>
      </c>
      <c r="F51" s="2" t="s">
        <v>36</v>
      </c>
      <c r="G51" s="4">
        <v>135</v>
      </c>
      <c r="H51" s="4">
        <v>226</v>
      </c>
      <c r="I51" s="4">
        <v>3</v>
      </c>
      <c r="J51" s="4">
        <v>4</v>
      </c>
      <c r="K51" s="3">
        <f t="shared" si="12"/>
        <v>0.98097826086956519</v>
      </c>
    </row>
    <row r="52" spans="5:11">
      <c r="E52" s="2" t="s">
        <v>17</v>
      </c>
      <c r="F52" s="2" t="s">
        <v>37</v>
      </c>
      <c r="G52" s="4">
        <v>389</v>
      </c>
      <c r="H52" s="4">
        <v>414</v>
      </c>
      <c r="I52" s="4">
        <v>4</v>
      </c>
      <c r="J52" s="4">
        <v>3</v>
      </c>
      <c r="K52" s="3">
        <f t="shared" si="12"/>
        <v>0.99135802469135803</v>
      </c>
    </row>
    <row r="53" spans="5:11">
      <c r="E53" s="2" t="s">
        <v>17</v>
      </c>
      <c r="F53" s="2" t="s">
        <v>38</v>
      </c>
      <c r="G53" s="4">
        <v>660</v>
      </c>
      <c r="H53" s="4">
        <v>779</v>
      </c>
      <c r="I53" s="4">
        <v>3</v>
      </c>
      <c r="J53" s="4">
        <v>6</v>
      </c>
      <c r="K53" s="3">
        <f t="shared" si="12"/>
        <v>0.99378453038674031</v>
      </c>
    </row>
    <row r="54" spans="5:11">
      <c r="E54" s="2" t="s">
        <v>17</v>
      </c>
      <c r="F54" s="2" t="s">
        <v>39</v>
      </c>
      <c r="G54" s="4">
        <v>857</v>
      </c>
      <c r="H54" s="4">
        <v>930</v>
      </c>
      <c r="I54" s="4">
        <v>10</v>
      </c>
      <c r="J54" s="4">
        <v>7</v>
      </c>
      <c r="K54" s="3">
        <f t="shared" si="12"/>
        <v>0.99057649667405767</v>
      </c>
    </row>
    <row r="55" spans="5:11">
      <c r="E55" s="2" t="s">
        <v>17</v>
      </c>
      <c r="F55" s="2" t="s">
        <v>40</v>
      </c>
      <c r="G55" s="4">
        <v>853</v>
      </c>
      <c r="H55" s="4">
        <v>851</v>
      </c>
      <c r="I55" s="4">
        <v>8</v>
      </c>
      <c r="J55" s="4">
        <v>8</v>
      </c>
      <c r="K55" s="3">
        <f t="shared" si="12"/>
        <v>0.99069767441860468</v>
      </c>
    </row>
    <row r="56" spans="5:11">
      <c r="E56" s="2" t="s">
        <v>17</v>
      </c>
      <c r="F56" s="2" t="s">
        <v>41</v>
      </c>
      <c r="G56" s="4">
        <v>996</v>
      </c>
      <c r="H56" s="4">
        <v>865</v>
      </c>
      <c r="I56" s="4">
        <v>29</v>
      </c>
      <c r="J56" s="4">
        <v>6</v>
      </c>
      <c r="K56" s="3">
        <f t="shared" si="12"/>
        <v>0.98154008438818563</v>
      </c>
    </row>
    <row r="57" spans="5:11">
      <c r="E57" s="2" t="s">
        <v>17</v>
      </c>
      <c r="F57" s="2" t="s">
        <v>42</v>
      </c>
      <c r="G57" s="4">
        <v>1013</v>
      </c>
      <c r="H57" s="4">
        <v>1079</v>
      </c>
      <c r="I57" s="4">
        <v>8</v>
      </c>
      <c r="J57" s="4">
        <v>7</v>
      </c>
      <c r="K57" s="3">
        <f t="shared" si="12"/>
        <v>0.99288087327954433</v>
      </c>
    </row>
    <row r="58" spans="5:11">
      <c r="E58" s="2" t="s">
        <v>17</v>
      </c>
      <c r="F58" s="2" t="s">
        <v>43</v>
      </c>
      <c r="G58" s="4">
        <v>500</v>
      </c>
      <c r="H58" s="4">
        <v>615</v>
      </c>
      <c r="I58" s="4">
        <v>5</v>
      </c>
      <c r="J58" s="4">
        <v>4</v>
      </c>
      <c r="K58" s="3">
        <f t="shared" si="12"/>
        <v>0.99199288256227758</v>
      </c>
    </row>
    <row r="59" spans="5:11">
      <c r="E59" s="2" t="s">
        <v>21</v>
      </c>
      <c r="F59" s="2" t="s">
        <v>29</v>
      </c>
      <c r="G59" s="4">
        <v>1910</v>
      </c>
      <c r="H59" s="4">
        <v>1298</v>
      </c>
      <c r="I59" s="4">
        <v>47</v>
      </c>
      <c r="J59" s="4">
        <v>24</v>
      </c>
      <c r="K59" s="3">
        <f t="shared" si="12"/>
        <v>0.97834705702958213</v>
      </c>
    </row>
    <row r="60" spans="5:11">
      <c r="E60" s="2" t="s">
        <v>21</v>
      </c>
      <c r="F60" s="2" t="s">
        <v>31</v>
      </c>
      <c r="G60" s="4">
        <v>2051</v>
      </c>
      <c r="H60" s="4">
        <v>3917</v>
      </c>
      <c r="I60" s="4">
        <v>67</v>
      </c>
      <c r="J60" s="4">
        <v>39</v>
      </c>
      <c r="K60" s="3">
        <f t="shared" si="12"/>
        <v>0.98254856766545928</v>
      </c>
    </row>
    <row r="61" spans="5:11">
      <c r="E61" s="2" t="s">
        <v>21</v>
      </c>
      <c r="F61" s="2" t="s">
        <v>33</v>
      </c>
      <c r="G61" s="4">
        <v>2003</v>
      </c>
      <c r="H61" s="4">
        <v>1251</v>
      </c>
      <c r="I61" s="4">
        <v>10</v>
      </c>
      <c r="J61" s="4">
        <v>16</v>
      </c>
      <c r="K61" s="3">
        <f t="shared" si="12"/>
        <v>0.99207317073170731</v>
      </c>
    </row>
    <row r="62" spans="5:11">
      <c r="E62" s="2" t="s">
        <v>21</v>
      </c>
      <c r="F62" s="2" t="s">
        <v>35</v>
      </c>
      <c r="G62" s="4">
        <v>570</v>
      </c>
      <c r="H62" s="4">
        <v>725</v>
      </c>
      <c r="I62" s="4">
        <v>36</v>
      </c>
      <c r="J62" s="4">
        <v>25</v>
      </c>
      <c r="K62" s="3">
        <f t="shared" si="12"/>
        <v>0.95501474926253682</v>
      </c>
    </row>
    <row r="63" spans="5:11">
      <c r="E63" s="2" t="s">
        <v>21</v>
      </c>
      <c r="F63" s="2" t="s">
        <v>36</v>
      </c>
      <c r="G63" s="4">
        <v>138</v>
      </c>
      <c r="H63" s="4">
        <v>220</v>
      </c>
      <c r="I63" s="4">
        <v>9</v>
      </c>
      <c r="J63" s="4">
        <v>1</v>
      </c>
      <c r="K63" s="3">
        <f t="shared" si="12"/>
        <v>0.97282608695652173</v>
      </c>
    </row>
    <row r="64" spans="5:11">
      <c r="E64" s="2" t="s">
        <v>21</v>
      </c>
      <c r="F64" s="2" t="s">
        <v>37</v>
      </c>
      <c r="G64" s="4">
        <v>380</v>
      </c>
      <c r="H64" s="4">
        <v>417</v>
      </c>
      <c r="I64" s="4">
        <v>1</v>
      </c>
      <c r="J64" s="4">
        <v>12</v>
      </c>
      <c r="K64" s="3">
        <f t="shared" si="12"/>
        <v>0.98395061728395061</v>
      </c>
    </row>
    <row r="65" spans="5:11">
      <c r="E65" s="2" t="s">
        <v>21</v>
      </c>
      <c r="F65" s="2" t="s">
        <v>38</v>
      </c>
      <c r="G65" s="4">
        <v>659</v>
      </c>
      <c r="H65" s="4">
        <v>777</v>
      </c>
      <c r="I65" s="4">
        <v>5</v>
      </c>
      <c r="J65" s="4">
        <v>7</v>
      </c>
      <c r="K65" s="3">
        <f t="shared" si="12"/>
        <v>0.99171270718232041</v>
      </c>
    </row>
    <row r="66" spans="5:11">
      <c r="E66" s="2" t="s">
        <v>21</v>
      </c>
      <c r="F66" s="2" t="s">
        <v>39</v>
      </c>
      <c r="G66" s="4">
        <v>858</v>
      </c>
      <c r="H66" s="4">
        <v>931</v>
      </c>
      <c r="I66" s="4">
        <v>9</v>
      </c>
      <c r="J66" s="4">
        <v>6</v>
      </c>
      <c r="K66" s="3">
        <f t="shared" si="12"/>
        <v>0.99168514412416853</v>
      </c>
    </row>
    <row r="67" spans="5:11">
      <c r="E67" s="2" t="s">
        <v>21</v>
      </c>
      <c r="F67" s="2" t="s">
        <v>40</v>
      </c>
      <c r="G67" s="4">
        <v>852</v>
      </c>
      <c r="H67" s="4">
        <v>850</v>
      </c>
      <c r="I67" s="4">
        <v>9</v>
      </c>
      <c r="J67" s="4">
        <v>9</v>
      </c>
      <c r="K67" s="3">
        <f t="shared" si="12"/>
        <v>0.98953488372093024</v>
      </c>
    </row>
    <row r="68" spans="5:11">
      <c r="E68" s="2" t="s">
        <v>21</v>
      </c>
      <c r="F68" s="2" t="s">
        <v>41</v>
      </c>
      <c r="G68" s="4">
        <v>996</v>
      </c>
      <c r="H68" s="4">
        <v>863</v>
      </c>
      <c r="I68" s="4">
        <v>31</v>
      </c>
      <c r="J68" s="4">
        <v>6</v>
      </c>
      <c r="K68" s="3">
        <f t="shared" si="12"/>
        <v>0.98048523206751059</v>
      </c>
    </row>
    <row r="69" spans="5:11">
      <c r="E69" s="2" t="s">
        <v>21</v>
      </c>
      <c r="F69" s="2" t="s">
        <v>42</v>
      </c>
      <c r="G69" s="4">
        <v>1011</v>
      </c>
      <c r="H69" s="4">
        <v>1077</v>
      </c>
      <c r="I69" s="4">
        <v>10</v>
      </c>
      <c r="J69" s="4">
        <v>9</v>
      </c>
      <c r="K69" s="3">
        <f t="shared" si="12"/>
        <v>0.99098243948742293</v>
      </c>
    </row>
    <row r="70" spans="5:11">
      <c r="E70" s="2" t="s">
        <v>21</v>
      </c>
      <c r="F70" s="2" t="s">
        <v>43</v>
      </c>
      <c r="G70" s="4">
        <v>500</v>
      </c>
      <c r="H70" s="4">
        <v>606</v>
      </c>
      <c r="I70" s="4">
        <v>14</v>
      </c>
      <c r="J70" s="4">
        <v>4</v>
      </c>
      <c r="K70" s="3">
        <f t="shared" si="12"/>
        <v>0.98398576512455516</v>
      </c>
    </row>
    <row r="71" spans="5:11">
      <c r="E71" s="2" t="s">
        <v>23</v>
      </c>
      <c r="F71" s="2" t="s">
        <v>29</v>
      </c>
      <c r="G71" s="4">
        <v>1918</v>
      </c>
      <c r="H71" s="4">
        <v>1335</v>
      </c>
      <c r="I71" s="4">
        <v>10</v>
      </c>
      <c r="J71" s="4">
        <v>16</v>
      </c>
      <c r="K71" s="3">
        <f t="shared" si="12"/>
        <v>0.99207075327843852</v>
      </c>
    </row>
    <row r="72" spans="5:11">
      <c r="E72" s="2" t="s">
        <v>23</v>
      </c>
      <c r="F72" s="2" t="s">
        <v>31</v>
      </c>
      <c r="G72" s="4">
        <v>2055</v>
      </c>
      <c r="H72" s="4">
        <v>3981</v>
      </c>
      <c r="I72" s="4">
        <v>3</v>
      </c>
      <c r="J72" s="4">
        <v>35</v>
      </c>
      <c r="K72" s="3">
        <f t="shared" si="12"/>
        <v>0.9937438261442213</v>
      </c>
    </row>
    <row r="73" spans="5:11">
      <c r="E73" s="2" t="s">
        <v>23</v>
      </c>
      <c r="F73" s="2" t="s">
        <v>33</v>
      </c>
      <c r="G73" s="4">
        <v>2008</v>
      </c>
      <c r="H73" s="4">
        <v>1258</v>
      </c>
      <c r="I73" s="4">
        <v>3</v>
      </c>
      <c r="J73" s="4">
        <v>11</v>
      </c>
      <c r="K73" s="3">
        <f t="shared" si="12"/>
        <v>0.99573170731707317</v>
      </c>
    </row>
    <row r="74" spans="5:11">
      <c r="E74" s="2" t="s">
        <v>23</v>
      </c>
      <c r="F74" s="2" t="s">
        <v>35</v>
      </c>
      <c r="G74" s="4">
        <v>574</v>
      </c>
      <c r="H74" s="4">
        <v>760</v>
      </c>
      <c r="I74" s="4">
        <v>1</v>
      </c>
      <c r="J74" s="4">
        <v>21</v>
      </c>
      <c r="K74" s="3">
        <f t="shared" si="12"/>
        <v>0.98377581120943958</v>
      </c>
    </row>
    <row r="75" spans="5:11">
      <c r="E75" s="2" t="s">
        <v>23</v>
      </c>
      <c r="F75" s="2" t="s">
        <v>36</v>
      </c>
      <c r="G75" s="4">
        <v>139</v>
      </c>
      <c r="H75" s="4">
        <v>229</v>
      </c>
      <c r="I75" s="4">
        <v>0</v>
      </c>
      <c r="J75" s="4">
        <v>0</v>
      </c>
      <c r="K75" s="3">
        <f t="shared" si="12"/>
        <v>1</v>
      </c>
    </row>
    <row r="76" spans="5:11">
      <c r="E76" s="2" t="s">
        <v>23</v>
      </c>
      <c r="F76" s="2" t="s">
        <v>37</v>
      </c>
      <c r="G76" s="4">
        <v>387</v>
      </c>
      <c r="H76" s="4">
        <v>418</v>
      </c>
      <c r="I76" s="4">
        <v>0</v>
      </c>
      <c r="J76" s="4">
        <v>5</v>
      </c>
      <c r="K76" s="3">
        <f t="shared" si="12"/>
        <v>0.99382716049382713</v>
      </c>
    </row>
    <row r="77" spans="5:11">
      <c r="E77" s="2" t="s">
        <v>23</v>
      </c>
      <c r="F77" s="2" t="s">
        <v>38</v>
      </c>
      <c r="G77" s="4">
        <v>662</v>
      </c>
      <c r="H77" s="4">
        <v>780</v>
      </c>
      <c r="I77" s="4">
        <v>2</v>
      </c>
      <c r="J77" s="4">
        <v>4</v>
      </c>
      <c r="K77" s="3">
        <f t="shared" si="12"/>
        <v>0.9958563535911602</v>
      </c>
    </row>
    <row r="78" spans="5:11">
      <c r="E78" s="2" t="s">
        <v>23</v>
      </c>
      <c r="F78" s="2" t="s">
        <v>39</v>
      </c>
      <c r="G78" s="4">
        <v>859</v>
      </c>
      <c r="H78" s="4">
        <v>938</v>
      </c>
      <c r="I78" s="4">
        <v>2</v>
      </c>
      <c r="J78" s="4">
        <v>5</v>
      </c>
      <c r="K78" s="3">
        <f t="shared" si="12"/>
        <v>0.99611973392461195</v>
      </c>
    </row>
    <row r="79" spans="5:11">
      <c r="E79" s="2" t="s">
        <v>23</v>
      </c>
      <c r="F79" s="2" t="s">
        <v>40</v>
      </c>
      <c r="G79" s="4">
        <v>857</v>
      </c>
      <c r="H79" s="4">
        <v>857</v>
      </c>
      <c r="I79" s="4">
        <v>2</v>
      </c>
      <c r="J79" s="4">
        <v>4</v>
      </c>
      <c r="K79" s="3">
        <f t="shared" si="12"/>
        <v>0.99651162790697678</v>
      </c>
    </row>
    <row r="80" spans="5:11">
      <c r="E80" s="2" t="s">
        <v>23</v>
      </c>
      <c r="F80" s="2" t="s">
        <v>41</v>
      </c>
      <c r="G80" s="4">
        <v>999</v>
      </c>
      <c r="H80" s="4">
        <v>888</v>
      </c>
      <c r="I80" s="4">
        <v>6</v>
      </c>
      <c r="J80" s="4">
        <v>3</v>
      </c>
      <c r="K80" s="3">
        <f t="shared" si="12"/>
        <v>0.995253164556962</v>
      </c>
    </row>
    <row r="81" spans="5:11">
      <c r="E81" s="2" t="s">
        <v>23</v>
      </c>
      <c r="F81" s="2" t="s">
        <v>42</v>
      </c>
      <c r="G81" s="4">
        <v>1007</v>
      </c>
      <c r="H81" s="4">
        <v>1086</v>
      </c>
      <c r="I81" s="4">
        <v>1</v>
      </c>
      <c r="J81" s="4">
        <v>13</v>
      </c>
      <c r="K81" s="3">
        <f t="shared" si="12"/>
        <v>0.99335548172757471</v>
      </c>
    </row>
    <row r="82" spans="5:11">
      <c r="E82" s="2" t="s">
        <v>23</v>
      </c>
      <c r="F82" s="2" t="s">
        <v>43</v>
      </c>
      <c r="G82" s="4">
        <v>497</v>
      </c>
      <c r="H82" s="4">
        <v>618</v>
      </c>
      <c r="I82" s="4">
        <v>2</v>
      </c>
      <c r="J82" s="4">
        <v>7</v>
      </c>
      <c r="K82" s="3">
        <f t="shared" si="12"/>
        <v>0.99199288256227758</v>
      </c>
    </row>
    <row r="83" spans="5:11">
      <c r="E83" s="2" t="s">
        <v>25</v>
      </c>
      <c r="F83" s="2" t="s">
        <v>29</v>
      </c>
      <c r="G83" s="4">
        <v>1926</v>
      </c>
      <c r="H83" s="4">
        <v>1321</v>
      </c>
      <c r="I83" s="4">
        <v>24</v>
      </c>
      <c r="J83" s="4">
        <v>8</v>
      </c>
      <c r="K83" s="3">
        <f t="shared" si="12"/>
        <v>0.99024092711192435</v>
      </c>
    </row>
    <row r="84" spans="5:11">
      <c r="E84" s="2" t="s">
        <v>25</v>
      </c>
      <c r="F84" s="2" t="s">
        <v>31</v>
      </c>
      <c r="G84" s="4">
        <v>2062</v>
      </c>
      <c r="H84" s="4">
        <v>3975</v>
      </c>
      <c r="I84" s="4">
        <v>9</v>
      </c>
      <c r="J84" s="4">
        <v>28</v>
      </c>
      <c r="K84" s="3">
        <f t="shared" si="12"/>
        <v>0.99390846229832075</v>
      </c>
    </row>
    <row r="85" spans="5:11">
      <c r="E85" s="2" t="s">
        <v>25</v>
      </c>
      <c r="F85" s="2" t="s">
        <v>33</v>
      </c>
      <c r="G85" s="4">
        <v>2003</v>
      </c>
      <c r="H85" s="4">
        <v>1258</v>
      </c>
      <c r="I85" s="4">
        <v>3</v>
      </c>
      <c r="J85" s="4">
        <v>16</v>
      </c>
      <c r="K85" s="3">
        <f t="shared" si="12"/>
        <v>0.99420731707317078</v>
      </c>
    </row>
    <row r="86" spans="5:11">
      <c r="E86" s="2" t="s">
        <v>25</v>
      </c>
      <c r="F86" s="2" t="s">
        <v>35</v>
      </c>
      <c r="G86" s="4">
        <v>576</v>
      </c>
      <c r="H86" s="4">
        <v>755</v>
      </c>
      <c r="I86" s="4">
        <v>6</v>
      </c>
      <c r="J86" s="4">
        <v>19</v>
      </c>
      <c r="K86" s="3">
        <f t="shared" si="12"/>
        <v>0.98156342182890854</v>
      </c>
    </row>
    <row r="87" spans="5:11">
      <c r="E87" s="2" t="s">
        <v>25</v>
      </c>
      <c r="F87" s="2" t="s">
        <v>36</v>
      </c>
      <c r="G87" s="4">
        <v>135</v>
      </c>
      <c r="H87" s="4">
        <v>229</v>
      </c>
      <c r="I87" s="4">
        <v>0</v>
      </c>
      <c r="J87" s="4">
        <v>4</v>
      </c>
      <c r="K87" s="3">
        <f t="shared" si="12"/>
        <v>0.98913043478260865</v>
      </c>
    </row>
    <row r="88" spans="5:11">
      <c r="E88" s="2" t="s">
        <v>25</v>
      </c>
      <c r="F88" s="2" t="s">
        <v>37</v>
      </c>
      <c r="G88" s="4">
        <v>387</v>
      </c>
      <c r="H88" s="4">
        <v>418</v>
      </c>
      <c r="I88" s="4">
        <v>0</v>
      </c>
      <c r="J88" s="4">
        <v>5</v>
      </c>
      <c r="K88" s="3">
        <f t="shared" ref="K88:K106" si="13">((G88+H88)/(J88+I88+H88+G88))</f>
        <v>0.99382716049382713</v>
      </c>
    </row>
    <row r="89" spans="5:11">
      <c r="E89" s="2" t="s">
        <v>25</v>
      </c>
      <c r="F89" s="2" t="s">
        <v>38</v>
      </c>
      <c r="G89" s="4">
        <v>659</v>
      </c>
      <c r="H89" s="4">
        <v>780</v>
      </c>
      <c r="I89" s="4">
        <v>2</v>
      </c>
      <c r="J89" s="4">
        <v>7</v>
      </c>
      <c r="K89" s="3">
        <f t="shared" si="13"/>
        <v>0.99378453038674031</v>
      </c>
    </row>
    <row r="90" spans="5:11">
      <c r="E90" s="2" t="s">
        <v>25</v>
      </c>
      <c r="F90" s="2" t="s">
        <v>39</v>
      </c>
      <c r="G90" s="4">
        <v>862</v>
      </c>
      <c r="H90" s="4">
        <v>936</v>
      </c>
      <c r="I90" s="4">
        <v>4</v>
      </c>
      <c r="J90" s="4">
        <v>2</v>
      </c>
      <c r="K90" s="3">
        <f t="shared" si="13"/>
        <v>0.99667405764966743</v>
      </c>
    </row>
    <row r="91" spans="5:11">
      <c r="E91" s="2" t="s">
        <v>25</v>
      </c>
      <c r="F91" s="2" t="s">
        <v>40</v>
      </c>
      <c r="G91" s="4">
        <v>859</v>
      </c>
      <c r="H91" s="4">
        <v>856</v>
      </c>
      <c r="I91" s="4">
        <v>3</v>
      </c>
      <c r="J91" s="4">
        <v>2</v>
      </c>
      <c r="K91" s="3">
        <f t="shared" si="13"/>
        <v>0.99709302325581395</v>
      </c>
    </row>
    <row r="92" spans="5:11">
      <c r="E92" s="2" t="s">
        <v>25</v>
      </c>
      <c r="F92" s="2" t="s">
        <v>41</v>
      </c>
      <c r="G92" s="4">
        <v>1000</v>
      </c>
      <c r="H92" s="4">
        <v>876</v>
      </c>
      <c r="I92" s="4">
        <v>18</v>
      </c>
      <c r="J92" s="4">
        <v>2</v>
      </c>
      <c r="K92" s="3">
        <f t="shared" si="13"/>
        <v>0.98945147679324896</v>
      </c>
    </row>
    <row r="93" spans="5:11">
      <c r="E93" s="2" t="s">
        <v>25</v>
      </c>
      <c r="F93" s="2" t="s">
        <v>42</v>
      </c>
      <c r="G93" s="4">
        <v>1015</v>
      </c>
      <c r="H93" s="4">
        <v>1086</v>
      </c>
      <c r="I93" s="4">
        <v>1</v>
      </c>
      <c r="J93" s="4">
        <v>5</v>
      </c>
      <c r="K93" s="3">
        <f t="shared" si="13"/>
        <v>0.99715234931181773</v>
      </c>
    </row>
    <row r="94" spans="5:11">
      <c r="E94" s="2" t="s">
        <v>25</v>
      </c>
      <c r="F94" s="2" t="s">
        <v>43</v>
      </c>
      <c r="G94" s="4">
        <v>498</v>
      </c>
      <c r="H94" s="4">
        <v>618</v>
      </c>
      <c r="I94" s="4">
        <v>2</v>
      </c>
      <c r="J94" s="4">
        <v>6</v>
      </c>
      <c r="K94" s="3">
        <f t="shared" si="13"/>
        <v>0.99288256227758009</v>
      </c>
    </row>
    <row r="95" spans="5:11">
      <c r="E95" s="2" t="s">
        <v>27</v>
      </c>
      <c r="F95" s="2" t="s">
        <v>29</v>
      </c>
      <c r="G95" s="4">
        <v>1926</v>
      </c>
      <c r="H95" s="4">
        <v>1331</v>
      </c>
      <c r="I95" s="4">
        <v>14</v>
      </c>
      <c r="J95" s="4">
        <v>8</v>
      </c>
      <c r="K95" s="3">
        <f t="shared" si="13"/>
        <v>0.99329063738944801</v>
      </c>
    </row>
    <row r="96" spans="5:11">
      <c r="E96" s="2" t="s">
        <v>27</v>
      </c>
      <c r="F96" s="2" t="s">
        <v>31</v>
      </c>
      <c r="G96" s="4">
        <v>2056</v>
      </c>
      <c r="H96" s="4">
        <v>3978</v>
      </c>
      <c r="I96" s="4">
        <v>6</v>
      </c>
      <c r="J96" s="4">
        <v>34</v>
      </c>
      <c r="K96" s="3">
        <f t="shared" si="13"/>
        <v>0.9934145538360224</v>
      </c>
    </row>
    <row r="97" spans="5:11">
      <c r="E97" s="2" t="s">
        <v>27</v>
      </c>
      <c r="F97" s="2" t="s">
        <v>33</v>
      </c>
      <c r="G97" s="4">
        <v>2002</v>
      </c>
      <c r="H97" s="4">
        <v>1257</v>
      </c>
      <c r="I97" s="4">
        <v>4</v>
      </c>
      <c r="J97" s="4">
        <v>17</v>
      </c>
      <c r="K97" s="3">
        <f t="shared" si="13"/>
        <v>0.99359756097560981</v>
      </c>
    </row>
    <row r="98" spans="5:11">
      <c r="E98" s="2" t="s">
        <v>27</v>
      </c>
      <c r="F98" s="2" t="s">
        <v>35</v>
      </c>
      <c r="G98" s="4">
        <v>583</v>
      </c>
      <c r="H98" s="4">
        <v>756</v>
      </c>
      <c r="I98" s="4">
        <v>5</v>
      </c>
      <c r="J98" s="4">
        <v>12</v>
      </c>
      <c r="K98" s="3">
        <f t="shared" si="13"/>
        <v>0.98746312684365778</v>
      </c>
    </row>
    <row r="99" spans="5:11">
      <c r="E99" s="2" t="s">
        <v>27</v>
      </c>
      <c r="F99" s="2" t="s">
        <v>36</v>
      </c>
      <c r="G99" s="4">
        <v>137</v>
      </c>
      <c r="H99" s="4">
        <v>229</v>
      </c>
      <c r="I99" s="4">
        <v>0</v>
      </c>
      <c r="J99" s="4">
        <v>2</v>
      </c>
      <c r="K99" s="3">
        <f t="shared" si="13"/>
        <v>0.99456521739130432</v>
      </c>
    </row>
    <row r="100" spans="5:11">
      <c r="E100" s="2" t="s">
        <v>27</v>
      </c>
      <c r="F100" s="2" t="s">
        <v>37</v>
      </c>
      <c r="G100" s="4">
        <v>387</v>
      </c>
      <c r="H100" s="4">
        <v>418</v>
      </c>
      <c r="I100" s="4">
        <v>0</v>
      </c>
      <c r="J100" s="4">
        <v>5</v>
      </c>
      <c r="K100" s="3">
        <f t="shared" si="13"/>
        <v>0.99382716049382713</v>
      </c>
    </row>
    <row r="101" spans="5:11">
      <c r="E101" s="2" t="s">
        <v>27</v>
      </c>
      <c r="F101" s="2" t="s">
        <v>38</v>
      </c>
      <c r="G101" s="4">
        <v>660</v>
      </c>
      <c r="H101" s="4">
        <v>781</v>
      </c>
      <c r="I101" s="4">
        <v>1</v>
      </c>
      <c r="J101" s="4">
        <v>6</v>
      </c>
      <c r="K101" s="3">
        <f t="shared" si="13"/>
        <v>0.99516574585635365</v>
      </c>
    </row>
    <row r="102" spans="5:11">
      <c r="E102" s="2" t="s">
        <v>27</v>
      </c>
      <c r="F102" s="2" t="s">
        <v>39</v>
      </c>
      <c r="G102" s="4">
        <v>858</v>
      </c>
      <c r="H102" s="4">
        <v>938</v>
      </c>
      <c r="I102" s="4">
        <v>2</v>
      </c>
      <c r="J102" s="4">
        <v>6</v>
      </c>
      <c r="K102" s="3">
        <f t="shared" si="13"/>
        <v>0.99556541019955658</v>
      </c>
    </row>
    <row r="103" spans="5:11">
      <c r="E103" s="2" t="s">
        <v>27</v>
      </c>
      <c r="F103" s="2" t="s">
        <v>40</v>
      </c>
      <c r="G103" s="4">
        <v>854</v>
      </c>
      <c r="H103" s="4">
        <v>856</v>
      </c>
      <c r="I103" s="4">
        <v>3</v>
      </c>
      <c r="J103" s="4">
        <v>7</v>
      </c>
      <c r="K103" s="3">
        <f t="shared" si="13"/>
        <v>0.9941860465116279</v>
      </c>
    </row>
    <row r="104" spans="5:11">
      <c r="E104" s="2" t="s">
        <v>27</v>
      </c>
      <c r="F104" s="2" t="s">
        <v>41</v>
      </c>
      <c r="G104" s="4">
        <v>1000</v>
      </c>
      <c r="H104" s="4">
        <v>886</v>
      </c>
      <c r="I104" s="4">
        <v>8</v>
      </c>
      <c r="J104" s="4">
        <v>2</v>
      </c>
      <c r="K104" s="3">
        <f t="shared" si="13"/>
        <v>0.99472573839662448</v>
      </c>
    </row>
    <row r="105" spans="5:11">
      <c r="E105" s="2" t="s">
        <v>27</v>
      </c>
      <c r="F105" s="2" t="s">
        <v>42</v>
      </c>
      <c r="G105" s="4">
        <v>1012</v>
      </c>
      <c r="H105" s="4">
        <v>1084</v>
      </c>
      <c r="I105" s="4">
        <v>3</v>
      </c>
      <c r="J105" s="4">
        <v>8</v>
      </c>
      <c r="K105" s="3">
        <f t="shared" si="13"/>
        <v>0.99477930707166584</v>
      </c>
    </row>
    <row r="106" spans="5:11">
      <c r="E106" s="2" t="s">
        <v>27</v>
      </c>
      <c r="F106" s="2" t="s">
        <v>43</v>
      </c>
      <c r="G106" s="4">
        <v>493</v>
      </c>
      <c r="H106" s="4">
        <v>618</v>
      </c>
      <c r="I106" s="4">
        <v>2</v>
      </c>
      <c r="J106" s="4">
        <v>11</v>
      </c>
      <c r="K106" s="3">
        <f t="shared" si="13"/>
        <v>0.98843416370106763</v>
      </c>
    </row>
    <row r="107" spans="5:11">
      <c r="E107" s="2" t="s">
        <v>10</v>
      </c>
      <c r="F107" s="2" t="s">
        <v>29</v>
      </c>
      <c r="G107" s="4">
        <v>1931</v>
      </c>
      <c r="H107" s="4">
        <v>1324</v>
      </c>
      <c r="I107" s="4">
        <v>21</v>
      </c>
      <c r="J107" s="4">
        <v>3</v>
      </c>
      <c r="K107" s="3">
        <f>((G107+H107)/(J107+I107+H107+G107))</f>
        <v>0.99268069533394332</v>
      </c>
    </row>
    <row r="108" spans="5:11">
      <c r="E108" s="2" t="s">
        <v>10</v>
      </c>
      <c r="F108" s="2" t="s">
        <v>31</v>
      </c>
      <c r="G108" s="4">
        <v>2074</v>
      </c>
      <c r="H108" s="4">
        <v>3957</v>
      </c>
      <c r="I108" s="4">
        <v>27</v>
      </c>
      <c r="J108" s="4">
        <v>16</v>
      </c>
      <c r="K108" s="3">
        <f t="shared" ref="K107:K118" si="14">((G108+H108)/(J108+I108+H108+G108))</f>
        <v>0.99292064537372404</v>
      </c>
    </row>
    <row r="109" spans="5:11">
      <c r="E109" s="2" t="s">
        <v>10</v>
      </c>
      <c r="F109" s="2" t="s">
        <v>33</v>
      </c>
      <c r="G109" s="4">
        <v>2015</v>
      </c>
      <c r="H109" s="4">
        <v>1252</v>
      </c>
      <c r="I109" s="4">
        <v>9</v>
      </c>
      <c r="J109" s="4">
        <v>4</v>
      </c>
      <c r="K109" s="3">
        <f t="shared" si="14"/>
        <v>0.99603658536585371</v>
      </c>
    </row>
    <row r="110" spans="5:11">
      <c r="E110" s="2" t="s">
        <v>10</v>
      </c>
      <c r="F110" s="2" t="s">
        <v>35</v>
      </c>
      <c r="G110" s="4">
        <v>586</v>
      </c>
      <c r="H110" s="4">
        <v>751</v>
      </c>
      <c r="I110" s="4">
        <v>10</v>
      </c>
      <c r="J110" s="4">
        <v>9</v>
      </c>
      <c r="K110" s="3">
        <f t="shared" si="14"/>
        <v>0.9859882005899705</v>
      </c>
    </row>
    <row r="111" spans="5:11">
      <c r="E111" s="2" t="s">
        <v>10</v>
      </c>
      <c r="F111" s="2" t="s">
        <v>36</v>
      </c>
      <c r="G111" s="4">
        <v>139</v>
      </c>
      <c r="H111" s="4">
        <v>228</v>
      </c>
      <c r="I111" s="4">
        <v>1</v>
      </c>
      <c r="J111" s="4">
        <v>0</v>
      </c>
      <c r="K111" s="3">
        <f t="shared" si="14"/>
        <v>0.99728260869565222</v>
      </c>
    </row>
    <row r="112" spans="5:11">
      <c r="E112" s="2" t="s">
        <v>10</v>
      </c>
      <c r="F112" s="2" t="s">
        <v>37</v>
      </c>
      <c r="G112" s="4">
        <v>392</v>
      </c>
      <c r="H112" s="4">
        <v>414</v>
      </c>
      <c r="I112" s="4">
        <v>4</v>
      </c>
      <c r="J112" s="4">
        <v>0</v>
      </c>
      <c r="K112" s="3">
        <f t="shared" si="14"/>
        <v>0.99506172839506168</v>
      </c>
    </row>
    <row r="113" spans="5:11">
      <c r="E113" s="2" t="s">
        <v>10</v>
      </c>
      <c r="F113" s="2" t="s">
        <v>38</v>
      </c>
      <c r="G113" s="4">
        <v>663</v>
      </c>
      <c r="H113" s="4">
        <v>777</v>
      </c>
      <c r="I113" s="4">
        <v>5</v>
      </c>
      <c r="J113" s="4">
        <v>3</v>
      </c>
      <c r="K113" s="3">
        <f t="shared" si="14"/>
        <v>0.99447513812154698</v>
      </c>
    </row>
    <row r="114" spans="5:11">
      <c r="E114" s="2" t="s">
        <v>10</v>
      </c>
      <c r="F114" s="2" t="s">
        <v>39</v>
      </c>
      <c r="G114" s="4">
        <v>861</v>
      </c>
      <c r="H114" s="4">
        <v>936</v>
      </c>
      <c r="I114" s="4">
        <v>4</v>
      </c>
      <c r="J114" s="4">
        <v>3</v>
      </c>
      <c r="K114" s="3">
        <f t="shared" si="14"/>
        <v>0.99611973392461195</v>
      </c>
    </row>
    <row r="115" spans="5:11">
      <c r="E115" s="2" t="s">
        <v>10</v>
      </c>
      <c r="F115" s="2" t="s">
        <v>40</v>
      </c>
      <c r="G115" s="4">
        <v>859</v>
      </c>
      <c r="H115" s="4">
        <v>852</v>
      </c>
      <c r="I115" s="4">
        <v>7</v>
      </c>
      <c r="J115" s="4">
        <v>2</v>
      </c>
      <c r="K115" s="3">
        <f t="shared" si="14"/>
        <v>0.99476744186046506</v>
      </c>
    </row>
    <row r="116" spans="5:11">
      <c r="E116" s="2" t="s">
        <v>10</v>
      </c>
      <c r="F116" s="2" t="s">
        <v>41</v>
      </c>
      <c r="G116" s="4">
        <v>1001</v>
      </c>
      <c r="H116" s="4">
        <v>880</v>
      </c>
      <c r="I116" s="4">
        <v>14</v>
      </c>
      <c r="J116" s="4">
        <v>1</v>
      </c>
      <c r="K116" s="3">
        <f t="shared" si="14"/>
        <v>0.99208860759493667</v>
      </c>
    </row>
    <row r="117" spans="5:11">
      <c r="E117" s="2" t="s">
        <v>10</v>
      </c>
      <c r="F117" s="2" t="s">
        <v>42</v>
      </c>
      <c r="G117" s="4">
        <v>1018</v>
      </c>
      <c r="H117" s="4">
        <v>1078</v>
      </c>
      <c r="I117" s="4">
        <v>9</v>
      </c>
      <c r="J117" s="4">
        <v>2</v>
      </c>
      <c r="K117" s="3">
        <f t="shared" si="14"/>
        <v>0.99477930707166584</v>
      </c>
    </row>
    <row r="118" spans="5:11">
      <c r="E118" s="2" t="s">
        <v>10</v>
      </c>
      <c r="F118" s="2" t="s">
        <v>43</v>
      </c>
      <c r="G118" s="4">
        <v>501</v>
      </c>
      <c r="H118" s="4">
        <v>617</v>
      </c>
      <c r="I118" s="4">
        <v>3</v>
      </c>
      <c r="J118" s="4">
        <v>3</v>
      </c>
      <c r="K118" s="3">
        <f t="shared" si="14"/>
        <v>0.99466192170818502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2020-12-21T23:21:00Z</dcterms:created>
  <dcterms:modified xsi:type="dcterms:W3CDTF">2021-01-06T00:23:25Z</dcterms:modified>
  <cp:category/>
  <cp:contentStatus/>
</cp:coreProperties>
</file>