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5270" windowHeight="8010"/>
  </bookViews>
  <sheets>
    <sheet name="Feuil1" sheetId="1" r:id="rId1"/>
    <sheet name="Feuil2" sheetId="2" r:id="rId2"/>
    <sheet name="Feuil3" sheetId="3" r:id="rId3"/>
  </sheets>
  <calcPr calcId="125725" calcOnSave="0"/>
</workbook>
</file>

<file path=xl/calcChain.xml><?xml version="1.0" encoding="utf-8"?>
<calcChain xmlns="http://schemas.openxmlformats.org/spreadsheetml/2006/main">
  <c r="C21" i="1"/>
  <c r="C19"/>
  <c r="C24"/>
  <c r="D24"/>
  <c r="C15"/>
  <c r="I36"/>
  <c r="J36"/>
  <c r="H36"/>
  <c r="D15"/>
  <c r="B15"/>
  <c r="D21"/>
  <c r="B21"/>
  <c r="D19"/>
  <c r="B14"/>
  <c r="D14" s="1"/>
  <c r="D11"/>
  <c r="C36" l="1"/>
  <c r="D36"/>
  <c r="B36"/>
</calcChain>
</file>

<file path=xl/sharedStrings.xml><?xml version="1.0" encoding="utf-8"?>
<sst xmlns="http://schemas.openxmlformats.org/spreadsheetml/2006/main" count="44" uniqueCount="37">
  <si>
    <t>1 an</t>
  </si>
  <si>
    <t>Dépôt nom de marque</t>
  </si>
  <si>
    <t>Web</t>
  </si>
  <si>
    <t>Serveur dédié au téléchargement</t>
  </si>
  <si>
    <t>License Matlab</t>
  </si>
  <si>
    <t>Salaires</t>
  </si>
  <si>
    <t>Flyer</t>
  </si>
  <si>
    <t>Communication</t>
  </si>
  <si>
    <t>Impôts</t>
  </si>
  <si>
    <t>Charges annuelles (€/an)</t>
  </si>
  <si>
    <t>Investissment annuel (€/an)</t>
  </si>
  <si>
    <t>Hébergement site internet</t>
  </si>
  <si>
    <t>Téléphone</t>
  </si>
  <si>
    <t>Location locaux "boite au lettre"</t>
  </si>
  <si>
    <t>Location locaux 60m²</t>
  </si>
  <si>
    <t>Charges locaux (électricité, eau)</t>
  </si>
  <si>
    <t>Commercial</t>
  </si>
  <si>
    <t>-</t>
  </si>
  <si>
    <t>Dépôt de brevet</t>
  </si>
  <si>
    <t>Imprimante</t>
  </si>
  <si>
    <t>Frais de déplacement / congrès</t>
  </si>
  <si>
    <t>Honoraire comptable</t>
  </si>
  <si>
    <t>2e année</t>
  </si>
  <si>
    <t>3e année</t>
  </si>
  <si>
    <t>Assurance</t>
  </si>
  <si>
    <t>Administratif</t>
  </si>
  <si>
    <t>Total</t>
  </si>
  <si>
    <t>Bureautique</t>
  </si>
  <si>
    <t>Ordinateur</t>
  </si>
  <si>
    <t>Création de l'entreprise : Analyse des coûts</t>
  </si>
  <si>
    <t>Total charges annuelles</t>
  </si>
  <si>
    <t>Frais film de présentation</t>
  </si>
  <si>
    <t>Fourniture bureau (dont imprimante)</t>
  </si>
  <si>
    <t>Avocat</t>
  </si>
  <si>
    <t>Salaires fondateurs (4 personnes)*</t>
  </si>
  <si>
    <t>*Développeurs, création site+articles…</t>
  </si>
  <si>
    <t xml:space="preserve">3000 / mois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</si>
</sst>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/>
    <xf numFmtId="0" fontId="1" fillId="0" borderId="11" xfId="0" applyFont="1" applyBorder="1"/>
    <xf numFmtId="0" fontId="1" fillId="0" borderId="4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57150</xdr:rowOff>
    </xdr:from>
    <xdr:to>
      <xdr:col>4</xdr:col>
      <xdr:colOff>761852</xdr:colOff>
      <xdr:row>6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38400" y="57150"/>
          <a:ext cx="2733527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1"/>
  <sheetViews>
    <sheetView tabSelected="1" topLeftCell="A5" workbookViewId="0">
      <selection activeCell="B29" sqref="B29"/>
    </sheetView>
  </sheetViews>
  <sheetFormatPr baseColWidth="10" defaultRowHeight="15"/>
  <cols>
    <col min="1" max="1" width="31.85546875" style="2" customWidth="1"/>
    <col min="2" max="6" width="11.42578125" style="1"/>
    <col min="7" max="7" width="30.7109375" style="2" customWidth="1"/>
    <col min="8" max="9" width="11.42578125" style="1"/>
    <col min="10" max="10" width="12" style="1" bestFit="1" customWidth="1"/>
    <col min="11" max="16384" width="11.42578125" style="1"/>
  </cols>
  <sheetData>
    <row r="3" spans="1:10">
      <c r="F3" s="20" t="s">
        <v>29</v>
      </c>
      <c r="G3" s="21"/>
      <c r="H3" s="22"/>
    </row>
    <row r="4" spans="1:10">
      <c r="F4" s="23"/>
      <c r="G4" s="24"/>
      <c r="H4" s="25"/>
    </row>
    <row r="8" spans="1:10" ht="15.75" thickBot="1">
      <c r="A8" s="7" t="s">
        <v>9</v>
      </c>
      <c r="B8" s="9" t="s">
        <v>0</v>
      </c>
      <c r="C8" s="9" t="s">
        <v>22</v>
      </c>
      <c r="D8" s="9" t="s">
        <v>23</v>
      </c>
      <c r="G8" s="7" t="s">
        <v>10</v>
      </c>
      <c r="H8" s="9" t="s">
        <v>0</v>
      </c>
      <c r="I8" s="9" t="s">
        <v>22</v>
      </c>
      <c r="J8" s="9" t="s">
        <v>23</v>
      </c>
    </row>
    <row r="9" spans="1:10" ht="16.5" thickTop="1" thickBot="1">
      <c r="A9" s="12" t="s">
        <v>25</v>
      </c>
      <c r="B9" s="8"/>
      <c r="C9" s="8"/>
      <c r="D9" s="8"/>
      <c r="G9" s="6" t="s">
        <v>18</v>
      </c>
      <c r="H9" s="8">
        <v>3500</v>
      </c>
      <c r="I9" s="10" t="s">
        <v>17</v>
      </c>
      <c r="J9" s="10" t="s">
        <v>17</v>
      </c>
    </row>
    <row r="10" spans="1:10" ht="15.75" thickTop="1">
      <c r="A10" s="11" t="s">
        <v>13</v>
      </c>
      <c r="B10" s="1">
        <v>100</v>
      </c>
      <c r="D10" s="1">
        <v>0</v>
      </c>
    </row>
    <row r="11" spans="1:10">
      <c r="A11" s="2" t="s">
        <v>14</v>
      </c>
      <c r="B11" s="1">
        <v>0</v>
      </c>
      <c r="C11" s="1">
        <v>6000</v>
      </c>
      <c r="D11" s="1">
        <f>60*100</f>
        <v>6000</v>
      </c>
      <c r="G11" s="3" t="s">
        <v>1</v>
      </c>
      <c r="H11" s="1">
        <v>500</v>
      </c>
      <c r="I11" s="5" t="s">
        <v>17</v>
      </c>
      <c r="J11" s="5" t="s">
        <v>17</v>
      </c>
    </row>
    <row r="12" spans="1:10">
      <c r="A12" s="2" t="s">
        <v>24</v>
      </c>
      <c r="B12" s="1">
        <v>200</v>
      </c>
      <c r="C12" s="1">
        <v>500</v>
      </c>
      <c r="D12" s="1">
        <v>1000</v>
      </c>
    </row>
    <row r="13" spans="1:10" ht="15.75" thickBot="1">
      <c r="A13" s="2" t="s">
        <v>15</v>
      </c>
      <c r="G13" s="7" t="s">
        <v>7</v>
      </c>
    </row>
    <row r="14" spans="1:10" ht="15.75" thickTop="1">
      <c r="A14" s="2" t="s">
        <v>12</v>
      </c>
      <c r="B14" s="1">
        <f>5*12</f>
        <v>60</v>
      </c>
      <c r="C14" s="1">
        <v>60</v>
      </c>
      <c r="D14" s="1">
        <f>2*B14</f>
        <v>120</v>
      </c>
      <c r="G14" s="11" t="s">
        <v>31</v>
      </c>
      <c r="H14" s="1">
        <v>100</v>
      </c>
      <c r="I14" s="1">
        <v>0</v>
      </c>
      <c r="J14" s="1">
        <v>0</v>
      </c>
    </row>
    <row r="15" spans="1:10">
      <c r="A15" s="2" t="s">
        <v>21</v>
      </c>
      <c r="B15" s="1">
        <f>1500+4*250</f>
        <v>2500</v>
      </c>
      <c r="C15" s="1">
        <f>1500+5*250</f>
        <v>2750</v>
      </c>
      <c r="D15" s="1">
        <f>1500+5*250</f>
        <v>2750</v>
      </c>
      <c r="G15" s="1"/>
    </row>
    <row r="16" spans="1:10" ht="15.75" thickBot="1">
      <c r="A16" s="2" t="s">
        <v>33</v>
      </c>
      <c r="B16" s="1">
        <v>500</v>
      </c>
      <c r="C16" s="1">
        <v>500</v>
      </c>
      <c r="D16" s="1">
        <v>500</v>
      </c>
      <c r="G16" s="7" t="s">
        <v>27</v>
      </c>
    </row>
    <row r="17" spans="1:10" ht="16.5" thickTop="1" thickBot="1">
      <c r="A17" s="7" t="s">
        <v>2</v>
      </c>
      <c r="G17" s="11" t="s">
        <v>28</v>
      </c>
      <c r="H17" s="1">
        <v>0</v>
      </c>
      <c r="I17" s="1">
        <v>4000</v>
      </c>
      <c r="J17" s="1">
        <v>4000</v>
      </c>
    </row>
    <row r="18" spans="1:10" ht="15.75" thickTop="1">
      <c r="A18" s="11" t="s">
        <v>11</v>
      </c>
      <c r="B18" s="1">
        <v>50</v>
      </c>
      <c r="C18" s="1">
        <v>100</v>
      </c>
      <c r="D18" s="1">
        <v>150</v>
      </c>
      <c r="G18" s="2" t="s">
        <v>19</v>
      </c>
      <c r="H18" s="1">
        <v>0</v>
      </c>
      <c r="I18" s="1">
        <v>500</v>
      </c>
      <c r="J18" s="1">
        <v>0</v>
      </c>
    </row>
    <row r="19" spans="1:10">
      <c r="A19" s="2" t="s">
        <v>3</v>
      </c>
      <c r="B19" s="1">
        <v>0</v>
      </c>
      <c r="C19" s="1">
        <f>20*12</f>
        <v>240</v>
      </c>
      <c r="D19" s="1">
        <f>20*12</f>
        <v>240</v>
      </c>
      <c r="G19" s="1"/>
    </row>
    <row r="21" spans="1:10" ht="15.75" thickBot="1">
      <c r="A21" s="7" t="s">
        <v>4</v>
      </c>
      <c r="B21" s="1">
        <f>3*2000</f>
        <v>6000</v>
      </c>
      <c r="C21" s="1">
        <f>3*2000</f>
        <v>6000</v>
      </c>
      <c r="D21" s="1">
        <f>3*2000</f>
        <v>6000</v>
      </c>
    </row>
    <row r="22" spans="1:10" ht="15.75" thickTop="1">
      <c r="A22" s="11"/>
    </row>
    <row r="23" spans="1:10" ht="15.75" thickBot="1">
      <c r="A23" s="7" t="s">
        <v>5</v>
      </c>
    </row>
    <row r="24" spans="1:10" ht="15.75" thickTop="1">
      <c r="A24" s="11" t="s">
        <v>34</v>
      </c>
      <c r="B24" s="1">
        <v>40</v>
      </c>
      <c r="C24" s="1">
        <f>4*60000</f>
        <v>240000</v>
      </c>
      <c r="D24" s="1">
        <f>4*70000</f>
        <v>280000</v>
      </c>
    </row>
    <row r="25" spans="1:10">
      <c r="A25" s="2" t="s">
        <v>16</v>
      </c>
      <c r="B25" s="1">
        <v>0</v>
      </c>
      <c r="C25" s="1">
        <v>40000</v>
      </c>
      <c r="D25" s="1">
        <v>40000</v>
      </c>
    </row>
    <row r="27" spans="1:10" ht="15.75" thickBot="1">
      <c r="A27" s="7" t="s">
        <v>7</v>
      </c>
    </row>
    <row r="28" spans="1:10" ht="15.75" thickTop="1">
      <c r="A28" s="11" t="s">
        <v>6</v>
      </c>
      <c r="B28" s="1">
        <v>100</v>
      </c>
      <c r="C28" s="1">
        <v>200</v>
      </c>
      <c r="D28" s="1">
        <v>400</v>
      </c>
    </row>
    <row r="29" spans="1:10">
      <c r="A29" s="2" t="s">
        <v>20</v>
      </c>
      <c r="B29" s="1">
        <v>100</v>
      </c>
      <c r="C29" s="1">
        <v>500</v>
      </c>
      <c r="D29" s="1">
        <v>1000</v>
      </c>
    </row>
    <row r="31" spans="1:10">
      <c r="A31" s="3" t="s">
        <v>8</v>
      </c>
      <c r="B31" s="5">
        <v>200</v>
      </c>
      <c r="C31" s="5">
        <v>300</v>
      </c>
      <c r="D31" s="5">
        <v>500</v>
      </c>
    </row>
    <row r="33" spans="1:10">
      <c r="A33" s="3" t="s">
        <v>32</v>
      </c>
      <c r="B33" s="1">
        <v>250</v>
      </c>
      <c r="C33" s="1">
        <v>500</v>
      </c>
      <c r="D33" s="1">
        <v>500</v>
      </c>
    </row>
    <row r="35" spans="1:10" ht="15.75" thickBot="1">
      <c r="A35" s="13"/>
      <c r="B35" s="15"/>
      <c r="C35" s="18"/>
      <c r="D35" s="18"/>
      <c r="G35" s="19"/>
      <c r="H35" s="18"/>
      <c r="I35" s="18"/>
      <c r="J35" s="15"/>
    </row>
    <row r="36" spans="1:10" ht="15.75" thickTop="1">
      <c r="A36" s="14" t="s">
        <v>30</v>
      </c>
      <c r="B36" s="16">
        <f t="shared" ref="B36:D36" si="0">SUM(B9:B35)</f>
        <v>10100</v>
      </c>
      <c r="C36" s="17">
        <f t="shared" si="0"/>
        <v>297650</v>
      </c>
      <c r="D36" s="17">
        <f t="shared" si="0"/>
        <v>339160</v>
      </c>
      <c r="E36" s="4"/>
      <c r="F36" s="4"/>
      <c r="G36" s="6" t="s">
        <v>26</v>
      </c>
      <c r="H36" s="17">
        <f>SUM(H9:H35)</f>
        <v>4100</v>
      </c>
      <c r="I36" s="17">
        <f>SUM(I9:I35)</f>
        <v>4500</v>
      </c>
      <c r="J36" s="16">
        <f>SUM(J9:J35)</f>
        <v>4000</v>
      </c>
    </row>
    <row r="37" spans="1:10">
      <c r="A37" s="3"/>
      <c r="B37" s="4"/>
      <c r="C37" s="4"/>
      <c r="D37" s="4"/>
      <c r="E37" s="4"/>
      <c r="F37" s="4"/>
      <c r="G37" s="3"/>
      <c r="H37" s="4"/>
      <c r="I37" s="4"/>
      <c r="J37" s="4"/>
    </row>
    <row r="40" spans="1:10">
      <c r="A40" s="2" t="s">
        <v>35</v>
      </c>
    </row>
    <row r="41" spans="1:10">
      <c r="A41" s="2" t="s">
        <v>36</v>
      </c>
    </row>
  </sheetData>
  <mergeCells count="1">
    <mergeCell ref="F3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Briséis</cp:lastModifiedBy>
  <dcterms:created xsi:type="dcterms:W3CDTF">2016-03-21T15:00:47Z</dcterms:created>
  <dcterms:modified xsi:type="dcterms:W3CDTF">2016-04-05T14:54:52Z</dcterms:modified>
</cp:coreProperties>
</file>