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k02162\Documents\Impf-Counter\"/>
    </mc:Choice>
  </mc:AlternateContent>
  <xr:revisionPtr revIDLastSave="0" documentId="13_ncr:1_{35176C9F-8C0E-42D8-B66C-017366F6E0C9}" xr6:coauthVersionLast="45" xr6:coauthVersionMax="45" xr10:uidLastSave="{00000000-0000-0000-0000-000000000000}"/>
  <bookViews>
    <workbookView xWindow="3050" yWindow="1930" windowWidth="14390" windowHeight="7650" xr2:uid="{903CCA78-31AC-4C43-8A11-60BB4F0FD4C5}"/>
  </bookViews>
  <sheets>
    <sheet name="vaccine approval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3" l="1"/>
  <c r="M8" i="3"/>
  <c r="M9" i="3"/>
  <c r="M10" i="3"/>
  <c r="M6" i="3"/>
  <c r="M5" i="3"/>
  <c r="H10" i="3"/>
  <c r="H9" i="3"/>
  <c r="H8" i="3"/>
  <c r="H7" i="3"/>
  <c r="H3" i="3" l="1"/>
  <c r="H4" i="3"/>
  <c r="H5" i="3"/>
  <c r="H6" i="3"/>
  <c r="H2" i="3"/>
  <c r="M3" i="3" l="1"/>
  <c r="M4" i="3"/>
  <c r="M2" i="3"/>
</calcChain>
</file>

<file path=xl/sharedStrings.xml><?xml version="1.0" encoding="utf-8"?>
<sst xmlns="http://schemas.openxmlformats.org/spreadsheetml/2006/main" count="58" uniqueCount="23">
  <si>
    <t>date</t>
  </si>
  <si>
    <t>type</t>
  </si>
  <si>
    <t>source</t>
  </si>
  <si>
    <t>Pfizer/Biontech</t>
  </si>
  <si>
    <t>country</t>
  </si>
  <si>
    <t>status</t>
  </si>
  <si>
    <t>ch</t>
  </si>
  <si>
    <t>Comirnaty® (BNT162b2)</t>
  </si>
  <si>
    <t>manufacturer</t>
  </si>
  <si>
    <t>ordered</t>
  </si>
  <si>
    <t>Moderna</t>
  </si>
  <si>
    <t>approved</t>
  </si>
  <si>
    <t>ongoing</t>
  </si>
  <si>
    <t>https://www.srf.ch/news/schweiz/covid-impfung-in-der-schweiz-diese-impfstoffe-sind-noch-im-rennen-um-die-zulassung</t>
  </si>
  <si>
    <t>effectiveness</t>
  </si>
  <si>
    <t>people</t>
  </si>
  <si>
    <t>estimation?</t>
  </si>
  <si>
    <t>no</t>
  </si>
  <si>
    <t>yes</t>
  </si>
  <si>
    <t>necessary doses</t>
  </si>
  <si>
    <t>shipping_date</t>
  </si>
  <si>
    <t>shipping_volume</t>
  </si>
  <si>
    <t>shipping_volume_cumulated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</si>
</sst>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3" fillId="0" borderId="0" xfId="3"/>
    <xf numFmtId="0" fontId="2" fillId="2" borderId="0" xfId="0" applyFont="1" applyFill="1"/>
    <xf numFmtId="164" fontId="0" fillId="0" borderId="0" xfId="1" applyNumberFormat="1" applyFont="1"/>
    <xf numFmtId="9" fontId="0" fillId="0" borderId="0" xfId="2" applyFont="1"/>
  </cellXfs>
  <cellStyles count="4">
    <cellStyle name="Komma" xfId="1" builtinId="3"/>
    <cellStyle name="Link" xfId="3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rf.ch/news/schweiz/covid-impfung-in-der-schweiz-diese-impfstoffe-sind-noch-im-rennen-um-die-zulassung" TargetMode="External"/><Relationship Id="rId2" Type="http://schemas.openxmlformats.org/officeDocument/2006/relationships/hyperlink" Target="https://www.srf.ch/news/schweiz/covid-impfung-in-der-schweiz-diese-impfstoffe-sind-noch-im-rennen-um-die-zulassung" TargetMode="External"/><Relationship Id="rId1" Type="http://schemas.openxmlformats.org/officeDocument/2006/relationships/hyperlink" Target="https://www.srf.ch/news/schweiz/covid-impfung-in-der-schweiz-diese-impfstoffe-sind-noch-im-rennen-um-die-zulassu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207B-0EB6-4EF4-88FB-421592296A82}">
  <dimension ref="A1:N10"/>
  <sheetViews>
    <sheetView tabSelected="1" topLeftCell="H1" workbookViewId="0">
      <selection activeCell="M1" sqref="M1"/>
    </sheetView>
  </sheetViews>
  <sheetFormatPr baseColWidth="10" defaultRowHeight="12.5" x14ac:dyDescent="0.25"/>
  <cols>
    <col min="4" max="4" width="14.1796875" bestFit="1" customWidth="1"/>
    <col min="5" max="5" width="21.36328125" bestFit="1" customWidth="1"/>
    <col min="6" max="9" width="21.36328125" customWidth="1"/>
    <col min="13" max="13" width="27.81640625" customWidth="1"/>
  </cols>
  <sheetData>
    <row r="1" spans="1:14" ht="13.25" x14ac:dyDescent="0.25">
      <c r="A1" s="3" t="s">
        <v>4</v>
      </c>
      <c r="B1" s="3" t="s">
        <v>0</v>
      </c>
      <c r="C1" s="3" t="s">
        <v>2</v>
      </c>
      <c r="D1" s="3" t="s">
        <v>8</v>
      </c>
      <c r="E1" s="3" t="s">
        <v>1</v>
      </c>
      <c r="F1" s="3" t="s">
        <v>14</v>
      </c>
      <c r="G1" s="3" t="s">
        <v>9</v>
      </c>
      <c r="H1" s="3" t="s">
        <v>15</v>
      </c>
      <c r="I1" s="3" t="s">
        <v>19</v>
      </c>
      <c r="J1" s="3" t="s">
        <v>5</v>
      </c>
      <c r="K1" s="3" t="s">
        <v>20</v>
      </c>
      <c r="L1" s="3" t="s">
        <v>21</v>
      </c>
      <c r="M1" s="3" t="s">
        <v>22</v>
      </c>
      <c r="N1" s="3" t="s">
        <v>16</v>
      </c>
    </row>
    <row r="2" spans="1:14" ht="13.25" x14ac:dyDescent="0.25">
      <c r="A2" t="s">
        <v>6</v>
      </c>
      <c r="B2" s="1">
        <v>44185</v>
      </c>
      <c r="C2" t="s">
        <v>13</v>
      </c>
      <c r="D2" t="s">
        <v>3</v>
      </c>
      <c r="E2" t="s">
        <v>7</v>
      </c>
      <c r="F2" s="5">
        <v>0.9</v>
      </c>
      <c r="G2" s="4">
        <v>3000000</v>
      </c>
      <c r="H2" s="4">
        <f>G2/I2</f>
        <v>1500000</v>
      </c>
      <c r="I2" s="4">
        <v>2</v>
      </c>
      <c r="J2" t="s">
        <v>11</v>
      </c>
      <c r="K2" s="1">
        <v>44185</v>
      </c>
      <c r="L2">
        <v>107000</v>
      </c>
      <c r="M2">
        <f>SUM(L$2:L2)</f>
        <v>107000</v>
      </c>
      <c r="N2" t="s">
        <v>17</v>
      </c>
    </row>
    <row r="3" spans="1:14" ht="13.25" x14ac:dyDescent="0.25">
      <c r="A3" t="s">
        <v>6</v>
      </c>
      <c r="B3" s="1">
        <v>44201</v>
      </c>
      <c r="C3" s="2" t="s">
        <v>13</v>
      </c>
      <c r="D3" t="s">
        <v>3</v>
      </c>
      <c r="E3" t="s">
        <v>7</v>
      </c>
      <c r="F3" s="5">
        <v>0.9</v>
      </c>
      <c r="G3" s="4">
        <v>3000000</v>
      </c>
      <c r="H3" s="4">
        <f t="shared" ref="H3:H6" si="0">G3/I3</f>
        <v>1500000</v>
      </c>
      <c r="I3" s="4">
        <v>2</v>
      </c>
      <c r="J3" t="s">
        <v>11</v>
      </c>
      <c r="K3" s="1">
        <v>44227</v>
      </c>
      <c r="L3">
        <v>500000</v>
      </c>
      <c r="M3">
        <f>SUM(L$2:L3)</f>
        <v>607000</v>
      </c>
      <c r="N3" t="s">
        <v>18</v>
      </c>
    </row>
    <row r="4" spans="1:14" ht="13.25" x14ac:dyDescent="0.25">
      <c r="A4" t="s">
        <v>6</v>
      </c>
      <c r="B4" s="1">
        <v>44201</v>
      </c>
      <c r="C4" s="2" t="s">
        <v>13</v>
      </c>
      <c r="D4" t="s">
        <v>3</v>
      </c>
      <c r="E4" t="s">
        <v>7</v>
      </c>
      <c r="F4" s="5">
        <v>0.9</v>
      </c>
      <c r="G4" s="4">
        <v>3000000</v>
      </c>
      <c r="H4" s="4">
        <f t="shared" si="0"/>
        <v>1500000</v>
      </c>
      <c r="I4" s="4">
        <v>2</v>
      </c>
      <c r="J4" t="s">
        <v>11</v>
      </c>
      <c r="K4" s="1">
        <v>44255</v>
      </c>
      <c r="L4">
        <v>500000</v>
      </c>
      <c r="M4">
        <f>SUM(L$2:L4)</f>
        <v>1107000</v>
      </c>
      <c r="N4" t="s">
        <v>18</v>
      </c>
    </row>
    <row r="5" spans="1:14" ht="13.25" x14ac:dyDescent="0.25">
      <c r="A5" t="s">
        <v>6</v>
      </c>
      <c r="B5" s="1">
        <v>44201</v>
      </c>
      <c r="C5" s="2" t="s">
        <v>13</v>
      </c>
      <c r="D5" t="s">
        <v>3</v>
      </c>
      <c r="E5" t="s">
        <v>7</v>
      </c>
      <c r="F5" s="5">
        <v>0.9</v>
      </c>
      <c r="G5" s="4">
        <v>3000000</v>
      </c>
      <c r="H5" s="4">
        <f t="shared" si="0"/>
        <v>1500000</v>
      </c>
      <c r="I5" s="4">
        <v>2</v>
      </c>
      <c r="J5" t="s">
        <v>11</v>
      </c>
      <c r="K5" s="1">
        <v>44286</v>
      </c>
      <c r="L5">
        <v>500000</v>
      </c>
      <c r="M5">
        <f>SUM(L$2:L5)</f>
        <v>1607000</v>
      </c>
      <c r="N5" t="s">
        <v>18</v>
      </c>
    </row>
    <row r="6" spans="1:14" ht="13.25" x14ac:dyDescent="0.25">
      <c r="A6" t="s">
        <v>6</v>
      </c>
      <c r="B6" s="1">
        <v>44188</v>
      </c>
      <c r="C6" s="2" t="s">
        <v>13</v>
      </c>
      <c r="D6" t="s">
        <v>10</v>
      </c>
      <c r="F6" s="5">
        <v>0.94099999999999995</v>
      </c>
      <c r="G6" s="4">
        <v>4500000</v>
      </c>
      <c r="H6" s="4">
        <f t="shared" si="0"/>
        <v>2250000</v>
      </c>
      <c r="I6" s="4">
        <v>2</v>
      </c>
      <c r="J6" t="s">
        <v>12</v>
      </c>
      <c r="K6" s="1">
        <v>44204</v>
      </c>
      <c r="L6">
        <v>107000</v>
      </c>
      <c r="M6">
        <f>SUM(L$6:L6)</f>
        <v>107000</v>
      </c>
    </row>
    <row r="7" spans="1:14" ht="13.25" x14ac:dyDescent="0.25">
      <c r="A7" t="s">
        <v>6</v>
      </c>
      <c r="B7" s="1">
        <v>44188</v>
      </c>
      <c r="C7" s="2" t="s">
        <v>13</v>
      </c>
      <c r="D7" t="s">
        <v>10</v>
      </c>
      <c r="F7" s="5">
        <v>0.94099999999999995</v>
      </c>
      <c r="G7" s="4">
        <v>4500000</v>
      </c>
      <c r="H7" s="4">
        <f t="shared" ref="H7:H10" si="1">G7/I7</f>
        <v>2250000</v>
      </c>
      <c r="I7" s="4">
        <v>2</v>
      </c>
      <c r="J7" t="s">
        <v>12</v>
      </c>
      <c r="K7" s="1">
        <v>44210</v>
      </c>
      <c r="L7">
        <v>100000</v>
      </c>
      <c r="M7">
        <f>SUM(L$6:L7)</f>
        <v>207000</v>
      </c>
    </row>
    <row r="8" spans="1:14" ht="13.25" x14ac:dyDescent="0.25">
      <c r="A8" t="s">
        <v>6</v>
      </c>
      <c r="B8" s="1">
        <v>44188</v>
      </c>
      <c r="C8" s="2" t="s">
        <v>13</v>
      </c>
      <c r="D8" t="s">
        <v>10</v>
      </c>
      <c r="F8" s="5">
        <v>0.94099999999999995</v>
      </c>
      <c r="G8" s="4">
        <v>4500000</v>
      </c>
      <c r="H8" s="4">
        <f t="shared" si="1"/>
        <v>2250000</v>
      </c>
      <c r="I8" s="4">
        <v>2</v>
      </c>
      <c r="J8" t="s">
        <v>12</v>
      </c>
      <c r="K8" s="1">
        <v>44220</v>
      </c>
      <c r="L8">
        <v>200000</v>
      </c>
      <c r="M8">
        <f>SUM(L$6:L8)</f>
        <v>407000</v>
      </c>
    </row>
    <row r="9" spans="1:14" ht="13.25" x14ac:dyDescent="0.25">
      <c r="A9" t="s">
        <v>6</v>
      </c>
      <c r="B9" s="1">
        <v>44188</v>
      </c>
      <c r="C9" s="2" t="s">
        <v>13</v>
      </c>
      <c r="D9" t="s">
        <v>10</v>
      </c>
      <c r="F9" s="5">
        <v>0.94099999999999995</v>
      </c>
      <c r="G9" s="4">
        <v>4500000</v>
      </c>
      <c r="H9" s="4">
        <f t="shared" si="1"/>
        <v>2250000</v>
      </c>
      <c r="I9" s="4">
        <v>2</v>
      </c>
      <c r="J9" t="s">
        <v>12</v>
      </c>
      <c r="K9" s="1">
        <v>44239</v>
      </c>
      <c r="L9">
        <v>700000</v>
      </c>
      <c r="M9">
        <f>SUM(L$6:L9)</f>
        <v>1107000</v>
      </c>
    </row>
    <row r="10" spans="1:14" x14ac:dyDescent="0.25">
      <c r="A10" t="s">
        <v>6</v>
      </c>
      <c r="B10" s="1">
        <v>44188</v>
      </c>
      <c r="C10" s="2" t="s">
        <v>13</v>
      </c>
      <c r="D10" t="s">
        <v>10</v>
      </c>
      <c r="F10" s="5">
        <v>0.94099999999999995</v>
      </c>
      <c r="G10" s="4">
        <v>4500000</v>
      </c>
      <c r="H10" s="4">
        <f t="shared" si="1"/>
        <v>2250000</v>
      </c>
      <c r="I10" s="4">
        <v>2</v>
      </c>
      <c r="J10" t="s">
        <v>12</v>
      </c>
      <c r="K10" s="1">
        <v>44266</v>
      </c>
      <c r="L10" s="4">
        <v>80000</v>
      </c>
      <c r="M10">
        <f>SUM(L$6:L10)</f>
        <v>1187000</v>
      </c>
    </row>
  </sheetData>
  <hyperlinks>
    <hyperlink ref="C3" r:id="rId1" xr:uid="{389898F6-6EAF-46AA-9E15-7B705270A8C0}"/>
    <hyperlink ref="C4" r:id="rId2" xr:uid="{E2470301-8F3C-4769-93D1-23C55ED5F843}"/>
    <hyperlink ref="C5" r:id="rId3" xr:uid="{C2A3FF95-20F0-42E1-A0B2-8408C11AE819}"/>
  </hyperlink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ED90A92496A7744ABCE13896B9F92DA" ma:contentTypeVersion="5" ma:contentTypeDescription="Ein neues Dokument erstellen." ma:contentTypeScope="" ma:versionID="b49787f72d67ac0aa2c3a374ebf068f2">
  <xsd:schema xmlns:xsd="http://www.w3.org/2001/XMLSchema" xmlns:xs="http://www.w3.org/2001/XMLSchema" xmlns:p="http://schemas.microsoft.com/office/2006/metadata/properties" xmlns:ns2="cb223a9f-5a50-4cf6-bd48-e7fe6a835b02" targetNamespace="http://schemas.microsoft.com/office/2006/metadata/properties" ma:root="true" ma:fieldsID="8d5bda608be47ebbf9612181af6292e1" ns2:_="">
    <xsd:import namespace="cb223a9f-5a50-4cf6-bd48-e7fe6a835b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23a9f-5a50-4cf6-bd48-e7fe6a835b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D919F7-6F5F-4E1C-ABD8-8F275E6A7768}">
  <ds:schemaRefs>
    <ds:schemaRef ds:uri="http://schemas.openxmlformats.org/package/2006/metadata/core-properties"/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cb223a9f-5a50-4cf6-bd48-e7fe6a835b02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3C96820-C391-4B7C-A57F-E7A178B5A8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93CF25-92F4-48D2-9BBB-695FEE2AB9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223a9f-5a50-4cf6-bd48-e7fe6a835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vaccine approval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Wäfler, Jonas</dc:creator>
  <cp:lastModifiedBy>Lohse, Kim-Morgaine</cp:lastModifiedBy>
  <dcterms:created xsi:type="dcterms:W3CDTF">2021-01-05T10:51:02Z</dcterms:created>
  <dcterms:modified xsi:type="dcterms:W3CDTF">2021-01-10T17:18:18Z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0x010100DED90A92496A7744ABCE13896B9F92DA</vt:lpwstr>
  </property>
</Properties>
</file>