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1" activeTab="8"/>
  </bookViews>
  <sheets>
    <sheet name="MakePayment" sheetId="9" r:id="rId1"/>
    <sheet name="MasterPanel" sheetId="8" r:id="rId2"/>
    <sheet name="Edit" sheetId="7" r:id="rId3"/>
    <sheet name="US" sheetId="1" r:id="rId4"/>
    <sheet name="Milestones" sheetId="2" r:id="rId5"/>
    <sheet name="SalaryCalulation" sheetId="3" r:id="rId6"/>
    <sheet name="PaymentReport" sheetId="4" r:id="rId7"/>
    <sheet name="SalaryReport" sheetId="5" r:id="rId8"/>
    <sheet name="AddEmployee" sheetId="6" r:id="rId9"/>
  </sheets>
  <calcPr calcId="125725"/>
</workbook>
</file>

<file path=xl/calcChain.xml><?xml version="1.0" encoding="utf-8"?>
<calcChain xmlns="http://schemas.openxmlformats.org/spreadsheetml/2006/main">
  <c r="E11" i="5"/>
  <c r="D11"/>
  <c r="F10"/>
  <c r="F9"/>
  <c r="F8"/>
  <c r="F7"/>
  <c r="F6"/>
  <c r="F5"/>
  <c r="E2"/>
  <c r="B14" i="4"/>
  <c r="F9" i="3"/>
  <c r="F8"/>
  <c r="D8"/>
  <c r="D9"/>
  <c r="D10" i="2"/>
  <c r="B10" s="1"/>
  <c r="D9"/>
  <c r="B9" s="1"/>
  <c r="D8"/>
  <c r="B8" s="1"/>
  <c r="D7"/>
  <c r="B7" s="1"/>
  <c r="D6"/>
  <c r="B6" s="1"/>
  <c r="D5"/>
  <c r="B5" s="1"/>
  <c r="D4"/>
  <c r="B4" s="1"/>
  <c r="D3"/>
  <c r="B3" s="1"/>
  <c r="D2"/>
  <c r="B2" s="1"/>
  <c r="C30" i="1"/>
  <c r="F11" i="5" l="1"/>
</calcChain>
</file>

<file path=xl/sharedStrings.xml><?xml version="1.0" encoding="utf-8"?>
<sst xmlns="http://schemas.openxmlformats.org/spreadsheetml/2006/main" count="186" uniqueCount="124">
  <si>
    <t>User story</t>
  </si>
  <si>
    <t>Title</t>
  </si>
  <si>
    <t>(Priority: 10- High, Risk: 0- No risk)</t>
  </si>
  <si>
    <t>Effort estimate</t>
  </si>
  <si>
    <t>US1</t>
  </si>
  <si>
    <t>Title: Add employee</t>
  </si>
  <si>
    <r>
      <t xml:space="preserve">Description: </t>
    </r>
    <r>
      <rPr>
        <sz val="9"/>
        <rFont val="Arial"/>
        <family val="2"/>
      </rPr>
      <t>HR can add a new employee and save information into database</t>
    </r>
  </si>
  <si>
    <r>
      <t xml:space="preserve">Assessment: </t>
    </r>
    <r>
      <rPr>
        <sz val="9"/>
        <rFont val="Arial"/>
        <family val="2"/>
      </rPr>
      <t>Priority: 10 - Risk: 1</t>
    </r>
  </si>
  <si>
    <t>US2</t>
  </si>
  <si>
    <t>Title: Edit employee</t>
  </si>
  <si>
    <r>
      <t xml:space="preserve">Description: </t>
    </r>
    <r>
      <rPr>
        <sz val="9"/>
        <rFont val="Arial"/>
        <family val="2"/>
      </rPr>
      <t xml:space="preserve">HR can edit all information of employee except from EmpID. It is required to </t>
    </r>
    <r>
      <rPr>
        <b/>
        <i/>
        <u/>
        <sz val="9"/>
        <rFont val="Arial"/>
        <family val="2"/>
      </rPr>
      <t>keep track changes</t>
    </r>
    <r>
      <rPr>
        <sz val="9"/>
        <rFont val="Arial"/>
        <family val="2"/>
      </rPr>
      <t xml:space="preserve"> of following data: Employee type, Hourly rate (or Daily rate), Fixed amount, Bank number, Bank Account</t>
    </r>
  </si>
  <si>
    <t>US3</t>
  </si>
  <si>
    <t>Title: Delete employee</t>
  </si>
  <si>
    <r>
      <t xml:space="preserve">Description: </t>
    </r>
    <r>
      <rPr>
        <sz val="9"/>
        <rFont val="Arial"/>
        <family val="2"/>
      </rPr>
      <t xml:space="preserve">HR is able to delete an employee only if there is </t>
    </r>
    <r>
      <rPr>
        <b/>
        <u/>
        <sz val="9"/>
        <rFont val="Arial"/>
        <family val="2"/>
      </rPr>
      <t>no remainder</t>
    </r>
    <r>
      <rPr>
        <sz val="9"/>
        <rFont val="Arial"/>
        <family val="2"/>
      </rPr>
      <t xml:space="preserve"> on salary report</t>
    </r>
  </si>
  <si>
    <r>
      <t xml:space="preserve">Assessment: </t>
    </r>
    <r>
      <rPr>
        <sz val="9"/>
        <rFont val="Arial"/>
        <family val="2"/>
      </rPr>
      <t>Priority: 20 - Risk: 1</t>
    </r>
  </si>
  <si>
    <t>US4</t>
  </si>
  <si>
    <t>Title: Enter Time Card</t>
  </si>
  <si>
    <r>
      <t xml:space="preserve">Description: </t>
    </r>
    <r>
      <rPr>
        <sz val="9"/>
        <rFont val="Arial"/>
        <family val="2"/>
      </rPr>
      <t>Each day, HR records 2 points of time for each employee: Start-time(ST), End-time(ET). It allows to edit data within a current day before calculate salary at the end of day. (</t>
    </r>
    <r>
      <rPr>
        <sz val="9"/>
        <color rgb="FF0070C0"/>
        <rFont val="Arial"/>
        <family val="2"/>
      </rPr>
      <t>note for coding: override existing record in DB)</t>
    </r>
  </si>
  <si>
    <t>US5</t>
  </si>
  <si>
    <t>Title: Calculate salary</t>
  </si>
  <si>
    <r>
      <t xml:space="preserve">Description: </t>
    </r>
    <r>
      <rPr>
        <sz val="9"/>
        <rFont val="Arial"/>
        <family val="2"/>
      </rPr>
      <t>After checking accuracy of Time card and rate, HR runs Calculate salary. Result will be stored into DB (</t>
    </r>
    <r>
      <rPr>
        <sz val="9"/>
        <color rgb="FF0070C0"/>
        <rFont val="Arial"/>
        <family val="2"/>
      </rPr>
      <t>note for coding: - Calculate based on Employe type: Daily rate or Hourly rate; - After calculating each day, result will be copied to Total table</t>
    </r>
    <r>
      <rPr>
        <sz val="9"/>
        <rFont val="Arial"/>
        <family val="2"/>
      </rPr>
      <t>)</t>
    </r>
  </si>
  <si>
    <r>
      <t xml:space="preserve">Assessment: </t>
    </r>
    <r>
      <rPr>
        <sz val="9"/>
        <rFont val="Arial"/>
        <family val="2"/>
      </rPr>
      <t>Priority: 10 - Risk: 2</t>
    </r>
  </si>
  <si>
    <t>US6</t>
  </si>
  <si>
    <t>Title: Make Payment</t>
  </si>
  <si>
    <r>
      <t xml:space="preserve">Description: </t>
    </r>
    <r>
      <rPr>
        <sz val="9"/>
        <rFont val="Arial"/>
        <family val="2"/>
      </rPr>
      <t xml:space="preserve">HR </t>
    </r>
    <r>
      <rPr>
        <u/>
        <sz val="9"/>
        <color rgb="FF0070C0"/>
        <rFont val="Arial"/>
        <family val="2"/>
      </rPr>
      <t>manually</t>
    </r>
    <r>
      <rPr>
        <sz val="9"/>
        <rFont val="Arial"/>
        <family val="2"/>
      </rPr>
      <t xml:space="preserve"> enter payment for each employee based on Payment slip. Bank transfer or cash pay are not connected to Payroll system. (</t>
    </r>
    <r>
      <rPr>
        <sz val="9"/>
        <color rgb="FF0070C0"/>
        <rFont val="Arial"/>
        <family val="2"/>
      </rPr>
      <t>Option: it would be nice if system allows import Payment file from Bank transfer report)</t>
    </r>
  </si>
  <si>
    <t>US7</t>
  </si>
  <si>
    <t>Title: Salary Calculation Report</t>
  </si>
  <si>
    <r>
      <t xml:space="preserve">Description: </t>
    </r>
    <r>
      <rPr>
        <sz val="9"/>
        <rFont val="Arial"/>
        <family val="2"/>
      </rPr>
      <t>Providing all daily salary calculation transactions for each employee up to current date.</t>
    </r>
  </si>
  <si>
    <t>US8</t>
  </si>
  <si>
    <t>Title: Payment Report</t>
  </si>
  <si>
    <r>
      <t xml:space="preserve">Description: </t>
    </r>
    <r>
      <rPr>
        <sz val="9"/>
        <rFont val="Arial"/>
        <family val="2"/>
      </rPr>
      <t>List all payment transactions up to current date for each employee</t>
    </r>
  </si>
  <si>
    <r>
      <t xml:space="preserve">Assessment: </t>
    </r>
    <r>
      <rPr>
        <sz val="9"/>
        <rFont val="Arial"/>
        <family val="2"/>
      </rPr>
      <t xml:space="preserve">Priority: 20 - Risk: 1 </t>
    </r>
  </si>
  <si>
    <t>US9</t>
  </si>
  <si>
    <t>Title: Salary Report</t>
  </si>
  <si>
    <r>
      <t xml:space="preserve">Description: </t>
    </r>
    <r>
      <rPr>
        <sz val="9"/>
        <rFont val="Arial"/>
        <family val="2"/>
      </rPr>
      <t>Represent salary report for all employees up to the current date. Salary, Payment, Remainder of each employee will be displayed on each line</t>
    </r>
  </si>
  <si>
    <t>Total</t>
  </si>
  <si>
    <t>(5hrs/day)</t>
  </si>
  <si>
    <t>Schedule</t>
  </si>
  <si>
    <t>Milestones to delivery</t>
  </si>
  <si>
    <t>W5</t>
  </si>
  <si>
    <t>W6</t>
  </si>
  <si>
    <t>W7</t>
  </si>
  <si>
    <t>W8</t>
  </si>
  <si>
    <t>W9</t>
  </si>
  <si>
    <t>W10</t>
  </si>
  <si>
    <t>User story title</t>
  </si>
  <si>
    <t>Salary Calulation Report</t>
  </si>
  <si>
    <t>Tranx type:</t>
  </si>
  <si>
    <t>IN</t>
  </si>
  <si>
    <t>Employee ID:</t>
  </si>
  <si>
    <t>Employee type:</t>
  </si>
  <si>
    <t>Date:</t>
  </si>
  <si>
    <t>Name:</t>
  </si>
  <si>
    <t>Gender:</t>
  </si>
  <si>
    <t>Date Tranx</t>
  </si>
  <si>
    <t>Start time
(hh:mm)</t>
  </si>
  <si>
    <t>End time
(hh:mm)</t>
  </si>
  <si>
    <t>Working time
(hours)</t>
  </si>
  <si>
    <t>Rate
($/h)</t>
  </si>
  <si>
    <t>Amount
($)</t>
  </si>
  <si>
    <t>Payable amount:</t>
  </si>
  <si>
    <t>Full-time employee will receive salary based on number of day they are at work</t>
  </si>
  <si>
    <t>Number  of day at work:</t>
  </si>
  <si>
    <t>Part-time employee will receive salary based on how many hours they are working</t>
  </si>
  <si>
    <t>OUT</t>
  </si>
  <si>
    <t>Payment Method</t>
  </si>
  <si>
    <t>Account number</t>
  </si>
  <si>
    <t>Bank name</t>
  </si>
  <si>
    <t>Salary Report</t>
  </si>
  <si>
    <t>Employee ID</t>
  </si>
  <si>
    <t>Name</t>
  </si>
  <si>
    <t>Employee type</t>
  </si>
  <si>
    <t>Amount payable
($)</t>
  </si>
  <si>
    <t>Amount paid
($)</t>
  </si>
  <si>
    <t>Remainder($)</t>
  </si>
  <si>
    <t>001</t>
  </si>
  <si>
    <t>002</t>
  </si>
  <si>
    <t>003</t>
  </si>
  <si>
    <t>004</t>
  </si>
  <si>
    <t>005</t>
  </si>
  <si>
    <t>006</t>
  </si>
  <si>
    <t>Harry Lason</t>
  </si>
  <si>
    <t>Bobby Mark</t>
  </si>
  <si>
    <t>Brentley Huston</t>
  </si>
  <si>
    <t>Lucy Watson</t>
  </si>
  <si>
    <t>Barbara Mathew</t>
  </si>
  <si>
    <t>Daniel Jackson</t>
  </si>
  <si>
    <t>Full-time</t>
  </si>
  <si>
    <t>Part-time</t>
  </si>
  <si>
    <t>Approved by</t>
  </si>
  <si>
    <t>Prepared by</t>
  </si>
  <si>
    <t>Payment Report</t>
  </si>
  <si>
    <t>Current date</t>
  </si>
  <si>
    <t>Add Employee</t>
  </si>
  <si>
    <t>Date</t>
  </si>
  <si>
    <t>Tranx ID:</t>
  </si>
  <si>
    <t>Position:</t>
  </si>
  <si>
    <t>Alias:</t>
  </si>
  <si>
    <t>DOB:</t>
  </si>
  <si>
    <t>Employee Type:</t>
  </si>
  <si>
    <t>Hourly Rate:</t>
  </si>
  <si>
    <t>Overtime Rate:</t>
  </si>
  <si>
    <t>Fixed Amount:</t>
  </si>
  <si>
    <t xml:space="preserve">Bank Account No:  </t>
  </si>
  <si>
    <t>Bank Account Name:</t>
  </si>
  <si>
    <t>Bank Name:</t>
  </si>
  <si>
    <t>Bank Branch:</t>
  </si>
  <si>
    <t>Deduction:</t>
  </si>
  <si>
    <t>Notes:</t>
  </si>
  <si>
    <t>Edit Employee</t>
  </si>
  <si>
    <t>Payroll</t>
  </si>
  <si>
    <t>Delete Employee</t>
  </si>
  <si>
    <t>Enter Time card</t>
  </si>
  <si>
    <t>Make Payment</t>
  </si>
  <si>
    <t>Calculate salary</t>
  </si>
  <si>
    <t>MAKE PAYMENT</t>
  </si>
  <si>
    <t>Remainder:</t>
  </si>
  <si>
    <t>Payment slip info</t>
  </si>
  <si>
    <t>Amount:</t>
  </si>
  <si>
    <t>Address:</t>
  </si>
  <si>
    <t>Phone:</t>
  </si>
  <si>
    <t>Pay type:</t>
  </si>
  <si>
    <t>Part-time:</t>
  </si>
  <si>
    <t>Full-time: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</si>
</sst>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i/>
      <u/>
      <sz val="9"/>
      <name val="Arial"/>
      <family val="2"/>
    </font>
    <font>
      <b/>
      <u/>
      <sz val="9"/>
      <name val="Arial"/>
      <family val="2"/>
    </font>
    <font>
      <sz val="9"/>
      <color rgb="FF0070C0"/>
      <name val="Arial"/>
      <family val="2"/>
    </font>
    <font>
      <u/>
      <sz val="9"/>
      <color rgb="FF0070C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B050"/>
      <name val="Arial"/>
      <family val="2"/>
    </font>
    <font>
      <b/>
      <sz val="2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7" xfId="0" applyFont="1" applyBorder="1" applyAlignment="1">
      <alignment vertical="center" wrapText="1"/>
    </xf>
    <xf numFmtId="15" fontId="8" fillId="0" borderId="7" xfId="0" applyNumberFormat="1" applyFont="1" applyBorder="1" applyAlignment="1">
      <alignment vertical="center" wrapText="1"/>
    </xf>
    <xf numFmtId="20" fontId="8" fillId="0" borderId="7" xfId="0" applyNumberFormat="1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8" fillId="0" borderId="0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49" fontId="8" fillId="0" borderId="7" xfId="0" applyNumberFormat="1" applyFont="1" applyBorder="1" applyAlignment="1">
      <alignment vertical="center" wrapText="1"/>
    </xf>
    <xf numFmtId="2" fontId="8" fillId="0" borderId="7" xfId="0" applyNumberFormat="1" applyFont="1" applyBorder="1" applyAlignment="1">
      <alignment vertical="center" wrapText="1"/>
    </xf>
    <xf numFmtId="22" fontId="8" fillId="0" borderId="0" xfId="0" applyNumberFormat="1" applyFont="1" applyAlignment="1">
      <alignment vertical="center" wrapText="1"/>
    </xf>
    <xf numFmtId="43" fontId="8" fillId="0" borderId="7" xfId="1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2" fontId="13" fillId="0" borderId="7" xfId="0" applyNumberFormat="1" applyFont="1" applyBorder="1" applyAlignment="1">
      <alignment vertical="center" wrapText="1"/>
    </xf>
    <xf numFmtId="43" fontId="13" fillId="0" borderId="7" xfId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4" fillId="0" borderId="0" xfId="0" applyFont="1"/>
    <xf numFmtId="0" fontId="14" fillId="0" borderId="14" xfId="0" applyFont="1" applyBorder="1"/>
    <xf numFmtId="0" fontId="15" fillId="0" borderId="15" xfId="0" applyFont="1" applyBorder="1"/>
    <xf numFmtId="0" fontId="14" fillId="0" borderId="15" xfId="0" applyFont="1" applyBorder="1"/>
    <xf numFmtId="0" fontId="14" fillId="0" borderId="3" xfId="0" applyFont="1" applyBorder="1"/>
    <xf numFmtId="0" fontId="14" fillId="0" borderId="16" xfId="0" applyFont="1" applyBorder="1"/>
    <xf numFmtId="0" fontId="14" fillId="0" borderId="0" xfId="0" applyFont="1" applyBorder="1"/>
    <xf numFmtId="0" fontId="14" fillId="0" borderId="6" xfId="0" applyFont="1" applyBorder="1"/>
    <xf numFmtId="0" fontId="14" fillId="0" borderId="17" xfId="0" applyFont="1" applyBorder="1"/>
    <xf numFmtId="0" fontId="14" fillId="0" borderId="18" xfId="0" applyFont="1" applyBorder="1"/>
    <xf numFmtId="0" fontId="14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D15" sqref="D15"/>
    </sheetView>
  </sheetViews>
  <sheetFormatPr defaultRowHeight="18"/>
  <cols>
    <col min="1" max="1" width="18.140625" style="38" bestFit="1" customWidth="1"/>
    <col min="2" max="2" width="17.7109375" style="38" customWidth="1"/>
    <col min="3" max="16384" width="9.140625" style="38"/>
  </cols>
  <sheetData>
    <row r="1" spans="1:9" ht="19.5" customHeight="1">
      <c r="A1" s="39"/>
      <c r="B1" s="40" t="s">
        <v>115</v>
      </c>
      <c r="C1" s="41"/>
      <c r="D1" s="41"/>
      <c r="E1" s="41"/>
      <c r="F1" s="41"/>
      <c r="G1" s="41"/>
      <c r="H1" s="41"/>
      <c r="I1" s="42"/>
    </row>
    <row r="2" spans="1:9" ht="19.5" customHeight="1">
      <c r="A2" s="43"/>
      <c r="B2" s="44"/>
      <c r="C2" s="44"/>
      <c r="D2" s="44"/>
      <c r="E2" s="44"/>
      <c r="F2" s="44"/>
      <c r="G2" s="44"/>
      <c r="H2" s="44"/>
      <c r="I2" s="45"/>
    </row>
    <row r="3" spans="1:9" ht="19.5" customHeight="1">
      <c r="A3" s="43"/>
      <c r="B3" s="44"/>
      <c r="C3" s="44"/>
      <c r="D3" s="44"/>
      <c r="E3" s="44"/>
      <c r="F3" s="44"/>
      <c r="G3" s="44"/>
      <c r="H3" s="44"/>
      <c r="I3" s="45"/>
    </row>
    <row r="4" spans="1:9" ht="19.5" customHeight="1">
      <c r="A4" s="43" t="s">
        <v>51</v>
      </c>
      <c r="B4" s="44"/>
      <c r="C4" s="44" t="s">
        <v>95</v>
      </c>
      <c r="D4" s="44"/>
      <c r="E4" s="44"/>
      <c r="F4" s="44"/>
      <c r="G4" s="44"/>
      <c r="H4" s="44"/>
      <c r="I4" s="45"/>
    </row>
    <row r="5" spans="1:9" ht="19.5" customHeight="1">
      <c r="A5" s="43"/>
      <c r="B5" s="44"/>
      <c r="C5" s="44"/>
      <c r="D5" s="44"/>
      <c r="E5" s="44"/>
      <c r="F5" s="44"/>
      <c r="G5" s="44"/>
      <c r="H5" s="44"/>
      <c r="I5" s="45"/>
    </row>
    <row r="6" spans="1:9" ht="19.5" customHeight="1">
      <c r="A6" s="43" t="s">
        <v>49</v>
      </c>
      <c r="B6" s="44"/>
      <c r="C6" s="44" t="s">
        <v>52</v>
      </c>
      <c r="D6" s="44"/>
      <c r="E6" s="44"/>
      <c r="F6" s="44"/>
      <c r="G6" s="44"/>
      <c r="H6" s="44"/>
      <c r="I6" s="45"/>
    </row>
    <row r="7" spans="1:9" ht="19.5" customHeight="1">
      <c r="A7" s="43" t="s">
        <v>50</v>
      </c>
      <c r="B7" s="44"/>
      <c r="C7" s="44" t="s">
        <v>116</v>
      </c>
      <c r="D7" s="44"/>
      <c r="E7" s="44"/>
      <c r="F7" s="44"/>
      <c r="G7" s="44"/>
      <c r="H7" s="44"/>
      <c r="I7" s="45"/>
    </row>
    <row r="8" spans="1:9" ht="19.5" customHeight="1">
      <c r="A8" s="43"/>
      <c r="B8" s="44"/>
      <c r="C8" s="44"/>
      <c r="D8" s="44"/>
      <c r="E8" s="44"/>
      <c r="F8" s="44"/>
      <c r="G8" s="44"/>
      <c r="H8" s="44"/>
      <c r="I8" s="45"/>
    </row>
    <row r="9" spans="1:9" ht="19.5" customHeight="1">
      <c r="A9" s="43" t="s">
        <v>117</v>
      </c>
      <c r="B9" s="44"/>
      <c r="C9" s="44"/>
      <c r="D9" s="44"/>
      <c r="E9" s="44"/>
      <c r="F9" s="44"/>
      <c r="G9" s="44"/>
      <c r="H9" s="44"/>
      <c r="I9" s="45"/>
    </row>
    <row r="10" spans="1:9" ht="19.5" customHeight="1">
      <c r="A10" s="43" t="s">
        <v>118</v>
      </c>
      <c r="B10" s="44"/>
      <c r="C10" s="44" t="s">
        <v>65</v>
      </c>
      <c r="D10" s="44"/>
      <c r="E10" s="44"/>
      <c r="F10" s="44"/>
      <c r="G10" s="44"/>
      <c r="H10" s="44"/>
      <c r="I10" s="45"/>
    </row>
    <row r="11" spans="1:9" ht="19.5" customHeight="1">
      <c r="A11" s="43"/>
      <c r="B11" s="44"/>
      <c r="C11" s="44"/>
      <c r="D11" s="44"/>
      <c r="E11" s="44"/>
      <c r="F11" s="44"/>
      <c r="G11" s="44"/>
      <c r="H11" s="44"/>
      <c r="I11" s="45"/>
    </row>
    <row r="12" spans="1:9" ht="19.5" customHeight="1">
      <c r="A12" s="43"/>
      <c r="B12" s="44"/>
      <c r="C12" s="44"/>
      <c r="D12" s="44"/>
      <c r="E12" s="44"/>
      <c r="F12" s="44"/>
      <c r="G12" s="44"/>
      <c r="H12" s="44"/>
      <c r="I12" s="45"/>
    </row>
    <row r="13" spans="1:9" ht="19.5" customHeight="1">
      <c r="A13" s="43"/>
      <c r="B13" s="44"/>
      <c r="C13" s="44"/>
      <c r="D13" s="44"/>
      <c r="E13" s="44"/>
      <c r="F13" s="44"/>
      <c r="G13" s="44"/>
      <c r="H13" s="44"/>
      <c r="I13" s="45"/>
    </row>
    <row r="14" spans="1:9" ht="19.5" customHeight="1">
      <c r="A14" s="43"/>
      <c r="B14" s="44"/>
      <c r="C14" s="44"/>
      <c r="D14" s="44"/>
      <c r="E14" s="44"/>
      <c r="F14" s="44"/>
      <c r="G14" s="44"/>
      <c r="H14" s="44"/>
      <c r="I14" s="45"/>
    </row>
    <row r="15" spans="1:9" ht="19.5" customHeight="1" thickBot="1">
      <c r="A15" s="46"/>
      <c r="B15" s="47"/>
      <c r="C15" s="47"/>
      <c r="D15" s="47"/>
      <c r="E15" s="47"/>
      <c r="F15" s="47"/>
      <c r="G15" s="47"/>
      <c r="H15" s="47"/>
      <c r="I15" s="48"/>
    </row>
    <row r="16" spans="1:9" ht="19.5" customHeight="1"/>
    <row r="17" ht="19.5" customHeight="1"/>
    <row r="18" ht="19.5" customHeight="1"/>
    <row r="19" ht="19.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A8" sqref="A8"/>
    </sheetView>
  </sheetViews>
  <sheetFormatPr defaultRowHeight="18"/>
  <cols>
    <col min="1" max="1" width="9.140625" style="38"/>
    <col min="2" max="2" width="17.7109375" style="38" customWidth="1"/>
    <col min="3" max="16384" width="9.140625" style="38"/>
  </cols>
  <sheetData>
    <row r="1" spans="1:9" ht="19.5" customHeight="1">
      <c r="A1" s="39"/>
      <c r="B1" s="40" t="s">
        <v>110</v>
      </c>
      <c r="C1" s="41"/>
      <c r="D1" s="41"/>
      <c r="E1" s="41"/>
      <c r="F1" s="41"/>
      <c r="G1" s="41"/>
      <c r="H1" s="41"/>
      <c r="I1" s="42"/>
    </row>
    <row r="2" spans="1:9" ht="19.5" customHeight="1">
      <c r="A2" s="43"/>
      <c r="B2" s="44"/>
      <c r="C2" s="44"/>
      <c r="D2" s="44"/>
      <c r="E2" s="44"/>
      <c r="F2" s="44"/>
      <c r="G2" s="44"/>
      <c r="H2" s="44"/>
      <c r="I2" s="45"/>
    </row>
    <row r="3" spans="1:9" ht="19.5" customHeight="1">
      <c r="A3" s="43" t="s">
        <v>93</v>
      </c>
      <c r="B3" s="44"/>
      <c r="C3" s="44"/>
      <c r="D3" s="44"/>
      <c r="E3" s="44"/>
      <c r="F3" s="44"/>
      <c r="G3" s="44"/>
      <c r="H3" s="44"/>
      <c r="I3" s="45"/>
    </row>
    <row r="4" spans="1:9" ht="19.5" customHeight="1">
      <c r="A4" s="43" t="s">
        <v>109</v>
      </c>
      <c r="B4" s="44"/>
      <c r="C4" s="44"/>
      <c r="D4" s="44"/>
      <c r="E4" s="44"/>
      <c r="F4" s="44"/>
      <c r="G4" s="44"/>
      <c r="H4" s="44"/>
      <c r="I4" s="45"/>
    </row>
    <row r="5" spans="1:9" ht="19.5" customHeight="1">
      <c r="A5" s="43" t="s">
        <v>111</v>
      </c>
      <c r="B5" s="44"/>
      <c r="C5" s="44"/>
      <c r="D5" s="44"/>
      <c r="E5" s="44"/>
      <c r="F5" s="44"/>
      <c r="G5" s="44"/>
      <c r="H5" s="44"/>
      <c r="I5" s="45"/>
    </row>
    <row r="6" spans="1:9" ht="19.5" customHeight="1">
      <c r="A6" s="43"/>
      <c r="B6" s="44"/>
      <c r="C6" s="44"/>
      <c r="D6" s="44"/>
      <c r="E6" s="44"/>
      <c r="F6" s="44"/>
      <c r="G6" s="44"/>
      <c r="H6" s="44"/>
      <c r="I6" s="45"/>
    </row>
    <row r="7" spans="1:9" ht="19.5" customHeight="1">
      <c r="A7" s="43" t="s">
        <v>112</v>
      </c>
      <c r="B7" s="44"/>
      <c r="C7" s="44"/>
      <c r="D7" s="44"/>
      <c r="E7" s="44"/>
      <c r="F7" s="44"/>
      <c r="G7" s="44"/>
      <c r="H7" s="44"/>
      <c r="I7" s="45"/>
    </row>
    <row r="8" spans="1:9" ht="19.5" customHeight="1">
      <c r="A8" s="43" t="s">
        <v>113</v>
      </c>
      <c r="B8" s="44"/>
      <c r="C8" s="44"/>
      <c r="D8" s="44"/>
      <c r="E8" s="44"/>
      <c r="F8" s="44"/>
      <c r="G8" s="44"/>
      <c r="H8" s="44"/>
      <c r="I8" s="45"/>
    </row>
    <row r="9" spans="1:9" ht="19.5" customHeight="1">
      <c r="A9" s="43"/>
      <c r="B9" s="44"/>
      <c r="C9" s="44"/>
      <c r="D9" s="44"/>
      <c r="E9" s="44"/>
      <c r="F9" s="44"/>
      <c r="G9" s="44"/>
      <c r="H9" s="44"/>
      <c r="I9" s="45"/>
    </row>
    <row r="10" spans="1:9" ht="19.5" customHeight="1">
      <c r="A10" s="43" t="s">
        <v>114</v>
      </c>
      <c r="B10" s="44"/>
      <c r="C10" s="44"/>
      <c r="D10" s="44"/>
      <c r="E10" s="44"/>
      <c r="F10" s="44"/>
      <c r="G10" s="44"/>
      <c r="H10" s="44"/>
      <c r="I10" s="45"/>
    </row>
    <row r="11" spans="1:9" ht="19.5" customHeight="1">
      <c r="A11" s="43"/>
      <c r="B11" s="44"/>
      <c r="C11" s="44"/>
      <c r="D11" s="44"/>
      <c r="E11" s="44"/>
      <c r="F11" s="44"/>
      <c r="G11" s="44"/>
      <c r="H11" s="44"/>
      <c r="I11" s="45"/>
    </row>
    <row r="12" spans="1:9" ht="19.5" customHeight="1">
      <c r="A12" s="43" t="s">
        <v>68</v>
      </c>
      <c r="B12" s="44"/>
      <c r="C12" s="44"/>
      <c r="D12" s="44"/>
      <c r="E12" s="44"/>
      <c r="F12" s="44"/>
      <c r="G12" s="44"/>
      <c r="H12" s="44"/>
      <c r="I12" s="45"/>
    </row>
    <row r="13" spans="1:9" ht="19.5" customHeight="1">
      <c r="A13" s="43"/>
      <c r="B13" s="44"/>
      <c r="C13" s="44"/>
      <c r="D13" s="44"/>
      <c r="E13" s="44"/>
      <c r="F13" s="44"/>
      <c r="G13" s="44"/>
      <c r="H13" s="44"/>
      <c r="I13" s="45"/>
    </row>
    <row r="14" spans="1:9" ht="19.5" customHeight="1">
      <c r="A14" s="43"/>
      <c r="B14" s="44"/>
      <c r="C14" s="44"/>
      <c r="D14" s="44"/>
      <c r="E14" s="44"/>
      <c r="F14" s="44"/>
      <c r="G14" s="44"/>
      <c r="H14" s="44"/>
      <c r="I14" s="45"/>
    </row>
    <row r="15" spans="1:9" ht="19.5" customHeight="1" thickBot="1">
      <c r="A15" s="46"/>
      <c r="B15" s="47"/>
      <c r="C15" s="47"/>
      <c r="D15" s="47"/>
      <c r="E15" s="47"/>
      <c r="F15" s="47"/>
      <c r="G15" s="47"/>
      <c r="H15" s="47"/>
      <c r="I15" s="48"/>
    </row>
    <row r="16" spans="1:9" ht="19.5" customHeight="1"/>
    <row r="17" ht="19.5" customHeight="1"/>
    <row r="18" ht="19.5" customHeight="1"/>
    <row r="19" ht="19.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A7" sqref="A7"/>
    </sheetView>
  </sheetViews>
  <sheetFormatPr defaultRowHeight="18"/>
  <cols>
    <col min="1" max="1" width="9.140625" style="38"/>
    <col min="2" max="2" width="17.7109375" style="38" customWidth="1"/>
    <col min="3" max="16384" width="9.140625" style="38"/>
  </cols>
  <sheetData>
    <row r="1" spans="1:9" ht="19.5" customHeight="1">
      <c r="A1" s="39"/>
      <c r="B1" s="40" t="s">
        <v>109</v>
      </c>
      <c r="C1" s="41"/>
      <c r="D1" s="41"/>
      <c r="E1" s="41"/>
      <c r="F1" s="41"/>
      <c r="G1" s="41"/>
      <c r="H1" s="41"/>
      <c r="I1" s="42"/>
    </row>
    <row r="2" spans="1:9" ht="19.5" customHeight="1">
      <c r="A2" s="43"/>
      <c r="B2" s="44"/>
      <c r="C2" s="44"/>
      <c r="D2" s="44"/>
      <c r="E2" s="44"/>
      <c r="F2" s="44"/>
      <c r="G2" s="44"/>
      <c r="H2" s="44"/>
      <c r="I2" s="45"/>
    </row>
    <row r="3" spans="1:9" ht="19.5" customHeight="1">
      <c r="A3" s="43" t="s">
        <v>94</v>
      </c>
      <c r="B3" s="44"/>
      <c r="C3" s="44"/>
      <c r="D3" s="44" t="s">
        <v>47</v>
      </c>
      <c r="E3" s="44"/>
      <c r="F3" s="44"/>
      <c r="G3" s="44" t="s">
        <v>95</v>
      </c>
      <c r="H3" s="44"/>
      <c r="I3" s="45"/>
    </row>
    <row r="4" spans="1:9" ht="19.5" customHeight="1">
      <c r="A4" s="43" t="s">
        <v>49</v>
      </c>
      <c r="B4" s="44"/>
      <c r="C4" s="44"/>
      <c r="D4" s="44"/>
      <c r="E4" s="44"/>
      <c r="F4" s="44"/>
      <c r="G4" s="44" t="s">
        <v>96</v>
      </c>
      <c r="H4" s="44"/>
      <c r="I4" s="45"/>
    </row>
    <row r="5" spans="1:9" ht="19.5" customHeight="1">
      <c r="A5" s="43"/>
      <c r="B5" s="44"/>
      <c r="C5" s="44"/>
      <c r="D5" s="44"/>
      <c r="E5" s="44"/>
      <c r="F5" s="44"/>
      <c r="G5" s="44"/>
      <c r="H5" s="44"/>
      <c r="I5" s="45"/>
    </row>
    <row r="6" spans="1:9" ht="19.5" customHeight="1">
      <c r="A6" s="43" t="s">
        <v>97</v>
      </c>
      <c r="B6" s="44"/>
      <c r="C6" s="44"/>
      <c r="D6" s="44" t="s">
        <v>53</v>
      </c>
      <c r="E6" s="44"/>
      <c r="F6" s="44"/>
      <c r="G6" s="44"/>
      <c r="H6" s="44"/>
      <c r="I6" s="45"/>
    </row>
    <row r="7" spans="1:9" ht="19.5" customHeight="1">
      <c r="A7" s="43" t="s">
        <v>98</v>
      </c>
      <c r="B7" s="44"/>
      <c r="C7" s="44"/>
      <c r="D7" s="44" t="s">
        <v>99</v>
      </c>
      <c r="E7" s="44"/>
      <c r="F7" s="44"/>
      <c r="G7" s="44"/>
      <c r="H7" s="44"/>
      <c r="I7" s="45"/>
    </row>
    <row r="8" spans="1:9" ht="19.5" customHeight="1">
      <c r="A8" s="43" t="s">
        <v>100</v>
      </c>
      <c r="B8" s="44"/>
      <c r="C8" s="44"/>
      <c r="D8" s="44" t="s">
        <v>101</v>
      </c>
      <c r="E8" s="44"/>
      <c r="F8" s="44"/>
      <c r="G8" s="44"/>
      <c r="H8" s="44"/>
      <c r="I8" s="45"/>
    </row>
    <row r="9" spans="1:9" ht="19.5" customHeight="1">
      <c r="A9" s="43" t="s">
        <v>102</v>
      </c>
      <c r="B9" s="44"/>
      <c r="C9" s="44"/>
      <c r="D9" s="44" t="s">
        <v>103</v>
      </c>
      <c r="E9" s="44"/>
      <c r="F9" s="44"/>
      <c r="G9" s="44"/>
      <c r="H9" s="44"/>
      <c r="I9" s="45"/>
    </row>
    <row r="10" spans="1:9" ht="19.5" customHeight="1">
      <c r="A10" s="43" t="s">
        <v>104</v>
      </c>
      <c r="B10" s="44"/>
      <c r="C10" s="44"/>
      <c r="D10" s="44" t="s">
        <v>105</v>
      </c>
      <c r="E10" s="44"/>
      <c r="F10" s="44"/>
      <c r="G10" s="44"/>
      <c r="H10" s="44"/>
      <c r="I10" s="45"/>
    </row>
    <row r="11" spans="1:9" ht="19.5" customHeight="1">
      <c r="A11" s="43" t="s">
        <v>106</v>
      </c>
      <c r="B11" s="44"/>
      <c r="C11" s="44"/>
      <c r="D11" s="44" t="s">
        <v>107</v>
      </c>
      <c r="E11" s="44"/>
      <c r="F11" s="44"/>
      <c r="G11" s="44"/>
      <c r="H11" s="44"/>
      <c r="I11" s="45"/>
    </row>
    <row r="12" spans="1:9" ht="19.5" customHeight="1">
      <c r="A12" s="43" t="s">
        <v>108</v>
      </c>
      <c r="B12" s="44"/>
      <c r="C12" s="44"/>
      <c r="D12" s="44"/>
      <c r="E12" s="44"/>
      <c r="F12" s="44"/>
      <c r="G12" s="44"/>
      <c r="H12" s="44"/>
      <c r="I12" s="45"/>
    </row>
    <row r="13" spans="1:9" ht="19.5" customHeight="1">
      <c r="A13" s="43"/>
      <c r="B13" s="44"/>
      <c r="C13" s="44"/>
      <c r="D13" s="44"/>
      <c r="E13" s="44"/>
      <c r="F13" s="44"/>
      <c r="G13" s="44"/>
      <c r="H13" s="44"/>
      <c r="I13" s="45"/>
    </row>
    <row r="14" spans="1:9" ht="19.5" customHeight="1">
      <c r="A14" s="43"/>
      <c r="B14" s="44"/>
      <c r="C14" s="44"/>
      <c r="D14" s="44"/>
      <c r="E14" s="44"/>
      <c r="F14" s="44"/>
      <c r="G14" s="44"/>
      <c r="H14" s="44"/>
      <c r="I14" s="45"/>
    </row>
    <row r="15" spans="1:9" ht="19.5" customHeight="1" thickBot="1">
      <c r="A15" s="46"/>
      <c r="B15" s="47"/>
      <c r="C15" s="47"/>
      <c r="D15" s="47"/>
      <c r="E15" s="47"/>
      <c r="F15" s="47"/>
      <c r="G15" s="47"/>
      <c r="H15" s="47"/>
      <c r="I15" s="48"/>
    </row>
    <row r="16" spans="1:9" ht="19.5" customHeight="1"/>
    <row r="17" ht="19.5" customHeight="1"/>
    <row r="18" ht="19.5" customHeight="1"/>
    <row r="19" ht="19.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"/>
  <sheetViews>
    <sheetView topLeftCell="A13" workbookViewId="0">
      <selection sqref="A1:C30"/>
    </sheetView>
  </sheetViews>
  <sheetFormatPr defaultRowHeight="15"/>
  <cols>
    <col min="1" max="1" width="9.140625" style="6"/>
    <col min="2" max="2" width="67.140625" style="6" customWidth="1"/>
    <col min="3" max="3" width="17.7109375" style="3" customWidth="1"/>
  </cols>
  <sheetData>
    <row r="1" spans="1:3">
      <c r="A1" s="55" t="s">
        <v>0</v>
      </c>
      <c r="B1" s="1" t="s">
        <v>1</v>
      </c>
      <c r="C1" s="1" t="s">
        <v>3</v>
      </c>
    </row>
    <row r="2" spans="1:3" ht="15.75" thickBot="1">
      <c r="A2" s="56"/>
      <c r="B2" s="2" t="s">
        <v>2</v>
      </c>
      <c r="C2" s="2" t="s">
        <v>36</v>
      </c>
    </row>
    <row r="3" spans="1:3">
      <c r="A3" s="49" t="s">
        <v>4</v>
      </c>
      <c r="B3" s="4" t="s">
        <v>5</v>
      </c>
      <c r="C3" s="52">
        <v>3</v>
      </c>
    </row>
    <row r="4" spans="1:3">
      <c r="A4" s="50"/>
      <c r="B4" s="4" t="s">
        <v>6</v>
      </c>
      <c r="C4" s="53"/>
    </row>
    <row r="5" spans="1:3" ht="15.75" thickBot="1">
      <c r="A5" s="51"/>
      <c r="B5" s="5" t="s">
        <v>7</v>
      </c>
      <c r="C5" s="54"/>
    </row>
    <row r="6" spans="1:3">
      <c r="A6" s="49" t="s">
        <v>8</v>
      </c>
      <c r="B6" s="4" t="s">
        <v>9</v>
      </c>
      <c r="C6" s="52">
        <v>2</v>
      </c>
    </row>
    <row r="7" spans="1:3" ht="36">
      <c r="A7" s="50"/>
      <c r="B7" s="4" t="s">
        <v>10</v>
      </c>
      <c r="C7" s="53"/>
    </row>
    <row r="8" spans="1:3" ht="15.75" thickBot="1">
      <c r="A8" s="51"/>
      <c r="B8" s="5" t="s">
        <v>7</v>
      </c>
      <c r="C8" s="54"/>
    </row>
    <row r="9" spans="1:3">
      <c r="A9" s="49" t="s">
        <v>11</v>
      </c>
      <c r="B9" s="4" t="s">
        <v>12</v>
      </c>
      <c r="C9" s="52">
        <v>3</v>
      </c>
    </row>
    <row r="10" spans="1:3" ht="24">
      <c r="A10" s="50"/>
      <c r="B10" s="4" t="s">
        <v>13</v>
      </c>
      <c r="C10" s="53"/>
    </row>
    <row r="11" spans="1:3" ht="15.75" thickBot="1">
      <c r="A11" s="51"/>
      <c r="B11" s="5" t="s">
        <v>14</v>
      </c>
      <c r="C11" s="54"/>
    </row>
    <row r="12" spans="1:3">
      <c r="A12" s="49" t="s">
        <v>15</v>
      </c>
      <c r="B12" s="4" t="s">
        <v>16</v>
      </c>
      <c r="C12" s="52">
        <v>3</v>
      </c>
    </row>
    <row r="13" spans="1:3" ht="36">
      <c r="A13" s="50"/>
      <c r="B13" s="4" t="s">
        <v>17</v>
      </c>
      <c r="C13" s="53"/>
    </row>
    <row r="14" spans="1:3" ht="15.75" thickBot="1">
      <c r="A14" s="51"/>
      <c r="B14" s="5" t="s">
        <v>7</v>
      </c>
      <c r="C14" s="54"/>
    </row>
    <row r="15" spans="1:3">
      <c r="A15" s="49" t="s">
        <v>18</v>
      </c>
      <c r="B15" s="4" t="s">
        <v>19</v>
      </c>
      <c r="C15" s="52">
        <v>4</v>
      </c>
    </row>
    <row r="16" spans="1:3" ht="48">
      <c r="A16" s="50"/>
      <c r="B16" s="4" t="s">
        <v>20</v>
      </c>
      <c r="C16" s="53"/>
    </row>
    <row r="17" spans="1:3" ht="15.75" thickBot="1">
      <c r="A17" s="51"/>
      <c r="B17" s="5" t="s">
        <v>21</v>
      </c>
      <c r="C17" s="54"/>
    </row>
    <row r="18" spans="1:3">
      <c r="A18" s="49" t="s">
        <v>22</v>
      </c>
      <c r="B18" s="4" t="s">
        <v>23</v>
      </c>
      <c r="C18" s="52">
        <v>2</v>
      </c>
    </row>
    <row r="19" spans="1:3" ht="36">
      <c r="A19" s="50"/>
      <c r="B19" s="4" t="s">
        <v>24</v>
      </c>
      <c r="C19" s="53"/>
    </row>
    <row r="20" spans="1:3" ht="15.75" thickBot="1">
      <c r="A20" s="51"/>
      <c r="B20" s="5" t="s">
        <v>7</v>
      </c>
      <c r="C20" s="54"/>
    </row>
    <row r="21" spans="1:3">
      <c r="A21" s="49" t="s">
        <v>25</v>
      </c>
      <c r="B21" s="4" t="s">
        <v>26</v>
      </c>
      <c r="C21" s="52">
        <v>4</v>
      </c>
    </row>
    <row r="22" spans="1:3" ht="24">
      <c r="A22" s="50"/>
      <c r="B22" s="4" t="s">
        <v>27</v>
      </c>
      <c r="C22" s="53"/>
    </row>
    <row r="23" spans="1:3" ht="15.75" thickBot="1">
      <c r="A23" s="51"/>
      <c r="B23" s="5" t="s">
        <v>14</v>
      </c>
      <c r="C23" s="54"/>
    </row>
    <row r="24" spans="1:3">
      <c r="A24" s="49" t="s">
        <v>28</v>
      </c>
      <c r="B24" s="4" t="s">
        <v>29</v>
      </c>
      <c r="C24" s="52">
        <v>4</v>
      </c>
    </row>
    <row r="25" spans="1:3">
      <c r="A25" s="50"/>
      <c r="B25" s="4" t="s">
        <v>30</v>
      </c>
      <c r="C25" s="53"/>
    </row>
    <row r="26" spans="1:3" ht="15.75" thickBot="1">
      <c r="A26" s="51"/>
      <c r="B26" s="5" t="s">
        <v>31</v>
      </c>
      <c r="C26" s="54"/>
    </row>
    <row r="27" spans="1:3">
      <c r="A27" s="49" t="s">
        <v>32</v>
      </c>
      <c r="B27" s="4" t="s">
        <v>33</v>
      </c>
      <c r="C27" s="52">
        <v>4</v>
      </c>
    </row>
    <row r="28" spans="1:3" ht="24">
      <c r="A28" s="50"/>
      <c r="B28" s="4" t="s">
        <v>34</v>
      </c>
      <c r="C28" s="53"/>
    </row>
    <row r="29" spans="1:3" ht="15.75" thickBot="1">
      <c r="A29" s="50"/>
      <c r="B29" s="4" t="s">
        <v>14</v>
      </c>
      <c r="C29" s="53"/>
    </row>
    <row r="30" spans="1:3" ht="15.75" thickBot="1">
      <c r="A30" s="7"/>
      <c r="B30" s="8" t="s">
        <v>35</v>
      </c>
      <c r="C30" s="9">
        <f>+SUM(C3:C29)</f>
        <v>29</v>
      </c>
    </row>
  </sheetData>
  <mergeCells count="19">
    <mergeCell ref="A21:A23"/>
    <mergeCell ref="C21:C23"/>
    <mergeCell ref="A24:A26"/>
    <mergeCell ref="C24:C26"/>
    <mergeCell ref="A27:A29"/>
    <mergeCell ref="C27:C29"/>
    <mergeCell ref="A12:A14"/>
    <mergeCell ref="C12:C14"/>
    <mergeCell ref="A15:A17"/>
    <mergeCell ref="C15:C17"/>
    <mergeCell ref="A18:A20"/>
    <mergeCell ref="C18:C20"/>
    <mergeCell ref="A9:A11"/>
    <mergeCell ref="C9:C11"/>
    <mergeCell ref="A1:A2"/>
    <mergeCell ref="A3:A5"/>
    <mergeCell ref="C3:C5"/>
    <mergeCell ref="A6:A8"/>
    <mergeCell ref="C6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C16" sqref="C16"/>
    </sheetView>
  </sheetViews>
  <sheetFormatPr defaultRowHeight="15"/>
  <cols>
    <col min="1" max="1" width="10.5703125" bestFit="1" customWidth="1"/>
    <col min="2" max="3" width="34.42578125" customWidth="1"/>
    <col min="4" max="4" width="46.140625" customWidth="1"/>
  </cols>
  <sheetData>
    <row r="1" spans="1:4" s="3" customFormat="1">
      <c r="A1" s="12" t="s">
        <v>37</v>
      </c>
      <c r="B1" s="12" t="s">
        <v>45</v>
      </c>
      <c r="C1" s="12" t="s">
        <v>38</v>
      </c>
      <c r="D1" s="11" t="s">
        <v>1</v>
      </c>
    </row>
    <row r="2" spans="1:4" s="6" customFormat="1">
      <c r="A2" s="13" t="s">
        <v>39</v>
      </c>
      <c r="B2" s="13" t="str">
        <f>+RIGHT(D2,LEN(D2)-LEN("Title: "))</f>
        <v>Add employee</v>
      </c>
      <c r="C2" s="13" t="s">
        <v>4</v>
      </c>
      <c r="D2" s="10" t="str">
        <f>+VLOOKUP(C2,US!$A$3:$B$29,2,0)</f>
        <v>Title: Add employee</v>
      </c>
    </row>
    <row r="3" spans="1:4" s="6" customFormat="1">
      <c r="A3" s="14" t="s">
        <v>39</v>
      </c>
      <c r="B3" s="14" t="str">
        <f t="shared" ref="B3:B10" si="0">+RIGHT(D3,LEN(D3)-LEN("Title: "))</f>
        <v>Edit employee</v>
      </c>
      <c r="C3" s="14" t="s">
        <v>8</v>
      </c>
      <c r="D3" s="10" t="str">
        <f>+VLOOKUP(C3,US!$A$3:$B$29,2,0)</f>
        <v>Title: Edit employee</v>
      </c>
    </row>
    <row r="4" spans="1:4" s="6" customFormat="1">
      <c r="A4" s="14" t="s">
        <v>40</v>
      </c>
      <c r="B4" s="14" t="str">
        <f t="shared" si="0"/>
        <v>Delete employee</v>
      </c>
      <c r="C4" s="14" t="s">
        <v>11</v>
      </c>
      <c r="D4" s="10" t="str">
        <f>+VLOOKUP(C4,US!$A$3:$B$29,2,0)</f>
        <v>Title: Delete employee</v>
      </c>
    </row>
    <row r="5" spans="1:4" s="6" customFormat="1">
      <c r="A5" s="14" t="s">
        <v>40</v>
      </c>
      <c r="B5" s="14" t="str">
        <f t="shared" si="0"/>
        <v>Enter Time Card</v>
      </c>
      <c r="C5" s="14" t="s">
        <v>15</v>
      </c>
      <c r="D5" s="10" t="str">
        <f>+VLOOKUP(C5,US!$A$3:$B$29,2,0)</f>
        <v>Title: Enter Time Card</v>
      </c>
    </row>
    <row r="6" spans="1:4" s="6" customFormat="1">
      <c r="A6" s="14" t="s">
        <v>41</v>
      </c>
      <c r="B6" s="14" t="str">
        <f t="shared" si="0"/>
        <v>Calculate salary</v>
      </c>
      <c r="C6" s="14" t="s">
        <v>18</v>
      </c>
      <c r="D6" s="10" t="str">
        <f>+VLOOKUP(C6,US!$A$3:$B$29,2,0)</f>
        <v>Title: Calculate salary</v>
      </c>
    </row>
    <row r="7" spans="1:4" s="6" customFormat="1">
      <c r="A7" s="14" t="s">
        <v>41</v>
      </c>
      <c r="B7" s="14" t="str">
        <f t="shared" si="0"/>
        <v>Make Payment</v>
      </c>
      <c r="C7" s="14" t="s">
        <v>22</v>
      </c>
      <c r="D7" s="10" t="str">
        <f>+VLOOKUP(C7,US!$A$3:$B$29,2,0)</f>
        <v>Title: Make Payment</v>
      </c>
    </row>
    <row r="8" spans="1:4" s="6" customFormat="1">
      <c r="A8" s="14" t="s">
        <v>42</v>
      </c>
      <c r="B8" s="14" t="str">
        <f t="shared" si="0"/>
        <v>Salary Calculation Report</v>
      </c>
      <c r="C8" s="14" t="s">
        <v>25</v>
      </c>
      <c r="D8" s="10" t="str">
        <f>+VLOOKUP(C8,US!$A$3:$B$29,2,0)</f>
        <v>Title: Salary Calculation Report</v>
      </c>
    </row>
    <row r="9" spans="1:4" s="6" customFormat="1">
      <c r="A9" s="14" t="s">
        <v>43</v>
      </c>
      <c r="B9" s="14" t="str">
        <f t="shared" si="0"/>
        <v>Payment Report</v>
      </c>
      <c r="C9" s="14" t="s">
        <v>28</v>
      </c>
      <c r="D9" s="10" t="str">
        <f>+VLOOKUP(C9,US!$A$3:$B$29,2,0)</f>
        <v>Title: Payment Report</v>
      </c>
    </row>
    <row r="10" spans="1:4" s="6" customFormat="1">
      <c r="A10" s="15" t="s">
        <v>44</v>
      </c>
      <c r="B10" s="15" t="str">
        <f t="shared" si="0"/>
        <v>Salary Report</v>
      </c>
      <c r="C10" s="15" t="s">
        <v>32</v>
      </c>
      <c r="D10" s="10" t="str">
        <f>+VLOOKUP(C10,US!$A$3:$B$29,2,0)</f>
        <v>Title: Salary Report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E3" sqref="E3"/>
    </sheetView>
  </sheetViews>
  <sheetFormatPr defaultRowHeight="14.25"/>
  <cols>
    <col min="1" max="1" width="17.5703125" style="10" customWidth="1"/>
    <col min="2" max="2" width="15.5703125" style="10" customWidth="1"/>
    <col min="3" max="3" width="15" style="10" customWidth="1"/>
    <col min="4" max="4" width="15.7109375" style="10" customWidth="1"/>
    <col min="5" max="5" width="12.7109375" style="10" customWidth="1"/>
    <col min="6" max="6" width="13.28515625" style="10" customWidth="1"/>
    <col min="7" max="16384" width="9.140625" style="10"/>
  </cols>
  <sheetData>
    <row r="1" spans="1:6" ht="30">
      <c r="B1" s="23" t="s">
        <v>46</v>
      </c>
    </row>
    <row r="3" spans="1:6">
      <c r="A3" s="10" t="s">
        <v>47</v>
      </c>
      <c r="B3" s="10" t="s">
        <v>48</v>
      </c>
      <c r="D3" s="10" t="s">
        <v>51</v>
      </c>
      <c r="E3" s="10" t="s">
        <v>92</v>
      </c>
    </row>
    <row r="4" spans="1:6">
      <c r="A4" s="10" t="s">
        <v>49</v>
      </c>
      <c r="D4" s="10" t="s">
        <v>52</v>
      </c>
    </row>
    <row r="5" spans="1:6">
      <c r="A5" s="20" t="s">
        <v>50</v>
      </c>
      <c r="D5" s="10" t="s">
        <v>53</v>
      </c>
    </row>
    <row r="7" spans="1:6" ht="30">
      <c r="A7" s="28" t="s">
        <v>54</v>
      </c>
      <c r="B7" s="28" t="s">
        <v>55</v>
      </c>
      <c r="C7" s="28" t="s">
        <v>56</v>
      </c>
      <c r="D7" s="28" t="s">
        <v>57</v>
      </c>
      <c r="E7" s="28" t="s">
        <v>58</v>
      </c>
      <c r="F7" s="28" t="s">
        <v>59</v>
      </c>
    </row>
    <row r="8" spans="1:6">
      <c r="A8" s="18">
        <v>42309</v>
      </c>
      <c r="B8" s="19">
        <v>0.33333333333333331</v>
      </c>
      <c r="C8" s="19">
        <v>0.45833333333333331</v>
      </c>
      <c r="D8" s="19">
        <f>+C8-B8</f>
        <v>0.125</v>
      </c>
      <c r="E8" s="17">
        <v>4</v>
      </c>
      <c r="F8" s="17">
        <f>+D8*E8*24</f>
        <v>12</v>
      </c>
    </row>
    <row r="9" spans="1:6">
      <c r="A9" s="18">
        <v>42310</v>
      </c>
      <c r="B9" s="19">
        <v>0.75</v>
      </c>
      <c r="C9" s="19">
        <v>0.875</v>
      </c>
      <c r="D9" s="19">
        <f>+C9-B9</f>
        <v>0.125</v>
      </c>
      <c r="E9" s="17">
        <v>4</v>
      </c>
      <c r="F9" s="17">
        <f>+D9*E9*24</f>
        <v>12</v>
      </c>
    </row>
    <row r="10" spans="1:6">
      <c r="A10" s="17"/>
      <c r="B10" s="17"/>
      <c r="C10" s="17"/>
      <c r="D10" s="17"/>
      <c r="E10" s="17"/>
      <c r="F10" s="17"/>
    </row>
    <row r="11" spans="1:6">
      <c r="A11" s="17"/>
      <c r="B11" s="17"/>
      <c r="C11" s="17"/>
      <c r="D11" s="17"/>
      <c r="E11" s="17"/>
      <c r="F11" s="17"/>
    </row>
    <row r="12" spans="1:6">
      <c r="A12" s="17"/>
      <c r="B12" s="17"/>
      <c r="C12" s="17"/>
      <c r="D12" s="17"/>
      <c r="E12" s="17"/>
      <c r="F12" s="17"/>
    </row>
    <row r="13" spans="1:6">
      <c r="A13" s="17"/>
      <c r="B13" s="17"/>
      <c r="C13" s="17"/>
      <c r="D13" s="17"/>
      <c r="E13" s="17"/>
      <c r="F13" s="17"/>
    </row>
    <row r="14" spans="1:6" s="29" customFormat="1" ht="15">
      <c r="A14" s="28" t="s">
        <v>35</v>
      </c>
      <c r="B14" s="28"/>
      <c r="C14" s="28"/>
      <c r="D14" s="28"/>
      <c r="E14" s="28"/>
      <c r="F14" s="28"/>
    </row>
    <row r="15" spans="1:6">
      <c r="A15" s="22"/>
      <c r="B15" s="22"/>
      <c r="C15" s="22"/>
      <c r="D15" s="22"/>
      <c r="E15" s="22"/>
      <c r="F15" s="22"/>
    </row>
    <row r="16" spans="1:6">
      <c r="A16" s="16" t="s">
        <v>62</v>
      </c>
    </row>
    <row r="17" spans="1:5">
      <c r="A17" s="16" t="s">
        <v>60</v>
      </c>
      <c r="B17" s="21" t="s">
        <v>61</v>
      </c>
    </row>
    <row r="18" spans="1:5">
      <c r="B18" s="16" t="s">
        <v>63</v>
      </c>
    </row>
    <row r="20" spans="1:5" ht="15">
      <c r="B20" s="29" t="s">
        <v>89</v>
      </c>
      <c r="E20" s="37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E3" sqref="E3"/>
    </sheetView>
  </sheetViews>
  <sheetFormatPr defaultRowHeight="14.25"/>
  <cols>
    <col min="1" max="1" width="17.5703125" style="10" customWidth="1"/>
    <col min="2" max="2" width="15.5703125" style="10" customWidth="1"/>
    <col min="3" max="3" width="16.7109375" style="10" bestFit="1" customWidth="1"/>
    <col min="4" max="4" width="16.42578125" style="10" bestFit="1" customWidth="1"/>
    <col min="5" max="5" width="18.42578125" style="10" customWidth="1"/>
    <col min="6" max="16384" width="9.140625" style="10"/>
  </cols>
  <sheetData>
    <row r="1" spans="1:5" ht="30">
      <c r="B1" s="23" t="s">
        <v>91</v>
      </c>
    </row>
    <row r="3" spans="1:5">
      <c r="A3" s="10" t="s">
        <v>47</v>
      </c>
      <c r="B3" s="10" t="s">
        <v>64</v>
      </c>
      <c r="D3" s="10" t="s">
        <v>51</v>
      </c>
      <c r="E3" s="10" t="s">
        <v>92</v>
      </c>
    </row>
    <row r="4" spans="1:5">
      <c r="A4" s="10" t="s">
        <v>49</v>
      </c>
      <c r="D4" s="10" t="s">
        <v>52</v>
      </c>
    </row>
    <row r="5" spans="1:5">
      <c r="A5" s="20" t="s">
        <v>50</v>
      </c>
      <c r="D5" s="10" t="s">
        <v>53</v>
      </c>
    </row>
    <row r="7" spans="1:5" s="36" customFormat="1" ht="31.5">
      <c r="A7" s="35" t="s">
        <v>54</v>
      </c>
      <c r="B7" s="35" t="s">
        <v>59</v>
      </c>
      <c r="C7" s="35" t="s">
        <v>65</v>
      </c>
      <c r="D7" s="35" t="s">
        <v>66</v>
      </c>
      <c r="E7" s="35" t="s">
        <v>67</v>
      </c>
    </row>
    <row r="8" spans="1:5">
      <c r="A8" s="18">
        <v>42309</v>
      </c>
      <c r="B8" s="25">
        <v>50</v>
      </c>
      <c r="C8" s="19"/>
      <c r="D8" s="19"/>
      <c r="E8" s="17"/>
    </row>
    <row r="9" spans="1:5">
      <c r="A9" s="18">
        <v>42315</v>
      </c>
      <c r="B9" s="25">
        <v>100</v>
      </c>
      <c r="C9" s="19"/>
      <c r="D9" s="19"/>
      <c r="E9" s="17"/>
    </row>
    <row r="10" spans="1:5">
      <c r="A10" s="17"/>
      <c r="B10" s="25"/>
      <c r="C10" s="17"/>
      <c r="D10" s="17"/>
      <c r="E10" s="17"/>
    </row>
    <row r="11" spans="1:5">
      <c r="A11" s="17"/>
      <c r="B11" s="25"/>
      <c r="C11" s="17"/>
      <c r="D11" s="17"/>
      <c r="E11" s="17"/>
    </row>
    <row r="12" spans="1:5">
      <c r="A12" s="17"/>
      <c r="B12" s="25"/>
      <c r="C12" s="17"/>
      <c r="D12" s="17"/>
      <c r="E12" s="17"/>
    </row>
    <row r="13" spans="1:5">
      <c r="A13" s="17"/>
      <c r="B13" s="25"/>
      <c r="C13" s="17"/>
      <c r="D13" s="17"/>
      <c r="E13" s="17"/>
    </row>
    <row r="14" spans="1:5" s="34" customFormat="1" ht="15.75">
      <c r="A14" s="31" t="s">
        <v>35</v>
      </c>
      <c r="B14" s="32">
        <f>+SUM(B8:B13)</f>
        <v>150</v>
      </c>
      <c r="C14" s="31"/>
      <c r="D14" s="31"/>
      <c r="E14" s="31"/>
    </row>
    <row r="15" spans="1:5">
      <c r="A15" s="22"/>
      <c r="B15" s="22"/>
      <c r="C15" s="22"/>
      <c r="D15" s="22"/>
      <c r="E15" s="22"/>
    </row>
    <row r="16" spans="1:5" ht="15">
      <c r="A16" s="16"/>
      <c r="B16" s="29" t="s">
        <v>89</v>
      </c>
      <c r="E16" s="37" t="s">
        <v>90</v>
      </c>
    </row>
    <row r="17" spans="1:2">
      <c r="A17" s="16"/>
      <c r="B17" s="21"/>
    </row>
    <row r="18" spans="1:2">
      <c r="B18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10" sqref="B10"/>
    </sheetView>
  </sheetViews>
  <sheetFormatPr defaultRowHeight="14.25"/>
  <cols>
    <col min="1" max="1" width="13.7109375" style="10" bestFit="1" customWidth="1"/>
    <col min="2" max="2" width="23.5703125" style="10" customWidth="1"/>
    <col min="3" max="3" width="16.7109375" style="10" bestFit="1" customWidth="1"/>
    <col min="4" max="4" width="19.42578125" style="10" customWidth="1"/>
    <col min="5" max="5" width="17.28515625" style="10" bestFit="1" customWidth="1"/>
    <col min="6" max="6" width="14.7109375" style="10" bestFit="1" customWidth="1"/>
    <col min="7" max="16384" width="9.140625" style="10"/>
  </cols>
  <sheetData>
    <row r="1" spans="1:6" ht="30">
      <c r="B1" s="23" t="s">
        <v>68</v>
      </c>
    </row>
    <row r="2" spans="1:6">
      <c r="D2" s="10" t="s">
        <v>51</v>
      </c>
      <c r="E2" s="26">
        <f ca="1">+NOW()</f>
        <v>42328.126987962962</v>
      </c>
      <c r="F2" s="10" t="s">
        <v>92</v>
      </c>
    </row>
    <row r="4" spans="1:6" s="11" customFormat="1" ht="30">
      <c r="A4" s="30" t="s">
        <v>69</v>
      </c>
      <c r="B4" s="30" t="s">
        <v>70</v>
      </c>
      <c r="C4" s="30" t="s">
        <v>71</v>
      </c>
      <c r="D4" s="30" t="s">
        <v>72</v>
      </c>
      <c r="E4" s="30" t="s">
        <v>73</v>
      </c>
      <c r="F4" s="30" t="s">
        <v>74</v>
      </c>
    </row>
    <row r="5" spans="1:6">
      <c r="A5" s="24" t="s">
        <v>75</v>
      </c>
      <c r="B5" s="25" t="s">
        <v>81</v>
      </c>
      <c r="C5" s="19" t="s">
        <v>87</v>
      </c>
      <c r="D5" s="27">
        <v>2500</v>
      </c>
      <c r="E5" s="27">
        <v>2500</v>
      </c>
      <c r="F5" s="27">
        <f>+D5-E5</f>
        <v>0</v>
      </c>
    </row>
    <row r="6" spans="1:6">
      <c r="A6" s="24" t="s">
        <v>76</v>
      </c>
      <c r="B6" s="25" t="s">
        <v>82</v>
      </c>
      <c r="C6" s="19" t="s">
        <v>87</v>
      </c>
      <c r="D6" s="27">
        <v>2300</v>
      </c>
      <c r="E6" s="27">
        <v>2000</v>
      </c>
      <c r="F6" s="27">
        <f t="shared" ref="F6:F10" si="0">+D6-E6</f>
        <v>300</v>
      </c>
    </row>
    <row r="7" spans="1:6">
      <c r="A7" s="24" t="s">
        <v>77</v>
      </c>
      <c r="B7" s="25" t="s">
        <v>83</v>
      </c>
      <c r="C7" s="17" t="s">
        <v>88</v>
      </c>
      <c r="D7" s="27">
        <v>500</v>
      </c>
      <c r="E7" s="27">
        <v>400</v>
      </c>
      <c r="F7" s="27">
        <f t="shared" si="0"/>
        <v>100</v>
      </c>
    </row>
    <row r="8" spans="1:6">
      <c r="A8" s="24" t="s">
        <v>78</v>
      </c>
      <c r="B8" s="25" t="s">
        <v>84</v>
      </c>
      <c r="C8" s="17" t="s">
        <v>88</v>
      </c>
      <c r="D8" s="27">
        <v>350</v>
      </c>
      <c r="E8" s="27">
        <v>350</v>
      </c>
      <c r="F8" s="27">
        <f t="shared" si="0"/>
        <v>0</v>
      </c>
    </row>
    <row r="9" spans="1:6">
      <c r="A9" s="24" t="s">
        <v>79</v>
      </c>
      <c r="B9" s="25" t="s">
        <v>85</v>
      </c>
      <c r="C9" s="17" t="s">
        <v>88</v>
      </c>
      <c r="D9" s="27">
        <v>650</v>
      </c>
      <c r="E9" s="27">
        <v>600</v>
      </c>
      <c r="F9" s="27">
        <f t="shared" si="0"/>
        <v>50</v>
      </c>
    </row>
    <row r="10" spans="1:6">
      <c r="A10" s="24" t="s">
        <v>80</v>
      </c>
      <c r="B10" s="25" t="s">
        <v>86</v>
      </c>
      <c r="C10" s="17" t="s">
        <v>88</v>
      </c>
      <c r="D10" s="27">
        <v>450</v>
      </c>
      <c r="E10" s="27">
        <v>450</v>
      </c>
      <c r="F10" s="27">
        <f t="shared" si="0"/>
        <v>0</v>
      </c>
    </row>
    <row r="11" spans="1:6" s="34" customFormat="1" ht="15.75">
      <c r="A11" s="31" t="s">
        <v>35</v>
      </c>
      <c r="B11" s="32"/>
      <c r="C11" s="31"/>
      <c r="D11" s="33">
        <f t="shared" ref="D11:E11" si="1">+SUM(D5:D10)</f>
        <v>6750</v>
      </c>
      <c r="E11" s="33">
        <f t="shared" si="1"/>
        <v>6300</v>
      </c>
      <c r="F11" s="33">
        <f>+SUM(F5:F10)</f>
        <v>450</v>
      </c>
    </row>
    <row r="12" spans="1:6">
      <c r="A12" s="22"/>
      <c r="B12" s="22"/>
      <c r="C12" s="22"/>
      <c r="D12" s="22"/>
      <c r="E12" s="22"/>
    </row>
    <row r="13" spans="1:6" ht="15">
      <c r="A13" s="16"/>
      <c r="B13" s="29" t="s">
        <v>89</v>
      </c>
      <c r="E13" s="37" t="s">
        <v>90</v>
      </c>
    </row>
    <row r="14" spans="1:6">
      <c r="A14" s="16"/>
      <c r="B14" s="21"/>
    </row>
    <row r="15" spans="1:6">
      <c r="B15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M9" sqref="M9"/>
    </sheetView>
  </sheetViews>
  <sheetFormatPr defaultRowHeight="18"/>
  <cols>
    <col min="1" max="1" width="24.5703125" style="38" bestFit="1" customWidth="1"/>
    <col min="2" max="2" width="17.7109375" style="38" customWidth="1"/>
    <col min="3" max="16384" width="9.140625" style="38"/>
  </cols>
  <sheetData>
    <row r="1" spans="1:9" ht="19.5" customHeight="1">
      <c r="A1" s="39"/>
      <c r="B1" s="40" t="s">
        <v>93</v>
      </c>
      <c r="C1" s="41"/>
      <c r="D1" s="41"/>
      <c r="E1" s="41"/>
      <c r="F1" s="41"/>
      <c r="G1" s="41"/>
      <c r="H1" s="41"/>
      <c r="I1" s="42"/>
    </row>
    <row r="2" spans="1:9" ht="19.5" customHeight="1">
      <c r="A2" s="43"/>
      <c r="B2" s="44"/>
      <c r="C2" s="44"/>
      <c r="D2" s="44"/>
      <c r="E2" s="44"/>
      <c r="F2" s="44"/>
      <c r="G2" s="44"/>
      <c r="H2" s="44"/>
      <c r="I2" s="45"/>
    </row>
    <row r="3" spans="1:9" ht="19.5" customHeight="1">
      <c r="A3" s="43" t="s">
        <v>94</v>
      </c>
      <c r="B3" s="44">
        <v>1</v>
      </c>
      <c r="C3" s="44"/>
      <c r="D3" s="44" t="s">
        <v>95</v>
      </c>
      <c r="E3" s="44"/>
      <c r="F3" s="44">
        <v>2</v>
      </c>
      <c r="G3" s="44"/>
      <c r="H3" s="44"/>
      <c r="I3" s="45"/>
    </row>
    <row r="4" spans="1:9" ht="19.5" customHeight="1">
      <c r="A4" s="43"/>
      <c r="B4" s="44"/>
      <c r="C4" s="44"/>
      <c r="D4" s="44"/>
      <c r="E4" s="44"/>
      <c r="F4" s="44"/>
      <c r="G4" s="44"/>
      <c r="H4" s="44"/>
      <c r="I4" s="45"/>
    </row>
    <row r="5" spans="1:9" ht="19.5" customHeight="1">
      <c r="A5" s="43" t="s">
        <v>49</v>
      </c>
      <c r="B5" s="44">
        <v>3</v>
      </c>
      <c r="C5" s="44"/>
      <c r="D5" s="44" t="s">
        <v>52</v>
      </c>
      <c r="E5" s="44"/>
      <c r="F5" s="44">
        <v>4</v>
      </c>
      <c r="G5" s="44"/>
      <c r="H5" s="44"/>
      <c r="I5" s="45"/>
    </row>
    <row r="6" spans="1:9" ht="19.5" customHeight="1">
      <c r="A6" s="43" t="s">
        <v>119</v>
      </c>
      <c r="B6" s="44">
        <v>5</v>
      </c>
      <c r="C6" s="44"/>
      <c r="D6" s="44" t="s">
        <v>120</v>
      </c>
      <c r="E6" s="44"/>
      <c r="F6" s="44">
        <v>6</v>
      </c>
      <c r="G6" s="44"/>
      <c r="H6" s="44"/>
      <c r="I6" s="45"/>
    </row>
    <row r="7" spans="1:9" ht="19.5" customHeight="1">
      <c r="A7" s="43"/>
      <c r="B7" s="44"/>
      <c r="C7" s="44"/>
      <c r="D7" s="44"/>
      <c r="E7" s="44"/>
      <c r="F7" s="44"/>
      <c r="G7" s="44"/>
      <c r="H7" s="44"/>
      <c r="I7" s="45"/>
    </row>
    <row r="8" spans="1:9" ht="19.5" customHeight="1">
      <c r="A8" s="43" t="s">
        <v>122</v>
      </c>
      <c r="B8" s="44">
        <v>7</v>
      </c>
      <c r="C8" s="44"/>
      <c r="D8" s="44" t="s">
        <v>123</v>
      </c>
      <c r="E8" s="44"/>
      <c r="F8" s="44">
        <v>8</v>
      </c>
      <c r="G8" s="44"/>
      <c r="H8" s="44"/>
      <c r="I8" s="45"/>
    </row>
    <row r="9" spans="1:9" ht="19.5" customHeight="1">
      <c r="A9" s="43" t="s">
        <v>100</v>
      </c>
      <c r="B9" s="44">
        <v>9</v>
      </c>
      <c r="C9" s="44"/>
      <c r="D9" s="43" t="s">
        <v>102</v>
      </c>
      <c r="E9" s="44"/>
      <c r="F9" s="44">
        <v>10</v>
      </c>
      <c r="G9" s="44"/>
      <c r="H9" s="44"/>
      <c r="I9" s="45"/>
    </row>
    <row r="10" spans="1:9" ht="19.5" customHeight="1">
      <c r="B10" s="44"/>
      <c r="C10" s="44"/>
      <c r="E10" s="44"/>
      <c r="F10" s="44"/>
      <c r="G10" s="44"/>
      <c r="H10" s="44"/>
      <c r="I10" s="45"/>
    </row>
    <row r="11" spans="1:9" ht="19.5" customHeight="1">
      <c r="A11" s="38" t="s">
        <v>121</v>
      </c>
      <c r="F11" s="44"/>
      <c r="G11" s="44"/>
      <c r="H11" s="44"/>
      <c r="I11" s="45"/>
    </row>
    <row r="12" spans="1:9" ht="19.5" customHeight="1">
      <c r="A12" s="44" t="s">
        <v>103</v>
      </c>
      <c r="B12" s="44">
        <v>11</v>
      </c>
      <c r="C12" s="44"/>
      <c r="D12" s="43" t="s">
        <v>104</v>
      </c>
      <c r="E12" s="44"/>
      <c r="F12" s="44">
        <v>12</v>
      </c>
      <c r="G12" s="44"/>
      <c r="H12" s="44"/>
      <c r="I12" s="45"/>
    </row>
    <row r="13" spans="1:9" ht="19.5" customHeight="1">
      <c r="A13" s="44" t="s">
        <v>105</v>
      </c>
      <c r="B13" s="44">
        <v>13</v>
      </c>
      <c r="C13" s="44"/>
      <c r="D13" s="43" t="s">
        <v>106</v>
      </c>
      <c r="E13" s="44"/>
      <c r="F13" s="44">
        <v>14</v>
      </c>
      <c r="G13" s="44"/>
      <c r="H13" s="44"/>
      <c r="I13" s="45"/>
    </row>
    <row r="14" spans="1:9" ht="19.5" customHeight="1">
      <c r="A14" s="43"/>
      <c r="B14" s="44"/>
      <c r="C14" s="44"/>
      <c r="D14" s="44"/>
      <c r="E14" s="44"/>
      <c r="F14" s="44"/>
      <c r="G14" s="44"/>
      <c r="H14" s="44"/>
      <c r="I14" s="45"/>
    </row>
    <row r="15" spans="1:9" ht="19.5" customHeight="1">
      <c r="A15" s="43"/>
      <c r="B15" s="44"/>
      <c r="C15" s="44"/>
      <c r="D15" s="44"/>
      <c r="E15" s="44"/>
      <c r="F15" s="44"/>
      <c r="G15" s="44"/>
      <c r="H15" s="44"/>
      <c r="I15" s="45"/>
    </row>
    <row r="16" spans="1:9" ht="19.5" customHeight="1">
      <c r="A16" s="43"/>
      <c r="B16" s="44"/>
      <c r="C16" s="44"/>
      <c r="D16" s="44"/>
      <c r="E16" s="44"/>
      <c r="F16" s="44"/>
      <c r="G16" s="44"/>
      <c r="H16" s="44"/>
      <c r="I16" s="45"/>
    </row>
    <row r="17" spans="1:9" ht="19.5" customHeight="1" thickBot="1">
      <c r="A17" s="46"/>
      <c r="B17" s="47"/>
      <c r="C17" s="47"/>
      <c r="D17" s="47"/>
      <c r="E17" s="47"/>
      <c r="F17" s="47"/>
      <c r="G17" s="47"/>
      <c r="H17" s="47"/>
      <c r="I17" s="48"/>
    </row>
    <row r="18" spans="1:9" ht="19.5" customHeight="1"/>
    <row r="19" spans="1:9" ht="19.5" customHeight="1"/>
    <row r="20" spans="1:9" ht="19.5" customHeight="1"/>
    <row r="21" spans="1:9" ht="19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MakePayment</vt:lpstr>
      <vt:lpstr>MasterPanel</vt:lpstr>
      <vt:lpstr>Edit</vt:lpstr>
      <vt:lpstr>US</vt:lpstr>
      <vt:lpstr>Milestones</vt:lpstr>
      <vt:lpstr>SalaryCalulation</vt:lpstr>
      <vt:lpstr>PaymentReport</vt:lpstr>
      <vt:lpstr>SalaryReport</vt:lpstr>
      <vt:lpstr>AddEmployee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2015-11-19T21:12:44Z</dcterms:modified>
</cp:coreProperties>
</file>