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144" documentId="13_ncr:1_{42154242-FB12-44CF-B646-F248C5C092A3}" xr6:coauthVersionLast="45" xr6:coauthVersionMax="45" xr10:uidLastSave="{3884F003-9EF7-4F83-B07B-8B22E47BDD6F}"/>
  <bookViews>
    <workbookView xWindow="11955" yWindow="4725" windowWidth="17685" windowHeight="1165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H8" i="1"/>
  <c r="I8" i="1"/>
  <c r="I9" i="1" s="1"/>
  <c r="J8" i="1"/>
  <c r="K8" i="1"/>
  <c r="K9" i="1" s="1"/>
  <c r="L8" i="1"/>
  <c r="M8" i="1"/>
  <c r="N8" i="1"/>
  <c r="O8" i="1"/>
  <c r="P8" i="1"/>
  <c r="Q8" i="1"/>
  <c r="Q9" i="1" s="1"/>
  <c r="R8" i="1"/>
  <c r="S8" i="1"/>
  <c r="S9" i="1" s="1"/>
  <c r="T8" i="1"/>
  <c r="U8" i="1"/>
  <c r="V8" i="1"/>
  <c r="W8" i="1"/>
  <c r="X8" i="1"/>
  <c r="E9" i="1"/>
  <c r="F9" i="1"/>
  <c r="G9" i="1"/>
  <c r="H9" i="1"/>
  <c r="J9" i="1"/>
  <c r="L9" i="1"/>
  <c r="M9" i="1"/>
  <c r="N9" i="1"/>
  <c r="O9" i="1"/>
  <c r="P9" i="1"/>
  <c r="R9" i="1"/>
  <c r="T9" i="1"/>
  <c r="U9" i="1"/>
  <c r="V9" i="1"/>
  <c r="W9" i="1"/>
  <c r="X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D9" i="1"/>
  <c r="D8" i="1" l="1"/>
  <c r="B11" i="1" l="1"/>
  <c r="D10" i="1" l="1"/>
</calcChain>
</file>

<file path=xl/sharedStrings.xml><?xml version="1.0" encoding="utf-8"?>
<sst xmlns="http://schemas.openxmlformats.org/spreadsheetml/2006/main" count="18" uniqueCount="17">
  <si>
    <t>Symptom</t>
  </si>
  <si>
    <t>Weight</t>
  </si>
  <si>
    <t>Comments</t>
  </si>
  <si>
    <t>Smell_change_num</t>
  </si>
  <si>
    <t>Intercept</t>
  </si>
  <si>
    <t>Score</t>
  </si>
  <si>
    <t>Answers</t>
  </si>
  <si>
    <t>Probability based on symptoms</t>
  </si>
  <si>
    <t>pi_mult</t>
  </si>
  <si>
    <t>Probability</t>
  </si>
  <si>
    <t>Smell before illness</t>
  </si>
  <si>
    <t>Smell during illness</t>
  </si>
  <si>
    <t>Scale 1-10 (1- no sense of smell, 10 - excellent sence of smell)</t>
  </si>
  <si>
    <t>Calculator 3 - Smell (quantitative)</t>
  </si>
  <si>
    <t>Rate of positive tests - change to current rate</t>
  </si>
  <si>
    <t>Low probability does NOT mean that the patient does not have COVID-19! High probability means high probability for COVID-19.</t>
  </si>
  <si>
    <t>Calculators for probability to be positive to COVID-19 based on specific symptoms, according to Karni, Klein et al (https://www.medrxiv.org/content/10.1101/2020.07.30.20164327v1)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</si>
</sst>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4" fillId="0" borderId="0" xfId="0" applyFont="1"/>
    <xf numFmtId="0" fontId="5" fillId="0" borderId="0" xfId="0" applyFont="1"/>
    <xf numFmtId="0" fontId="0" fillId="0" borderId="3" xfId="0" applyBorder="1"/>
    <xf numFmtId="0" fontId="0" fillId="0" borderId="4" xfId="0" applyBorder="1"/>
    <xf numFmtId="0" fontId="7" fillId="0" borderId="0" xfId="0" applyFont="1"/>
    <xf numFmtId="0" fontId="8" fillId="0" borderId="0" xfId="0" applyFont="1" applyAlignment="1">
      <alignment horizontal="left" vertical="center" readingOrder="1"/>
    </xf>
    <xf numFmtId="0" fontId="9" fillId="0" borderId="0" xfId="0" applyFont="1" applyAlignment="1">
      <alignment horizontal="left" vertical="center" readingOrder="1"/>
    </xf>
    <xf numFmtId="0" fontId="5" fillId="0" borderId="1" xfId="0" applyFont="1" applyBorder="1"/>
    <xf numFmtId="0" fontId="5" fillId="0" borderId="2" xfId="0" applyFont="1" applyBorder="1"/>
    <xf numFmtId="0" fontId="10" fillId="0" borderId="0" xfId="0" applyFont="1"/>
    <xf numFmtId="0" fontId="11" fillId="0" borderId="0" xfId="0" applyFont="1"/>
    <xf numFmtId="0" fontId="6" fillId="0" borderId="5" xfId="0" applyFont="1" applyBorder="1" applyAlignment="1">
      <alignment horizontal="left" vertical="center" readingOrder="1"/>
    </xf>
    <xf numFmtId="0" fontId="6" fillId="0" borderId="6" xfId="0" applyFont="1" applyBorder="1" applyAlignment="1">
      <alignment horizontal="left" vertical="center" readingOrder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X14"/>
  <sheetViews>
    <sheetView tabSelected="1" workbookViewId="0">
      <selection activeCell="F9" sqref="F9"/>
    </sheetView>
  </sheetViews>
  <sheetFormatPr defaultRowHeight="15" x14ac:dyDescent="0.25"/>
  <cols>
    <col min="1" max="1" width="17.5703125" bestFit="1" customWidth="1"/>
    <col min="2" max="2" width="9.140625" style="3"/>
    <col min="3" max="3" width="49.85546875" bestFit="1" customWidth="1"/>
    <col min="4" max="4" width="21.85546875" bestFit="1" customWidth="1"/>
  </cols>
  <sheetData>
    <row r="1" spans="1:24" ht="17.25" x14ac:dyDescent="0.3">
      <c r="A1" s="12" t="s">
        <v>16</v>
      </c>
    </row>
    <row r="2" spans="1:24" ht="17.25" x14ac:dyDescent="0.3">
      <c r="A2" s="12" t="s">
        <v>13</v>
      </c>
    </row>
    <row r="3" spans="1:24" ht="17.25" x14ac:dyDescent="0.3">
      <c r="A3" s="13" t="s">
        <v>15</v>
      </c>
    </row>
    <row r="5" spans="1:24" ht="15.75" thickBot="1" x14ac:dyDescent="0.3">
      <c r="A5" s="1" t="s">
        <v>0</v>
      </c>
      <c r="B5" s="8" t="s">
        <v>1</v>
      </c>
      <c r="C5" s="1" t="s">
        <v>2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</row>
    <row r="6" spans="1:24" x14ac:dyDescent="0.25">
      <c r="A6" s="2" t="s">
        <v>10</v>
      </c>
      <c r="B6" s="9"/>
      <c r="C6" s="2" t="s">
        <v>12</v>
      </c>
      <c r="D6" s="5"/>
    </row>
    <row r="7" spans="1:24" ht="15.75" thickBot="1" x14ac:dyDescent="0.3">
      <c r="A7" s="2" t="s">
        <v>11</v>
      </c>
      <c r="B7" s="9"/>
      <c r="C7" s="2" t="s">
        <v>12</v>
      </c>
      <c r="D7" s="6"/>
    </row>
    <row r="8" spans="1:24" x14ac:dyDescent="0.25">
      <c r="A8" s="9" t="s">
        <v>3</v>
      </c>
      <c r="B8" s="9">
        <v>0.47475270000000003</v>
      </c>
      <c r="C8" s="7" t="s">
        <v>5</v>
      </c>
      <c r="D8" s="7">
        <f>(D6-D7)*$B$8+$B$9</f>
        <v>-1.0465608</v>
      </c>
      <c r="E8" s="7">
        <f t="shared" ref="E8:X8" si="0">(E6-E7)*$B$8+$B$9</f>
        <v>-1.0465608</v>
      </c>
      <c r="F8" s="7">
        <f t="shared" si="0"/>
        <v>-1.0465608</v>
      </c>
      <c r="G8" s="7">
        <f t="shared" si="0"/>
        <v>-1.0465608</v>
      </c>
      <c r="H8" s="7">
        <f t="shared" si="0"/>
        <v>-1.0465608</v>
      </c>
      <c r="I8" s="7">
        <f t="shared" si="0"/>
        <v>-1.0465608</v>
      </c>
      <c r="J8" s="7">
        <f t="shared" si="0"/>
        <v>-1.0465608</v>
      </c>
      <c r="K8" s="7">
        <f t="shared" si="0"/>
        <v>-1.0465608</v>
      </c>
      <c r="L8" s="7">
        <f t="shared" si="0"/>
        <v>-1.0465608</v>
      </c>
      <c r="M8" s="7">
        <f t="shared" si="0"/>
        <v>-1.0465608</v>
      </c>
      <c r="N8" s="7">
        <f t="shared" si="0"/>
        <v>-1.0465608</v>
      </c>
      <c r="O8" s="7">
        <f t="shared" si="0"/>
        <v>-1.0465608</v>
      </c>
      <c r="P8" s="7">
        <f t="shared" si="0"/>
        <v>-1.0465608</v>
      </c>
      <c r="Q8" s="7">
        <f t="shared" si="0"/>
        <v>-1.0465608</v>
      </c>
      <c r="R8" s="7">
        <f t="shared" si="0"/>
        <v>-1.0465608</v>
      </c>
      <c r="S8" s="7">
        <f t="shared" si="0"/>
        <v>-1.0465608</v>
      </c>
      <c r="T8" s="7">
        <f t="shared" si="0"/>
        <v>-1.0465608</v>
      </c>
      <c r="U8" s="7">
        <f t="shared" si="0"/>
        <v>-1.0465608</v>
      </c>
      <c r="V8" s="7">
        <f t="shared" si="0"/>
        <v>-1.0465608</v>
      </c>
      <c r="W8" s="7">
        <f t="shared" si="0"/>
        <v>-1.0465608</v>
      </c>
      <c r="X8" s="7">
        <f t="shared" si="0"/>
        <v>-1.0465608</v>
      </c>
    </row>
    <row r="9" spans="1:24" ht="15.75" thickBot="1" x14ac:dyDescent="0.3">
      <c r="A9" s="9" t="s">
        <v>4</v>
      </c>
      <c r="B9" s="9">
        <v>-1.0465608</v>
      </c>
      <c r="C9" s="7" t="s">
        <v>9</v>
      </c>
      <c r="D9" s="7">
        <f>$B$11*EXP(D8)/(1+$B$11*EXP(D8))</f>
        <v>2.9629489514566315E-2</v>
      </c>
      <c r="E9" s="7">
        <f t="shared" ref="E9:X9" si="1">$B$11*EXP(E8)/(1+$B$11*EXP(E8))</f>
        <v>2.9629489514566315E-2</v>
      </c>
      <c r="F9" s="7">
        <f t="shared" si="1"/>
        <v>2.9629489514566315E-2</v>
      </c>
      <c r="G9" s="7">
        <f t="shared" si="1"/>
        <v>2.9629489514566315E-2</v>
      </c>
      <c r="H9" s="7">
        <f t="shared" si="1"/>
        <v>2.9629489514566315E-2</v>
      </c>
      <c r="I9" s="7">
        <f t="shared" si="1"/>
        <v>2.9629489514566315E-2</v>
      </c>
      <c r="J9" s="7">
        <f t="shared" si="1"/>
        <v>2.9629489514566315E-2</v>
      </c>
      <c r="K9" s="7">
        <f t="shared" si="1"/>
        <v>2.9629489514566315E-2</v>
      </c>
      <c r="L9" s="7">
        <f t="shared" si="1"/>
        <v>2.9629489514566315E-2</v>
      </c>
      <c r="M9" s="7">
        <f t="shared" si="1"/>
        <v>2.9629489514566315E-2</v>
      </c>
      <c r="N9" s="7">
        <f t="shared" si="1"/>
        <v>2.9629489514566315E-2</v>
      </c>
      <c r="O9" s="7">
        <f t="shared" si="1"/>
        <v>2.9629489514566315E-2</v>
      </c>
      <c r="P9" s="7">
        <f t="shared" si="1"/>
        <v>2.9629489514566315E-2</v>
      </c>
      <c r="Q9" s="7">
        <f t="shared" si="1"/>
        <v>2.9629489514566315E-2</v>
      </c>
      <c r="R9" s="7">
        <f t="shared" si="1"/>
        <v>2.9629489514566315E-2</v>
      </c>
      <c r="S9" s="7">
        <f t="shared" si="1"/>
        <v>2.9629489514566315E-2</v>
      </c>
      <c r="T9" s="7">
        <f t="shared" si="1"/>
        <v>2.9629489514566315E-2</v>
      </c>
      <c r="U9" s="7">
        <f t="shared" si="1"/>
        <v>2.9629489514566315E-2</v>
      </c>
      <c r="V9" s="7">
        <f t="shared" si="1"/>
        <v>2.9629489514566315E-2</v>
      </c>
      <c r="W9" s="7">
        <f t="shared" si="1"/>
        <v>2.9629489514566315E-2</v>
      </c>
      <c r="X9" s="7">
        <f t="shared" si="1"/>
        <v>2.9629489514566315E-2</v>
      </c>
    </row>
    <row r="10" spans="1:24" ht="15.75" thickBot="1" x14ac:dyDescent="0.3">
      <c r="A10" s="7"/>
      <c r="B10" s="7"/>
      <c r="C10" s="10" t="s">
        <v>7</v>
      </c>
      <c r="D10" s="11" t="str">
        <f>IF(OR(ISBLANK(D6), ISBLANK(D7)),"",_xlfn.CONCAT(ROUND(D9*100,0), "%"))</f>
        <v/>
      </c>
      <c r="E10" t="str">
        <f t="shared" ref="E10:X10" si="2">IF(OR(ISBLANK(E6), ISBLANK(E7)),"",_xlfn.CONCAT(ROUND(E9*100,0), "%"))</f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2"/>
        <v/>
      </c>
      <c r="O10" t="str">
        <f t="shared" si="2"/>
        <v/>
      </c>
      <c r="P10" t="str">
        <f t="shared" si="2"/>
        <v/>
      </c>
      <c r="Q10" t="str">
        <f t="shared" si="2"/>
        <v/>
      </c>
      <c r="R10" t="str">
        <f t="shared" si="2"/>
        <v/>
      </c>
      <c r="S10" t="str">
        <f t="shared" si="2"/>
        <v/>
      </c>
      <c r="T10" t="str">
        <f t="shared" si="2"/>
        <v/>
      </c>
      <c r="U10" t="str">
        <f t="shared" si="2"/>
        <v/>
      </c>
      <c r="V10" t="str">
        <f t="shared" si="2"/>
        <v/>
      </c>
      <c r="W10" t="str">
        <f t="shared" si="2"/>
        <v/>
      </c>
      <c r="X10" t="str">
        <f t="shared" si="2"/>
        <v/>
      </c>
    </row>
    <row r="11" spans="1:24" ht="15.75" thickBot="1" x14ac:dyDescent="0.3">
      <c r="A11" s="9" t="s">
        <v>8</v>
      </c>
      <c r="B11" s="7">
        <f>A13/(1-A13)</f>
        <v>8.6956521739130432E-2</v>
      </c>
    </row>
    <row r="12" spans="1:24" x14ac:dyDescent="0.25">
      <c r="A12" s="14" t="s">
        <v>14</v>
      </c>
      <c r="B12" s="15"/>
    </row>
    <row r="13" spans="1:24" ht="15.75" thickBot="1" x14ac:dyDescent="0.3">
      <c r="A13" s="16">
        <v>0.08</v>
      </c>
      <c r="B13" s="17"/>
    </row>
    <row r="14" spans="1:24" x14ac:dyDescent="0.25">
      <c r="A14" s="4"/>
      <c r="B14" s="4"/>
      <c r="C14" s="4"/>
    </row>
  </sheetData>
  <mergeCells count="2">
    <mergeCell ref="A12:B12"/>
    <mergeCell ref="A13:B13"/>
  </mergeCells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2020-10-28T13:29:06Z</dcterms:modified>
</cp:coreProperties>
</file>