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191" documentId="13_ncr:1_{ABA6B18E-1388-48C5-83D4-7AE7C11363E6}" xr6:coauthVersionLast="45" xr6:coauthVersionMax="45" xr10:uidLastSave="{BCD3CD5E-D9A5-48C5-B5D0-9A587C447699}"/>
  <bookViews>
    <workbookView xWindow="14070" yWindow="1890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5" i="1" s="1"/>
  <c r="D13" i="1"/>
  <c r="B16" i="1" l="1"/>
</calcChain>
</file>

<file path=xl/sharedStrings.xml><?xml version="1.0" encoding="utf-8"?>
<sst xmlns="http://schemas.openxmlformats.org/spreadsheetml/2006/main" count="28" uniqueCount="23">
  <si>
    <t>Symptom</t>
  </si>
  <si>
    <t>Weight</t>
  </si>
  <si>
    <t>Comments</t>
  </si>
  <si>
    <t>Intercept</t>
  </si>
  <si>
    <t>Fever</t>
  </si>
  <si>
    <t>Score</t>
  </si>
  <si>
    <t>1 if yes, 0 if no</t>
  </si>
  <si>
    <t>Answers</t>
  </si>
  <si>
    <t>Probability based on symptoms</t>
  </si>
  <si>
    <t>pi_mult</t>
  </si>
  <si>
    <t>Rate of positive tests</t>
  </si>
  <si>
    <t>Probability</t>
  </si>
  <si>
    <t>Lack of appetite</t>
  </si>
  <si>
    <t>Muscle ache</t>
  </si>
  <si>
    <t>Sore throat</t>
  </si>
  <si>
    <t>taste_change_num</t>
  </si>
  <si>
    <t>Taste during illness</t>
  </si>
  <si>
    <t>Taste before illness</t>
  </si>
  <si>
    <t>Breath_difficulty</t>
  </si>
  <si>
    <t>Scale 1-10 (1- no sense of taste, 10 - excellent sence of taste)</t>
  </si>
  <si>
    <t>Calculators for probability to be positive to COVID-19 based on specific symptoms, according to Karni, Klein et al (link to medrxiv)</t>
  </si>
  <si>
    <t>Low probability does NOT mean that the patient does not have COVID-19! High probability means you are very likely to have COVID-19.</t>
  </si>
  <si>
    <t>Calculator 13 - Basic and taste (quantitative)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</si>
</sst>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Lucida Console"/>
      <family val="3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/>
    <xf numFmtId="0" fontId="8" fillId="0" borderId="0" xfId="0" applyFont="1" applyAlignment="1">
      <alignment horizontal="left" vertical="center" readingOrder="1"/>
    </xf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3" xfId="0" applyFont="1" applyBorder="1"/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0" fillId="0" borderId="7" xfId="0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T22"/>
  <sheetViews>
    <sheetView tabSelected="1" topLeftCell="A4" workbookViewId="0">
      <selection activeCell="E15" sqref="E15"/>
    </sheetView>
  </sheetViews>
  <sheetFormatPr defaultRowHeight="15" x14ac:dyDescent="0.25"/>
  <cols>
    <col min="1" max="1" width="17.5703125" bestFit="1" customWidth="1"/>
    <col min="2" max="2" width="9.140625" style="5"/>
    <col min="3" max="3" width="50.5703125" bestFit="1" customWidth="1"/>
    <col min="4" max="4" width="21.85546875" bestFit="1" customWidth="1"/>
  </cols>
  <sheetData>
    <row r="1" spans="1:20" ht="17.25" x14ac:dyDescent="0.3">
      <c r="A1" s="14" t="s">
        <v>20</v>
      </c>
    </row>
    <row r="2" spans="1:20" ht="17.25" x14ac:dyDescent="0.3">
      <c r="A2" s="14" t="s">
        <v>22</v>
      </c>
    </row>
    <row r="3" spans="1:20" ht="17.25" x14ac:dyDescent="0.3">
      <c r="A3" s="15" t="s">
        <v>21</v>
      </c>
    </row>
    <row r="5" spans="1:20" ht="15.75" thickBot="1" x14ac:dyDescent="0.3">
      <c r="A5" s="1" t="s">
        <v>0</v>
      </c>
      <c r="B5" s="6" t="s">
        <v>1</v>
      </c>
      <c r="C5" s="1" t="s">
        <v>2</v>
      </c>
      <c r="D5" s="1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2" t="s">
        <v>4</v>
      </c>
      <c r="B6" s="13">
        <v>0.11528099999999999</v>
      </c>
      <c r="C6" s="2" t="s">
        <v>6</v>
      </c>
      <c r="D6" s="8"/>
      <c r="G6" s="2"/>
      <c r="H6" s="2"/>
    </row>
    <row r="7" spans="1:20" x14ac:dyDescent="0.25">
      <c r="A7" s="2" t="s">
        <v>18</v>
      </c>
      <c r="B7" s="13">
        <v>-0.13644692999999999</v>
      </c>
      <c r="C7" s="2" t="s">
        <v>6</v>
      </c>
      <c r="D7" s="9"/>
      <c r="G7" s="2"/>
      <c r="H7" s="2"/>
    </row>
    <row r="8" spans="1:20" x14ac:dyDescent="0.25">
      <c r="A8" s="2" t="s">
        <v>14</v>
      </c>
      <c r="B8" s="13">
        <v>-0.56029116999999995</v>
      </c>
      <c r="C8" s="2" t="s">
        <v>6</v>
      </c>
      <c r="D8" s="9"/>
      <c r="G8" s="2"/>
      <c r="H8" s="2"/>
    </row>
    <row r="9" spans="1:20" x14ac:dyDescent="0.25">
      <c r="A9" s="2" t="s">
        <v>13</v>
      </c>
      <c r="B9" s="13">
        <v>0.36054109000000001</v>
      </c>
      <c r="C9" s="2" t="s">
        <v>6</v>
      </c>
      <c r="D9" s="9"/>
      <c r="G9" s="2"/>
      <c r="H9" s="2"/>
    </row>
    <row r="10" spans="1:20" x14ac:dyDescent="0.25">
      <c r="A10" s="2" t="s">
        <v>12</v>
      </c>
      <c r="B10" s="13">
        <v>8.3425589999999994E-2</v>
      </c>
      <c r="C10" s="2" t="s">
        <v>6</v>
      </c>
      <c r="D10" s="9"/>
      <c r="G10" s="2"/>
      <c r="H10" s="2"/>
    </row>
    <row r="11" spans="1:20" x14ac:dyDescent="0.25">
      <c r="A11" s="2" t="s">
        <v>17</v>
      </c>
      <c r="B11" s="6"/>
      <c r="C11" s="2" t="s">
        <v>19</v>
      </c>
      <c r="D11" s="9"/>
    </row>
    <row r="12" spans="1:20" ht="15.75" thickBot="1" x14ac:dyDescent="0.3">
      <c r="A12" s="2" t="s">
        <v>16</v>
      </c>
      <c r="B12" s="6"/>
      <c r="C12" s="2" t="s">
        <v>19</v>
      </c>
      <c r="D12" s="10"/>
    </row>
    <row r="13" spans="1:20" x14ac:dyDescent="0.25">
      <c r="A13" s="6" t="s">
        <v>15</v>
      </c>
      <c r="B13" s="13">
        <v>0.48833286999999997</v>
      </c>
      <c r="C13" s="6" t="s">
        <v>5</v>
      </c>
      <c r="D13" s="6">
        <f>$B$6*D6+$B$7*D7+$B$8*D8+$B$9*D9+$B$10*D10+(D11-D12)*$B$13+$B$14</f>
        <v>-1.0438523099999999</v>
      </c>
      <c r="E13" s="3"/>
      <c r="G13" s="2"/>
      <c r="H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.75" thickBot="1" x14ac:dyDescent="0.3">
      <c r="A14" s="6" t="s">
        <v>3</v>
      </c>
      <c r="B14" s="13">
        <v>-1.0438523099999999</v>
      </c>
      <c r="C14" s="7" t="s">
        <v>11</v>
      </c>
      <c r="D14" s="7">
        <f>$A$18*EXP(D13)/(1+$A$18*EXP(D13))</f>
        <v>2.7395974393857398E-2</v>
      </c>
      <c r="G14" s="2"/>
      <c r="H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.5" thickBot="1" x14ac:dyDescent="0.3">
      <c r="A15" s="7"/>
      <c r="B15" s="7"/>
      <c r="C15" s="4" t="s">
        <v>8</v>
      </c>
      <c r="D15" s="11" t="str">
        <f>_xlfn.CONCAT(ROUND(D14*100,0), "%")</f>
        <v>3%</v>
      </c>
      <c r="E15" s="12"/>
      <c r="F15" s="6"/>
      <c r="G15" s="6"/>
      <c r="H15" s="6"/>
      <c r="I15" s="6"/>
      <c r="J15" s="6"/>
      <c r="K15" s="6"/>
      <c r="L15" s="2"/>
      <c r="M15" s="2"/>
      <c r="N15" s="2"/>
      <c r="O15" s="2"/>
      <c r="P15" s="2"/>
      <c r="Q15" s="2"/>
      <c r="R15" s="2"/>
      <c r="S15" s="2"/>
      <c r="T15" s="2"/>
    </row>
    <row r="16" spans="1:20" ht="15.75" thickBot="1" x14ac:dyDescent="0.3">
      <c r="A16" s="6" t="s">
        <v>9</v>
      </c>
      <c r="B16" s="7">
        <f>B17/(1-B17)</f>
        <v>0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ht="15.75" thickBot="1" x14ac:dyDescent="0.3">
      <c r="A17" s="17" t="s">
        <v>10</v>
      </c>
      <c r="B17" s="18"/>
      <c r="G17" s="2"/>
      <c r="H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16">
        <v>0.08</v>
      </c>
      <c r="B18" s="16"/>
      <c r="G18" s="2"/>
      <c r="H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G19" s="2"/>
      <c r="H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G20" s="2"/>
      <c r="H20" s="2"/>
    </row>
    <row r="21" spans="1:20" x14ac:dyDescent="0.25">
      <c r="G21" s="2"/>
      <c r="H21" s="2"/>
    </row>
    <row r="22" spans="1:20" x14ac:dyDescent="0.25">
      <c r="G22" s="2"/>
      <c r="H22" s="2"/>
    </row>
  </sheetData>
  <mergeCells count="2">
    <mergeCell ref="A18:B18"/>
    <mergeCell ref="A17:B17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2020-07-30T15:27:28Z</dcterms:modified>
</cp:coreProperties>
</file>