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275" documentId="13_ncr:1_{ABA6B18E-1388-48C5-83D4-7AE7C11363E6}" xr6:coauthVersionLast="45" xr6:coauthVersionMax="45" xr10:uidLastSave="{248BB1F5-9DC1-4A12-87F0-1E4CA3E0837E}"/>
  <bookViews>
    <workbookView xWindow="375" yWindow="10260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3" i="1" l="1"/>
  <c r="D14" i="1" s="1"/>
  <c r="B15" i="1" l="1"/>
</calcChain>
</file>

<file path=xl/sharedStrings.xml><?xml version="1.0" encoding="utf-8"?>
<sst xmlns="http://schemas.openxmlformats.org/spreadsheetml/2006/main" count="26" uniqueCount="22">
  <si>
    <t>Symptom</t>
  </si>
  <si>
    <t>Weight</t>
  </si>
  <si>
    <t>Comments</t>
  </si>
  <si>
    <t>Smell_change_num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</si>
  <si>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</si>
  <si>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</si>
  <si>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</si>
  <si>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</si>
  <si>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</si>
  <si>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</si>
  <si>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</si>
  <si>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</si>
  <si>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</si>
  <si>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Scale 1-10 (1- no sense of smell, 10 - excellent sence of smell)</t>
  </si>
  <si>
    <t>Smell before illness</t>
  </si>
  <si>
    <t>Smell during illness</t>
  </si>
  <si>
    <t>Lack of appetite</t>
  </si>
  <si>
    <t>Muscle ache</t>
  </si>
  <si>
    <t>Sore throat</t>
  </si>
  <si>
    <t>Calculators for probability to be positive to COVID-19 based on specific symptoms, according to Karni, Klein et al (link to medrxiv)</t>
  </si>
  <si>
    <t>Calculator 2 - Basic and smell (quantitative)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</si>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</sst>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/>
    <xf numFmtId="0" fontId="12" fillId="0" borderId="0" xfId="0" applyFont="1"/>
    <xf numFmtId="0" fontId="13" fillId="0" borderId="4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21"/>
  <sheetViews>
    <sheetView tabSelected="1" topLeftCell="A4" workbookViewId="0">
      <selection activeCell="D13" sqref="D13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7.25" x14ac:dyDescent="0.3">
      <c r="A1" s="12" t="s">
        <v>19</v>
      </c>
    </row>
    <row r="2" spans="1:20" ht="17.25" x14ac:dyDescent="0.3">
      <c r="A2" s="12" t="s">
        <v>20</v>
      </c>
    </row>
    <row r="3" spans="1:20" ht="17.25" x14ac:dyDescent="0.3">
      <c r="A3" s="13" t="s">
        <v>21</v>
      </c>
    </row>
    <row r="5" spans="1:20" ht="15.75" thickBot="1" x14ac:dyDescent="0.3">
      <c r="A5" s="1" t="s">
        <v>0</v>
      </c>
      <c r="B5" s="6" t="s">
        <v>1</v>
      </c>
      <c r="C5" s="1" t="s">
        <v>2</v>
      </c>
      <c r="D5" s="1" t="s">
        <v>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5</v>
      </c>
      <c r="B6" s="6">
        <v>7.8311240000000004E-2</v>
      </c>
      <c r="C6" s="2" t="s">
        <v>7</v>
      </c>
      <c r="D6" s="14"/>
      <c r="G6" s="2"/>
      <c r="H6" s="2"/>
    </row>
    <row r="7" spans="1:20" x14ac:dyDescent="0.25">
      <c r="A7" s="2" t="s">
        <v>18</v>
      </c>
      <c r="B7" s="6">
        <v>-0.33807526999999998</v>
      </c>
      <c r="C7" s="2" t="s">
        <v>7</v>
      </c>
      <c r="D7" s="8"/>
      <c r="G7" s="2"/>
      <c r="H7" s="2"/>
    </row>
    <row r="8" spans="1:20" x14ac:dyDescent="0.25">
      <c r="A8" s="2" t="s">
        <v>17</v>
      </c>
      <c r="B8" s="6">
        <v>0.29236626999999998</v>
      </c>
      <c r="C8" s="2" t="s">
        <v>7</v>
      </c>
      <c r="D8" s="8"/>
      <c r="G8" s="2"/>
      <c r="H8" s="2"/>
    </row>
    <row r="9" spans="1:20" x14ac:dyDescent="0.25">
      <c r="A9" s="2" t="s">
        <v>16</v>
      </c>
      <c r="B9" s="6">
        <v>0.27425931999999997</v>
      </c>
      <c r="C9" s="2" t="s">
        <v>7</v>
      </c>
      <c r="D9" s="8"/>
      <c r="G9" s="2"/>
      <c r="H9" s="2"/>
    </row>
    <row r="10" spans="1:20" x14ac:dyDescent="0.25">
      <c r="A10" s="2" t="s">
        <v>14</v>
      </c>
      <c r="B10" s="6"/>
      <c r="C10" s="2" t="s">
        <v>13</v>
      </c>
      <c r="D10" s="8"/>
    </row>
    <row r="11" spans="1:20" ht="15.75" thickBot="1" x14ac:dyDescent="0.3">
      <c r="A11" s="2" t="s">
        <v>15</v>
      </c>
      <c r="B11" s="6"/>
      <c r="C11" s="2" t="s">
        <v>13</v>
      </c>
      <c r="D11" s="9"/>
    </row>
    <row r="12" spans="1:20" x14ac:dyDescent="0.25">
      <c r="A12" s="6" t="s">
        <v>3</v>
      </c>
      <c r="B12" s="6">
        <v>0.41023812999999998</v>
      </c>
      <c r="C12" s="6" t="s">
        <v>6</v>
      </c>
      <c r="D12" s="6">
        <f>$B$6*D6+$B$7*D7+$B$8*D8+$B$9*D9+(D10-D11)*$B$12+$B$13</f>
        <v>-1.0824460600000001</v>
      </c>
      <c r="E12" s="3"/>
      <c r="G12" s="2"/>
      <c r="H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.75" thickBot="1" x14ac:dyDescent="0.3">
      <c r="A13" s="6" t="s">
        <v>4</v>
      </c>
      <c r="B13" s="6">
        <v>-1.0824460600000001</v>
      </c>
      <c r="C13" s="7" t="s">
        <v>12</v>
      </c>
      <c r="D13" s="7">
        <f>$A$17*EXP(D12)/(1+$A$17*EXP(D12))</f>
        <v>2.6386170848412487E-2</v>
      </c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.5" thickBot="1" x14ac:dyDescent="0.3">
      <c r="A14" s="7"/>
      <c r="B14" s="7"/>
      <c r="C14" s="4" t="s">
        <v>9</v>
      </c>
      <c r="D14" s="10" t="str">
        <f>IF(OR(ISBLANK(D6), ISBLANK(D7), ISBLANK(D8), ISBLANK(D9), ISBLANK(D10), ISBLANK(D11)),"",_xlfn.CONCAT(ROUND(D13*100,0), "%"))</f>
        <v/>
      </c>
      <c r="E14" s="11"/>
      <c r="F14" s="6"/>
      <c r="G14" s="6"/>
      <c r="H14" s="6"/>
      <c r="I14" s="6"/>
      <c r="J14" s="6"/>
      <c r="K14" s="6"/>
      <c r="L14" s="2"/>
      <c r="M14" s="2"/>
      <c r="N14" s="2"/>
      <c r="O14" s="2"/>
      <c r="P14" s="2"/>
      <c r="Q14" s="2"/>
      <c r="R14" s="2"/>
      <c r="S14" s="2"/>
      <c r="T14" s="2"/>
    </row>
    <row r="15" spans="1:20" ht="15.75" thickBot="1" x14ac:dyDescent="0.3">
      <c r="A15" s="6" t="s">
        <v>10</v>
      </c>
      <c r="B15" s="7">
        <f>B16/(1-B16)</f>
        <v>0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.75" thickBot="1" x14ac:dyDescent="0.3">
      <c r="A16" s="17" t="s">
        <v>11</v>
      </c>
      <c r="B16" s="18"/>
      <c r="G16" s="2"/>
      <c r="H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5">
        <v>0.08</v>
      </c>
      <c r="B17" s="16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</row>
    <row r="20" spans="1:20" x14ac:dyDescent="0.25">
      <c r="G20" s="2"/>
      <c r="H20" s="2"/>
    </row>
    <row r="21" spans="1:20" x14ac:dyDescent="0.25">
      <c r="G21" s="2"/>
      <c r="H21" s="2"/>
    </row>
  </sheetData>
  <mergeCells count="2">
    <mergeCell ref="A17:B17"/>
    <mergeCell ref="A16:B16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2020-08-06T09:04:33Z</dcterms:modified>
</cp:coreProperties>
</file>