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316" documentId="13_ncr:1_{ABA6B18E-1388-48C5-83D4-7AE7C11363E6}" xr6:coauthVersionLast="45" xr6:coauthVersionMax="45" xr10:uidLastSave="{69BF5BAF-B10F-442C-B74F-DC8DBD4484C4}"/>
  <bookViews>
    <workbookView xWindow="-120" yWindow="-120" windowWidth="38640" windowHeight="21240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J12" i="1"/>
  <c r="K12" i="1"/>
  <c r="K13" i="1" s="1"/>
  <c r="L12" i="1"/>
  <c r="M12" i="1"/>
  <c r="N12" i="1"/>
  <c r="O12" i="1"/>
  <c r="P12" i="1"/>
  <c r="Q12" i="1"/>
  <c r="R12" i="1"/>
  <c r="S12" i="1"/>
  <c r="S13" i="1" s="1"/>
  <c r="T12" i="1"/>
  <c r="U12" i="1"/>
  <c r="V12" i="1"/>
  <c r="W12" i="1"/>
  <c r="X12" i="1"/>
  <c r="Y12" i="1"/>
  <c r="Z12" i="1"/>
  <c r="E13" i="1"/>
  <c r="F13" i="1"/>
  <c r="G13" i="1"/>
  <c r="H13" i="1"/>
  <c r="I13" i="1"/>
  <c r="J13" i="1"/>
  <c r="L13" i="1"/>
  <c r="M13" i="1"/>
  <c r="N13" i="1"/>
  <c r="O13" i="1"/>
  <c r="P13" i="1"/>
  <c r="Q13" i="1"/>
  <c r="R13" i="1"/>
  <c r="T13" i="1"/>
  <c r="U13" i="1"/>
  <c r="V13" i="1"/>
  <c r="W13" i="1"/>
  <c r="X13" i="1"/>
  <c r="Y13" i="1"/>
  <c r="Z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15" i="1"/>
  <c r="D13" i="1"/>
  <c r="D12" i="1" l="1"/>
  <c r="D14" i="1" l="1"/>
</calcChain>
</file>

<file path=xl/sharedStrings.xml><?xml version="1.0" encoding="utf-8"?>
<sst xmlns="http://schemas.openxmlformats.org/spreadsheetml/2006/main" count="26" uniqueCount="22">
  <si>
    <t>Symptom</t>
  </si>
  <si>
    <t>Weight</t>
  </si>
  <si>
    <t>Comments</t>
  </si>
  <si>
    <t>Smell_change_num</t>
  </si>
  <si>
    <t>Intercept</t>
  </si>
  <si>
    <t>Fever</t>
  </si>
  <si>
    <t>Score</t>
  </si>
  <si>
    <t>1 if yes, 0 if no</t>
  </si>
  <si>
    <t>Answers</t>
  </si>
  <si>
    <t>Probability based on symptoms</t>
  </si>
  <si>
    <t>pi_mult</t>
  </si>
  <si>
    <t>Rate of positive tests</t>
  </si>
  <si>
    <t>Probability</t>
  </si>
  <si>
    <t>Scale 1-10 (1- no sense of smell, 10 - excellent sence of smell)</t>
  </si>
  <si>
    <t>Smell before illness</t>
  </si>
  <si>
    <t>Smell during illness</t>
  </si>
  <si>
    <t>Lack of appetite</t>
  </si>
  <si>
    <t>Muscle ache</t>
  </si>
  <si>
    <t>Sore throat</t>
  </si>
  <si>
    <t>Calculators for probability to be positive to COVID-19 based on specific symptoms, according to Karni, Klein et al (link to medrxiv)</t>
  </si>
  <si>
    <t>Calculator 2 - Basic and smell (quantitative)</t>
  </si>
  <si>
    <t>Low probability does NOT mean that the patient does not have COVID-19! High probability means high probability for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</si>
</sst>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/>
    <xf numFmtId="0" fontId="8" fillId="0" borderId="0" xfId="0" applyFont="1" applyAlignment="1">
      <alignment horizontal="left" vertical="center" readingOrder="1"/>
    </xf>
    <xf numFmtId="0" fontId="7" fillId="0" borderId="0" xfId="0" applyFont="1"/>
    <xf numFmtId="0" fontId="0" fillId="0" borderId="5" xfId="0" applyBorder="1"/>
    <xf numFmtId="0" fontId="0" fillId="0" borderId="6" xfId="0" applyBorder="1"/>
    <xf numFmtId="0" fontId="9" fillId="0" borderId="3" xfId="0" applyFont="1" applyBorder="1"/>
    <xf numFmtId="0" fontId="10" fillId="0" borderId="0" xfId="0" applyFont="1"/>
    <xf numFmtId="0" fontId="11" fillId="0" borderId="0" xfId="0" applyFont="1"/>
    <xf numFmtId="0" fontId="12" fillId="0" borderId="4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Z21"/>
  <sheetViews>
    <sheetView tabSelected="1" topLeftCell="A4" workbookViewId="0">
      <selection activeCell="F12" sqref="F12"/>
    </sheetView>
  </sheetViews>
  <sheetFormatPr defaultRowHeight="15" x14ac:dyDescent="0.25"/>
  <cols>
    <col min="1" max="1" width="17.5703125" bestFit="1" customWidth="1"/>
    <col min="2" max="2" width="9.140625" style="4"/>
    <col min="3" max="3" width="50.5703125" bestFit="1" customWidth="1"/>
    <col min="4" max="4" width="21.85546875" bestFit="1" customWidth="1"/>
  </cols>
  <sheetData>
    <row r="1" spans="1:26" ht="17.25" x14ac:dyDescent="0.3">
      <c r="A1" s="10" t="s">
        <v>19</v>
      </c>
    </row>
    <row r="2" spans="1:26" ht="17.25" x14ac:dyDescent="0.3">
      <c r="A2" s="10" t="s">
        <v>20</v>
      </c>
    </row>
    <row r="3" spans="1:26" ht="17.25" x14ac:dyDescent="0.3">
      <c r="A3" s="11" t="s">
        <v>21</v>
      </c>
    </row>
    <row r="5" spans="1:26" ht="15.75" thickBot="1" x14ac:dyDescent="0.3">
      <c r="A5" s="1" t="s">
        <v>0</v>
      </c>
      <c r="B5" s="5" t="s">
        <v>1</v>
      </c>
      <c r="C5" s="1" t="s">
        <v>2</v>
      </c>
      <c r="D5" s="1" t="s">
        <v>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6" x14ac:dyDescent="0.25">
      <c r="A6" s="2" t="s">
        <v>5</v>
      </c>
      <c r="B6" s="5">
        <v>7.8311240000000004E-2</v>
      </c>
      <c r="C6" s="2" t="s">
        <v>7</v>
      </c>
      <c r="D6" s="12"/>
      <c r="G6" s="2"/>
      <c r="H6" s="2"/>
    </row>
    <row r="7" spans="1:26" x14ac:dyDescent="0.25">
      <c r="A7" s="2" t="s">
        <v>18</v>
      </c>
      <c r="B7" s="5">
        <v>-0.33807526999999998</v>
      </c>
      <c r="C7" s="2" t="s">
        <v>7</v>
      </c>
      <c r="D7" s="7"/>
      <c r="G7" s="2"/>
      <c r="H7" s="2"/>
    </row>
    <row r="8" spans="1:26" x14ac:dyDescent="0.25">
      <c r="A8" s="2" t="s">
        <v>17</v>
      </c>
      <c r="B8" s="5">
        <v>0.29236626999999998</v>
      </c>
      <c r="C8" s="2" t="s">
        <v>7</v>
      </c>
      <c r="D8" s="7"/>
      <c r="G8" s="2"/>
      <c r="H8" s="2"/>
    </row>
    <row r="9" spans="1:26" x14ac:dyDescent="0.25">
      <c r="A9" s="2" t="s">
        <v>16</v>
      </c>
      <c r="B9" s="5">
        <v>0.27425931999999997</v>
      </c>
      <c r="C9" s="2" t="s">
        <v>7</v>
      </c>
      <c r="D9" s="7"/>
      <c r="G9" s="2"/>
      <c r="H9" s="2"/>
    </row>
    <row r="10" spans="1:26" x14ac:dyDescent="0.25">
      <c r="A10" s="2" t="s">
        <v>14</v>
      </c>
      <c r="B10" s="5"/>
      <c r="C10" s="2" t="s">
        <v>13</v>
      </c>
      <c r="D10" s="7"/>
    </row>
    <row r="11" spans="1:26" ht="15.75" thickBot="1" x14ac:dyDescent="0.3">
      <c r="A11" s="2" t="s">
        <v>15</v>
      </c>
      <c r="B11" s="5"/>
      <c r="C11" s="2" t="s">
        <v>13</v>
      </c>
      <c r="D11" s="8"/>
    </row>
    <row r="12" spans="1:26" x14ac:dyDescent="0.25">
      <c r="A12" s="5" t="s">
        <v>3</v>
      </c>
      <c r="B12" s="5">
        <v>0.41023812999999998</v>
      </c>
      <c r="C12" s="5" t="s">
        <v>6</v>
      </c>
      <c r="D12" s="5">
        <f>$B$6*D6+$B$7*D7+$B$8*D8+$B$9*D9+(D10-D11)*$B$12+$B$13</f>
        <v>-1.0824460600000001</v>
      </c>
      <c r="E12" s="5">
        <f t="shared" ref="E12:Z12" si="0">$B$6*E6+$B$7*E7+$B$8*E8+$B$9*E9+(E10-E11)*$B$12+$B$13</f>
        <v>-1.0824460600000001</v>
      </c>
      <c r="F12" s="5">
        <f t="shared" si="0"/>
        <v>-1.0824460600000001</v>
      </c>
      <c r="G12" s="5">
        <f t="shared" si="0"/>
        <v>-1.0824460600000001</v>
      </c>
      <c r="H12" s="5">
        <f t="shared" si="0"/>
        <v>-1.0824460600000001</v>
      </c>
      <c r="I12" s="5">
        <f t="shared" si="0"/>
        <v>-1.0824460600000001</v>
      </c>
      <c r="J12" s="5">
        <f t="shared" si="0"/>
        <v>-1.0824460600000001</v>
      </c>
      <c r="K12" s="5">
        <f t="shared" si="0"/>
        <v>-1.0824460600000001</v>
      </c>
      <c r="L12" s="5">
        <f t="shared" si="0"/>
        <v>-1.0824460600000001</v>
      </c>
      <c r="M12" s="5">
        <f t="shared" si="0"/>
        <v>-1.0824460600000001</v>
      </c>
      <c r="N12" s="5">
        <f t="shared" si="0"/>
        <v>-1.0824460600000001</v>
      </c>
      <c r="O12" s="5">
        <f t="shared" si="0"/>
        <v>-1.0824460600000001</v>
      </c>
      <c r="P12" s="5">
        <f t="shared" si="0"/>
        <v>-1.0824460600000001</v>
      </c>
      <c r="Q12" s="5">
        <f t="shared" si="0"/>
        <v>-1.0824460600000001</v>
      </c>
      <c r="R12" s="5">
        <f t="shared" si="0"/>
        <v>-1.0824460600000001</v>
      </c>
      <c r="S12" s="5">
        <f t="shared" si="0"/>
        <v>-1.0824460600000001</v>
      </c>
      <c r="T12" s="5">
        <f t="shared" si="0"/>
        <v>-1.0824460600000001</v>
      </c>
      <c r="U12" s="5">
        <f t="shared" si="0"/>
        <v>-1.0824460600000001</v>
      </c>
      <c r="V12" s="5">
        <f t="shared" si="0"/>
        <v>-1.0824460600000001</v>
      </c>
      <c r="W12" s="5">
        <f t="shared" si="0"/>
        <v>-1.0824460600000001</v>
      </c>
      <c r="X12" s="5">
        <f t="shared" si="0"/>
        <v>-1.0824460600000001</v>
      </c>
      <c r="Y12" s="5">
        <f t="shared" si="0"/>
        <v>-1.0824460600000001</v>
      </c>
      <c r="Z12" s="5">
        <f t="shared" si="0"/>
        <v>-1.0824460600000001</v>
      </c>
    </row>
    <row r="13" spans="1:26" ht="15.75" thickBot="1" x14ac:dyDescent="0.3">
      <c r="A13" s="5" t="s">
        <v>4</v>
      </c>
      <c r="B13" s="5">
        <v>-1.0824460600000001</v>
      </c>
      <c r="C13" s="6" t="s">
        <v>12</v>
      </c>
      <c r="D13" s="6">
        <f>$B$15*EXP(D12)/(1+$B$15*EXP(D12))</f>
        <v>2.8614964891539703E-2</v>
      </c>
      <c r="E13" s="6">
        <f t="shared" ref="E13:Z13" si="1">$B$15*EXP(E12)/(1+$B$15*EXP(E12))</f>
        <v>2.8614964891539703E-2</v>
      </c>
      <c r="F13" s="6">
        <f t="shared" si="1"/>
        <v>2.8614964891539703E-2</v>
      </c>
      <c r="G13" s="6">
        <f t="shared" si="1"/>
        <v>2.8614964891539703E-2</v>
      </c>
      <c r="H13" s="6">
        <f t="shared" si="1"/>
        <v>2.8614964891539703E-2</v>
      </c>
      <c r="I13" s="6">
        <f t="shared" si="1"/>
        <v>2.8614964891539703E-2</v>
      </c>
      <c r="J13" s="6">
        <f t="shared" si="1"/>
        <v>2.8614964891539703E-2</v>
      </c>
      <c r="K13" s="6">
        <f t="shared" si="1"/>
        <v>2.8614964891539703E-2</v>
      </c>
      <c r="L13" s="6">
        <f t="shared" si="1"/>
        <v>2.8614964891539703E-2</v>
      </c>
      <c r="M13" s="6">
        <f t="shared" si="1"/>
        <v>2.8614964891539703E-2</v>
      </c>
      <c r="N13" s="6">
        <f t="shared" si="1"/>
        <v>2.8614964891539703E-2</v>
      </c>
      <c r="O13" s="6">
        <f t="shared" si="1"/>
        <v>2.8614964891539703E-2</v>
      </c>
      <c r="P13" s="6">
        <f t="shared" si="1"/>
        <v>2.8614964891539703E-2</v>
      </c>
      <c r="Q13" s="6">
        <f t="shared" si="1"/>
        <v>2.8614964891539703E-2</v>
      </c>
      <c r="R13" s="6">
        <f t="shared" si="1"/>
        <v>2.8614964891539703E-2</v>
      </c>
      <c r="S13" s="6">
        <f t="shared" si="1"/>
        <v>2.8614964891539703E-2</v>
      </c>
      <c r="T13" s="6">
        <f t="shared" si="1"/>
        <v>2.8614964891539703E-2</v>
      </c>
      <c r="U13" s="6">
        <f t="shared" si="1"/>
        <v>2.8614964891539703E-2</v>
      </c>
      <c r="V13" s="6">
        <f t="shared" si="1"/>
        <v>2.8614964891539703E-2</v>
      </c>
      <c r="W13" s="6">
        <f t="shared" si="1"/>
        <v>2.8614964891539703E-2</v>
      </c>
      <c r="X13" s="6">
        <f t="shared" si="1"/>
        <v>2.8614964891539703E-2</v>
      </c>
      <c r="Y13" s="6">
        <f t="shared" si="1"/>
        <v>2.8614964891539703E-2</v>
      </c>
      <c r="Z13" s="6">
        <f t="shared" si="1"/>
        <v>2.8614964891539703E-2</v>
      </c>
    </row>
    <row r="14" spans="1:26" ht="16.5" thickBot="1" x14ac:dyDescent="0.3">
      <c r="A14" s="6"/>
      <c r="B14" s="6"/>
      <c r="C14" s="3" t="s">
        <v>9</v>
      </c>
      <c r="D14" s="9" t="str">
        <f>IF(OR(ISBLANK(D6), ISBLANK(D7), ISBLANK(D8), ISBLANK(D9), ISBLANK(D10), ISBLANK(D11)),"",_xlfn.CONCAT(ROUND(D13*100,0), "%"))</f>
        <v/>
      </c>
      <c r="E14" s="2" t="str">
        <f t="shared" ref="E14:Z14" si="2">IF(OR(ISBLANK(E6), ISBLANK(E7), ISBLANK(E8), ISBLANK(E9), ISBLANK(E10), ISBLANK(E11)),"",_xlfn.CONCAT(ROUND(E13*100,0), "%"))</f>
        <v/>
      </c>
      <c r="F14" s="2" t="str">
        <f t="shared" si="2"/>
        <v/>
      </c>
      <c r="G14" s="2" t="str">
        <f t="shared" si="2"/>
        <v/>
      </c>
      <c r="H14" s="2" t="str">
        <f t="shared" si="2"/>
        <v/>
      </c>
      <c r="I14" s="2" t="str">
        <f t="shared" si="2"/>
        <v/>
      </c>
      <c r="J14" s="2" t="str">
        <f t="shared" si="2"/>
        <v/>
      </c>
      <c r="K14" s="2" t="str">
        <f t="shared" si="2"/>
        <v/>
      </c>
      <c r="L14" s="2" t="str">
        <f t="shared" si="2"/>
        <v/>
      </c>
      <c r="M14" s="2" t="str">
        <f t="shared" si="2"/>
        <v/>
      </c>
      <c r="N14" s="2" t="str">
        <f t="shared" si="2"/>
        <v/>
      </c>
      <c r="O14" s="2" t="str">
        <f t="shared" si="2"/>
        <v/>
      </c>
      <c r="P14" s="2" t="str">
        <f t="shared" si="2"/>
        <v/>
      </c>
      <c r="Q14" s="2" t="str">
        <f t="shared" si="2"/>
        <v/>
      </c>
      <c r="R14" s="2" t="str">
        <f t="shared" si="2"/>
        <v/>
      </c>
      <c r="S14" s="2" t="str">
        <f t="shared" si="2"/>
        <v/>
      </c>
      <c r="T14" s="2" t="str">
        <f t="shared" si="2"/>
        <v/>
      </c>
      <c r="U14" s="2" t="str">
        <f t="shared" si="2"/>
        <v/>
      </c>
      <c r="V14" s="2" t="str">
        <f t="shared" si="2"/>
        <v/>
      </c>
      <c r="W14" s="2" t="str">
        <f t="shared" si="2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</row>
    <row r="15" spans="1:26" ht="15.75" thickBot="1" x14ac:dyDescent="0.3">
      <c r="A15" s="5" t="s">
        <v>10</v>
      </c>
      <c r="B15" s="6">
        <f>A17/(1-A17)</f>
        <v>8.6956521739130432E-2</v>
      </c>
      <c r="L15" s="2"/>
      <c r="M15" s="2"/>
      <c r="N15" s="2"/>
      <c r="O15" s="2"/>
      <c r="P15" s="2"/>
      <c r="Q15" s="2"/>
      <c r="R15" s="2"/>
      <c r="S15" s="2"/>
      <c r="T15" s="2"/>
    </row>
    <row r="16" spans="1:26" ht="15.75" thickBot="1" x14ac:dyDescent="0.3">
      <c r="A16" s="15" t="s">
        <v>11</v>
      </c>
      <c r="B16" s="16"/>
      <c r="G16" s="2"/>
      <c r="H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.75" thickBot="1" x14ac:dyDescent="0.3">
      <c r="A17" s="13">
        <v>0.08</v>
      </c>
      <c r="B17" s="14"/>
      <c r="G17" s="2"/>
      <c r="H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G18" s="2"/>
      <c r="H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G19" s="2"/>
      <c r="H19" s="2"/>
    </row>
    <row r="20" spans="1:20" x14ac:dyDescent="0.25">
      <c r="G20" s="2"/>
      <c r="H20" s="2"/>
    </row>
    <row r="21" spans="1:20" x14ac:dyDescent="0.25">
      <c r="G21" s="2"/>
      <c r="H21" s="2"/>
    </row>
  </sheetData>
  <mergeCells count="2">
    <mergeCell ref="A17:B17"/>
    <mergeCell ref="A16:B16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2020-08-09T08:01:01Z</dcterms:modified>
</cp:coreProperties>
</file>