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0432b435e41476/Desktop/"/>
    </mc:Choice>
  </mc:AlternateContent>
  <xr:revisionPtr revIDLastSave="173" documentId="13_ncr:1_{ABA6B18E-1388-48C5-83D4-7AE7C11363E6}" xr6:coauthVersionLast="45" xr6:coauthVersionMax="45" xr10:uidLastSave="{0EFB5669-72D9-4DBA-A880-9A220B78482A}"/>
  <bookViews>
    <workbookView xWindow="19365" yWindow="7995" windowWidth="17775" windowHeight="9675" xr2:uid="{7FE50982-8779-43B4-A497-3467143D7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B12" i="1" l="1"/>
</calcChain>
</file>

<file path=xl/sharedStrings.xml><?xml version="1.0" encoding="utf-8"?>
<sst xmlns="http://schemas.openxmlformats.org/spreadsheetml/2006/main" count="25" uniqueCount="20">
  <si>
    <t>Symptom</t>
  </si>
  <si>
    <t>Weight</t>
  </si>
  <si>
    <t>Comments</t>
  </si>
  <si>
    <t>Intercept</t>
  </si>
  <si>
    <t>Fever</t>
  </si>
  <si>
    <t>Score</t>
  </si>
  <si>
    <t>1 if yes, 0 if no</t>
  </si>
  <si>
    <t>Answers</t>
  </si>
  <si>
    <t>Probability based on symptoms</t>
  </si>
  <si>
    <t>pi_mult</t>
  </si>
  <si>
    <t>Rate of positive tests</t>
  </si>
  <si>
    <t>Probability</t>
  </si>
  <si>
    <t>Lack of appetite</t>
  </si>
  <si>
    <t>Muscle ache</t>
  </si>
  <si>
    <t>Sore throat</t>
  </si>
  <si>
    <t>taste_change_num</t>
  </si>
  <si>
    <t>Taste during illness</t>
  </si>
  <si>
    <t>Taste before illness</t>
  </si>
  <si>
    <t>Breath_difficulty</t>
  </si>
  <si>
    <t>Scale 1-10 (1- no sense of taste, 10 - excellent sence of taste)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</si>
</sst>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0"/>
      <name val="Lucida Console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2" fillId="0" borderId="0" xfId="0" applyFont="1" applyAlignment="1">
      <alignment vertical="center" readingOrder="1"/>
    </xf>
    <xf numFmtId="0" fontId="4" fillId="0" borderId="1" xfId="0" applyFont="1" applyBorder="1" applyAlignment="1">
      <alignment horizontal="left" vertical="center" readingOrder="1"/>
    </xf>
    <xf numFmtId="0" fontId="5" fillId="0" borderId="0" xfId="0" applyFont="1"/>
    <xf numFmtId="0" fontId="6" fillId="0" borderId="1" xfId="0" applyFont="1" applyBorder="1" applyAlignment="1">
      <alignment horizontal="left" vertical="center" readingOrder="1"/>
    </xf>
    <xf numFmtId="0" fontId="0" fillId="0" borderId="2" xfId="0" applyFont="1" applyBorder="1"/>
    <xf numFmtId="0" fontId="8" fillId="0" borderId="0" xfId="0" applyFont="1" applyAlignment="1">
      <alignment horizontal="left" vertical="center" readingOrder="1"/>
    </xf>
    <xf numFmtId="0" fontId="7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9" fillId="0" borderId="3" xfId="0" applyFont="1" applyBorder="1"/>
    <xf numFmtId="0" fontId="10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F47B-5DA8-43DE-85B3-7C5E3227414A}">
  <dimension ref="A1:T18"/>
  <sheetViews>
    <sheetView tabSelected="1" workbookViewId="0">
      <selection activeCell="F7" sqref="F7"/>
    </sheetView>
  </sheetViews>
  <sheetFormatPr defaultRowHeight="15" x14ac:dyDescent="0.25"/>
  <cols>
    <col min="1" max="1" width="17.5703125" bestFit="1" customWidth="1"/>
    <col min="2" max="2" width="9.140625" style="5"/>
    <col min="3" max="3" width="50.5703125" bestFit="1" customWidth="1"/>
    <col min="4" max="4" width="21.85546875" bestFit="1" customWidth="1"/>
  </cols>
  <sheetData>
    <row r="1" spans="1:20" ht="15.75" thickBot="1" x14ac:dyDescent="0.3">
      <c r="A1" s="1" t="s">
        <v>0</v>
      </c>
      <c r="B1" s="8" t="s">
        <v>1</v>
      </c>
      <c r="C1" s="1" t="s">
        <v>2</v>
      </c>
      <c r="D1" s="1" t="s">
        <v>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2" t="s">
        <v>4</v>
      </c>
      <c r="B2" s="15">
        <v>0.11528099999999999</v>
      </c>
      <c r="C2" s="2" t="s">
        <v>6</v>
      </c>
      <c r="D2" s="10"/>
      <c r="G2" s="2"/>
      <c r="H2" s="2"/>
    </row>
    <row r="3" spans="1:20" x14ac:dyDescent="0.25">
      <c r="A3" s="2" t="s">
        <v>18</v>
      </c>
      <c r="B3" s="15">
        <v>-0.13644692999999999</v>
      </c>
      <c r="C3" s="2" t="s">
        <v>6</v>
      </c>
      <c r="D3" s="11"/>
      <c r="G3" s="2"/>
      <c r="H3" s="2"/>
    </row>
    <row r="4" spans="1:20" x14ac:dyDescent="0.25">
      <c r="A4" s="2" t="s">
        <v>14</v>
      </c>
      <c r="B4" s="15">
        <v>-0.56029116999999995</v>
      </c>
      <c r="C4" s="2" t="s">
        <v>6</v>
      </c>
      <c r="D4" s="11"/>
      <c r="G4" s="2"/>
      <c r="H4" s="2"/>
    </row>
    <row r="5" spans="1:20" x14ac:dyDescent="0.25">
      <c r="A5" s="2" t="s">
        <v>13</v>
      </c>
      <c r="B5" s="15">
        <v>0.36054109000000001</v>
      </c>
      <c r="C5" s="2" t="s">
        <v>6</v>
      </c>
      <c r="D5" s="11"/>
      <c r="G5" s="2"/>
      <c r="H5" s="2"/>
    </row>
    <row r="6" spans="1:20" x14ac:dyDescent="0.25">
      <c r="A6" s="2" t="s">
        <v>12</v>
      </c>
      <c r="B6" s="15">
        <v>8.3425589999999994E-2</v>
      </c>
      <c r="C6" s="2" t="s">
        <v>6</v>
      </c>
      <c r="D6" s="11"/>
      <c r="G6" s="2"/>
      <c r="H6" s="2"/>
    </row>
    <row r="7" spans="1:20" x14ac:dyDescent="0.25">
      <c r="A7" s="2" t="s">
        <v>17</v>
      </c>
      <c r="B7" s="8"/>
      <c r="C7" s="2" t="s">
        <v>19</v>
      </c>
      <c r="D7" s="11"/>
    </row>
    <row r="8" spans="1:20" ht="15.75" thickBot="1" x14ac:dyDescent="0.3">
      <c r="A8" s="2" t="s">
        <v>16</v>
      </c>
      <c r="B8" s="8"/>
      <c r="C8" s="2" t="s">
        <v>19</v>
      </c>
      <c r="D8" s="12"/>
    </row>
    <row r="9" spans="1:20" x14ac:dyDescent="0.25">
      <c r="A9" s="8" t="s">
        <v>15</v>
      </c>
      <c r="B9" s="15">
        <v>0.48833286999999997</v>
      </c>
      <c r="C9" s="8" t="s">
        <v>5</v>
      </c>
      <c r="D9" s="8">
        <f>$B$2*D2+$B$3*D3+$B$4*D4+$B$5*D5+$B$6*D6+(D7-D8)*$B$9+$B$10</f>
        <v>-1.0438523099999999</v>
      </c>
      <c r="E9" s="3"/>
      <c r="G9" s="2"/>
      <c r="H9" s="2"/>
      <c r="L9" s="2"/>
      <c r="M9" s="2"/>
      <c r="N9" s="2"/>
      <c r="O9" s="2"/>
      <c r="P9" s="2"/>
      <c r="Q9" s="2"/>
      <c r="R9" s="2"/>
      <c r="S9" s="2"/>
      <c r="T9" s="2"/>
    </row>
    <row r="10" spans="1:20" ht="15.75" thickBot="1" x14ac:dyDescent="0.3">
      <c r="A10" s="8" t="s">
        <v>3</v>
      </c>
      <c r="B10" s="15">
        <v>-1.0438523099999999</v>
      </c>
      <c r="C10" s="9" t="s">
        <v>11</v>
      </c>
      <c r="D10" s="9">
        <f>$B$13*EXP(D9)/(1+$B$13*EXP(D9))</f>
        <v>2.7395974393857398E-2</v>
      </c>
      <c r="G10" s="2"/>
      <c r="H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6.5" thickBot="1" x14ac:dyDescent="0.3">
      <c r="A11" s="9"/>
      <c r="B11" s="9"/>
      <c r="C11" s="4" t="s">
        <v>8</v>
      </c>
      <c r="D11" s="13" t="str">
        <f>IF(D10&lt;0.5,"Cannot be determined",_xlfn.CONCAT(ROUND(D10*100,0), "%"))</f>
        <v>Cannot be determined</v>
      </c>
      <c r="E11" s="14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</row>
    <row r="12" spans="1:20" ht="15.75" thickBot="1" x14ac:dyDescent="0.3">
      <c r="A12" s="8" t="s">
        <v>9</v>
      </c>
      <c r="B12" s="9">
        <f>B13/(1-B13)</f>
        <v>8.6956521739130432E-2</v>
      </c>
      <c r="L12" s="2"/>
      <c r="M12" s="2"/>
      <c r="N12" s="2"/>
      <c r="O12" s="2"/>
      <c r="P12" s="2"/>
      <c r="Q12" s="2"/>
      <c r="R12" s="2"/>
      <c r="S12" s="2"/>
      <c r="T12" s="2"/>
    </row>
    <row r="13" spans="1:20" ht="15.75" thickBot="1" x14ac:dyDescent="0.3">
      <c r="A13" s="6" t="s">
        <v>10</v>
      </c>
      <c r="B13" s="7">
        <v>0.08</v>
      </c>
      <c r="G13" s="2"/>
      <c r="H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25">
      <c r="G14" s="2"/>
      <c r="H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5">
      <c r="G15" s="2"/>
      <c r="H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25">
      <c r="G16" s="2"/>
      <c r="H16" s="2"/>
    </row>
    <row r="17" spans="7:8" x14ac:dyDescent="0.25">
      <c r="G17" s="2"/>
      <c r="H17" s="2"/>
    </row>
    <row r="18" spans="7:8" x14ac:dyDescent="0.25">
      <c r="G18" s="2"/>
      <c r="H18" s="2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asseo</dc:creator>
  <cp:lastModifiedBy>kim asseo</cp:lastModifiedBy>
  <dcterms:created xsi:type="dcterms:W3CDTF">2020-06-29T08:44:29Z</dcterms:created>
  <dcterms:modified xsi:type="dcterms:W3CDTF">2020-07-30T10:27:33Z</dcterms:modified>
</cp:coreProperties>
</file>