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7495" windowHeight="2025" activeTab="1"/>
  </bookViews>
  <sheets>
    <sheet name="제품목록" sheetId="1" r:id="rId1"/>
    <sheet name="견적서" sheetId="2" r:id="rId2"/>
  </sheets>
  <definedNames>
    <definedName name="_xlnm.Print_Area" localSheetId="1">견적서!$A$1:$S$35</definedName>
    <definedName name="제품">제품목록!$A$2:$C$11</definedName>
    <definedName name="제품명">제품목록!$A$2:$A$11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M14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K14" i="2"/>
  <c r="K15" i="2"/>
  <c r="M15" i="2" s="1"/>
  <c r="Q15" i="2" s="1"/>
  <c r="K16" i="2"/>
  <c r="M16" i="2" s="1"/>
  <c r="Q16" i="2" s="1"/>
  <c r="K17" i="2"/>
  <c r="M17" i="2" s="1"/>
  <c r="Q17" i="2" s="1"/>
  <c r="K18" i="2"/>
  <c r="M18" i="2" s="1"/>
  <c r="Q18" i="2" s="1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F1" i="2"/>
  <c r="B1" i="2" s="1"/>
  <c r="M35" i="2" l="1"/>
  <c r="Q14" i="2"/>
  <c r="Q35" i="2" s="1"/>
  <c r="D11" i="2" l="1"/>
  <c r="N11" i="2" s="1"/>
</calcChain>
</file>

<file path=xl/sharedStrings.xml><?xml version="1.0" encoding="utf-8"?>
<sst xmlns="http://schemas.openxmlformats.org/spreadsheetml/2006/main" count="56" uniqueCount="43">
  <si>
    <t>제품명</t>
    <phoneticPr fontId="1" type="noConversion"/>
  </si>
  <si>
    <t>규격</t>
    <phoneticPr fontId="1" type="noConversion"/>
  </si>
  <si>
    <t>단가</t>
    <phoneticPr fontId="1" type="noConversion"/>
  </si>
  <si>
    <t>제품 01</t>
  </si>
  <si>
    <t>제품 01</t>
    <phoneticPr fontId="1" type="noConversion"/>
  </si>
  <si>
    <t>제품 02</t>
  </si>
  <si>
    <t>제품 03</t>
  </si>
  <si>
    <t>제품 04</t>
  </si>
  <si>
    <t>제품 05</t>
  </si>
  <si>
    <t>제품 06</t>
  </si>
  <si>
    <t>제품 07</t>
  </si>
  <si>
    <t>제품 08</t>
  </si>
  <si>
    <t>제품 09</t>
  </si>
  <si>
    <t>제품 10</t>
  </si>
  <si>
    <t>Set</t>
    <phoneticPr fontId="1" type="noConversion"/>
  </si>
  <si>
    <t>Box</t>
    <phoneticPr fontId="1" type="noConversion"/>
  </si>
  <si>
    <t>개</t>
    <phoneticPr fontId="1" type="noConversion"/>
  </si>
  <si>
    <t>묶음</t>
    <phoneticPr fontId="1" type="noConversion"/>
  </si>
  <si>
    <t>No</t>
    <phoneticPr fontId="1" type="noConversion"/>
  </si>
  <si>
    <t>견적서</t>
    <phoneticPr fontId="1" type="noConversion"/>
  </si>
  <si>
    <t>귀하</t>
    <phoneticPr fontId="1" type="noConversion"/>
  </si>
  <si>
    <t>아래와 같이 견적합니다.</t>
    <phoneticPr fontId="1" type="noConversion"/>
  </si>
  <si>
    <t>공급자</t>
    <phoneticPr fontId="1" type="noConversion"/>
  </si>
  <si>
    <t>등록번호</t>
    <phoneticPr fontId="1" type="noConversion"/>
  </si>
  <si>
    <t>상호(법인명)</t>
    <phoneticPr fontId="1" type="noConversion"/>
  </si>
  <si>
    <t>사업자주소</t>
    <phoneticPr fontId="1" type="noConversion"/>
  </si>
  <si>
    <t>업태</t>
    <phoneticPr fontId="1" type="noConversion"/>
  </si>
  <si>
    <t>전화번호</t>
    <phoneticPr fontId="1" type="noConversion"/>
  </si>
  <si>
    <t>123-456-7890</t>
    <phoneticPr fontId="1" type="noConversion"/>
  </si>
  <si>
    <t>㈜능력개발</t>
    <phoneticPr fontId="1" type="noConversion"/>
  </si>
  <si>
    <t>성명</t>
    <phoneticPr fontId="1" type="noConversion"/>
  </si>
  <si>
    <t>김능력 (인)</t>
    <phoneticPr fontId="1" type="noConversion"/>
  </si>
  <si>
    <t>충남 천안시 능력개발구</t>
    <phoneticPr fontId="1" type="noConversion"/>
  </si>
  <si>
    <t>교육</t>
    <phoneticPr fontId="1" type="noConversion"/>
  </si>
  <si>
    <t>종목</t>
    <phoneticPr fontId="1" type="noConversion"/>
  </si>
  <si>
    <t>엑셀</t>
    <phoneticPr fontId="1" type="noConversion"/>
  </si>
  <si>
    <t>010-1111-2222</t>
    <phoneticPr fontId="1" type="noConversion"/>
  </si>
  <si>
    <t>합계금액
(공급가액+세액)</t>
    <phoneticPr fontId="1" type="noConversion"/>
  </si>
  <si>
    <t>번호</t>
    <phoneticPr fontId="1" type="noConversion"/>
  </si>
  <si>
    <t>수량</t>
    <phoneticPr fontId="1" type="noConversion"/>
  </si>
  <si>
    <t>공급가액</t>
    <phoneticPr fontId="1" type="noConversion"/>
  </si>
  <si>
    <t>세액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</si>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</sst>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;;;"/>
    <numFmt numFmtId="177" formatCode="[DBNum4][$-412]General&quot;원정&quot;"/>
    <numFmt numFmtId="178" formatCode="[$₩-412]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28"/>
      <color theme="1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0" xfId="0" applyNumberFormat="1" applyFo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distributed" vertical="center" indent="15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1" fontId="2" fillId="0" borderId="21" xfId="1" applyFont="1" applyBorder="1" applyAlignment="1">
      <alignment horizontal="center" vertical="center"/>
    </xf>
    <xf numFmtId="41" fontId="2" fillId="0" borderId="22" xfId="1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0" borderId="7" xfId="1" applyFont="1" applyBorder="1" applyAlignment="1">
      <alignment horizontal="center" vertical="center"/>
    </xf>
    <xf numFmtId="41" fontId="2" fillId="0" borderId="24" xfId="1" applyFont="1" applyBorder="1" applyAlignment="1">
      <alignment horizontal="center" vertical="center"/>
    </xf>
    <xf numFmtId="41" fontId="2" fillId="0" borderId="25" xfId="1" applyFont="1" applyBorder="1" applyAlignment="1">
      <alignment horizontal="center" vertical="center"/>
    </xf>
    <xf numFmtId="41" fontId="4" fillId="0" borderId="18" xfId="1" applyFont="1" applyBorder="1" applyAlignment="1">
      <alignment horizontal="center" vertical="center"/>
    </xf>
    <xf numFmtId="41" fontId="4" fillId="0" borderId="19" xfId="1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60" zoomScaleNormal="160" workbookViewId="0">
      <selection activeCell="G8" sqref="G8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t="s">
        <v>14</v>
      </c>
      <c r="C2">
        <v>120000</v>
      </c>
    </row>
    <row r="3" spans="1:3" x14ac:dyDescent="0.3">
      <c r="A3" t="s">
        <v>5</v>
      </c>
      <c r="B3" t="s">
        <v>15</v>
      </c>
      <c r="C3">
        <v>90000</v>
      </c>
    </row>
    <row r="4" spans="1:3" x14ac:dyDescent="0.3">
      <c r="A4" t="s">
        <v>6</v>
      </c>
      <c r="B4" t="s">
        <v>16</v>
      </c>
      <c r="C4">
        <v>60000</v>
      </c>
    </row>
    <row r="5" spans="1:3" x14ac:dyDescent="0.3">
      <c r="A5" t="s">
        <v>7</v>
      </c>
      <c r="B5" t="s">
        <v>17</v>
      </c>
      <c r="C5">
        <v>55000</v>
      </c>
    </row>
    <row r="6" spans="1:3" x14ac:dyDescent="0.3">
      <c r="A6" t="s">
        <v>8</v>
      </c>
      <c r="B6" t="s">
        <v>14</v>
      </c>
      <c r="C6">
        <v>130000</v>
      </c>
    </row>
    <row r="7" spans="1:3" x14ac:dyDescent="0.3">
      <c r="A7" t="s">
        <v>9</v>
      </c>
      <c r="B7" t="s">
        <v>15</v>
      </c>
      <c r="C7">
        <v>170000</v>
      </c>
    </row>
    <row r="8" spans="1:3" x14ac:dyDescent="0.3">
      <c r="A8" t="s">
        <v>10</v>
      </c>
      <c r="B8" t="s">
        <v>16</v>
      </c>
      <c r="C8">
        <v>120000</v>
      </c>
    </row>
    <row r="9" spans="1:3" x14ac:dyDescent="0.3">
      <c r="A9" t="s">
        <v>11</v>
      </c>
      <c r="B9" t="s">
        <v>16</v>
      </c>
      <c r="C9">
        <v>90000</v>
      </c>
    </row>
    <row r="10" spans="1:3" x14ac:dyDescent="0.3">
      <c r="A10" t="s">
        <v>12</v>
      </c>
      <c r="B10" t="s">
        <v>17</v>
      </c>
      <c r="C10">
        <v>130000</v>
      </c>
    </row>
    <row r="11" spans="1:3" x14ac:dyDescent="0.3">
      <c r="A11" t="s">
        <v>13</v>
      </c>
      <c r="B11" t="s">
        <v>14</v>
      </c>
      <c r="C11">
        <v>170000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workbookViewId="0">
      <selection activeCell="A2" sqref="A2:S4"/>
    </sheetView>
  </sheetViews>
  <sheetFormatPr defaultColWidth="4.625" defaultRowHeight="13.5" x14ac:dyDescent="0.3"/>
  <cols>
    <col min="1" max="16384" width="4.625" style="1"/>
  </cols>
  <sheetData>
    <row r="1" spans="1:19" x14ac:dyDescent="0.3">
      <c r="A1" s="2" t="s">
        <v>18</v>
      </c>
      <c r="B1" s="12" t="str">
        <f ca="1">F1 &amp; "-" &amp; TEXT( G1, "000")</f>
        <v>2024-011</v>
      </c>
      <c r="C1" s="12"/>
      <c r="D1" s="12"/>
      <c r="E1" s="12"/>
      <c r="F1" s="7">
        <f ca="1">YEAR( TODAY() )</f>
        <v>2024</v>
      </c>
      <c r="G1" s="7">
        <v>11</v>
      </c>
    </row>
    <row r="2" spans="1:19" ht="30" customHeight="1" x14ac:dyDescent="0.3">
      <c r="A2" s="13" t="s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30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30" customHeight="1" thickBo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30" customHeight="1" x14ac:dyDescent="0.3">
      <c r="A5" s="14"/>
      <c r="B5" s="14"/>
      <c r="C5" s="14"/>
      <c r="D5" s="14"/>
      <c r="E5" s="14"/>
      <c r="F5" s="14"/>
      <c r="G5" s="14"/>
      <c r="H5" s="16" t="s">
        <v>22</v>
      </c>
      <c r="I5" s="8" t="s">
        <v>23</v>
      </c>
      <c r="J5" s="8"/>
      <c r="K5" s="8"/>
      <c r="L5" s="8" t="s">
        <v>28</v>
      </c>
      <c r="M5" s="8"/>
      <c r="N5" s="8"/>
      <c r="O5" s="8"/>
      <c r="P5" s="8"/>
      <c r="Q5" s="8"/>
      <c r="R5" s="8"/>
      <c r="S5" s="9"/>
    </row>
    <row r="6" spans="1:19" ht="30" customHeight="1" x14ac:dyDescent="0.3">
      <c r="H6" s="17"/>
      <c r="I6" s="10" t="s">
        <v>24</v>
      </c>
      <c r="J6" s="10"/>
      <c r="K6" s="10"/>
      <c r="L6" s="10" t="s">
        <v>29</v>
      </c>
      <c r="M6" s="10"/>
      <c r="N6" s="10"/>
      <c r="O6" s="10"/>
      <c r="P6" s="10" t="s">
        <v>30</v>
      </c>
      <c r="Q6" s="10"/>
      <c r="R6" s="10" t="s">
        <v>31</v>
      </c>
      <c r="S6" s="11"/>
    </row>
    <row r="7" spans="1:19" ht="30" customHeight="1" x14ac:dyDescent="0.3">
      <c r="B7" s="15"/>
      <c r="C7" s="15"/>
      <c r="D7" s="15"/>
      <c r="E7" s="15"/>
      <c r="F7" s="41" t="s">
        <v>20</v>
      </c>
      <c r="H7" s="17"/>
      <c r="I7" s="10" t="s">
        <v>25</v>
      </c>
      <c r="J7" s="10"/>
      <c r="K7" s="10"/>
      <c r="L7" s="10" t="s">
        <v>32</v>
      </c>
      <c r="M7" s="10"/>
      <c r="N7" s="10"/>
      <c r="O7" s="10"/>
      <c r="P7" s="10"/>
      <c r="Q7" s="10"/>
      <c r="R7" s="10"/>
      <c r="S7" s="11"/>
    </row>
    <row r="8" spans="1:19" ht="30" customHeight="1" x14ac:dyDescent="0.3">
      <c r="H8" s="17"/>
      <c r="I8" s="10" t="s">
        <v>26</v>
      </c>
      <c r="J8" s="10"/>
      <c r="K8" s="10"/>
      <c r="L8" s="10" t="s">
        <v>33</v>
      </c>
      <c r="M8" s="10"/>
      <c r="N8" s="10"/>
      <c r="O8" s="10"/>
      <c r="P8" s="10" t="s">
        <v>34</v>
      </c>
      <c r="Q8" s="10"/>
      <c r="R8" s="10" t="s">
        <v>35</v>
      </c>
      <c r="S8" s="11"/>
    </row>
    <row r="9" spans="1:19" ht="30" customHeight="1" thickBot="1" x14ac:dyDescent="0.35">
      <c r="B9" s="15" t="s">
        <v>21</v>
      </c>
      <c r="C9" s="15"/>
      <c r="D9" s="15"/>
      <c r="E9" s="15"/>
      <c r="F9" s="15"/>
      <c r="H9" s="18"/>
      <c r="I9" s="19" t="s">
        <v>27</v>
      </c>
      <c r="J9" s="19"/>
      <c r="K9" s="19"/>
      <c r="L9" s="19" t="s">
        <v>36</v>
      </c>
      <c r="M9" s="19"/>
      <c r="N9" s="19"/>
      <c r="O9" s="19"/>
      <c r="P9" s="19"/>
      <c r="Q9" s="19"/>
      <c r="R9" s="19"/>
      <c r="S9" s="20"/>
    </row>
    <row r="10" spans="1:19" ht="14.25" thickBot="1" x14ac:dyDescent="0.35"/>
    <row r="11" spans="1:19" ht="35.1" customHeight="1" thickBot="1" x14ac:dyDescent="0.35">
      <c r="A11" s="21" t="s">
        <v>37</v>
      </c>
      <c r="B11" s="22"/>
      <c r="C11" s="22"/>
      <c r="D11" s="38">
        <f>M35+Q35</f>
        <v>3613500</v>
      </c>
      <c r="E11" s="38"/>
      <c r="F11" s="38"/>
      <c r="G11" s="38"/>
      <c r="H11" s="38"/>
      <c r="I11" s="38"/>
      <c r="J11" s="38"/>
      <c r="K11" s="38"/>
      <c r="L11" s="38"/>
      <c r="M11" s="38"/>
      <c r="N11" s="39">
        <f>D11</f>
        <v>3613500</v>
      </c>
      <c r="O11" s="39"/>
      <c r="P11" s="39"/>
      <c r="Q11" s="39"/>
      <c r="R11" s="39"/>
      <c r="S11" s="40"/>
    </row>
    <row r="12" spans="1:19" ht="14.25" thickBot="1" x14ac:dyDescent="0.35"/>
    <row r="13" spans="1:19" ht="20.100000000000001" customHeight="1" thickBot="1" x14ac:dyDescent="0.35">
      <c r="A13" s="4" t="s">
        <v>38</v>
      </c>
      <c r="B13" s="23" t="s">
        <v>0</v>
      </c>
      <c r="C13" s="23"/>
      <c r="D13" s="23"/>
      <c r="E13" s="23"/>
      <c r="F13" s="23"/>
      <c r="G13" s="23" t="s">
        <v>1</v>
      </c>
      <c r="H13" s="23"/>
      <c r="I13" s="23" t="s">
        <v>39</v>
      </c>
      <c r="J13" s="23"/>
      <c r="K13" s="23" t="s">
        <v>2</v>
      </c>
      <c r="L13" s="23"/>
      <c r="M13" s="23" t="s">
        <v>40</v>
      </c>
      <c r="N13" s="23"/>
      <c r="O13" s="23"/>
      <c r="P13" s="23"/>
      <c r="Q13" s="23" t="s">
        <v>41</v>
      </c>
      <c r="R13" s="23"/>
      <c r="S13" s="24"/>
    </row>
    <row r="14" spans="1:19" ht="20.100000000000001" customHeight="1" thickTop="1" x14ac:dyDescent="0.3">
      <c r="A14" s="5">
        <f t="shared" ref="A14:A34" si="0">IF(  B14="", "", ROW()-13 )</f>
        <v>1</v>
      </c>
      <c r="B14" s="27" t="s">
        <v>3</v>
      </c>
      <c r="C14" s="27"/>
      <c r="D14" s="27"/>
      <c r="E14" s="27"/>
      <c r="F14" s="27"/>
      <c r="G14" s="27" t="str">
        <f t="shared" ref="G14:G34" si="1">IF(B14="","",VLOOKUP(B14,제품,2,0))</f>
        <v>Set</v>
      </c>
      <c r="H14" s="27"/>
      <c r="I14" s="27">
        <v>5</v>
      </c>
      <c r="J14" s="27"/>
      <c r="K14" s="30">
        <f t="shared" ref="K14:K34" si="2">IF( B14="", "", VLOOKUP( B14, 제품, 3, 0 ))</f>
        <v>120000</v>
      </c>
      <c r="L14" s="30"/>
      <c r="M14" s="30">
        <f t="shared" ref="M14:M34" si="3">IF( ISERROR( I14 * K14 ), "",  I14 * K14 )</f>
        <v>600000</v>
      </c>
      <c r="N14" s="30"/>
      <c r="O14" s="30"/>
      <c r="P14" s="30"/>
      <c r="Q14" s="30">
        <f t="shared" ref="Q14:Q34" si="4">IFERROR( M14*0.1, "" )</f>
        <v>60000</v>
      </c>
      <c r="R14" s="30"/>
      <c r="S14" s="31"/>
    </row>
    <row r="15" spans="1:19" ht="20.100000000000001" customHeight="1" x14ac:dyDescent="0.3">
      <c r="A15" s="3">
        <f t="shared" si="0"/>
        <v>2</v>
      </c>
      <c r="B15" s="28" t="s">
        <v>11</v>
      </c>
      <c r="C15" s="28"/>
      <c r="D15" s="28"/>
      <c r="E15" s="28"/>
      <c r="F15" s="28"/>
      <c r="G15" s="28" t="str">
        <f t="shared" si="1"/>
        <v>개</v>
      </c>
      <c r="H15" s="28"/>
      <c r="I15" s="28">
        <v>10</v>
      </c>
      <c r="J15" s="28"/>
      <c r="K15" s="32">
        <f t="shared" si="2"/>
        <v>90000</v>
      </c>
      <c r="L15" s="32"/>
      <c r="M15" s="32">
        <f t="shared" si="3"/>
        <v>900000</v>
      </c>
      <c r="N15" s="32"/>
      <c r="O15" s="32"/>
      <c r="P15" s="32"/>
      <c r="Q15" s="32">
        <f t="shared" si="4"/>
        <v>90000</v>
      </c>
      <c r="R15" s="32"/>
      <c r="S15" s="33"/>
    </row>
    <row r="16" spans="1:19" ht="20.100000000000001" customHeight="1" x14ac:dyDescent="0.3">
      <c r="A16" s="3">
        <f t="shared" si="0"/>
        <v>3</v>
      </c>
      <c r="B16" s="28" t="s">
        <v>9</v>
      </c>
      <c r="C16" s="28"/>
      <c r="D16" s="28"/>
      <c r="E16" s="28"/>
      <c r="F16" s="28"/>
      <c r="G16" s="28" t="str">
        <f t="shared" si="1"/>
        <v>Box</v>
      </c>
      <c r="H16" s="28"/>
      <c r="I16" s="28">
        <v>3</v>
      </c>
      <c r="J16" s="28"/>
      <c r="K16" s="32">
        <f t="shared" si="2"/>
        <v>170000</v>
      </c>
      <c r="L16" s="32"/>
      <c r="M16" s="32">
        <f t="shared" si="3"/>
        <v>510000</v>
      </c>
      <c r="N16" s="32"/>
      <c r="O16" s="32"/>
      <c r="P16" s="32"/>
      <c r="Q16" s="32">
        <f t="shared" si="4"/>
        <v>51000</v>
      </c>
      <c r="R16" s="32"/>
      <c r="S16" s="33"/>
    </row>
    <row r="17" spans="1:19" ht="20.100000000000001" customHeight="1" x14ac:dyDescent="0.3">
      <c r="A17" s="3">
        <f t="shared" si="0"/>
        <v>4</v>
      </c>
      <c r="B17" s="28" t="s">
        <v>7</v>
      </c>
      <c r="C17" s="28"/>
      <c r="D17" s="28"/>
      <c r="E17" s="28"/>
      <c r="F17" s="28"/>
      <c r="G17" s="28" t="str">
        <f t="shared" si="1"/>
        <v>묶음</v>
      </c>
      <c r="H17" s="28"/>
      <c r="I17" s="28">
        <v>9</v>
      </c>
      <c r="J17" s="28"/>
      <c r="K17" s="32">
        <f t="shared" si="2"/>
        <v>55000</v>
      </c>
      <c r="L17" s="32"/>
      <c r="M17" s="32">
        <f t="shared" si="3"/>
        <v>495000</v>
      </c>
      <c r="N17" s="32"/>
      <c r="O17" s="32"/>
      <c r="P17" s="32"/>
      <c r="Q17" s="32">
        <f t="shared" si="4"/>
        <v>49500</v>
      </c>
      <c r="R17" s="32"/>
      <c r="S17" s="33"/>
    </row>
    <row r="18" spans="1:19" ht="20.100000000000001" customHeight="1" x14ac:dyDescent="0.3">
      <c r="A18" s="3">
        <f t="shared" si="0"/>
        <v>5</v>
      </c>
      <c r="B18" s="28" t="s">
        <v>12</v>
      </c>
      <c r="C18" s="28"/>
      <c r="D18" s="28"/>
      <c r="E18" s="28"/>
      <c r="F18" s="28"/>
      <c r="G18" s="28" t="str">
        <f t="shared" si="1"/>
        <v>묶음</v>
      </c>
      <c r="H18" s="28"/>
      <c r="I18" s="28">
        <v>6</v>
      </c>
      <c r="J18" s="28"/>
      <c r="K18" s="32">
        <f t="shared" si="2"/>
        <v>130000</v>
      </c>
      <c r="L18" s="32"/>
      <c r="M18" s="32">
        <f t="shared" si="3"/>
        <v>780000</v>
      </c>
      <c r="N18" s="32"/>
      <c r="O18" s="32"/>
      <c r="P18" s="32"/>
      <c r="Q18" s="32">
        <f t="shared" si="4"/>
        <v>78000</v>
      </c>
      <c r="R18" s="32"/>
      <c r="S18" s="33"/>
    </row>
    <row r="19" spans="1:19" ht="20.100000000000001" customHeight="1" x14ac:dyDescent="0.3">
      <c r="A19" s="3" t="str">
        <f t="shared" si="0"/>
        <v/>
      </c>
      <c r="B19" s="28"/>
      <c r="C19" s="28"/>
      <c r="D19" s="28"/>
      <c r="E19" s="28"/>
      <c r="F19" s="28"/>
      <c r="G19" s="28" t="str">
        <f t="shared" si="1"/>
        <v/>
      </c>
      <c r="H19" s="28"/>
      <c r="I19" s="28"/>
      <c r="J19" s="28"/>
      <c r="K19" s="32" t="str">
        <f t="shared" si="2"/>
        <v/>
      </c>
      <c r="L19" s="32"/>
      <c r="M19" s="32" t="str">
        <f t="shared" si="3"/>
        <v/>
      </c>
      <c r="N19" s="32"/>
      <c r="O19" s="32"/>
      <c r="P19" s="32"/>
      <c r="Q19" s="32" t="str">
        <f t="shared" si="4"/>
        <v/>
      </c>
      <c r="R19" s="32"/>
      <c r="S19" s="33"/>
    </row>
    <row r="20" spans="1:19" ht="20.100000000000001" customHeight="1" x14ac:dyDescent="0.3">
      <c r="A20" s="3" t="str">
        <f t="shared" si="0"/>
        <v/>
      </c>
      <c r="B20" s="28"/>
      <c r="C20" s="28"/>
      <c r="D20" s="28"/>
      <c r="E20" s="28"/>
      <c r="F20" s="28"/>
      <c r="G20" s="28" t="str">
        <f t="shared" si="1"/>
        <v/>
      </c>
      <c r="H20" s="28"/>
      <c r="I20" s="28"/>
      <c r="J20" s="28"/>
      <c r="K20" s="32" t="str">
        <f t="shared" si="2"/>
        <v/>
      </c>
      <c r="L20" s="32"/>
      <c r="M20" s="32" t="str">
        <f t="shared" si="3"/>
        <v/>
      </c>
      <c r="N20" s="32"/>
      <c r="O20" s="32"/>
      <c r="P20" s="32"/>
      <c r="Q20" s="32" t="str">
        <f t="shared" si="4"/>
        <v/>
      </c>
      <c r="R20" s="32"/>
      <c r="S20" s="33"/>
    </row>
    <row r="21" spans="1:19" ht="20.100000000000001" customHeight="1" x14ac:dyDescent="0.3">
      <c r="A21" s="3" t="str">
        <f t="shared" si="0"/>
        <v/>
      </c>
      <c r="B21" s="28"/>
      <c r="C21" s="28"/>
      <c r="D21" s="28"/>
      <c r="E21" s="28"/>
      <c r="F21" s="28"/>
      <c r="G21" s="28" t="str">
        <f t="shared" si="1"/>
        <v/>
      </c>
      <c r="H21" s="28"/>
      <c r="I21" s="28"/>
      <c r="J21" s="28"/>
      <c r="K21" s="32" t="str">
        <f t="shared" si="2"/>
        <v/>
      </c>
      <c r="L21" s="32"/>
      <c r="M21" s="32" t="str">
        <f t="shared" si="3"/>
        <v/>
      </c>
      <c r="N21" s="32"/>
      <c r="O21" s="32"/>
      <c r="P21" s="32"/>
      <c r="Q21" s="32" t="str">
        <f t="shared" si="4"/>
        <v/>
      </c>
      <c r="R21" s="32"/>
      <c r="S21" s="33"/>
    </row>
    <row r="22" spans="1:19" ht="20.100000000000001" customHeight="1" x14ac:dyDescent="0.3">
      <c r="A22" s="3" t="str">
        <f t="shared" si="0"/>
        <v/>
      </c>
      <c r="B22" s="28"/>
      <c r="C22" s="28"/>
      <c r="D22" s="28"/>
      <c r="E22" s="28"/>
      <c r="F22" s="28"/>
      <c r="G22" s="28" t="str">
        <f t="shared" si="1"/>
        <v/>
      </c>
      <c r="H22" s="28"/>
      <c r="I22" s="28"/>
      <c r="J22" s="28"/>
      <c r="K22" s="32" t="str">
        <f t="shared" si="2"/>
        <v/>
      </c>
      <c r="L22" s="32"/>
      <c r="M22" s="32" t="str">
        <f t="shared" si="3"/>
        <v/>
      </c>
      <c r="N22" s="32"/>
      <c r="O22" s="32"/>
      <c r="P22" s="32"/>
      <c r="Q22" s="32" t="str">
        <f t="shared" si="4"/>
        <v/>
      </c>
      <c r="R22" s="32"/>
      <c r="S22" s="33"/>
    </row>
    <row r="23" spans="1:19" ht="20.100000000000001" customHeight="1" x14ac:dyDescent="0.3">
      <c r="A23" s="3" t="str">
        <f t="shared" si="0"/>
        <v/>
      </c>
      <c r="B23" s="28"/>
      <c r="C23" s="28"/>
      <c r="D23" s="28"/>
      <c r="E23" s="28"/>
      <c r="F23" s="28"/>
      <c r="G23" s="28" t="str">
        <f t="shared" si="1"/>
        <v/>
      </c>
      <c r="H23" s="28"/>
      <c r="I23" s="28"/>
      <c r="J23" s="28"/>
      <c r="K23" s="32" t="str">
        <f t="shared" si="2"/>
        <v/>
      </c>
      <c r="L23" s="32"/>
      <c r="M23" s="32" t="str">
        <f t="shared" si="3"/>
        <v/>
      </c>
      <c r="N23" s="32"/>
      <c r="O23" s="32"/>
      <c r="P23" s="32"/>
      <c r="Q23" s="32" t="str">
        <f t="shared" si="4"/>
        <v/>
      </c>
      <c r="R23" s="32"/>
      <c r="S23" s="33"/>
    </row>
    <row r="24" spans="1:19" ht="20.100000000000001" customHeight="1" x14ac:dyDescent="0.3">
      <c r="A24" s="3" t="str">
        <f t="shared" si="0"/>
        <v/>
      </c>
      <c r="B24" s="28"/>
      <c r="C24" s="28"/>
      <c r="D24" s="28"/>
      <c r="E24" s="28"/>
      <c r="F24" s="28"/>
      <c r="G24" s="28" t="str">
        <f t="shared" si="1"/>
        <v/>
      </c>
      <c r="H24" s="28"/>
      <c r="I24" s="28"/>
      <c r="J24" s="28"/>
      <c r="K24" s="32" t="str">
        <f t="shared" si="2"/>
        <v/>
      </c>
      <c r="L24" s="32"/>
      <c r="M24" s="32" t="str">
        <f t="shared" si="3"/>
        <v/>
      </c>
      <c r="N24" s="32"/>
      <c r="O24" s="32"/>
      <c r="P24" s="32"/>
      <c r="Q24" s="32" t="str">
        <f t="shared" si="4"/>
        <v/>
      </c>
      <c r="R24" s="32"/>
      <c r="S24" s="33"/>
    </row>
    <row r="25" spans="1:19" ht="20.100000000000001" customHeight="1" x14ac:dyDescent="0.3">
      <c r="A25" s="3" t="str">
        <f t="shared" si="0"/>
        <v/>
      </c>
      <c r="B25" s="28"/>
      <c r="C25" s="28"/>
      <c r="D25" s="28"/>
      <c r="E25" s="28"/>
      <c r="F25" s="28"/>
      <c r="G25" s="28" t="str">
        <f t="shared" si="1"/>
        <v/>
      </c>
      <c r="H25" s="28"/>
      <c r="I25" s="28"/>
      <c r="J25" s="28"/>
      <c r="K25" s="32" t="str">
        <f t="shared" si="2"/>
        <v/>
      </c>
      <c r="L25" s="32"/>
      <c r="M25" s="32" t="str">
        <f t="shared" si="3"/>
        <v/>
      </c>
      <c r="N25" s="32"/>
      <c r="O25" s="32"/>
      <c r="P25" s="32"/>
      <c r="Q25" s="32" t="str">
        <f t="shared" si="4"/>
        <v/>
      </c>
      <c r="R25" s="32"/>
      <c r="S25" s="33"/>
    </row>
    <row r="26" spans="1:19" ht="20.100000000000001" customHeight="1" x14ac:dyDescent="0.3">
      <c r="A26" s="3" t="str">
        <f t="shared" si="0"/>
        <v/>
      </c>
      <c r="B26" s="28"/>
      <c r="C26" s="28"/>
      <c r="D26" s="28"/>
      <c r="E26" s="28"/>
      <c r="F26" s="28"/>
      <c r="G26" s="28" t="str">
        <f t="shared" si="1"/>
        <v/>
      </c>
      <c r="H26" s="28"/>
      <c r="I26" s="28"/>
      <c r="J26" s="28"/>
      <c r="K26" s="32" t="str">
        <f t="shared" si="2"/>
        <v/>
      </c>
      <c r="L26" s="32"/>
      <c r="M26" s="32" t="str">
        <f t="shared" si="3"/>
        <v/>
      </c>
      <c r="N26" s="32"/>
      <c r="O26" s="32"/>
      <c r="P26" s="32"/>
      <c r="Q26" s="32" t="str">
        <f t="shared" si="4"/>
        <v/>
      </c>
      <c r="R26" s="32"/>
      <c r="S26" s="33"/>
    </row>
    <row r="27" spans="1:19" ht="20.100000000000001" customHeight="1" x14ac:dyDescent="0.3">
      <c r="A27" s="3" t="str">
        <f t="shared" si="0"/>
        <v/>
      </c>
      <c r="B27" s="28"/>
      <c r="C27" s="28"/>
      <c r="D27" s="28"/>
      <c r="E27" s="28"/>
      <c r="F27" s="28"/>
      <c r="G27" s="28" t="str">
        <f t="shared" si="1"/>
        <v/>
      </c>
      <c r="H27" s="28"/>
      <c r="I27" s="28"/>
      <c r="J27" s="28"/>
      <c r="K27" s="32" t="str">
        <f t="shared" si="2"/>
        <v/>
      </c>
      <c r="L27" s="32"/>
      <c r="M27" s="32" t="str">
        <f t="shared" si="3"/>
        <v/>
      </c>
      <c r="N27" s="32"/>
      <c r="O27" s="32"/>
      <c r="P27" s="32"/>
      <c r="Q27" s="32" t="str">
        <f t="shared" si="4"/>
        <v/>
      </c>
      <c r="R27" s="32"/>
      <c r="S27" s="33"/>
    </row>
    <row r="28" spans="1:19" ht="20.100000000000001" customHeight="1" x14ac:dyDescent="0.3">
      <c r="A28" s="3" t="str">
        <f t="shared" si="0"/>
        <v/>
      </c>
      <c r="B28" s="28"/>
      <c r="C28" s="28"/>
      <c r="D28" s="28"/>
      <c r="E28" s="28"/>
      <c r="F28" s="28"/>
      <c r="G28" s="28" t="str">
        <f t="shared" si="1"/>
        <v/>
      </c>
      <c r="H28" s="28"/>
      <c r="I28" s="28"/>
      <c r="J28" s="28"/>
      <c r="K28" s="32" t="str">
        <f t="shared" si="2"/>
        <v/>
      </c>
      <c r="L28" s="32"/>
      <c r="M28" s="32" t="str">
        <f t="shared" si="3"/>
        <v/>
      </c>
      <c r="N28" s="32"/>
      <c r="O28" s="32"/>
      <c r="P28" s="32"/>
      <c r="Q28" s="32" t="str">
        <f t="shared" si="4"/>
        <v/>
      </c>
      <c r="R28" s="32"/>
      <c r="S28" s="33"/>
    </row>
    <row r="29" spans="1:19" ht="20.100000000000001" customHeight="1" x14ac:dyDescent="0.3">
      <c r="A29" s="3" t="str">
        <f t="shared" si="0"/>
        <v/>
      </c>
      <c r="B29" s="28"/>
      <c r="C29" s="28"/>
      <c r="D29" s="28"/>
      <c r="E29" s="28"/>
      <c r="F29" s="28"/>
      <c r="G29" s="28" t="str">
        <f t="shared" si="1"/>
        <v/>
      </c>
      <c r="H29" s="28"/>
      <c r="I29" s="28"/>
      <c r="J29" s="28"/>
      <c r="K29" s="32" t="str">
        <f t="shared" si="2"/>
        <v/>
      </c>
      <c r="L29" s="32"/>
      <c r="M29" s="32" t="str">
        <f t="shared" si="3"/>
        <v/>
      </c>
      <c r="N29" s="32"/>
      <c r="O29" s="32"/>
      <c r="P29" s="32"/>
      <c r="Q29" s="32" t="str">
        <f t="shared" si="4"/>
        <v/>
      </c>
      <c r="R29" s="32"/>
      <c r="S29" s="33"/>
    </row>
    <row r="30" spans="1:19" ht="20.100000000000001" customHeight="1" x14ac:dyDescent="0.3">
      <c r="A30" s="3" t="str">
        <f t="shared" si="0"/>
        <v/>
      </c>
      <c r="B30" s="28"/>
      <c r="C30" s="28"/>
      <c r="D30" s="28"/>
      <c r="E30" s="28"/>
      <c r="F30" s="28"/>
      <c r="G30" s="28" t="str">
        <f t="shared" si="1"/>
        <v/>
      </c>
      <c r="H30" s="28"/>
      <c r="I30" s="28"/>
      <c r="J30" s="28"/>
      <c r="K30" s="32" t="str">
        <f t="shared" si="2"/>
        <v/>
      </c>
      <c r="L30" s="32"/>
      <c r="M30" s="32" t="str">
        <f t="shared" si="3"/>
        <v/>
      </c>
      <c r="N30" s="32"/>
      <c r="O30" s="32"/>
      <c r="P30" s="32"/>
      <c r="Q30" s="32" t="str">
        <f t="shared" si="4"/>
        <v/>
      </c>
      <c r="R30" s="32"/>
      <c r="S30" s="33"/>
    </row>
    <row r="31" spans="1:19" ht="20.100000000000001" customHeight="1" x14ac:dyDescent="0.3">
      <c r="A31" s="3" t="str">
        <f t="shared" si="0"/>
        <v/>
      </c>
      <c r="B31" s="28"/>
      <c r="C31" s="28"/>
      <c r="D31" s="28"/>
      <c r="E31" s="28"/>
      <c r="F31" s="28"/>
      <c r="G31" s="28" t="str">
        <f t="shared" si="1"/>
        <v/>
      </c>
      <c r="H31" s="28"/>
      <c r="I31" s="28"/>
      <c r="J31" s="28"/>
      <c r="K31" s="32" t="str">
        <f t="shared" si="2"/>
        <v/>
      </c>
      <c r="L31" s="32"/>
      <c r="M31" s="32" t="str">
        <f t="shared" si="3"/>
        <v/>
      </c>
      <c r="N31" s="32"/>
      <c r="O31" s="32"/>
      <c r="P31" s="32"/>
      <c r="Q31" s="32" t="str">
        <f t="shared" si="4"/>
        <v/>
      </c>
      <c r="R31" s="32"/>
      <c r="S31" s="33"/>
    </row>
    <row r="32" spans="1:19" ht="20.100000000000001" customHeight="1" x14ac:dyDescent="0.3">
      <c r="A32" s="3" t="str">
        <f t="shared" si="0"/>
        <v/>
      </c>
      <c r="B32" s="28"/>
      <c r="C32" s="28"/>
      <c r="D32" s="28"/>
      <c r="E32" s="28"/>
      <c r="F32" s="28"/>
      <c r="G32" s="28" t="str">
        <f t="shared" si="1"/>
        <v/>
      </c>
      <c r="H32" s="28"/>
      <c r="I32" s="28"/>
      <c r="J32" s="28"/>
      <c r="K32" s="32" t="str">
        <f t="shared" si="2"/>
        <v/>
      </c>
      <c r="L32" s="32"/>
      <c r="M32" s="32" t="str">
        <f t="shared" si="3"/>
        <v/>
      </c>
      <c r="N32" s="32"/>
      <c r="O32" s="32"/>
      <c r="P32" s="32"/>
      <c r="Q32" s="32" t="str">
        <f t="shared" si="4"/>
        <v/>
      </c>
      <c r="R32" s="32"/>
      <c r="S32" s="33"/>
    </row>
    <row r="33" spans="1:19" ht="20.100000000000001" customHeight="1" x14ac:dyDescent="0.3">
      <c r="A33" s="3" t="str">
        <f t="shared" si="0"/>
        <v/>
      </c>
      <c r="B33" s="28"/>
      <c r="C33" s="28"/>
      <c r="D33" s="28"/>
      <c r="E33" s="28"/>
      <c r="F33" s="28"/>
      <c r="G33" s="28" t="str">
        <f t="shared" si="1"/>
        <v/>
      </c>
      <c r="H33" s="28"/>
      <c r="I33" s="28"/>
      <c r="J33" s="28"/>
      <c r="K33" s="32" t="str">
        <f t="shared" si="2"/>
        <v/>
      </c>
      <c r="L33" s="32"/>
      <c r="M33" s="32" t="str">
        <f t="shared" si="3"/>
        <v/>
      </c>
      <c r="N33" s="32"/>
      <c r="O33" s="32"/>
      <c r="P33" s="32"/>
      <c r="Q33" s="32" t="str">
        <f t="shared" si="4"/>
        <v/>
      </c>
      <c r="R33" s="32"/>
      <c r="S33" s="33"/>
    </row>
    <row r="34" spans="1:19" ht="20.100000000000001" customHeight="1" thickBot="1" x14ac:dyDescent="0.35">
      <c r="A34" s="6" t="str">
        <f t="shared" si="0"/>
        <v/>
      </c>
      <c r="B34" s="29"/>
      <c r="C34" s="29"/>
      <c r="D34" s="29"/>
      <c r="E34" s="29"/>
      <c r="F34" s="29"/>
      <c r="G34" s="29" t="str">
        <f t="shared" si="1"/>
        <v/>
      </c>
      <c r="H34" s="29"/>
      <c r="I34" s="29"/>
      <c r="J34" s="29"/>
      <c r="K34" s="34" t="str">
        <f t="shared" si="2"/>
        <v/>
      </c>
      <c r="L34" s="34"/>
      <c r="M34" s="34" t="str">
        <f t="shared" si="3"/>
        <v/>
      </c>
      <c r="N34" s="34"/>
      <c r="O34" s="34"/>
      <c r="P34" s="34"/>
      <c r="Q34" s="34" t="str">
        <f t="shared" si="4"/>
        <v/>
      </c>
      <c r="R34" s="34"/>
      <c r="S34" s="35"/>
    </row>
    <row r="35" spans="1:19" ht="20.100000000000001" customHeight="1" thickTop="1" thickBot="1" x14ac:dyDescent="0.35">
      <c r="A35" s="26" t="s">
        <v>42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6">
        <f t="shared" ref="M35:Q35" si="5">SUM(M14:P34)</f>
        <v>3285000</v>
      </c>
      <c r="N35" s="36"/>
      <c r="O35" s="36"/>
      <c r="P35" s="36"/>
      <c r="Q35" s="36">
        <f t="shared" si="5"/>
        <v>328500</v>
      </c>
      <c r="R35" s="36"/>
      <c r="S35" s="37"/>
    </row>
  </sheetData>
  <mergeCells count="158">
    <mergeCell ref="B34:F34"/>
    <mergeCell ref="G34:H34"/>
    <mergeCell ref="I34:J34"/>
    <mergeCell ref="K34:L34"/>
    <mergeCell ref="M34:P34"/>
    <mergeCell ref="Q34:S34"/>
    <mergeCell ref="B33:F33"/>
    <mergeCell ref="G33:H33"/>
    <mergeCell ref="I33:J33"/>
    <mergeCell ref="K33:L33"/>
    <mergeCell ref="M33:P33"/>
    <mergeCell ref="Q33:S33"/>
    <mergeCell ref="B32:F32"/>
    <mergeCell ref="G32:H32"/>
    <mergeCell ref="I32:J32"/>
    <mergeCell ref="K32:L32"/>
    <mergeCell ref="M32:P32"/>
    <mergeCell ref="Q32:S32"/>
    <mergeCell ref="B31:F31"/>
    <mergeCell ref="G31:H31"/>
    <mergeCell ref="I31:J31"/>
    <mergeCell ref="K31:L31"/>
    <mergeCell ref="M31:P31"/>
    <mergeCell ref="Q31:S31"/>
    <mergeCell ref="B30:F30"/>
    <mergeCell ref="G30:H30"/>
    <mergeCell ref="I30:J30"/>
    <mergeCell ref="K30:L30"/>
    <mergeCell ref="M30:P30"/>
    <mergeCell ref="Q30:S30"/>
    <mergeCell ref="B29:F29"/>
    <mergeCell ref="G29:H29"/>
    <mergeCell ref="I29:J29"/>
    <mergeCell ref="K29:L29"/>
    <mergeCell ref="M29:P29"/>
    <mergeCell ref="Q29:S29"/>
    <mergeCell ref="B28:F28"/>
    <mergeCell ref="G28:H28"/>
    <mergeCell ref="I28:J28"/>
    <mergeCell ref="K28:L28"/>
    <mergeCell ref="M28:P28"/>
    <mergeCell ref="Q28:S28"/>
    <mergeCell ref="B27:F27"/>
    <mergeCell ref="G27:H27"/>
    <mergeCell ref="I27:J27"/>
    <mergeCell ref="K27:L27"/>
    <mergeCell ref="M27:P27"/>
    <mergeCell ref="Q27:S27"/>
    <mergeCell ref="B26:F26"/>
    <mergeCell ref="G26:H26"/>
    <mergeCell ref="I26:J26"/>
    <mergeCell ref="K26:L26"/>
    <mergeCell ref="M26:P26"/>
    <mergeCell ref="Q26:S26"/>
    <mergeCell ref="B25:F25"/>
    <mergeCell ref="G25:H25"/>
    <mergeCell ref="I25:J25"/>
    <mergeCell ref="K25:L25"/>
    <mergeCell ref="M25:P25"/>
    <mergeCell ref="Q25:S25"/>
    <mergeCell ref="B24:F24"/>
    <mergeCell ref="G24:H24"/>
    <mergeCell ref="I24:J24"/>
    <mergeCell ref="K24:L24"/>
    <mergeCell ref="M24:P24"/>
    <mergeCell ref="Q24:S24"/>
    <mergeCell ref="B23:F23"/>
    <mergeCell ref="G23:H23"/>
    <mergeCell ref="I23:J23"/>
    <mergeCell ref="K23:L23"/>
    <mergeCell ref="M23:P23"/>
    <mergeCell ref="Q23:S23"/>
    <mergeCell ref="B22:F22"/>
    <mergeCell ref="G22:H22"/>
    <mergeCell ref="I22:J22"/>
    <mergeCell ref="K22:L22"/>
    <mergeCell ref="M22:P22"/>
    <mergeCell ref="Q22:S22"/>
    <mergeCell ref="B21:F21"/>
    <mergeCell ref="G21:H21"/>
    <mergeCell ref="I21:J21"/>
    <mergeCell ref="K21:L21"/>
    <mergeCell ref="M21:P21"/>
    <mergeCell ref="Q21:S21"/>
    <mergeCell ref="B20:F20"/>
    <mergeCell ref="G20:H20"/>
    <mergeCell ref="I20:J20"/>
    <mergeCell ref="K20:L20"/>
    <mergeCell ref="M20:P20"/>
    <mergeCell ref="Q20:S20"/>
    <mergeCell ref="B19:F19"/>
    <mergeCell ref="G19:H19"/>
    <mergeCell ref="I19:J19"/>
    <mergeCell ref="K19:L19"/>
    <mergeCell ref="M19:P19"/>
    <mergeCell ref="Q19:S19"/>
    <mergeCell ref="M18:P18"/>
    <mergeCell ref="Q18:S18"/>
    <mergeCell ref="Q16:S16"/>
    <mergeCell ref="B17:F17"/>
    <mergeCell ref="G17:H17"/>
    <mergeCell ref="I17:J17"/>
    <mergeCell ref="K17:L17"/>
    <mergeCell ref="M17:P17"/>
    <mergeCell ref="Q17:S17"/>
    <mergeCell ref="Q35:S35"/>
    <mergeCell ref="M35:P35"/>
    <mergeCell ref="A35:L35"/>
    <mergeCell ref="Q14:S14"/>
    <mergeCell ref="M14:P14"/>
    <mergeCell ref="K14:L14"/>
    <mergeCell ref="I14:J14"/>
    <mergeCell ref="G14:H14"/>
    <mergeCell ref="B14:F14"/>
    <mergeCell ref="B15:F15"/>
    <mergeCell ref="G15:H15"/>
    <mergeCell ref="I15:J15"/>
    <mergeCell ref="K15:L15"/>
    <mergeCell ref="M15:P15"/>
    <mergeCell ref="Q15:S15"/>
    <mergeCell ref="B16:F16"/>
    <mergeCell ref="G16:H16"/>
    <mergeCell ref="I16:J16"/>
    <mergeCell ref="K16:L16"/>
    <mergeCell ref="M16:P16"/>
    <mergeCell ref="B18:F18"/>
    <mergeCell ref="G18:H18"/>
    <mergeCell ref="I18:J18"/>
    <mergeCell ref="K18:L18"/>
    <mergeCell ref="A11:C11"/>
    <mergeCell ref="D11:M11"/>
    <mergeCell ref="N11:S11"/>
    <mergeCell ref="B13:F13"/>
    <mergeCell ref="G13:H13"/>
    <mergeCell ref="I13:J13"/>
    <mergeCell ref="K13:L13"/>
    <mergeCell ref="M13:P13"/>
    <mergeCell ref="Q13:S13"/>
    <mergeCell ref="L5:S5"/>
    <mergeCell ref="L6:O6"/>
    <mergeCell ref="P6:Q6"/>
    <mergeCell ref="R6:S6"/>
    <mergeCell ref="L7:S7"/>
    <mergeCell ref="L8:O8"/>
    <mergeCell ref="P8:Q8"/>
    <mergeCell ref="R8:S8"/>
    <mergeCell ref="B1:E1"/>
    <mergeCell ref="A2:S4"/>
    <mergeCell ref="A5:G5"/>
    <mergeCell ref="B7:E7"/>
    <mergeCell ref="H5:H9"/>
    <mergeCell ref="I5:K5"/>
    <mergeCell ref="I6:K6"/>
    <mergeCell ref="I7:K7"/>
    <mergeCell ref="I8:K8"/>
    <mergeCell ref="L9:S9"/>
    <mergeCell ref="I9:K9"/>
    <mergeCell ref="B9:F9"/>
  </mergeCells>
  <phoneticPr fontId="1" type="noConversion"/>
  <dataValidations count="1">
    <dataValidation type="list" allowBlank="1" showInputMessage="1" showErrorMessage="1" sqref="B14:F34">
      <formula1>제품명</formula1>
    </dataValidation>
  </dataValidations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제품목록</vt:lpstr>
      <vt:lpstr>견적서</vt:lpstr>
      <vt:lpstr>견적서!Print_Area</vt:lpstr>
      <vt:lpstr>제품</vt:lpstr>
      <vt:lpstr>제품명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2024-03-13T17:46:44Z</cp:lastPrinted>
  <dcterms:created xsi:type="dcterms:W3CDTF">2024-03-13T17:10:39Z</dcterms:created>
  <dcterms:modified xsi:type="dcterms:W3CDTF">2024-05-22T17:45:11Z</dcterms:modified>
</cp:coreProperties>
</file>