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특허\"/>
    </mc:Choice>
  </mc:AlternateContent>
  <xr:revisionPtr revIDLastSave="0" documentId="13_ncr:1_{D08FD984-0F17-495E-B719-2574F690EAD9}" xr6:coauthVersionLast="45" xr6:coauthVersionMax="45" xr10:uidLastSave="{00000000-0000-0000-0000-000000000000}"/>
  <bookViews>
    <workbookView xWindow="-120" yWindow="-120" windowWidth="38640" windowHeight="21240" firstSheet="1" activeTab="18" xr2:uid="{6BC9697E-566E-41EB-952F-9B44D3848473}"/>
  </bookViews>
  <sheets>
    <sheet name="고려대" sheetId="21" r:id="rId1"/>
    <sheet name="한전" sheetId="2" r:id="rId2"/>
    <sheet name="한전KDN" sheetId="4" r:id="rId3"/>
    <sheet name="ETRI" sheetId="1" r:id="rId4"/>
    <sheet name="KERI" sheetId="5" r:id="rId5"/>
    <sheet name="SK텔레콤" sheetId="6" r:id="rId6"/>
    <sheet name="KT" sheetId="7" r:id="rId7"/>
    <sheet name="LG전자" sheetId="8" r:id="rId8"/>
    <sheet name="SK이노베이션" sheetId="3" r:id="rId9"/>
    <sheet name="GS칼텍스" sheetId="9" r:id="rId10"/>
    <sheet name="현대중공업" sheetId="10" r:id="rId11"/>
    <sheet name="LS산전" sheetId="20" r:id="rId12"/>
    <sheet name="포스코ICT" sheetId="12" r:id="rId13"/>
    <sheet name="Siemens" sheetId="19" r:id="rId14"/>
    <sheet name="슈나이더" sheetId="11" r:id="rId15"/>
    <sheet name="ABB" sheetId="13" r:id="rId16"/>
    <sheet name="EATON" sheetId="14" r:id="rId17"/>
    <sheet name="Mitsubishi" sheetId="15" r:id="rId18"/>
    <sheet name="Toshiba" sheetId="17" r:id="rId19"/>
    <sheet name="Hitachi" sheetId="16" r:id="rId20"/>
    <sheet name="Fuji" sheetId="1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6" l="1"/>
  <c r="D29" i="16" s="1"/>
  <c r="G29" i="16"/>
  <c r="N25" i="16"/>
  <c r="M25" i="16"/>
  <c r="L25" i="16"/>
  <c r="K25" i="16"/>
  <c r="G25" i="16"/>
  <c r="F25" i="16"/>
  <c r="E25" i="16"/>
  <c r="E29" i="16" s="1"/>
  <c r="N25" i="17"/>
  <c r="M25" i="17"/>
  <c r="L25" i="17"/>
  <c r="E29" i="17" s="1"/>
  <c r="K25" i="17"/>
  <c r="G25" i="17"/>
  <c r="G29" i="17" s="1"/>
  <c r="F25" i="17"/>
  <c r="E25" i="17"/>
  <c r="D25" i="17"/>
  <c r="D29" i="17" s="1"/>
  <c r="N25" i="15"/>
  <c r="M25" i="15"/>
  <c r="F29" i="15" s="1"/>
  <c r="L25" i="15"/>
  <c r="E29" i="15" s="1"/>
  <c r="K25" i="15"/>
  <c r="G25" i="15"/>
  <c r="G29" i="15" s="1"/>
  <c r="F25" i="15"/>
  <c r="E25" i="15"/>
  <c r="D25" i="15"/>
  <c r="D29" i="15" s="1"/>
  <c r="E29" i="14"/>
  <c r="N25" i="14"/>
  <c r="M25" i="14"/>
  <c r="F29" i="14" s="1"/>
  <c r="L25" i="14"/>
  <c r="K25" i="14"/>
  <c r="G25" i="14"/>
  <c r="G29" i="14" s="1"/>
  <c r="F25" i="14"/>
  <c r="E25" i="14"/>
  <c r="D25" i="14"/>
  <c r="D29" i="14" s="1"/>
  <c r="D29" i="13"/>
  <c r="N25" i="13"/>
  <c r="M25" i="13"/>
  <c r="L25" i="13"/>
  <c r="K25" i="13"/>
  <c r="G25" i="13"/>
  <c r="F25" i="13"/>
  <c r="F29" i="13" s="1"/>
  <c r="E25" i="13"/>
  <c r="D25" i="13"/>
  <c r="E29" i="11"/>
  <c r="N25" i="11"/>
  <c r="M25" i="11"/>
  <c r="F29" i="11" s="1"/>
  <c r="L25" i="11"/>
  <c r="K25" i="11"/>
  <c r="G25" i="11"/>
  <c r="F25" i="11"/>
  <c r="E25" i="11"/>
  <c r="D25" i="11"/>
  <c r="D29" i="11" s="1"/>
  <c r="N26" i="19"/>
  <c r="M26" i="19"/>
  <c r="L26" i="19"/>
  <c r="K26" i="19"/>
  <c r="G26" i="19"/>
  <c r="F26" i="19"/>
  <c r="F30" i="19" s="1"/>
  <c r="E26" i="19"/>
  <c r="D26" i="19"/>
  <c r="E29" i="12"/>
  <c r="D29" i="12"/>
  <c r="N25" i="12"/>
  <c r="M25" i="12"/>
  <c r="L25" i="12"/>
  <c r="K25" i="12"/>
  <c r="G25" i="12"/>
  <c r="G29" i="12" s="1"/>
  <c r="F25" i="12"/>
  <c r="F29" i="12" s="1"/>
  <c r="E25" i="12"/>
  <c r="D25" i="12"/>
  <c r="D24" i="20"/>
  <c r="G28" i="20"/>
  <c r="N24" i="20"/>
  <c r="M24" i="20"/>
  <c r="L24" i="20"/>
  <c r="K24" i="20"/>
  <c r="G24" i="20"/>
  <c r="F24" i="20"/>
  <c r="F28" i="20" s="1"/>
  <c r="E24" i="20"/>
  <c r="D28" i="20"/>
  <c r="G29" i="10"/>
  <c r="F29" i="10"/>
  <c r="N25" i="10"/>
  <c r="M25" i="10"/>
  <c r="L25" i="10"/>
  <c r="K25" i="10"/>
  <c r="G25" i="10"/>
  <c r="F25" i="10"/>
  <c r="E25" i="10"/>
  <c r="E29" i="10" s="1"/>
  <c r="D25" i="10"/>
  <c r="D29" i="10" s="1"/>
  <c r="G29" i="9"/>
  <c r="N25" i="9"/>
  <c r="M25" i="9"/>
  <c r="L25" i="9"/>
  <c r="K25" i="9"/>
  <c r="G25" i="9"/>
  <c r="F25" i="9"/>
  <c r="F29" i="9" s="1"/>
  <c r="E25" i="9"/>
  <c r="E29" i="9" s="1"/>
  <c r="D25" i="9"/>
  <c r="D29" i="9" s="1"/>
  <c r="N25" i="3"/>
  <c r="M25" i="3"/>
  <c r="L25" i="3"/>
  <c r="K25" i="3"/>
  <c r="G25" i="3"/>
  <c r="G29" i="3" s="1"/>
  <c r="F25" i="3"/>
  <c r="F29" i="3" s="1"/>
  <c r="E25" i="3"/>
  <c r="E29" i="3" s="1"/>
  <c r="D25" i="3"/>
  <c r="D29" i="3" s="1"/>
  <c r="N25" i="8"/>
  <c r="M25" i="8"/>
  <c r="F29" i="8" s="1"/>
  <c r="L25" i="8"/>
  <c r="E29" i="8" s="1"/>
  <c r="K25" i="8"/>
  <c r="D29" i="8" s="1"/>
  <c r="G25" i="8"/>
  <c r="F25" i="8"/>
  <c r="E25" i="8"/>
  <c r="D25" i="8"/>
  <c r="N25" i="7"/>
  <c r="M25" i="7"/>
  <c r="L25" i="7"/>
  <c r="K25" i="7"/>
  <c r="G25" i="7"/>
  <c r="G29" i="7" s="1"/>
  <c r="F25" i="7"/>
  <c r="F29" i="7" s="1"/>
  <c r="E25" i="7"/>
  <c r="E29" i="7" s="1"/>
  <c r="D25" i="7"/>
  <c r="E29" i="6"/>
  <c r="D29" i="6"/>
  <c r="N25" i="6"/>
  <c r="M25" i="6"/>
  <c r="L25" i="6"/>
  <c r="K25" i="6"/>
  <c r="G25" i="6"/>
  <c r="G29" i="6" s="1"/>
  <c r="F25" i="6"/>
  <c r="F29" i="6" s="1"/>
  <c r="E25" i="6"/>
  <c r="D25" i="6"/>
  <c r="G29" i="5"/>
  <c r="N25" i="5"/>
  <c r="M25" i="5"/>
  <c r="L25" i="5"/>
  <c r="E29" i="5" s="1"/>
  <c r="K25" i="5"/>
  <c r="G25" i="5"/>
  <c r="F25" i="5"/>
  <c r="F29" i="5" s="1"/>
  <c r="E25" i="5"/>
  <c r="D25" i="5"/>
  <c r="D29" i="1"/>
  <c r="N25" i="1"/>
  <c r="M25" i="1"/>
  <c r="L25" i="1"/>
  <c r="E29" i="1" s="1"/>
  <c r="K25" i="1"/>
  <c r="G25" i="1"/>
  <c r="G29" i="1" s="1"/>
  <c r="F25" i="1"/>
  <c r="F29" i="1" s="1"/>
  <c r="E25" i="1"/>
  <c r="D25" i="1"/>
  <c r="D25" i="2"/>
  <c r="D29" i="2" s="1"/>
  <c r="F29" i="2"/>
  <c r="N25" i="2"/>
  <c r="M25" i="2"/>
  <c r="L25" i="2"/>
  <c r="K25" i="2"/>
  <c r="G25" i="2"/>
  <c r="G29" i="2" s="1"/>
  <c r="F25" i="2"/>
  <c r="E25" i="2"/>
  <c r="E29" i="2" s="1"/>
  <c r="L25" i="21"/>
  <c r="M25" i="21"/>
  <c r="F29" i="21" s="1"/>
  <c r="N25" i="21"/>
  <c r="K25" i="21"/>
  <c r="E25" i="21"/>
  <c r="F25" i="21"/>
  <c r="G25" i="21"/>
  <c r="D26" i="4"/>
  <c r="D30" i="4" s="1"/>
  <c r="D25" i="21"/>
  <c r="D29" i="21"/>
  <c r="E30" i="4"/>
  <c r="F30" i="4"/>
  <c r="G30" i="4"/>
  <c r="K26" i="4"/>
  <c r="E26" i="4"/>
  <c r="F26" i="4"/>
  <c r="G26" i="4"/>
  <c r="E30" i="19" l="1"/>
  <c r="E28" i="20"/>
  <c r="E29" i="13"/>
  <c r="G29" i="13"/>
  <c r="G29" i="11"/>
  <c r="G30" i="19"/>
  <c r="G29" i="8"/>
  <c r="F29" i="16"/>
  <c r="F29" i="17"/>
  <c r="D30" i="19"/>
  <c r="D29" i="7"/>
  <c r="D29" i="5"/>
  <c r="G29" i="21"/>
  <c r="E29" i="21"/>
</calcChain>
</file>

<file path=xl/sharedStrings.xml><?xml version="1.0" encoding="utf-8"?>
<sst xmlns="http://schemas.openxmlformats.org/spreadsheetml/2006/main" count="1057" uniqueCount="43">
  <si>
    <t>ETRI</t>
    <phoneticPr fontId="1" type="noConversion"/>
  </si>
  <si>
    <t>한국</t>
    <phoneticPr fontId="1" type="noConversion"/>
  </si>
  <si>
    <t>미국</t>
    <phoneticPr fontId="1" type="noConversion"/>
  </si>
  <si>
    <t>일본</t>
    <phoneticPr fontId="1" type="noConversion"/>
  </si>
  <si>
    <t>유럽</t>
    <phoneticPr fontId="1" type="noConversion"/>
  </si>
  <si>
    <t>송배전망 이상징후</t>
    <phoneticPr fontId="1" type="noConversion"/>
  </si>
  <si>
    <t>암호화</t>
    <phoneticPr fontId="1" type="noConversion"/>
  </si>
  <si>
    <t>위변조</t>
    <phoneticPr fontId="1" type="noConversion"/>
  </si>
  <si>
    <t>인증/접근</t>
    <phoneticPr fontId="1" type="noConversion"/>
  </si>
  <si>
    <t>침입탐지</t>
    <phoneticPr fontId="1" type="noConversion"/>
  </si>
  <si>
    <t>서비스</t>
    <phoneticPr fontId="1" type="noConversion"/>
  </si>
  <si>
    <t>송배전망 통신보호</t>
    <phoneticPr fontId="1" type="noConversion"/>
  </si>
  <si>
    <t>AMI 이상징후</t>
    <phoneticPr fontId="1" type="noConversion"/>
  </si>
  <si>
    <t>소비자 인증/개인 프라이버시 보호</t>
    <phoneticPr fontId="1" type="noConversion"/>
  </si>
  <si>
    <t>전력거래</t>
    <phoneticPr fontId="1" type="noConversion"/>
  </si>
  <si>
    <t>AMI 해킹방지</t>
    <phoneticPr fontId="1" type="noConversion"/>
  </si>
  <si>
    <t>AMI 접근제어</t>
    <phoneticPr fontId="1" type="noConversion"/>
  </si>
  <si>
    <t>한국전력공사</t>
    <phoneticPr fontId="1" type="noConversion"/>
  </si>
  <si>
    <t>한전KDN</t>
    <phoneticPr fontId="1" type="noConversion"/>
  </si>
  <si>
    <t>한국전기연구원</t>
    <phoneticPr fontId="1" type="noConversion"/>
  </si>
  <si>
    <t>SK텔레콤</t>
    <phoneticPr fontId="1" type="noConversion"/>
  </si>
  <si>
    <t>KT</t>
    <phoneticPr fontId="1" type="noConversion"/>
  </si>
  <si>
    <t>LG전자</t>
    <phoneticPr fontId="1" type="noConversion"/>
  </si>
  <si>
    <t>SK 이노베이션</t>
    <phoneticPr fontId="1" type="noConversion"/>
  </si>
  <si>
    <t>GS 칼텍스</t>
    <phoneticPr fontId="1" type="noConversion"/>
  </si>
  <si>
    <t>현대중공업</t>
    <phoneticPr fontId="1" type="noConversion"/>
  </si>
  <si>
    <t>포스코ICT</t>
    <phoneticPr fontId="1" type="noConversion"/>
  </si>
  <si>
    <t>슈나이더 일렉트릭</t>
    <phoneticPr fontId="1" type="noConversion"/>
  </si>
  <si>
    <t>ABB</t>
    <phoneticPr fontId="1" type="noConversion"/>
  </si>
  <si>
    <t>EATON</t>
    <phoneticPr fontId="1" type="noConversion"/>
  </si>
  <si>
    <t>Mitsubishi</t>
    <phoneticPr fontId="1" type="noConversion"/>
  </si>
  <si>
    <t>Hitachi</t>
    <phoneticPr fontId="1" type="noConversion"/>
  </si>
  <si>
    <t>Toshiba</t>
    <phoneticPr fontId="1" type="noConversion"/>
  </si>
  <si>
    <t>Fuji</t>
    <phoneticPr fontId="1" type="noConversion"/>
  </si>
  <si>
    <t>Siemens</t>
    <phoneticPr fontId="1" type="noConversion"/>
  </si>
  <si>
    <t>LS Electric</t>
    <phoneticPr fontId="1" type="noConversion"/>
  </si>
  <si>
    <t>기타</t>
    <phoneticPr fontId="1" type="noConversion"/>
  </si>
  <si>
    <t>고려대학교</t>
    <phoneticPr fontId="1" type="noConversion"/>
  </si>
  <si>
    <t>취약성진단</t>
    <phoneticPr fontId="1" type="noConversion"/>
  </si>
  <si>
    <t>보안정책</t>
    <phoneticPr fontId="1" type="noConversion"/>
  </si>
  <si>
    <t>제공 total</t>
    <phoneticPr fontId="1" type="noConversion"/>
  </si>
  <si>
    <t>소비 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</si>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</sst>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7E65-513E-4027-86B5-E38588FBA5FD}">
  <dimension ref="B3:N29"/>
  <sheetViews>
    <sheetView workbookViewId="0">
      <selection activeCell="B25" sqref="B25:N29"/>
    </sheetView>
  </sheetViews>
  <sheetFormatPr defaultRowHeight="16.5" x14ac:dyDescent="0.3"/>
  <cols>
    <col min="2" max="2" width="17.125" customWidth="1"/>
  </cols>
  <sheetData>
    <row r="3" spans="2:14" x14ac:dyDescent="0.3">
      <c r="B3" t="s">
        <v>37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  <c r="K6">
        <v>8</v>
      </c>
    </row>
    <row r="7" spans="2:14" x14ac:dyDescent="0.3">
      <c r="C7" t="s">
        <v>7</v>
      </c>
      <c r="J7" t="s">
        <v>7</v>
      </c>
      <c r="K7">
        <v>2</v>
      </c>
    </row>
    <row r="8" spans="2:14" x14ac:dyDescent="0.3">
      <c r="C8" t="s">
        <v>8</v>
      </c>
      <c r="J8" t="s">
        <v>8</v>
      </c>
      <c r="K8">
        <v>3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  <c r="K14">
        <v>1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  <c r="K16">
        <v>1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K20">
        <v>1</v>
      </c>
    </row>
    <row r="21" spans="2:14" x14ac:dyDescent="0.3">
      <c r="C21" t="s">
        <v>9</v>
      </c>
      <c r="D21">
        <v>1</v>
      </c>
      <c r="J21" t="s">
        <v>9</v>
      </c>
    </row>
    <row r="25" spans="2:14" x14ac:dyDescent="0.3">
      <c r="B25" s="1" t="s">
        <v>40</v>
      </c>
      <c r="C25" s="1"/>
      <c r="D25">
        <f>SUM(D6:D21)</f>
        <v>1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16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17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5FA8-0B70-42C6-BC07-C874BC50DB5B}">
  <dimension ref="B3:N29"/>
  <sheetViews>
    <sheetView workbookViewId="0">
      <selection activeCell="B25" sqref="B25:N29"/>
    </sheetView>
  </sheetViews>
  <sheetFormatPr defaultRowHeight="16.5" x14ac:dyDescent="0.3"/>
  <cols>
    <col min="2" max="2" width="17.625" customWidth="1"/>
  </cols>
  <sheetData>
    <row r="3" spans="2:14" x14ac:dyDescent="0.3">
      <c r="B3" t="s">
        <v>24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95DE-BE30-4531-8A0F-8CFFEEB5E3FF}">
  <dimension ref="B3:N29"/>
  <sheetViews>
    <sheetView workbookViewId="0">
      <selection activeCell="B25" sqref="B25:N29"/>
    </sheetView>
  </sheetViews>
  <sheetFormatPr defaultRowHeight="16.5" x14ac:dyDescent="0.3"/>
  <cols>
    <col min="2" max="2" width="17.875" bestFit="1" customWidth="1"/>
  </cols>
  <sheetData>
    <row r="3" spans="2:14" x14ac:dyDescent="0.3">
      <c r="B3" t="s">
        <v>25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6</v>
      </c>
      <c r="I10" t="s">
        <v>14</v>
      </c>
      <c r="J10" t="s">
        <v>6</v>
      </c>
    </row>
    <row r="11" spans="2:14" x14ac:dyDescent="0.3">
      <c r="C11" t="s">
        <v>7</v>
      </c>
      <c r="J11" t="s">
        <v>7</v>
      </c>
    </row>
    <row r="12" spans="2:14" x14ac:dyDescent="0.3">
      <c r="C12" t="s">
        <v>8</v>
      </c>
      <c r="J12" t="s">
        <v>8</v>
      </c>
    </row>
    <row r="13" spans="2:14" x14ac:dyDescent="0.3">
      <c r="C13" t="s">
        <v>9</v>
      </c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4E02-5B1A-4B2E-BEFB-9C1411BB796B}">
  <dimension ref="B2:N28"/>
  <sheetViews>
    <sheetView workbookViewId="0">
      <selection activeCell="L17" sqref="L17"/>
    </sheetView>
  </sheetViews>
  <sheetFormatPr defaultRowHeight="16.5" x14ac:dyDescent="0.3"/>
  <cols>
    <col min="2" max="2" width="17.875" bestFit="1" customWidth="1"/>
  </cols>
  <sheetData>
    <row r="2" spans="2:14" x14ac:dyDescent="0.3">
      <c r="B2" t="s">
        <v>35</v>
      </c>
    </row>
    <row r="4" spans="2:14" x14ac:dyDescent="0.3">
      <c r="D4" t="s">
        <v>1</v>
      </c>
      <c r="E4" t="s">
        <v>2</v>
      </c>
      <c r="F4" t="s">
        <v>3</v>
      </c>
      <c r="G4" t="s">
        <v>4</v>
      </c>
      <c r="K4" t="s">
        <v>1</v>
      </c>
      <c r="L4" t="s">
        <v>2</v>
      </c>
      <c r="M4" t="s">
        <v>3</v>
      </c>
      <c r="N4" t="s">
        <v>4</v>
      </c>
    </row>
    <row r="5" spans="2:14" x14ac:dyDescent="0.3">
      <c r="B5" t="s">
        <v>5</v>
      </c>
      <c r="C5" t="s">
        <v>6</v>
      </c>
      <c r="I5" t="s">
        <v>13</v>
      </c>
      <c r="J5" t="s">
        <v>6</v>
      </c>
    </row>
    <row r="6" spans="2:14" x14ac:dyDescent="0.3">
      <c r="C6" t="s">
        <v>7</v>
      </c>
      <c r="J6" t="s">
        <v>7</v>
      </c>
    </row>
    <row r="7" spans="2:14" x14ac:dyDescent="0.3">
      <c r="C7" t="s">
        <v>8</v>
      </c>
      <c r="J7" t="s">
        <v>8</v>
      </c>
    </row>
    <row r="8" spans="2:14" x14ac:dyDescent="0.3">
      <c r="C8" t="s">
        <v>9</v>
      </c>
      <c r="J8" t="s">
        <v>9</v>
      </c>
    </row>
    <row r="9" spans="2:14" x14ac:dyDescent="0.3">
      <c r="B9" t="s">
        <v>10</v>
      </c>
      <c r="C9" t="s">
        <v>38</v>
      </c>
      <c r="I9" t="s">
        <v>14</v>
      </c>
      <c r="J9" t="s">
        <v>6</v>
      </c>
    </row>
    <row r="10" spans="2:14" x14ac:dyDescent="0.3">
      <c r="C10" t="s">
        <v>39</v>
      </c>
      <c r="J10" t="s">
        <v>7</v>
      </c>
    </row>
    <row r="11" spans="2:14" x14ac:dyDescent="0.3">
      <c r="J11" t="s">
        <v>8</v>
      </c>
    </row>
    <row r="12" spans="2:14" x14ac:dyDescent="0.3">
      <c r="J12" t="s">
        <v>9</v>
      </c>
    </row>
    <row r="13" spans="2:14" x14ac:dyDescent="0.3">
      <c r="B13" t="s">
        <v>11</v>
      </c>
      <c r="C13" t="s">
        <v>6</v>
      </c>
      <c r="I13" t="s">
        <v>15</v>
      </c>
      <c r="J13" t="s">
        <v>6</v>
      </c>
    </row>
    <row r="14" spans="2:14" x14ac:dyDescent="0.3">
      <c r="C14" t="s">
        <v>7</v>
      </c>
      <c r="J14" t="s">
        <v>7</v>
      </c>
    </row>
    <row r="15" spans="2:14" x14ac:dyDescent="0.3">
      <c r="C15" t="s">
        <v>8</v>
      </c>
      <c r="D15">
        <v>1</v>
      </c>
      <c r="J15" t="s">
        <v>8</v>
      </c>
    </row>
    <row r="16" spans="2:14" x14ac:dyDescent="0.3">
      <c r="C16" t="s">
        <v>9</v>
      </c>
      <c r="J16" t="s">
        <v>9</v>
      </c>
    </row>
    <row r="17" spans="2:14" x14ac:dyDescent="0.3">
      <c r="B17" t="s">
        <v>12</v>
      </c>
      <c r="C17" t="s">
        <v>6</v>
      </c>
      <c r="I17" t="s">
        <v>16</v>
      </c>
      <c r="J17" t="s">
        <v>6</v>
      </c>
      <c r="L17">
        <v>1</v>
      </c>
    </row>
    <row r="18" spans="2:14" x14ac:dyDescent="0.3">
      <c r="C18" t="s">
        <v>7</v>
      </c>
      <c r="J18" t="s">
        <v>7</v>
      </c>
    </row>
    <row r="19" spans="2:14" x14ac:dyDescent="0.3">
      <c r="C19" t="s">
        <v>8</v>
      </c>
      <c r="J19" t="s">
        <v>8</v>
      </c>
    </row>
    <row r="20" spans="2:14" x14ac:dyDescent="0.3">
      <c r="C20" t="s">
        <v>9</v>
      </c>
      <c r="J20" t="s">
        <v>9</v>
      </c>
    </row>
    <row r="24" spans="2:14" x14ac:dyDescent="0.3">
      <c r="B24" s="1" t="s">
        <v>40</v>
      </c>
      <c r="C24" s="1"/>
      <c r="D24">
        <f>SUM(D5:D20)</f>
        <v>1</v>
      </c>
      <c r="E24">
        <f t="shared" ref="E24:G24" si="0">SUM(E5:E20)</f>
        <v>0</v>
      </c>
      <c r="F24">
        <f t="shared" si="0"/>
        <v>0</v>
      </c>
      <c r="G24">
        <f t="shared" si="0"/>
        <v>0</v>
      </c>
      <c r="I24" s="1" t="s">
        <v>41</v>
      </c>
      <c r="J24" s="1"/>
      <c r="K24">
        <f>SUM(K5:K20)</f>
        <v>0</v>
      </c>
      <c r="L24">
        <f t="shared" ref="L24:N24" si="1">SUM(L5:L20)</f>
        <v>1</v>
      </c>
      <c r="M24">
        <f t="shared" si="1"/>
        <v>0</v>
      </c>
      <c r="N24">
        <f t="shared" si="1"/>
        <v>0</v>
      </c>
    </row>
    <row r="28" spans="2:14" x14ac:dyDescent="0.3">
      <c r="B28" s="1" t="s">
        <v>42</v>
      </c>
      <c r="C28" s="1"/>
      <c r="D28">
        <f>SUM(D24,K24)</f>
        <v>1</v>
      </c>
      <c r="E28">
        <f>SUM(E24,L24)</f>
        <v>1</v>
      </c>
      <c r="F28">
        <f t="shared" ref="F28:G28" si="2">SUM(F24,M24)</f>
        <v>0</v>
      </c>
      <c r="G28">
        <f t="shared" si="2"/>
        <v>0</v>
      </c>
    </row>
  </sheetData>
  <mergeCells count="3">
    <mergeCell ref="B24:C24"/>
    <mergeCell ref="I24:J24"/>
    <mergeCell ref="B28:C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9BA5-BAD3-47DA-B128-DF3CB23E6C0A}">
  <dimension ref="B3:N29"/>
  <sheetViews>
    <sheetView workbookViewId="0">
      <selection activeCell="B25" sqref="B25:N29"/>
    </sheetView>
  </sheetViews>
  <sheetFormatPr defaultRowHeight="16.5" x14ac:dyDescent="0.3"/>
  <sheetData>
    <row r="3" spans="2:14" x14ac:dyDescent="0.3">
      <c r="B3" t="s">
        <v>26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2C16-9F5E-41A6-BC6B-440D8CC34164}">
  <dimension ref="B4:N30"/>
  <sheetViews>
    <sheetView workbookViewId="0">
      <selection activeCell="L19" sqref="L19"/>
    </sheetView>
  </sheetViews>
  <sheetFormatPr defaultRowHeight="16.5" x14ac:dyDescent="0.3"/>
  <cols>
    <col min="2" max="2" width="17.75" customWidth="1"/>
  </cols>
  <sheetData>
    <row r="4" spans="2:14" x14ac:dyDescent="0.3">
      <c r="B4" t="s">
        <v>34</v>
      </c>
    </row>
    <row r="6" spans="2:14" x14ac:dyDescent="0.3">
      <c r="D6" t="s">
        <v>1</v>
      </c>
      <c r="E6" t="s">
        <v>2</v>
      </c>
      <c r="F6" t="s">
        <v>3</v>
      </c>
      <c r="G6" t="s">
        <v>4</v>
      </c>
      <c r="K6" t="s">
        <v>1</v>
      </c>
      <c r="L6" t="s">
        <v>2</v>
      </c>
      <c r="M6" t="s">
        <v>3</v>
      </c>
      <c r="N6" t="s">
        <v>4</v>
      </c>
    </row>
    <row r="7" spans="2:14" x14ac:dyDescent="0.3">
      <c r="B7" t="s">
        <v>5</v>
      </c>
      <c r="C7" t="s">
        <v>6</v>
      </c>
      <c r="I7" t="s">
        <v>13</v>
      </c>
      <c r="J7" t="s">
        <v>6</v>
      </c>
      <c r="N7">
        <v>2</v>
      </c>
    </row>
    <row r="8" spans="2:14" x14ac:dyDescent="0.3">
      <c r="C8" t="s">
        <v>7</v>
      </c>
      <c r="J8" t="s">
        <v>7</v>
      </c>
    </row>
    <row r="9" spans="2:14" x14ac:dyDescent="0.3">
      <c r="C9" t="s">
        <v>8</v>
      </c>
      <c r="J9" t="s">
        <v>8</v>
      </c>
      <c r="L9">
        <v>1</v>
      </c>
    </row>
    <row r="10" spans="2:14" x14ac:dyDescent="0.3">
      <c r="C10" t="s">
        <v>9</v>
      </c>
      <c r="J10" t="s">
        <v>9</v>
      </c>
    </row>
    <row r="11" spans="2:14" x14ac:dyDescent="0.3">
      <c r="B11" t="s">
        <v>10</v>
      </c>
      <c r="C11" t="s">
        <v>6</v>
      </c>
      <c r="I11" t="s">
        <v>14</v>
      </c>
      <c r="J11" t="s">
        <v>6</v>
      </c>
    </row>
    <row r="12" spans="2:14" x14ac:dyDescent="0.3">
      <c r="C12" t="s">
        <v>7</v>
      </c>
      <c r="J12" t="s">
        <v>7</v>
      </c>
    </row>
    <row r="13" spans="2:14" x14ac:dyDescent="0.3">
      <c r="C13" t="s">
        <v>8</v>
      </c>
      <c r="J13" t="s">
        <v>8</v>
      </c>
      <c r="K13">
        <v>1</v>
      </c>
      <c r="N13">
        <v>1</v>
      </c>
    </row>
    <row r="14" spans="2:14" x14ac:dyDescent="0.3">
      <c r="C14" t="s">
        <v>9</v>
      </c>
      <c r="J14" t="s">
        <v>9</v>
      </c>
      <c r="N14">
        <v>1</v>
      </c>
    </row>
    <row r="15" spans="2:14" x14ac:dyDescent="0.3">
      <c r="B15" t="s">
        <v>11</v>
      </c>
      <c r="C15" t="s">
        <v>6</v>
      </c>
      <c r="I15" t="s">
        <v>15</v>
      </c>
      <c r="J15" t="s">
        <v>6</v>
      </c>
      <c r="N15">
        <v>2</v>
      </c>
    </row>
    <row r="16" spans="2:14" x14ac:dyDescent="0.3">
      <c r="C16" t="s">
        <v>7</v>
      </c>
      <c r="J16" t="s">
        <v>7</v>
      </c>
    </row>
    <row r="17" spans="2:14" x14ac:dyDescent="0.3">
      <c r="C17" t="s">
        <v>8</v>
      </c>
      <c r="E17">
        <v>1</v>
      </c>
      <c r="J17" t="s">
        <v>8</v>
      </c>
    </row>
    <row r="18" spans="2:14" x14ac:dyDescent="0.3">
      <c r="C18" t="s">
        <v>9</v>
      </c>
      <c r="G18">
        <v>2</v>
      </c>
      <c r="J18" t="s">
        <v>9</v>
      </c>
    </row>
    <row r="19" spans="2:14" x14ac:dyDescent="0.3">
      <c r="B19" t="s">
        <v>12</v>
      </c>
      <c r="C19" t="s">
        <v>6</v>
      </c>
      <c r="I19" t="s">
        <v>16</v>
      </c>
      <c r="J19" t="s">
        <v>6</v>
      </c>
      <c r="L19">
        <v>4</v>
      </c>
    </row>
    <row r="20" spans="2:14" x14ac:dyDescent="0.3">
      <c r="C20" t="s">
        <v>7</v>
      </c>
      <c r="J20" t="s">
        <v>7</v>
      </c>
    </row>
    <row r="21" spans="2:14" x14ac:dyDescent="0.3">
      <c r="C21" t="s">
        <v>8</v>
      </c>
      <c r="J21" t="s">
        <v>8</v>
      </c>
      <c r="L21">
        <v>3</v>
      </c>
      <c r="N21">
        <v>4</v>
      </c>
    </row>
    <row r="22" spans="2:14" x14ac:dyDescent="0.3">
      <c r="C22" t="s">
        <v>9</v>
      </c>
      <c r="J22" t="s">
        <v>9</v>
      </c>
    </row>
    <row r="26" spans="2:14" x14ac:dyDescent="0.3">
      <c r="B26" s="1" t="s">
        <v>40</v>
      </c>
      <c r="C26" s="1"/>
      <c r="D26">
        <f>SUM(D7:D22)</f>
        <v>0</v>
      </c>
      <c r="E26">
        <f t="shared" ref="E26:G26" si="0">SUM(E7:E22)</f>
        <v>1</v>
      </c>
      <c r="F26">
        <f t="shared" si="0"/>
        <v>0</v>
      </c>
      <c r="G26">
        <f t="shared" si="0"/>
        <v>2</v>
      </c>
      <c r="I26" s="1" t="s">
        <v>41</v>
      </c>
      <c r="J26" s="1"/>
      <c r="K26">
        <f>SUM(K7:K22)</f>
        <v>1</v>
      </c>
      <c r="L26">
        <f t="shared" ref="L26:N26" si="1">SUM(L7:L22)</f>
        <v>8</v>
      </c>
      <c r="M26">
        <f t="shared" si="1"/>
        <v>0</v>
      </c>
      <c r="N26">
        <f t="shared" si="1"/>
        <v>10</v>
      </c>
    </row>
    <row r="30" spans="2:14" x14ac:dyDescent="0.3">
      <c r="B30" s="1" t="s">
        <v>42</v>
      </c>
      <c r="C30" s="1"/>
      <c r="D30">
        <f>SUM(D26,K26)</f>
        <v>1</v>
      </c>
      <c r="E30">
        <f>SUM(E26,L26)</f>
        <v>9</v>
      </c>
      <c r="F30">
        <f t="shared" ref="F30:G30" si="2">SUM(F26,M26)</f>
        <v>0</v>
      </c>
      <c r="G30">
        <f t="shared" si="2"/>
        <v>12</v>
      </c>
    </row>
  </sheetData>
  <mergeCells count="3">
    <mergeCell ref="B26:C26"/>
    <mergeCell ref="I26:J26"/>
    <mergeCell ref="B30:C3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EE9E-6378-4A4F-98F9-26C1BEAFA569}">
  <dimension ref="B3:N29"/>
  <sheetViews>
    <sheetView workbookViewId="0">
      <selection activeCell="N6" sqref="N6:N21"/>
    </sheetView>
  </sheetViews>
  <sheetFormatPr defaultRowHeight="16.5" x14ac:dyDescent="0.3"/>
  <cols>
    <col min="2" max="2" width="17.75" customWidth="1"/>
  </cols>
  <sheetData>
    <row r="3" spans="2:14" x14ac:dyDescent="0.3">
      <c r="B3" t="s">
        <v>27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75B2-AD1B-4F99-8744-9E1E07684C9F}">
  <dimension ref="B3:N29"/>
  <sheetViews>
    <sheetView workbookViewId="0">
      <selection activeCell="F13" sqref="F13"/>
    </sheetView>
  </sheetViews>
  <sheetFormatPr defaultRowHeight="16.5" x14ac:dyDescent="0.3"/>
  <cols>
    <col min="2" max="2" width="16.625" customWidth="1"/>
  </cols>
  <sheetData>
    <row r="3" spans="2:14" x14ac:dyDescent="0.3">
      <c r="B3" t="s">
        <v>28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  <c r="L6">
        <v>1</v>
      </c>
      <c r="N6">
        <v>1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E9">
        <v>1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  <c r="L18">
        <v>2</v>
      </c>
      <c r="N18">
        <v>1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N20">
        <v>1</v>
      </c>
    </row>
    <row r="21" spans="2:14" x14ac:dyDescent="0.3">
      <c r="C21" t="s">
        <v>9</v>
      </c>
      <c r="E21">
        <v>1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2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3</v>
      </c>
      <c r="M25">
        <f t="shared" si="1"/>
        <v>0</v>
      </c>
      <c r="N25">
        <f t="shared" si="1"/>
        <v>3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5</v>
      </c>
      <c r="F29">
        <f t="shared" ref="F29:G29" si="2">SUM(F25,M25)</f>
        <v>0</v>
      </c>
      <c r="G29">
        <f t="shared" si="2"/>
        <v>3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0544-4EAB-47E3-B7DF-68F2A573C22A}">
  <dimension ref="B3:N29"/>
  <sheetViews>
    <sheetView workbookViewId="0">
      <selection activeCell="B25" sqref="B25:N29"/>
    </sheetView>
  </sheetViews>
  <sheetFormatPr defaultRowHeight="16.5" x14ac:dyDescent="0.3"/>
  <cols>
    <col min="2" max="2" width="17.75" customWidth="1"/>
  </cols>
  <sheetData>
    <row r="3" spans="2:14" x14ac:dyDescent="0.3">
      <c r="B3" t="s">
        <v>29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815A-8FCA-4C5B-ACC3-9678E4B75867}">
  <dimension ref="B3:N29"/>
  <sheetViews>
    <sheetView workbookViewId="0">
      <selection activeCell="L6" sqref="L6"/>
    </sheetView>
  </sheetViews>
  <sheetFormatPr defaultRowHeight="16.5" x14ac:dyDescent="0.3"/>
  <sheetData>
    <row r="3" spans="2:14" x14ac:dyDescent="0.3">
      <c r="B3" t="s">
        <v>30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  <c r="L6">
        <v>1</v>
      </c>
      <c r="M6">
        <v>4</v>
      </c>
      <c r="N6">
        <v>1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  <c r="M10">
        <v>2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  <c r="L14">
        <v>1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M20">
        <v>1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2</v>
      </c>
      <c r="M25">
        <f t="shared" si="1"/>
        <v>7</v>
      </c>
      <c r="N25">
        <f t="shared" si="1"/>
        <v>1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2</v>
      </c>
      <c r="F29">
        <f t="shared" ref="F29:G29" si="2">SUM(F25,M25)</f>
        <v>7</v>
      </c>
      <c r="G29">
        <f t="shared" si="2"/>
        <v>1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D77-54ED-4ABB-B87D-1F879B50A9A7}">
  <dimension ref="B3:N29"/>
  <sheetViews>
    <sheetView tabSelected="1" workbookViewId="0">
      <selection activeCell="E12" sqref="E12"/>
    </sheetView>
  </sheetViews>
  <sheetFormatPr defaultRowHeight="16.5" x14ac:dyDescent="0.3"/>
  <cols>
    <col min="2" max="2" width="18.125" customWidth="1"/>
  </cols>
  <sheetData>
    <row r="3" spans="2:14" x14ac:dyDescent="0.3">
      <c r="B3" t="s">
        <v>32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  <c r="L6">
        <v>6</v>
      </c>
      <c r="M6">
        <v>18</v>
      </c>
      <c r="N6">
        <v>10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  <c r="L8">
        <v>2</v>
      </c>
      <c r="M8">
        <v>1</v>
      </c>
      <c r="N8">
        <v>2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  <c r="L14">
        <v>3</v>
      </c>
      <c r="M14">
        <v>8</v>
      </c>
      <c r="N14">
        <v>1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  <c r="M16">
        <v>1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  <c r="L18">
        <v>7</v>
      </c>
      <c r="M18">
        <v>4</v>
      </c>
      <c r="N18">
        <v>1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F20">
        <v>2</v>
      </c>
      <c r="J20" t="s">
        <v>8</v>
      </c>
      <c r="L20">
        <v>4</v>
      </c>
      <c r="M20">
        <v>3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2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22</v>
      </c>
      <c r="M25">
        <f t="shared" si="1"/>
        <v>35</v>
      </c>
      <c r="N25">
        <f t="shared" si="1"/>
        <v>14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22</v>
      </c>
      <c r="F29">
        <f t="shared" ref="F29:G29" si="2">SUM(F25,M25)</f>
        <v>37</v>
      </c>
      <c r="G29">
        <f t="shared" si="2"/>
        <v>14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4189-07FC-4E58-8637-241B3D0E09C8}">
  <dimension ref="B3:N29"/>
  <sheetViews>
    <sheetView workbookViewId="0">
      <selection activeCell="E15" sqref="E15"/>
    </sheetView>
  </sheetViews>
  <sheetFormatPr defaultRowHeight="16.5" x14ac:dyDescent="0.3"/>
  <cols>
    <col min="2" max="2" width="17.875" bestFit="1" customWidth="1"/>
    <col min="3" max="3" width="9.75" bestFit="1" customWidth="1"/>
  </cols>
  <sheetData>
    <row r="3" spans="2:14" x14ac:dyDescent="0.3">
      <c r="B3" t="s">
        <v>17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D11">
        <v>1</v>
      </c>
      <c r="E11">
        <v>1</v>
      </c>
      <c r="J11" t="s">
        <v>7</v>
      </c>
      <c r="K11">
        <v>1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D14">
        <v>1</v>
      </c>
      <c r="I14" t="s">
        <v>15</v>
      </c>
      <c r="J14" t="s">
        <v>6</v>
      </c>
      <c r="K14">
        <v>1</v>
      </c>
    </row>
    <row r="15" spans="2:14" x14ac:dyDescent="0.3">
      <c r="C15" t="s">
        <v>7</v>
      </c>
      <c r="J15" t="s">
        <v>7</v>
      </c>
      <c r="K15">
        <v>1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D21">
        <v>2</v>
      </c>
      <c r="J21" t="s">
        <v>9</v>
      </c>
    </row>
    <row r="25" spans="2:14" x14ac:dyDescent="0.3">
      <c r="B25" s="1" t="s">
        <v>40</v>
      </c>
      <c r="C25" s="1"/>
      <c r="D25">
        <f>SUM(D6:D21)</f>
        <v>4</v>
      </c>
      <c r="E25">
        <f t="shared" ref="E25:G25" si="0">SUM(E6:E21)</f>
        <v>1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3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7</v>
      </c>
      <c r="E29">
        <f>SUM(E25,L25)</f>
        <v>1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DF66-0D60-4434-81D2-E1442A36785F}">
  <dimension ref="B3:N29"/>
  <sheetViews>
    <sheetView workbookViewId="0">
      <selection activeCell="E11" sqref="E11"/>
    </sheetView>
  </sheetViews>
  <sheetFormatPr defaultRowHeight="16.5" x14ac:dyDescent="0.3"/>
  <cols>
    <col min="2" max="2" width="17" customWidth="1"/>
  </cols>
  <sheetData>
    <row r="3" spans="2:14" x14ac:dyDescent="0.3">
      <c r="B3" t="s">
        <v>31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F9">
        <v>1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E11">
        <v>1</v>
      </c>
      <c r="F11">
        <v>5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F14">
        <v>1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  <c r="M18">
        <v>1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M20">
        <v>2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1</v>
      </c>
      <c r="F25">
        <f t="shared" si="0"/>
        <v>7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3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1</v>
      </c>
      <c r="F29">
        <f t="shared" ref="F29:G29" si="2">SUM(F25,M25)</f>
        <v>10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9CA4-F9A8-45B3-B6DC-761DF8AF0568}">
  <dimension ref="B3:N21"/>
  <sheetViews>
    <sheetView workbookViewId="0">
      <selection activeCell="B3" sqref="B3:N21"/>
    </sheetView>
  </sheetViews>
  <sheetFormatPr defaultRowHeight="16.5" x14ac:dyDescent="0.3"/>
  <sheetData>
    <row r="3" spans="2:14" x14ac:dyDescent="0.3">
      <c r="B3" t="s">
        <v>33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6</v>
      </c>
      <c r="I10" t="s">
        <v>14</v>
      </c>
      <c r="J10" t="s">
        <v>6</v>
      </c>
    </row>
    <row r="11" spans="2:14" x14ac:dyDescent="0.3">
      <c r="C11" t="s">
        <v>7</v>
      </c>
      <c r="J11" t="s">
        <v>7</v>
      </c>
    </row>
    <row r="12" spans="2:14" x14ac:dyDescent="0.3">
      <c r="C12" t="s">
        <v>8</v>
      </c>
      <c r="J12" t="s">
        <v>8</v>
      </c>
    </row>
    <row r="13" spans="2:14" x14ac:dyDescent="0.3">
      <c r="C13" t="s">
        <v>9</v>
      </c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0" x14ac:dyDescent="0.3">
      <c r="C17" t="s">
        <v>9</v>
      </c>
      <c r="J17" t="s">
        <v>9</v>
      </c>
    </row>
    <row r="18" spans="2:10" x14ac:dyDescent="0.3">
      <c r="B18" t="s">
        <v>12</v>
      </c>
      <c r="C18" t="s">
        <v>6</v>
      </c>
      <c r="I18" t="s">
        <v>16</v>
      </c>
      <c r="J18" t="s">
        <v>6</v>
      </c>
    </row>
    <row r="19" spans="2:10" x14ac:dyDescent="0.3">
      <c r="C19" t="s">
        <v>7</v>
      </c>
      <c r="J19" t="s">
        <v>7</v>
      </c>
    </row>
    <row r="20" spans="2:10" x14ac:dyDescent="0.3">
      <c r="C20" t="s">
        <v>8</v>
      </c>
      <c r="J20" t="s">
        <v>8</v>
      </c>
    </row>
    <row r="21" spans="2:10" x14ac:dyDescent="0.3">
      <c r="C21" t="s">
        <v>9</v>
      </c>
      <c r="J21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0760-170B-42AC-A08A-ED312E441FD2}">
  <dimension ref="B3:N30"/>
  <sheetViews>
    <sheetView workbookViewId="0">
      <selection activeCell="D27" sqref="D27"/>
    </sheetView>
  </sheetViews>
  <sheetFormatPr defaultRowHeight="16.5" x14ac:dyDescent="0.3"/>
  <cols>
    <col min="2" max="2" width="17.875" bestFit="1" customWidth="1"/>
    <col min="9" max="9" width="16.25" customWidth="1"/>
  </cols>
  <sheetData>
    <row r="3" spans="2:14" x14ac:dyDescent="0.3">
      <c r="B3" t="s">
        <v>18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  <c r="K8">
        <v>1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  <c r="K11">
        <v>2</v>
      </c>
    </row>
    <row r="12" spans="2:14" x14ac:dyDescent="0.3">
      <c r="J12" t="s">
        <v>8</v>
      </c>
      <c r="K12">
        <v>1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D14">
        <v>1</v>
      </c>
      <c r="I14" t="s">
        <v>15</v>
      </c>
      <c r="J14" t="s">
        <v>6</v>
      </c>
      <c r="K14">
        <v>2</v>
      </c>
    </row>
    <row r="15" spans="2:14" x14ac:dyDescent="0.3">
      <c r="C15" t="s">
        <v>7</v>
      </c>
      <c r="J15" t="s">
        <v>7</v>
      </c>
      <c r="K15">
        <v>2</v>
      </c>
    </row>
    <row r="16" spans="2:14" x14ac:dyDescent="0.3">
      <c r="C16" t="s">
        <v>8</v>
      </c>
      <c r="J16" t="s">
        <v>8</v>
      </c>
      <c r="K16">
        <v>1</v>
      </c>
    </row>
    <row r="17" spans="2:11" x14ac:dyDescent="0.3">
      <c r="C17" t="s">
        <v>9</v>
      </c>
      <c r="J17" t="s">
        <v>9</v>
      </c>
    </row>
    <row r="18" spans="2:11" x14ac:dyDescent="0.3">
      <c r="B18" t="s">
        <v>12</v>
      </c>
      <c r="C18" t="s">
        <v>6</v>
      </c>
      <c r="I18" t="s">
        <v>16</v>
      </c>
      <c r="J18" t="s">
        <v>6</v>
      </c>
    </row>
    <row r="19" spans="2:11" x14ac:dyDescent="0.3">
      <c r="C19" t="s">
        <v>7</v>
      </c>
      <c r="J19" t="s">
        <v>7</v>
      </c>
      <c r="K19">
        <v>1</v>
      </c>
    </row>
    <row r="20" spans="2:11" x14ac:dyDescent="0.3">
      <c r="C20" t="s">
        <v>8</v>
      </c>
      <c r="J20" t="s">
        <v>8</v>
      </c>
      <c r="K20">
        <v>2</v>
      </c>
    </row>
    <row r="21" spans="2:11" x14ac:dyDescent="0.3">
      <c r="C21" t="s">
        <v>9</v>
      </c>
      <c r="J21" t="s">
        <v>9</v>
      </c>
    </row>
    <row r="26" spans="2:11" x14ac:dyDescent="0.3">
      <c r="B26" s="1" t="s">
        <v>40</v>
      </c>
      <c r="C26" s="1"/>
      <c r="D26">
        <f>SUM(D6:D21)</f>
        <v>1</v>
      </c>
      <c r="E26">
        <f t="shared" ref="E26:G26" si="0">SUM(E6:E21)</f>
        <v>0</v>
      </c>
      <c r="F26">
        <f t="shared" si="0"/>
        <v>0</v>
      </c>
      <c r="G26">
        <f t="shared" si="0"/>
        <v>0</v>
      </c>
      <c r="I26" s="1" t="s">
        <v>41</v>
      </c>
      <c r="J26" s="1"/>
      <c r="K26">
        <f>SUM(K6:K21)</f>
        <v>12</v>
      </c>
    </row>
    <row r="30" spans="2:11" x14ac:dyDescent="0.3">
      <c r="B30" s="1" t="s">
        <v>42</v>
      </c>
      <c r="C30" s="1"/>
      <c r="D30">
        <f>SUM(D26,K26)</f>
        <v>13</v>
      </c>
      <c r="E30">
        <f>SUM(E26,L26)</f>
        <v>0</v>
      </c>
      <c r="F30">
        <f t="shared" ref="E30:G30" si="1">SUM(F26,M26)</f>
        <v>0</v>
      </c>
      <c r="G30">
        <f t="shared" si="1"/>
        <v>0</v>
      </c>
    </row>
  </sheetData>
  <mergeCells count="3">
    <mergeCell ref="B26:C26"/>
    <mergeCell ref="I26:J26"/>
    <mergeCell ref="B30:C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329-AC6A-45BD-88F0-8F3B8DC10506}">
  <dimension ref="B3:N29"/>
  <sheetViews>
    <sheetView workbookViewId="0">
      <selection activeCell="L14" sqref="L14"/>
    </sheetView>
  </sheetViews>
  <sheetFormatPr defaultRowHeight="16.5" x14ac:dyDescent="0.3"/>
  <cols>
    <col min="2" max="2" width="16.75" customWidth="1"/>
    <col min="9" max="9" width="15.125" customWidth="1"/>
  </cols>
  <sheetData>
    <row r="3" spans="2:14" x14ac:dyDescent="0.3">
      <c r="B3" t="s">
        <v>0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  <c r="K6">
        <v>2</v>
      </c>
      <c r="L6">
        <v>2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D8">
        <v>1</v>
      </c>
      <c r="J8" t="s">
        <v>8</v>
      </c>
      <c r="K8">
        <v>1</v>
      </c>
    </row>
    <row r="9" spans="2:14" x14ac:dyDescent="0.3">
      <c r="C9" t="s">
        <v>9</v>
      </c>
      <c r="D9">
        <v>1</v>
      </c>
      <c r="J9" t="s">
        <v>9</v>
      </c>
    </row>
    <row r="10" spans="2:14" x14ac:dyDescent="0.3">
      <c r="B10" t="s">
        <v>10</v>
      </c>
      <c r="C10" t="s">
        <v>38</v>
      </c>
      <c r="D10">
        <v>1</v>
      </c>
      <c r="E10">
        <v>1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  <c r="K14">
        <v>2</v>
      </c>
      <c r="L14">
        <v>1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  <c r="K16">
        <v>1</v>
      </c>
      <c r="L16">
        <v>1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  <c r="K18">
        <v>1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K20">
        <v>4</v>
      </c>
      <c r="M20">
        <v>1</v>
      </c>
    </row>
    <row r="21" spans="2:14" x14ac:dyDescent="0.3">
      <c r="C21" t="s">
        <v>9</v>
      </c>
      <c r="D21">
        <v>3</v>
      </c>
      <c r="J21" t="s">
        <v>9</v>
      </c>
    </row>
    <row r="22" spans="2:14" x14ac:dyDescent="0.3">
      <c r="B22" t="s">
        <v>36</v>
      </c>
      <c r="C22" t="s">
        <v>36</v>
      </c>
    </row>
    <row r="25" spans="2:14" x14ac:dyDescent="0.3">
      <c r="B25" s="1" t="s">
        <v>40</v>
      </c>
      <c r="C25" s="1"/>
      <c r="D25">
        <f>SUM(D6:D21)</f>
        <v>6</v>
      </c>
      <c r="E25">
        <f t="shared" ref="E25:G25" si="0">SUM(E6:E21)</f>
        <v>1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11</v>
      </c>
      <c r="L25">
        <f t="shared" ref="L25:N25" si="1">SUM(L6:L21)</f>
        <v>4</v>
      </c>
      <c r="M25">
        <f t="shared" si="1"/>
        <v>1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17</v>
      </c>
      <c r="E29">
        <f>SUM(E25,L25)</f>
        <v>5</v>
      </c>
      <c r="F29">
        <f t="shared" ref="F29:G29" si="2">SUM(F25,M25)</f>
        <v>1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4B8-8002-49EF-BB3D-501F0A82356B}">
  <dimension ref="B3:N29"/>
  <sheetViews>
    <sheetView workbookViewId="0">
      <selection activeCell="K20" sqref="K20"/>
    </sheetView>
  </sheetViews>
  <sheetFormatPr defaultRowHeight="16.5" x14ac:dyDescent="0.3"/>
  <cols>
    <col min="2" max="2" width="17.5" customWidth="1"/>
    <col min="9" max="9" width="17" customWidth="1"/>
  </cols>
  <sheetData>
    <row r="3" spans="2:14" x14ac:dyDescent="0.3">
      <c r="B3" t="s">
        <v>19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6</v>
      </c>
      <c r="I10" t="s">
        <v>14</v>
      </c>
      <c r="J10" t="s">
        <v>6</v>
      </c>
    </row>
    <row r="11" spans="2:14" x14ac:dyDescent="0.3">
      <c r="C11" t="s">
        <v>7</v>
      </c>
      <c r="J11" t="s">
        <v>7</v>
      </c>
    </row>
    <row r="12" spans="2:14" x14ac:dyDescent="0.3">
      <c r="C12" t="s">
        <v>8</v>
      </c>
      <c r="J12" t="s">
        <v>8</v>
      </c>
    </row>
    <row r="13" spans="2:14" x14ac:dyDescent="0.3">
      <c r="C13" t="s">
        <v>9</v>
      </c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K20">
        <v>1</v>
      </c>
    </row>
    <row r="21" spans="2:14" x14ac:dyDescent="0.3">
      <c r="C21" t="s">
        <v>9</v>
      </c>
      <c r="D21">
        <v>1</v>
      </c>
      <c r="J21" t="s">
        <v>9</v>
      </c>
    </row>
    <row r="25" spans="2:14" x14ac:dyDescent="0.3">
      <c r="B25" s="1" t="s">
        <v>40</v>
      </c>
      <c r="C25" s="1"/>
      <c r="D25">
        <f>SUM(D6:D21)</f>
        <v>1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1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2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0952-2CCB-4665-887F-55017AC7086E}">
  <dimension ref="B3:N29"/>
  <sheetViews>
    <sheetView workbookViewId="0">
      <selection activeCell="D16" sqref="D16"/>
    </sheetView>
  </sheetViews>
  <sheetFormatPr defaultRowHeight="16.5" x14ac:dyDescent="0.3"/>
  <cols>
    <col min="2" max="2" width="17.875" bestFit="1" customWidth="1"/>
  </cols>
  <sheetData>
    <row r="3" spans="2:14" x14ac:dyDescent="0.3">
      <c r="B3" t="s">
        <v>20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D16">
        <v>1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1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1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11EB-00DF-4183-BB29-27C4BA8DCF90}">
  <dimension ref="B3:N29"/>
  <sheetViews>
    <sheetView workbookViewId="0">
      <selection activeCell="K25" sqref="K25"/>
    </sheetView>
  </sheetViews>
  <sheetFormatPr defaultRowHeight="16.5" x14ac:dyDescent="0.3"/>
  <cols>
    <col min="2" max="2" width="17.875" bestFit="1" customWidth="1"/>
  </cols>
  <sheetData>
    <row r="3" spans="2:14" x14ac:dyDescent="0.3">
      <c r="B3" t="s">
        <v>21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  <c r="K9">
        <v>1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  <c r="K14">
        <v>2</v>
      </c>
    </row>
    <row r="15" spans="2:14" x14ac:dyDescent="0.3">
      <c r="C15" t="s">
        <v>7</v>
      </c>
      <c r="J15" t="s">
        <v>7</v>
      </c>
      <c r="K15">
        <v>1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K20">
        <v>1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5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5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A250-964B-406E-80A8-7E9BC768FA03}">
  <dimension ref="B3:N29"/>
  <sheetViews>
    <sheetView workbookViewId="0">
      <selection activeCell="K28" sqref="K28"/>
    </sheetView>
  </sheetViews>
  <sheetFormatPr defaultRowHeight="16.5" x14ac:dyDescent="0.3"/>
  <cols>
    <col min="2" max="2" width="17.875" customWidth="1"/>
  </cols>
  <sheetData>
    <row r="3" spans="2:14" x14ac:dyDescent="0.3">
      <c r="B3" t="s">
        <v>22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  <c r="K8">
        <v>1</v>
      </c>
      <c r="M8">
        <v>1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  <c r="L14">
        <v>1</v>
      </c>
      <c r="M14">
        <v>1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  <c r="L16">
        <v>1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  <c r="L18">
        <v>2</v>
      </c>
      <c r="N18">
        <v>1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  <c r="K20">
        <v>3</v>
      </c>
      <c r="L20">
        <v>4</v>
      </c>
      <c r="M20">
        <v>2</v>
      </c>
      <c r="N20">
        <v>2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4</v>
      </c>
      <c r="L25">
        <f t="shared" ref="L25:N25" si="1">SUM(L6:L21)</f>
        <v>8</v>
      </c>
      <c r="M25">
        <f t="shared" si="1"/>
        <v>4</v>
      </c>
      <c r="N25">
        <f t="shared" si="1"/>
        <v>3</v>
      </c>
    </row>
    <row r="29" spans="2:14" x14ac:dyDescent="0.3">
      <c r="B29" s="1" t="s">
        <v>42</v>
      </c>
      <c r="C29" s="1"/>
      <c r="D29">
        <f>SUM(D25,K25)</f>
        <v>4</v>
      </c>
      <c r="E29">
        <f>SUM(E25,L25)</f>
        <v>8</v>
      </c>
      <c r="F29">
        <f t="shared" ref="F29:G29" si="2">SUM(F25,M25)</f>
        <v>4</v>
      </c>
      <c r="G29">
        <f t="shared" si="2"/>
        <v>3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D3AF-8D93-4DE4-AE72-00FAEA05F3C9}">
  <dimension ref="B3:N29"/>
  <sheetViews>
    <sheetView workbookViewId="0">
      <selection activeCell="B25" sqref="B25:N29"/>
    </sheetView>
  </sheetViews>
  <sheetFormatPr defaultRowHeight="16.5" x14ac:dyDescent="0.3"/>
  <cols>
    <col min="2" max="2" width="18.125" customWidth="1"/>
  </cols>
  <sheetData>
    <row r="3" spans="2:14" x14ac:dyDescent="0.3">
      <c r="B3" t="s">
        <v>23</v>
      </c>
    </row>
    <row r="5" spans="2:14" x14ac:dyDescent="0.3">
      <c r="D5" t="s">
        <v>1</v>
      </c>
      <c r="E5" t="s">
        <v>2</v>
      </c>
      <c r="F5" t="s">
        <v>3</v>
      </c>
      <c r="G5" t="s">
        <v>4</v>
      </c>
      <c r="K5" t="s">
        <v>1</v>
      </c>
      <c r="L5" t="s">
        <v>2</v>
      </c>
      <c r="M5" t="s">
        <v>3</v>
      </c>
      <c r="N5" t="s">
        <v>4</v>
      </c>
    </row>
    <row r="6" spans="2:14" x14ac:dyDescent="0.3">
      <c r="B6" t="s">
        <v>5</v>
      </c>
      <c r="C6" t="s">
        <v>6</v>
      </c>
      <c r="I6" t="s">
        <v>13</v>
      </c>
      <c r="J6" t="s">
        <v>6</v>
      </c>
    </row>
    <row r="7" spans="2:14" x14ac:dyDescent="0.3">
      <c r="C7" t="s">
        <v>7</v>
      </c>
      <c r="J7" t="s">
        <v>7</v>
      </c>
    </row>
    <row r="8" spans="2:14" x14ac:dyDescent="0.3">
      <c r="C8" t="s">
        <v>8</v>
      </c>
      <c r="J8" t="s">
        <v>8</v>
      </c>
    </row>
    <row r="9" spans="2:14" x14ac:dyDescent="0.3">
      <c r="C9" t="s">
        <v>9</v>
      </c>
      <c r="J9" t="s">
        <v>9</v>
      </c>
    </row>
    <row r="10" spans="2:14" x14ac:dyDescent="0.3">
      <c r="B10" t="s">
        <v>10</v>
      </c>
      <c r="C10" t="s">
        <v>38</v>
      </c>
      <c r="I10" t="s">
        <v>14</v>
      </c>
      <c r="J10" t="s">
        <v>6</v>
      </c>
    </row>
    <row r="11" spans="2:14" x14ac:dyDescent="0.3">
      <c r="C11" t="s">
        <v>39</v>
      </c>
      <c r="J11" t="s">
        <v>7</v>
      </c>
    </row>
    <row r="12" spans="2:14" x14ac:dyDescent="0.3">
      <c r="J12" t="s">
        <v>8</v>
      </c>
    </row>
    <row r="13" spans="2:14" x14ac:dyDescent="0.3">
      <c r="J13" t="s">
        <v>9</v>
      </c>
    </row>
    <row r="14" spans="2:14" x14ac:dyDescent="0.3">
      <c r="B14" t="s">
        <v>11</v>
      </c>
      <c r="C14" t="s">
        <v>6</v>
      </c>
      <c r="I14" t="s">
        <v>15</v>
      </c>
      <c r="J14" t="s">
        <v>6</v>
      </c>
    </row>
    <row r="15" spans="2:14" x14ac:dyDescent="0.3">
      <c r="C15" t="s">
        <v>7</v>
      </c>
      <c r="J15" t="s">
        <v>7</v>
      </c>
    </row>
    <row r="16" spans="2:14" x14ac:dyDescent="0.3">
      <c r="C16" t="s">
        <v>8</v>
      </c>
      <c r="J16" t="s">
        <v>8</v>
      </c>
    </row>
    <row r="17" spans="2:14" x14ac:dyDescent="0.3">
      <c r="C17" t="s">
        <v>9</v>
      </c>
      <c r="J17" t="s">
        <v>9</v>
      </c>
    </row>
    <row r="18" spans="2:14" x14ac:dyDescent="0.3">
      <c r="B18" t="s">
        <v>12</v>
      </c>
      <c r="C18" t="s">
        <v>6</v>
      </c>
      <c r="I18" t="s">
        <v>16</v>
      </c>
      <c r="J18" t="s">
        <v>6</v>
      </c>
    </row>
    <row r="19" spans="2:14" x14ac:dyDescent="0.3">
      <c r="C19" t="s">
        <v>7</v>
      </c>
      <c r="J19" t="s">
        <v>7</v>
      </c>
    </row>
    <row r="20" spans="2:14" x14ac:dyDescent="0.3">
      <c r="C20" t="s">
        <v>8</v>
      </c>
      <c r="J20" t="s">
        <v>8</v>
      </c>
    </row>
    <row r="21" spans="2:14" x14ac:dyDescent="0.3">
      <c r="C21" t="s">
        <v>9</v>
      </c>
      <c r="J21" t="s">
        <v>9</v>
      </c>
    </row>
    <row r="25" spans="2:14" x14ac:dyDescent="0.3">
      <c r="B25" s="1" t="s">
        <v>40</v>
      </c>
      <c r="C25" s="1"/>
      <c r="D25">
        <f>SUM(D6:D21)</f>
        <v>0</v>
      </c>
      <c r="E25">
        <f t="shared" ref="E25:G25" si="0">SUM(E6:E21)</f>
        <v>0</v>
      </c>
      <c r="F25">
        <f t="shared" si="0"/>
        <v>0</v>
      </c>
      <c r="G25">
        <f t="shared" si="0"/>
        <v>0</v>
      </c>
      <c r="I25" s="1" t="s">
        <v>41</v>
      </c>
      <c r="J25" s="1"/>
      <c r="K25">
        <f>SUM(K6:K21)</f>
        <v>0</v>
      </c>
      <c r="L25">
        <f t="shared" ref="L25:N25" si="1">SUM(L6:L21)</f>
        <v>0</v>
      </c>
      <c r="M25">
        <f t="shared" si="1"/>
        <v>0</v>
      </c>
      <c r="N25">
        <f t="shared" si="1"/>
        <v>0</v>
      </c>
    </row>
    <row r="29" spans="2:14" x14ac:dyDescent="0.3">
      <c r="B29" s="1" t="s">
        <v>42</v>
      </c>
      <c r="C29" s="1"/>
      <c r="D29">
        <f>SUM(D25,K25)</f>
        <v>0</v>
      </c>
      <c r="E29">
        <f>SUM(E25,L25)</f>
        <v>0</v>
      </c>
      <c r="F29">
        <f t="shared" ref="F29:G29" si="2">SUM(F25,M25)</f>
        <v>0</v>
      </c>
      <c r="G29">
        <f t="shared" si="2"/>
        <v>0</v>
      </c>
    </row>
  </sheetData>
  <mergeCells count="3">
    <mergeCell ref="B25:C25"/>
    <mergeCell ref="I25:J25"/>
    <mergeCell ref="B29:C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고려대</vt:lpstr>
      <vt:lpstr>한전</vt:lpstr>
      <vt:lpstr>한전KDN</vt:lpstr>
      <vt:lpstr>ETRI</vt:lpstr>
      <vt:lpstr>KERI</vt:lpstr>
      <vt:lpstr>SK텔레콤</vt:lpstr>
      <vt:lpstr>KT</vt:lpstr>
      <vt:lpstr>LG전자</vt:lpstr>
      <vt:lpstr>SK이노베이션</vt:lpstr>
      <vt:lpstr>GS칼텍스</vt:lpstr>
      <vt:lpstr>현대중공업</vt:lpstr>
      <vt:lpstr>LS산전</vt:lpstr>
      <vt:lpstr>포스코ICT</vt:lpstr>
      <vt:lpstr>Siemens</vt:lpstr>
      <vt:lpstr>슈나이더</vt:lpstr>
      <vt:lpstr>ABB</vt:lpstr>
      <vt:lpstr>EATON</vt:lpstr>
      <vt:lpstr>Mitsubishi</vt:lpstr>
      <vt:lpstr>Toshiba</vt:lpstr>
      <vt:lpstr>Hitachi</vt:lpstr>
      <vt:lpstr>Fuji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user</cp:lastModifiedBy>
  <dcterms:created xsi:type="dcterms:W3CDTF">2020-07-28T10:17:18Z</dcterms:created>
  <dcterms:modified xsi:type="dcterms:W3CDTF">2020-07-31T08:05:45Z</dcterms:modified>
</cp:coreProperties>
</file>