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iwonkim/Downloads/"/>
    </mc:Choice>
  </mc:AlternateContent>
  <xr:revisionPtr revIDLastSave="0" documentId="13_ncr:1_{E24991CB-2037-4B41-AEA7-F6F1D90871ED}" xr6:coauthVersionLast="47" xr6:coauthVersionMax="47" xr10:uidLastSave="{00000000-0000-0000-0000-000000000000}"/>
  <bookViews>
    <workbookView xWindow="0" yWindow="500" windowWidth="26780" windowHeight="17500" xr2:uid="{00000000-000D-0000-FFFF-FFFF00000000}"/>
  </bookViews>
  <sheets>
    <sheet name="Links &amp; Metadata" sheetId="2" r:id="rId1"/>
  </sheets>
  <definedNames>
    <definedName name="Z_04147398_A3D5_42F1_82D1_885953CF63FD_.wvu.FilterData" localSheetId="0" hidden="1">'Links &amp; Metadata'!$I$1:$I$107</definedName>
    <definedName name="Z_57DCB326_0160_4DC5_84D7_095EEB687F23_.wvu.FilterData" localSheetId="0" hidden="1">'Links &amp; Metadata'!$I$1:$I$107</definedName>
    <definedName name="Z_718A9439_1398_4BA6_9562_D6A478374A98_.wvu.FilterData" localSheetId="0" hidden="1">'Links &amp; Metadata'!#REF!</definedName>
    <definedName name="Z_7839944E_2345_48A1_89C2_856C6CB203E8_.wvu.FilterData" localSheetId="0" hidden="1">'Links &amp; Metadata'!$E$1:$E$107</definedName>
    <definedName name="Z_84C5FEF1_4952_464D_A8BC_B30345D7A93F_.wvu.FilterData" localSheetId="0" hidden="1">'Links &amp; Metadata'!#REF!</definedName>
    <definedName name="Z_88F1536D_F0F7_4516_A947_EA21AA424319_.wvu.FilterData" localSheetId="0" hidden="1">'Links &amp; Metadata'!#REF!</definedName>
    <definedName name="Z_9104D4EB_0D3C_4C84_B2F3_4EF203B020BA_.wvu.FilterData" localSheetId="0" hidden="1">'Links &amp; Metadata'!#REF!</definedName>
    <definedName name="Z_AB7318F9_AC1F_48A4_9BC3_FC5A3AE561F6_.wvu.FilterData" localSheetId="0" hidden="1">'Links &amp; Metadata'!#REF!</definedName>
    <definedName name="Z_B66100CA_73C5_4996_B5E5_0D9ED3C3E216_.wvu.FilterData" localSheetId="0" hidden="1">'Links &amp; Metadata'!#REF!</definedName>
    <definedName name="Z_FEBFAB90_1656_48D1_8B2F_D986619BBBFE_.wvu.FilterData" localSheetId="0" hidden="1">'Links &amp; Metadata'!$E$1:$E$107</definedName>
  </definedNames>
  <calcPr calcId="191029"/>
  <customWorkbookViews>
    <customWorkbookView name="Filter 6" guid="{718A9439-1398-4BA6-9562-D6A478374A98}" maximized="1" windowWidth="0" windowHeight="0" activeSheetId="0"/>
    <customWorkbookView name="Filter 7" guid="{AB7318F9-AC1F-48A4-9BC3-FC5A3AE561F6}" maximized="1" windowWidth="0" windowHeight="0" activeSheetId="0"/>
    <customWorkbookView name="Filter 4" guid="{7839944E-2345-48A1-89C2-856C6CB203E8}" maximized="1" windowWidth="0" windowHeight="0" activeSheetId="0"/>
    <customWorkbookView name="Filter 5" guid="{04147398-A3D5-42F1-82D1-885953CF63FD}" maximized="1" windowWidth="0" windowHeight="0" activeSheetId="0"/>
    <customWorkbookView name="Filter 2" guid="{9104D4EB-0D3C-4C84-B2F3-4EF203B020BA}" maximized="1" windowWidth="0" windowHeight="0" activeSheetId="0"/>
    <customWorkbookView name="Filter 3" guid="{84C5FEF1-4952-464D-A8BC-B30345D7A93F}" maximized="1" windowWidth="0" windowHeight="0" activeSheetId="0"/>
    <customWorkbookView name="Filter 1" guid="{88F1536D-F0F7-4516-A947-EA21AA424319}" maximized="1" windowWidth="0" windowHeight="0" activeSheetId="0"/>
    <customWorkbookView name="Filter 8" guid="{FEBFAB90-1656-48D1-8B2F-D986619BBBFE}" maximized="1" windowWidth="0" windowHeight="0" activeSheetId="0"/>
    <customWorkbookView name="Filter 9" guid="{57DCB326-0160-4DC5-84D7-095EEB687F23}" maximized="1" windowWidth="0" windowHeight="0" activeSheetId="0"/>
    <customWorkbookView name="Filter 10" guid="{B66100CA-73C5-4996-B5E5-0D9ED3C3E21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2" l="1"/>
  <c r="F80" i="2"/>
  <c r="G80" i="2"/>
  <c r="I80" i="2"/>
  <c r="J80" i="2"/>
  <c r="K80" i="2"/>
  <c r="E81" i="2"/>
  <c r="F81" i="2"/>
  <c r="G81" i="2"/>
  <c r="I81" i="2"/>
  <c r="J81" i="2"/>
  <c r="K81" i="2"/>
  <c r="I82" i="2"/>
  <c r="J82" i="2"/>
  <c r="K82" i="2"/>
  <c r="E83" i="2"/>
  <c r="F83" i="2"/>
  <c r="G83" i="2"/>
  <c r="I83" i="2"/>
  <c r="J83" i="2"/>
  <c r="K83" i="2"/>
  <c r="E84" i="2"/>
  <c r="F84" i="2"/>
  <c r="G84" i="2"/>
  <c r="I84" i="2"/>
  <c r="J84" i="2"/>
  <c r="K84" i="2"/>
  <c r="E85" i="2"/>
  <c r="F85" i="2"/>
  <c r="G85" i="2"/>
  <c r="I86" i="2"/>
  <c r="J86" i="2"/>
  <c r="K86" i="2"/>
  <c r="E87" i="2"/>
  <c r="F87" i="2"/>
  <c r="G87" i="2"/>
  <c r="I87" i="2"/>
  <c r="J87" i="2"/>
  <c r="K87" i="2"/>
  <c r="E88" i="2"/>
  <c r="F88" i="2"/>
  <c r="G88" i="2"/>
  <c r="I88" i="2"/>
  <c r="J88" i="2"/>
  <c r="K88" i="2"/>
  <c r="E89" i="2"/>
  <c r="F89" i="2"/>
  <c r="G89" i="2"/>
  <c r="E90" i="2"/>
  <c r="F90" i="2"/>
  <c r="G90" i="2"/>
  <c r="I90" i="2"/>
  <c r="J90" i="2"/>
  <c r="K90" i="2"/>
  <c r="E92" i="2"/>
  <c r="F92" i="2"/>
  <c r="G92" i="2"/>
  <c r="I92" i="2"/>
  <c r="J92" i="2"/>
  <c r="K92" i="2"/>
  <c r="E93" i="2"/>
  <c r="F93" i="2"/>
  <c r="G93" i="2"/>
  <c r="E95" i="2"/>
  <c r="F95" i="2"/>
  <c r="G95" i="2"/>
  <c r="I101" i="2"/>
  <c r="J101" i="2"/>
  <c r="K1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1" authorId="0" shapeId="0" xr:uid="{00000000-0006-0000-0100-000045000000}">
      <text>
        <r>
          <rPr>
            <sz val="10"/>
            <color rgb="FF000000"/>
            <rFont val="Arial"/>
            <family val="2"/>
            <scheme val="minor"/>
          </rPr>
          <t>MachineVideoEditor : https://github.com/MachineEditor/MachineVideoEditor</t>
        </r>
      </text>
    </comment>
    <comment ref="M42" authorId="0" shapeId="0" xr:uid="{00000000-0006-0000-0100-000046000000}">
      <text>
        <r>
          <rPr>
            <sz val="10"/>
            <color rgb="FF000000"/>
            <rFont val="Arial"/>
            <family val="2"/>
            <scheme val="minor"/>
          </rPr>
          <t>MachineVideoEditor : https://github.com/MachineEditor/MachineVideoEditor</t>
        </r>
      </text>
    </comment>
    <comment ref="M52" authorId="0" shapeId="0" xr:uid="{00000000-0006-0000-0100-000048000000}">
      <text>
        <r>
          <rPr>
            <sz val="10"/>
            <color rgb="FF000000"/>
            <rFont val="Arial"/>
            <family val="2"/>
            <scheme val="minor"/>
          </rPr>
          <t>MachineVideoEditor : https://github.com/MachineEditor/MachineVideoEditor</t>
        </r>
      </text>
    </comment>
    <comment ref="M63" authorId="0" shapeId="0" xr:uid="{00000000-0006-0000-0100-00004F000000}">
      <text>
        <r>
          <rPr>
            <sz val="10"/>
            <color rgb="FF000000"/>
            <rFont val="Arial"/>
            <family val="2"/>
            <scheme val="minor"/>
          </rPr>
          <t>-DeepfaceLab
-Davinci Resolve 18
-Topaz Video Enhance AI
-Topaz Gigapixel AI</t>
        </r>
      </text>
    </comment>
    <comment ref="M64" authorId="0" shapeId="0" xr:uid="{00000000-0006-0000-0100-000050000000}">
      <text>
        <r>
          <rPr>
            <sz val="10"/>
            <color rgb="FF000000"/>
            <rFont val="Arial"/>
            <family val="2"/>
            <scheme val="minor"/>
          </rPr>
          <t>-DeepfaceLab
-Davinci Resolve 18
-Topaz Video Enhance AI</t>
        </r>
      </text>
    </comment>
    <comment ref="M65" authorId="0" shapeId="0" xr:uid="{00000000-0006-0000-0100-000051000000}">
      <text>
        <r>
          <rPr>
            <sz val="10"/>
            <color rgb="FF000000"/>
            <rFont val="Arial"/>
            <family val="2"/>
            <scheme val="minor"/>
          </rPr>
          <t>-DeepfaceLab
-Davinci Resolve 18
-Topaz Video Enhance AI</t>
        </r>
      </text>
    </comment>
    <comment ref="M68" authorId="0" shapeId="0" xr:uid="{00000000-0006-0000-0100-000052000000}">
      <text>
        <r>
          <rPr>
            <sz val="10"/>
            <color rgb="FF000000"/>
            <rFont val="Arial"/>
            <family val="2"/>
            <scheme val="minor"/>
          </rPr>
          <t xml:space="preserve">Adobe after effect
</t>
        </r>
      </text>
    </comment>
    <comment ref="M69" authorId="0" shapeId="0" xr:uid="{00000000-0006-0000-0100-000053000000}">
      <text>
        <r>
          <rPr>
            <sz val="10"/>
            <color rgb="FF000000"/>
            <rFont val="Arial"/>
            <family val="2"/>
            <scheme val="minor"/>
          </rPr>
          <t xml:space="preserve">AMP Model
==--------------- Model Options ---------------==
== ==
== resolution: 384 ==
== face_type: wf ==
== models_opt_on_gpu: True ==
== ae_dims: 424 ==
== inter_dims: 424 ==
== e_dims: 94 ==
== d_dims: 94 ==
== d_mask_dims: 16 ==
== morph_factor: 0.5 ==
== uniform_yaw: False ==
== blur_out_mask: False ==
== lr_dropout: n ==
== random_warp: False ==
== ct_mode: none ==
== clipgrad: True ==
== autobackup_hour: 1 ==
== write_preview_history: True ==
== target_iter: 0 ==
== random_src_flip: False ==
== random_dst_flip: False ==
== batch_size: 8 ==
== gan_power: 0.0 ==
== gan_patch_size: 48 ==
== gan_dims: 16 ==
</t>
        </r>
      </text>
    </comment>
    <comment ref="M71" authorId="0" shapeId="0" xr:uid="{00000000-0006-0000-0100-000055000000}">
      <text>
        <r>
          <rPr>
            <sz val="10"/>
            <color rgb="FF000000"/>
            <rFont val="Arial"/>
            <family val="2"/>
            <scheme val="minor"/>
          </rPr>
          <t>==--------------- Model Options ---------------==
== ==
== resolution: 384 ==
== face_type: wf ==
== models_opt_on_gpu: True ==
== ae_dims: 424 ==
== inter_dims: 424 ==
== e_dims: 94 ==
== d_dims: 94 ==
== d_mask_dims: 16 ==
== morph_factor: 0.5 ==
== uniform_yaw: False ==
== blur_out_mask: False ==
== lr_dropout: n ==
== random_warp: False ==
== ct_mode: none ==
== clipgrad: True ==
== autobackup_hour: 1 ==
== write_preview_history: True ==
== target_iter: 0 ==
== random_src_flip: False ==
== random_dst_flip: False ==
== batch_size: 8 ==
== gan_power: 0.0 ==
== gan_patch_size: 48 ==
== gan_dims: 16 ==</t>
        </r>
      </text>
    </comment>
    <comment ref="M72" authorId="0" shapeId="0" xr:uid="{00000000-0006-0000-0100-000056000000}">
      <text>
        <r>
          <rPr>
            <sz val="10"/>
            <color rgb="FF000000"/>
            <rFont val="Arial"/>
            <family val="2"/>
            <scheme val="minor"/>
          </rPr>
          <t>Adobe after effect</t>
        </r>
      </text>
    </comment>
    <comment ref="M73" authorId="0" shapeId="0" xr:uid="{00000000-0006-0000-0100-000057000000}">
      <text>
        <r>
          <rPr>
            <sz val="10"/>
            <color rgb="FF000000"/>
            <rFont val="Arial"/>
            <family val="2"/>
            <scheme val="minor"/>
          </rPr>
          <t xml:space="preserve">Adobe after effect
</t>
        </r>
      </text>
    </comment>
    <comment ref="M75" authorId="0" shapeId="0" xr:uid="{00000000-0006-0000-0100-000058000000}">
      <text>
        <r>
          <rPr>
            <sz val="10"/>
            <color rgb="FF000000"/>
            <rFont val="Arial"/>
            <family val="2"/>
            <scheme val="minor"/>
          </rPr>
          <t>AMP Model</t>
        </r>
      </text>
    </comment>
    <comment ref="M76" authorId="0" shapeId="0" xr:uid="{00000000-0006-0000-0100-000059000000}">
      <text>
        <r>
          <rPr>
            <sz val="10"/>
            <color rgb="FF000000"/>
            <rFont val="Arial"/>
            <family val="2"/>
            <scheme val="minor"/>
          </rPr>
          <t>AMP Model</t>
        </r>
      </text>
    </comment>
    <comment ref="M77" authorId="0" shapeId="0" xr:uid="{00000000-0006-0000-0100-00005A000000}">
      <text>
        <r>
          <rPr>
            <sz val="10"/>
            <color rgb="FF000000"/>
            <rFont val="Arial"/>
            <family val="2"/>
            <scheme val="minor"/>
          </rPr>
          <t>AMP Model
==--------------- Model Options ---------------==
==                                             ==
==            resolution: 384                  ==
==             face_type: wf                   ==
==     models_opt_on_gpu: True                 ==
==               ae_dims: 424                  ==
==            inter_dims: 424                  ==
==                e_dims: 94                   ==
==                d_dims: 94                   ==
==           d_mask_dims: 16                   ==
==          morph_factor: 0.5                  ==
==           uniform_yaw: False                ==
==         blur_out_mask: False                ==
==            lr_dropout: n                    ==
==           random_warp: False                ==
==               ct_mode: none                 ==
==              clipgrad: True                 ==
==       autobackup_hour: 1                    ==
== write_preview_history: True                 ==
==           target_iter: 0                    ==
==       random_src_flip: False                ==
==       random_dst_flip: False                ==
==            batch_size: 8                    ==
==             gan_power: 0.0                  ==
==        gan_patch_size: 48                   ==
==              gan_dims: 16                   ==</t>
        </r>
      </text>
    </comment>
  </commentList>
</comments>
</file>

<file path=xl/sharedStrings.xml><?xml version="1.0" encoding="utf-8"?>
<sst xmlns="http://schemas.openxmlformats.org/spreadsheetml/2006/main" count="1216" uniqueCount="198">
  <si>
    <t>Nationality of Uploader</t>
  </si>
  <si>
    <t>Victim Profession</t>
  </si>
  <si>
    <t>Victim Gender</t>
  </si>
  <si>
    <t>Victim Ethnicity</t>
  </si>
  <si>
    <t>Elon Musk</t>
  </si>
  <si>
    <t>Businessman</t>
  </si>
  <si>
    <t>Male</t>
  </si>
  <si>
    <t>Donald Trump</t>
  </si>
  <si>
    <t>Politicsian</t>
  </si>
  <si>
    <t>United State America</t>
  </si>
  <si>
    <t>Caucasian</t>
  </si>
  <si>
    <t>DeepFaceLab</t>
  </si>
  <si>
    <t>Taylor Swift</t>
  </si>
  <si>
    <t>Singer</t>
  </si>
  <si>
    <t>Female</t>
  </si>
  <si>
    <t>Actor</t>
  </si>
  <si>
    <t>Tom Cruise</t>
  </si>
  <si>
    <t>Jack Nicholson</t>
  </si>
  <si>
    <t>Creator</t>
  </si>
  <si>
    <t>Margot Robbie</t>
  </si>
  <si>
    <t>TV personality</t>
  </si>
  <si>
    <t>Russia</t>
  </si>
  <si>
    <t>Keanu Reeves</t>
  </si>
  <si>
    <t>Charlize Theron</t>
  </si>
  <si>
    <t>Johnny Depp</t>
  </si>
  <si>
    <t>Heath Ledger</t>
  </si>
  <si>
    <t>Ukraine</t>
  </si>
  <si>
    <t>Canada</t>
  </si>
  <si>
    <t>Reface</t>
  </si>
  <si>
    <t>Sport Player</t>
  </si>
  <si>
    <t>Tom Hanks</t>
  </si>
  <si>
    <t>Adam Sandler</t>
  </si>
  <si>
    <t>Comedian</t>
  </si>
  <si>
    <t>Korea</t>
  </si>
  <si>
    <t>Barack Obama</t>
  </si>
  <si>
    <t>Melania Trump</t>
  </si>
  <si>
    <t>Will Ferrell</t>
  </si>
  <si>
    <t>Sean William McLoughlin</t>
  </si>
  <si>
    <t>Arnold Schwarzenegger</t>
  </si>
  <si>
    <t>Matthew Broderick</t>
  </si>
  <si>
    <t>Jimmy Donaldson</t>
  </si>
  <si>
    <t>Christian Bale</t>
  </si>
  <si>
    <t>Leonardo DiCaprio</t>
  </si>
  <si>
    <t>Model</t>
  </si>
  <si>
    <t>Vladimir Putin</t>
  </si>
  <si>
    <t>Alexei Navalny</t>
  </si>
  <si>
    <t>Vin Diesel</t>
  </si>
  <si>
    <t>Matthew McConaughey</t>
  </si>
  <si>
    <t>Argentina</t>
  </si>
  <si>
    <t>Calvin Cordozar Broadus Jr.</t>
  </si>
  <si>
    <t>Henry Cavill</t>
  </si>
  <si>
    <t>Nicolas Cage</t>
  </si>
  <si>
    <t>Belgium</t>
  </si>
  <si>
    <t>Al Pacino</t>
  </si>
  <si>
    <t>Joaquin Phoenix</t>
  </si>
  <si>
    <t>Jackie Chan</t>
  </si>
  <si>
    <t>Robert Patrick</t>
  </si>
  <si>
    <t>Morgan Freeman</t>
  </si>
  <si>
    <t>Brad Pitt</t>
  </si>
  <si>
    <t>Andy Serkis</t>
  </si>
  <si>
    <t>Colin Farrell</t>
  </si>
  <si>
    <t>Mike Myers</t>
  </si>
  <si>
    <t>Oh jihyun</t>
  </si>
  <si>
    <t>Shin Ryujin</t>
  </si>
  <si>
    <t>Yoon Suk-Yeol</t>
  </si>
  <si>
    <t>SiamSwap</t>
  </si>
  <si>
    <t>Faceplay</t>
  </si>
  <si>
    <t>Tom Hardy</t>
  </si>
  <si>
    <t>Kim Keon Hee</t>
  </si>
  <si>
    <t>Shin Hye-sun</t>
  </si>
  <si>
    <t>D'Arcy Carden</t>
  </si>
  <si>
    <t>Whitney Avalon</t>
  </si>
  <si>
    <t xml:space="preserve">Will Smith </t>
  </si>
  <si>
    <t>Ranbir Kapoor</t>
  </si>
  <si>
    <t>Gal Gadot</t>
  </si>
  <si>
    <t>Akshay Kumar</t>
  </si>
  <si>
    <t>Shah Rukh Khan</t>
  </si>
  <si>
    <t>Aamir Khan</t>
  </si>
  <si>
    <t>Hugh Jackman</t>
  </si>
  <si>
    <t>Hayden Christensen</t>
  </si>
  <si>
    <t>Charles Christopher White Jr.</t>
  </si>
  <si>
    <t>Felix Arvid Ulf Kjellberg</t>
  </si>
  <si>
    <t>Phillip Calvin McGraw</t>
  </si>
  <si>
    <t>Edward Allen Brown</t>
  </si>
  <si>
    <t>Billie Eilish</t>
  </si>
  <si>
    <t>Melissa McBride</t>
  </si>
  <si>
    <t>Marzia Kjellberg</t>
  </si>
  <si>
    <t>Thomas Pierre Wiseau</t>
  </si>
  <si>
    <t>Ryan Reynolds</t>
  </si>
  <si>
    <t>Simu Liu</t>
  </si>
  <si>
    <t>Ranveer Singh Bhavnani</t>
  </si>
  <si>
    <t>Amitabh Bachchan</t>
  </si>
  <si>
    <t>Ayeza Khan</t>
  </si>
  <si>
    <t>Esra Bilgic</t>
  </si>
  <si>
    <t>Iqra Aziz</t>
  </si>
  <si>
    <t>Danish Taimoor</t>
  </si>
  <si>
    <t>Osman Khalid Butt</t>
  </si>
  <si>
    <t>Hamaza Abbasi</t>
  </si>
  <si>
    <t>Engin Altan Duzyatan</t>
  </si>
  <si>
    <t>Bilawal Bhutto Zardari</t>
  </si>
  <si>
    <t>Imran Khan</t>
  </si>
  <si>
    <t>Cemal Hunal</t>
  </si>
  <si>
    <t>Michael Keaton</t>
  </si>
  <si>
    <t>Bill Skarsgard</t>
  </si>
  <si>
    <t>Aubrey Drake Graham</t>
  </si>
  <si>
    <t>Christopher Reid</t>
  </si>
  <si>
    <t>William Shatner</t>
  </si>
  <si>
    <t>Adam Scott</t>
  </si>
  <si>
    <t>Daniel Craig</t>
  </si>
  <si>
    <t>Gene Wilder</t>
  </si>
  <si>
    <t>Zach Woods</t>
  </si>
  <si>
    <t>Benjamin Walker</t>
  </si>
  <si>
    <t>Eric Bana</t>
  </si>
  <si>
    <t>Tupac Shakur</t>
  </si>
  <si>
    <t>Bo Burnham</t>
  </si>
  <si>
    <t>Samuel L Jackson</t>
  </si>
  <si>
    <t>Michael J Fox</t>
  </si>
  <si>
    <t>Miles Fisher</t>
  </si>
  <si>
    <t>Jacques Brel</t>
  </si>
  <si>
    <t>Willow Smith</t>
  </si>
  <si>
    <t>Jim Kelly</t>
  </si>
  <si>
    <t>Trevor Noah</t>
  </si>
  <si>
    <t>John Bercow</t>
  </si>
  <si>
    <t>DeepFakesWeb</t>
  </si>
  <si>
    <t>Sean Penn</t>
  </si>
  <si>
    <t>Denzel Washington</t>
  </si>
  <si>
    <t>Daisy Ridley</t>
  </si>
  <si>
    <t>Angelina Jolie</t>
  </si>
  <si>
    <t>Glad Valakas</t>
  </si>
  <si>
    <t>Robert Aramayo</t>
  </si>
  <si>
    <t>Adam Driver</t>
  </si>
  <si>
    <t>Emilia Clarke</t>
  </si>
  <si>
    <t>Emma Zia D'Arcy</t>
  </si>
  <si>
    <t>DeepFace Live</t>
  </si>
  <si>
    <t>Rachel Weisz</t>
  </si>
  <si>
    <t>Maria Bello</t>
  </si>
  <si>
    <t>Don Harvey</t>
  </si>
  <si>
    <t>Pat Healy</t>
  </si>
  <si>
    <t>Maggie Gyllenhaal</t>
  </si>
  <si>
    <t>Katie Holmes</t>
  </si>
  <si>
    <t>Steven Bauer</t>
  </si>
  <si>
    <t>Patrick Fabian</t>
  </si>
  <si>
    <t>Bob Odenkirk</t>
  </si>
  <si>
    <t>Jonathan Banks</t>
  </si>
  <si>
    <t>Jodie Foster</t>
  </si>
  <si>
    <t>Julianne Moore</t>
  </si>
  <si>
    <t>Cate Blanchett</t>
  </si>
  <si>
    <t>Morfydd Clark</t>
  </si>
  <si>
    <t>Hugo Weaving</t>
  </si>
  <si>
    <t>Mads Mikkelsen</t>
  </si>
  <si>
    <t>Robert Pattinson</t>
  </si>
  <si>
    <t>Josh Holloway</t>
  </si>
  <si>
    <t>Heath Ledgers</t>
  </si>
  <si>
    <t>Adriano Celentano</t>
  </si>
  <si>
    <t>Vinnie Bennett</t>
  </si>
  <si>
    <t>Sergey Burunov</t>
  </si>
  <si>
    <t>Denis Paramonov</t>
  </si>
  <si>
    <t>Joey Diaz</t>
  </si>
  <si>
    <t>Tom Segura</t>
  </si>
  <si>
    <t>Joe Rogan</t>
  </si>
  <si>
    <t>Bert Kreischer</t>
  </si>
  <si>
    <t>Garth Brooks</t>
  </si>
  <si>
    <t>Francesca Hung</t>
  </si>
  <si>
    <t>Andrea Diaz</t>
  </si>
  <si>
    <t>Ari Shaffir</t>
  </si>
  <si>
    <t>Valeria Morales</t>
  </si>
  <si>
    <t>Ralphie May</t>
  </si>
  <si>
    <t>African</t>
    <phoneticPr fontId="6" type="noConversion"/>
  </si>
  <si>
    <t>Asian</t>
  </si>
  <si>
    <t>Nationality of Uploader</t>
    <phoneticPr fontId="6" type="noConversion"/>
  </si>
  <si>
    <t>Uploader</t>
    <phoneticPr fontId="6" type="noConversion"/>
  </si>
  <si>
    <t>Victim</t>
    <phoneticPr fontId="6" type="noConversion"/>
  </si>
  <si>
    <t>Driver</t>
    <phoneticPr fontId="6" type="noConversion"/>
  </si>
  <si>
    <t>Driver Profession</t>
    <phoneticPr fontId="6" type="noConversion"/>
  </si>
  <si>
    <t>Driver Gender</t>
    <phoneticPr fontId="6" type="noConversion"/>
  </si>
  <si>
    <t>Driver Ethnicity</t>
    <phoneticPr fontId="6" type="noConversion"/>
  </si>
  <si>
    <t>comments</t>
    <phoneticPr fontId="6" type="noConversion"/>
  </si>
  <si>
    <t>Used Tool Kit</t>
    <phoneticPr fontId="6" type="noConversion"/>
  </si>
  <si>
    <t>A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</si>
  <si>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</si>
  <si>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</si>
  <si>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</si>
  <si>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</si>
  <si>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</si>
  <si>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G</t>
    <phoneticPr fontId="6" type="noConversion"/>
  </si>
  <si>
    <t>H</t>
    <phoneticPr fontId="6" type="noConversion"/>
  </si>
  <si>
    <t>I</t>
    <phoneticPr fontId="6" type="noConversion"/>
  </si>
  <si>
    <t>J</t>
    <phoneticPr fontId="6" type="noConversion"/>
  </si>
  <si>
    <t>K</t>
    <phoneticPr fontId="6" type="noConversion"/>
  </si>
  <si>
    <t>L</t>
    <phoneticPr fontId="6" type="noConversion"/>
  </si>
  <si>
    <t>M</t>
    <phoneticPr fontId="6" type="noConversion"/>
  </si>
  <si>
    <t>N</t>
    <phoneticPr fontId="6" type="noConversion"/>
  </si>
  <si>
    <t>O</t>
    <phoneticPr fontId="6" type="noConversion"/>
  </si>
  <si>
    <t>P</t>
    <phoneticPr fontId="6" type="noConversion"/>
  </si>
  <si>
    <t>Q</t>
    <phoneticPr fontId="6" type="noConversion"/>
  </si>
  <si>
    <t>R</t>
    <phoneticPr fontId="6" type="noConversion"/>
  </si>
  <si>
    <t>Actor</t>
    <phoneticPr fontId="6" type="noConversion"/>
  </si>
  <si>
    <t>Moon Jae in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</si>
</sst>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980000"/>
      <name val="Arial"/>
    </font>
    <font>
      <sz val="10"/>
      <name val="Arial"/>
    </font>
    <font>
      <sz val="10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sz val="10"/>
      <color rgb="FF980000"/>
      <name val="Arial"/>
      <family val="2"/>
    </font>
    <font>
      <sz val="10"/>
      <color rgb="FF4472C4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465"/>
  <sheetViews>
    <sheetView tabSelected="1" zoomScale="125" zoomScaleNormal="188" workbookViewId="0">
      <pane ySplit="1" topLeftCell="A2" activePane="bottomLeft" state="frozen"/>
      <selection pane="bottomLeft" activeCell="H57" sqref="H57"/>
    </sheetView>
  </sheetViews>
  <sheetFormatPr baseColWidth="10" defaultColWidth="12.6640625" defaultRowHeight="15.75" customHeight="1" x14ac:dyDescent="0.15"/>
  <cols>
    <col min="1" max="1" width="22.1640625" customWidth="1"/>
    <col min="2" max="2" width="20.83203125" customWidth="1"/>
    <col min="3" max="3" width="17.83203125" hidden="1" customWidth="1"/>
    <col min="4" max="4" width="32.5" customWidth="1"/>
    <col min="5" max="5" width="21.83203125" customWidth="1"/>
    <col min="7" max="7" width="18.33203125" customWidth="1"/>
    <col min="8" max="8" width="24.83203125" customWidth="1"/>
    <col min="9" max="9" width="30.6640625" customWidth="1"/>
    <col min="10" max="10" width="27.6640625" customWidth="1"/>
    <col min="11" max="11" width="29.6640625" customWidth="1"/>
    <col min="13" max="13" width="25.5" style="35" customWidth="1"/>
  </cols>
  <sheetData>
    <row r="1" spans="1:13" ht="13" x14ac:dyDescent="0.15">
      <c r="A1" s="28" t="s">
        <v>170</v>
      </c>
      <c r="B1" s="27" t="s">
        <v>169</v>
      </c>
      <c r="C1" s="2" t="s">
        <v>0</v>
      </c>
      <c r="D1" s="29" t="s">
        <v>171</v>
      </c>
      <c r="E1" s="3" t="s">
        <v>1</v>
      </c>
      <c r="F1" s="4" t="s">
        <v>2</v>
      </c>
      <c r="G1" s="4" t="s">
        <v>3</v>
      </c>
      <c r="H1" s="30" t="s">
        <v>172</v>
      </c>
      <c r="I1" s="31" t="s">
        <v>173</v>
      </c>
      <c r="J1" s="32" t="s">
        <v>174</v>
      </c>
      <c r="K1" s="32" t="s">
        <v>175</v>
      </c>
      <c r="L1" s="33" t="s">
        <v>176</v>
      </c>
      <c r="M1" s="27" t="s">
        <v>177</v>
      </c>
    </row>
    <row r="2" spans="1:13" ht="13" x14ac:dyDescent="0.15">
      <c r="A2" s="36" t="s">
        <v>178</v>
      </c>
      <c r="B2" s="19" t="s">
        <v>33</v>
      </c>
      <c r="C2" s="1" t="s">
        <v>33</v>
      </c>
      <c r="D2" s="5" t="s">
        <v>62</v>
      </c>
      <c r="E2" s="5" t="s">
        <v>18</v>
      </c>
      <c r="F2" s="1" t="s">
        <v>6</v>
      </c>
      <c r="G2" s="26" t="s">
        <v>168</v>
      </c>
      <c r="H2" s="18" t="s">
        <v>63</v>
      </c>
      <c r="I2" s="5" t="s">
        <v>13</v>
      </c>
      <c r="J2" s="1" t="s">
        <v>14</v>
      </c>
      <c r="K2" s="26" t="s">
        <v>168</v>
      </c>
      <c r="L2" s="5">
        <v>25</v>
      </c>
      <c r="M2" s="5" t="s">
        <v>28</v>
      </c>
    </row>
    <row r="3" spans="1:13" ht="13" x14ac:dyDescent="0.15">
      <c r="A3" s="36" t="s">
        <v>179</v>
      </c>
      <c r="B3" s="1" t="s">
        <v>33</v>
      </c>
      <c r="C3" s="1" t="s">
        <v>33</v>
      </c>
      <c r="D3" s="5" t="s">
        <v>64</v>
      </c>
      <c r="E3" s="5" t="s">
        <v>8</v>
      </c>
      <c r="F3" s="1" t="s">
        <v>6</v>
      </c>
      <c r="G3" s="26" t="s">
        <v>168</v>
      </c>
      <c r="H3" s="24" t="s">
        <v>197</v>
      </c>
      <c r="I3" s="5" t="s">
        <v>8</v>
      </c>
      <c r="J3" s="1" t="s">
        <v>6</v>
      </c>
      <c r="K3" s="26" t="s">
        <v>168</v>
      </c>
      <c r="L3" s="5">
        <v>13</v>
      </c>
      <c r="M3" s="34" t="s">
        <v>65</v>
      </c>
    </row>
    <row r="4" spans="1:13" ht="13" x14ac:dyDescent="0.15">
      <c r="A4" s="23" t="s">
        <v>180</v>
      </c>
      <c r="B4" s="1" t="s">
        <v>33</v>
      </c>
      <c r="C4" s="1" t="s">
        <v>33</v>
      </c>
      <c r="D4" s="7" t="s">
        <v>68</v>
      </c>
      <c r="E4" s="7" t="s">
        <v>8</v>
      </c>
      <c r="F4" s="8" t="s">
        <v>14</v>
      </c>
      <c r="G4" s="26" t="s">
        <v>168</v>
      </c>
      <c r="H4" s="7" t="s">
        <v>69</v>
      </c>
      <c r="I4" s="22" t="s">
        <v>196</v>
      </c>
      <c r="J4" s="8" t="s">
        <v>14</v>
      </c>
      <c r="K4" s="26" t="s">
        <v>168</v>
      </c>
      <c r="L4" s="7">
        <v>2</v>
      </c>
      <c r="M4" s="7" t="s">
        <v>66</v>
      </c>
    </row>
    <row r="5" spans="1:13" ht="13" x14ac:dyDescent="0.15">
      <c r="A5" s="22" t="s">
        <v>181</v>
      </c>
      <c r="B5" s="1" t="s">
        <v>9</v>
      </c>
      <c r="C5" s="8" t="s">
        <v>9</v>
      </c>
      <c r="D5" s="7" t="s">
        <v>70</v>
      </c>
      <c r="E5" s="7" t="s">
        <v>15</v>
      </c>
      <c r="F5" s="7" t="s">
        <v>14</v>
      </c>
      <c r="G5" s="7" t="s">
        <v>10</v>
      </c>
      <c r="H5" s="7" t="s">
        <v>71</v>
      </c>
      <c r="I5" s="7" t="s">
        <v>13</v>
      </c>
      <c r="J5" s="10" t="s">
        <v>14</v>
      </c>
      <c r="K5" s="10" t="s">
        <v>10</v>
      </c>
      <c r="L5" s="7">
        <v>128</v>
      </c>
      <c r="M5" s="34" t="s">
        <v>11</v>
      </c>
    </row>
    <row r="6" spans="1:13" ht="13" x14ac:dyDescent="0.15">
      <c r="A6" s="24" t="s">
        <v>182</v>
      </c>
      <c r="B6" s="1" t="s">
        <v>9</v>
      </c>
      <c r="C6" s="1" t="s">
        <v>9</v>
      </c>
      <c r="D6" s="5" t="s">
        <v>22</v>
      </c>
      <c r="E6" s="5" t="s">
        <v>15</v>
      </c>
      <c r="F6" s="16" t="s">
        <v>6</v>
      </c>
      <c r="G6" s="26" t="s">
        <v>168</v>
      </c>
      <c r="H6" s="5" t="s">
        <v>80</v>
      </c>
      <c r="I6" s="5" t="s">
        <v>18</v>
      </c>
      <c r="J6" s="5" t="s">
        <v>6</v>
      </c>
      <c r="K6" s="5" t="s">
        <v>10</v>
      </c>
      <c r="L6" s="5">
        <v>21</v>
      </c>
      <c r="M6" s="34" t="s">
        <v>11</v>
      </c>
    </row>
    <row r="7" spans="1:13" ht="13" x14ac:dyDescent="0.15">
      <c r="A7" s="22" t="s">
        <v>182</v>
      </c>
      <c r="B7" s="1" t="s">
        <v>9</v>
      </c>
      <c r="C7" s="1" t="s">
        <v>9</v>
      </c>
      <c r="D7" s="7" t="s">
        <v>81</v>
      </c>
      <c r="E7" s="7" t="s">
        <v>18</v>
      </c>
      <c r="F7" s="7" t="s">
        <v>6</v>
      </c>
      <c r="G7" s="7" t="s">
        <v>10</v>
      </c>
      <c r="H7" s="7" t="s">
        <v>40</v>
      </c>
      <c r="I7" s="7" t="s">
        <v>18</v>
      </c>
      <c r="J7" s="10" t="s">
        <v>6</v>
      </c>
      <c r="K7" s="7" t="s">
        <v>10</v>
      </c>
      <c r="L7" s="7">
        <v>67</v>
      </c>
      <c r="M7" s="34" t="s">
        <v>11</v>
      </c>
    </row>
    <row r="8" spans="1:13" ht="13" x14ac:dyDescent="0.15">
      <c r="A8" s="22" t="s">
        <v>182</v>
      </c>
      <c r="B8" s="1" t="s">
        <v>9</v>
      </c>
      <c r="C8" s="1" t="s">
        <v>9</v>
      </c>
      <c r="D8" s="7" t="s">
        <v>82</v>
      </c>
      <c r="E8" s="7" t="s">
        <v>20</v>
      </c>
      <c r="F8" s="7" t="s">
        <v>6</v>
      </c>
      <c r="G8" s="7" t="s">
        <v>10</v>
      </c>
      <c r="H8" s="7" t="s">
        <v>82</v>
      </c>
      <c r="I8" s="7" t="s">
        <v>20</v>
      </c>
      <c r="J8" s="7" t="s">
        <v>6</v>
      </c>
      <c r="K8" s="7" t="s">
        <v>10</v>
      </c>
      <c r="L8" s="7">
        <v>49</v>
      </c>
      <c r="M8" s="34" t="s">
        <v>11</v>
      </c>
    </row>
    <row r="9" spans="1:13" ht="13" x14ac:dyDescent="0.15">
      <c r="A9" s="22" t="s">
        <v>182</v>
      </c>
      <c r="B9" s="1" t="s">
        <v>9</v>
      </c>
      <c r="C9" s="1" t="s">
        <v>9</v>
      </c>
      <c r="D9" s="7" t="s">
        <v>81</v>
      </c>
      <c r="E9" s="7" t="s">
        <v>18</v>
      </c>
      <c r="F9" s="7" t="s">
        <v>6</v>
      </c>
      <c r="G9" s="7" t="s">
        <v>10</v>
      </c>
      <c r="H9" s="7" t="s">
        <v>83</v>
      </c>
      <c r="I9" s="7" t="s">
        <v>20</v>
      </c>
      <c r="J9" s="7" t="s">
        <v>6</v>
      </c>
      <c r="K9" s="7" t="s">
        <v>10</v>
      </c>
      <c r="L9" s="7">
        <v>131</v>
      </c>
      <c r="M9" s="34" t="s">
        <v>11</v>
      </c>
    </row>
    <row r="10" spans="1:13" ht="13" x14ac:dyDescent="0.15">
      <c r="A10" s="22" t="s">
        <v>182</v>
      </c>
      <c r="B10" s="1" t="s">
        <v>9</v>
      </c>
      <c r="C10" s="1" t="s">
        <v>9</v>
      </c>
      <c r="D10" s="7" t="s">
        <v>81</v>
      </c>
      <c r="E10" s="7" t="s">
        <v>18</v>
      </c>
      <c r="F10" s="7" t="s">
        <v>6</v>
      </c>
      <c r="G10" s="7" t="s">
        <v>10</v>
      </c>
      <c r="H10" s="7" t="s">
        <v>84</v>
      </c>
      <c r="I10" s="7" t="s">
        <v>13</v>
      </c>
      <c r="J10" s="7" t="s">
        <v>14</v>
      </c>
      <c r="K10" s="7" t="s">
        <v>10</v>
      </c>
      <c r="L10" s="7">
        <v>52</v>
      </c>
      <c r="M10" s="34" t="s">
        <v>11</v>
      </c>
    </row>
    <row r="11" spans="1:13" ht="13" x14ac:dyDescent="0.15">
      <c r="A11" s="22" t="s">
        <v>182</v>
      </c>
      <c r="B11" s="1" t="s">
        <v>9</v>
      </c>
      <c r="C11" s="1" t="s">
        <v>9</v>
      </c>
      <c r="D11" s="7" t="s">
        <v>82</v>
      </c>
      <c r="E11" s="7" t="s">
        <v>20</v>
      </c>
      <c r="F11" s="7" t="s">
        <v>6</v>
      </c>
      <c r="G11" s="7" t="s">
        <v>10</v>
      </c>
      <c r="H11" s="7" t="s">
        <v>85</v>
      </c>
      <c r="I11" s="7" t="s">
        <v>15</v>
      </c>
      <c r="J11" s="7" t="s">
        <v>6</v>
      </c>
      <c r="K11" s="7" t="s">
        <v>10</v>
      </c>
      <c r="L11" s="7">
        <v>238</v>
      </c>
      <c r="M11" s="34" t="s">
        <v>11</v>
      </c>
    </row>
    <row r="12" spans="1:13" ht="13" x14ac:dyDescent="0.15">
      <c r="A12" s="22" t="s">
        <v>182</v>
      </c>
      <c r="B12" s="1" t="s">
        <v>9</v>
      </c>
      <c r="C12" s="1" t="s">
        <v>9</v>
      </c>
      <c r="D12" s="7" t="s">
        <v>37</v>
      </c>
      <c r="E12" s="7" t="s">
        <v>18</v>
      </c>
      <c r="F12" s="7" t="s">
        <v>6</v>
      </c>
      <c r="G12" s="7" t="s">
        <v>10</v>
      </c>
      <c r="H12" s="7" t="s">
        <v>86</v>
      </c>
      <c r="I12" s="7" t="s">
        <v>18</v>
      </c>
      <c r="J12" s="7" t="s">
        <v>14</v>
      </c>
      <c r="K12" s="7" t="s">
        <v>10</v>
      </c>
      <c r="L12" s="7">
        <v>101</v>
      </c>
      <c r="M12" s="34" t="s">
        <v>11</v>
      </c>
    </row>
    <row r="13" spans="1:13" ht="13" x14ac:dyDescent="0.15">
      <c r="A13" s="22" t="s">
        <v>182</v>
      </c>
      <c r="B13" s="1" t="s">
        <v>9</v>
      </c>
      <c r="C13" s="1" t="s">
        <v>9</v>
      </c>
      <c r="D13" s="7" t="s">
        <v>81</v>
      </c>
      <c r="E13" s="7" t="s">
        <v>18</v>
      </c>
      <c r="F13" s="7" t="s">
        <v>6</v>
      </c>
      <c r="G13" s="7" t="s">
        <v>10</v>
      </c>
      <c r="H13" s="7" t="s">
        <v>87</v>
      </c>
      <c r="I13" s="7" t="s">
        <v>15</v>
      </c>
      <c r="J13" s="10" t="s">
        <v>6</v>
      </c>
      <c r="K13" s="10" t="s">
        <v>10</v>
      </c>
      <c r="L13" s="7">
        <v>26</v>
      </c>
      <c r="M13" s="34" t="s">
        <v>11</v>
      </c>
    </row>
    <row r="14" spans="1:13" ht="13" x14ac:dyDescent="0.15">
      <c r="A14" s="22" t="s">
        <v>183</v>
      </c>
      <c r="B14" s="8" t="s">
        <v>9</v>
      </c>
      <c r="C14" s="8" t="s">
        <v>9</v>
      </c>
      <c r="D14" s="7" t="s">
        <v>16</v>
      </c>
      <c r="E14" s="7" t="s">
        <v>15</v>
      </c>
      <c r="F14" s="8" t="s">
        <v>6</v>
      </c>
      <c r="G14" s="7" t="s">
        <v>10</v>
      </c>
      <c r="H14" s="8" t="s">
        <v>88</v>
      </c>
      <c r="I14" s="7" t="s">
        <v>15</v>
      </c>
      <c r="J14" s="8" t="s">
        <v>6</v>
      </c>
      <c r="K14" s="7" t="s">
        <v>10</v>
      </c>
      <c r="L14" s="7">
        <v>6</v>
      </c>
      <c r="M14" s="34" t="s">
        <v>11</v>
      </c>
    </row>
    <row r="15" spans="1:13" ht="13" x14ac:dyDescent="0.15">
      <c r="A15" s="22" t="s">
        <v>183</v>
      </c>
      <c r="B15" s="1" t="s">
        <v>9</v>
      </c>
      <c r="C15" s="8" t="s">
        <v>9</v>
      </c>
      <c r="D15" s="7" t="s">
        <v>55</v>
      </c>
      <c r="E15" s="7" t="s">
        <v>15</v>
      </c>
      <c r="F15" s="8" t="s">
        <v>6</v>
      </c>
      <c r="G15" s="26" t="s">
        <v>168</v>
      </c>
      <c r="H15" s="8" t="s">
        <v>89</v>
      </c>
      <c r="I15" s="7" t="s">
        <v>15</v>
      </c>
      <c r="J15" s="10" t="s">
        <v>6</v>
      </c>
      <c r="K15" s="26" t="s">
        <v>168</v>
      </c>
      <c r="L15" s="7">
        <v>26</v>
      </c>
      <c r="M15" s="34" t="s">
        <v>11</v>
      </c>
    </row>
    <row r="16" spans="1:13" ht="13" x14ac:dyDescent="0.15">
      <c r="A16" s="22" t="s">
        <v>183</v>
      </c>
      <c r="B16" s="1" t="s">
        <v>9</v>
      </c>
      <c r="C16" s="8" t="s">
        <v>9</v>
      </c>
      <c r="D16" s="7" t="s">
        <v>16</v>
      </c>
      <c r="E16" s="7" t="s">
        <v>15</v>
      </c>
      <c r="F16" s="8" t="s">
        <v>6</v>
      </c>
      <c r="G16" s="7" t="s">
        <v>10</v>
      </c>
      <c r="H16" s="8" t="s">
        <v>76</v>
      </c>
      <c r="I16" s="7" t="s">
        <v>15</v>
      </c>
      <c r="J16" s="8" t="s">
        <v>6</v>
      </c>
      <c r="K16" s="26" t="s">
        <v>168</v>
      </c>
      <c r="L16" s="7">
        <v>23</v>
      </c>
      <c r="M16" s="34" t="s">
        <v>11</v>
      </c>
    </row>
    <row r="17" spans="1:13" ht="13" x14ac:dyDescent="0.15">
      <c r="A17" s="22" t="s">
        <v>183</v>
      </c>
      <c r="B17" s="1" t="s">
        <v>9</v>
      </c>
      <c r="C17" s="8" t="s">
        <v>9</v>
      </c>
      <c r="D17" s="7" t="s">
        <v>73</v>
      </c>
      <c r="E17" s="7" t="s">
        <v>15</v>
      </c>
      <c r="F17" s="8" t="s">
        <v>6</v>
      </c>
      <c r="G17" s="26" t="s">
        <v>168</v>
      </c>
      <c r="H17" s="8" t="s">
        <v>90</v>
      </c>
      <c r="I17" s="7" t="s">
        <v>15</v>
      </c>
      <c r="J17" s="8" t="s">
        <v>6</v>
      </c>
      <c r="K17" s="26" t="s">
        <v>168</v>
      </c>
      <c r="L17" s="7">
        <v>18</v>
      </c>
      <c r="M17" s="34" t="s">
        <v>11</v>
      </c>
    </row>
    <row r="18" spans="1:13" ht="13" x14ac:dyDescent="0.15">
      <c r="A18" s="22" t="s">
        <v>183</v>
      </c>
      <c r="B18" s="1" t="s">
        <v>9</v>
      </c>
      <c r="C18" s="8" t="s">
        <v>9</v>
      </c>
      <c r="D18" s="7" t="s">
        <v>91</v>
      </c>
      <c r="E18" s="7" t="s">
        <v>15</v>
      </c>
      <c r="F18" s="8" t="s">
        <v>6</v>
      </c>
      <c r="G18" s="26" t="s">
        <v>168</v>
      </c>
      <c r="H18" s="8" t="s">
        <v>75</v>
      </c>
      <c r="I18" s="7" t="s">
        <v>15</v>
      </c>
      <c r="J18" s="8" t="s">
        <v>6</v>
      </c>
      <c r="K18" s="26" t="s">
        <v>168</v>
      </c>
      <c r="L18" s="7">
        <v>5</v>
      </c>
      <c r="M18" s="34" t="s">
        <v>11</v>
      </c>
    </row>
    <row r="19" spans="1:13" ht="13" x14ac:dyDescent="0.15">
      <c r="A19" s="22" t="s">
        <v>183</v>
      </c>
      <c r="B19" s="1" t="s">
        <v>9</v>
      </c>
      <c r="C19" s="8" t="s">
        <v>9</v>
      </c>
      <c r="D19" s="7" t="s">
        <v>30</v>
      </c>
      <c r="E19" s="7" t="s">
        <v>15</v>
      </c>
      <c r="F19" s="10" t="s">
        <v>6</v>
      </c>
      <c r="G19" s="10" t="s">
        <v>10</v>
      </c>
      <c r="H19" s="8" t="s">
        <v>77</v>
      </c>
      <c r="I19" s="7" t="s">
        <v>15</v>
      </c>
      <c r="J19" s="8" t="s">
        <v>6</v>
      </c>
      <c r="K19" s="26" t="s">
        <v>168</v>
      </c>
      <c r="L19" s="7">
        <v>2</v>
      </c>
      <c r="M19" s="34" t="s">
        <v>11</v>
      </c>
    </row>
    <row r="20" spans="1:13" ht="13" x14ac:dyDescent="0.15">
      <c r="A20" s="22" t="s">
        <v>183</v>
      </c>
      <c r="B20" s="1" t="s">
        <v>9</v>
      </c>
      <c r="C20" s="8" t="s">
        <v>9</v>
      </c>
      <c r="D20" s="7" t="s">
        <v>92</v>
      </c>
      <c r="E20" s="7" t="s">
        <v>15</v>
      </c>
      <c r="F20" s="8" t="s">
        <v>14</v>
      </c>
      <c r="G20" s="26" t="s">
        <v>168</v>
      </c>
      <c r="H20" s="8" t="s">
        <v>93</v>
      </c>
      <c r="I20" s="7" t="s">
        <v>15</v>
      </c>
      <c r="J20" s="10" t="s">
        <v>14</v>
      </c>
      <c r="K20" s="26" t="s">
        <v>168</v>
      </c>
      <c r="L20" s="7">
        <v>2731</v>
      </c>
      <c r="M20" s="34" t="s">
        <v>11</v>
      </c>
    </row>
    <row r="21" spans="1:13" ht="13" x14ac:dyDescent="0.15">
      <c r="A21" s="22" t="s">
        <v>183</v>
      </c>
      <c r="B21" s="1" t="s">
        <v>9</v>
      </c>
      <c r="C21" s="8" t="s">
        <v>9</v>
      </c>
      <c r="D21" s="7" t="s">
        <v>93</v>
      </c>
      <c r="E21" s="7" t="s">
        <v>15</v>
      </c>
      <c r="F21" s="8" t="s">
        <v>14</v>
      </c>
      <c r="G21" s="26" t="s">
        <v>168</v>
      </c>
      <c r="H21" s="8" t="s">
        <v>94</v>
      </c>
      <c r="I21" s="7" t="s">
        <v>15</v>
      </c>
      <c r="J21" s="10" t="s">
        <v>14</v>
      </c>
      <c r="K21" s="26" t="s">
        <v>168</v>
      </c>
      <c r="L21" s="7">
        <v>118</v>
      </c>
      <c r="M21" s="34" t="s">
        <v>11</v>
      </c>
    </row>
    <row r="22" spans="1:13" ht="13" x14ac:dyDescent="0.15">
      <c r="A22" s="22" t="s">
        <v>183</v>
      </c>
      <c r="B22" s="1" t="s">
        <v>9</v>
      </c>
      <c r="C22" s="8" t="s">
        <v>9</v>
      </c>
      <c r="D22" s="8" t="s">
        <v>95</v>
      </c>
      <c r="E22" s="7" t="s">
        <v>15</v>
      </c>
      <c r="F22" s="8" t="s">
        <v>6</v>
      </c>
      <c r="G22" s="26" t="s">
        <v>168</v>
      </c>
      <c r="H22" s="8" t="s">
        <v>96</v>
      </c>
      <c r="I22" s="8" t="s">
        <v>15</v>
      </c>
      <c r="J22" s="8" t="s">
        <v>6</v>
      </c>
      <c r="K22" s="26" t="s">
        <v>168</v>
      </c>
      <c r="L22" s="7">
        <v>13</v>
      </c>
      <c r="M22" s="34" t="s">
        <v>11</v>
      </c>
    </row>
    <row r="23" spans="1:13" ht="13" x14ac:dyDescent="0.15">
      <c r="A23" s="22" t="s">
        <v>183</v>
      </c>
      <c r="B23" s="1" t="s">
        <v>9</v>
      </c>
      <c r="C23" s="8" t="s">
        <v>9</v>
      </c>
      <c r="D23" s="7" t="s">
        <v>97</v>
      </c>
      <c r="E23" s="7" t="s">
        <v>15</v>
      </c>
      <c r="F23" s="8" t="s">
        <v>6</v>
      </c>
      <c r="G23" s="26" t="s">
        <v>168</v>
      </c>
      <c r="H23" s="8" t="s">
        <v>98</v>
      </c>
      <c r="I23" s="7" t="s">
        <v>15</v>
      </c>
      <c r="J23" s="10" t="s">
        <v>6</v>
      </c>
      <c r="K23" s="26" t="s">
        <v>168</v>
      </c>
      <c r="L23" s="7">
        <v>33</v>
      </c>
      <c r="M23" s="34" t="s">
        <v>11</v>
      </c>
    </row>
    <row r="24" spans="1:13" ht="13" x14ac:dyDescent="0.15">
      <c r="A24" s="22" t="s">
        <v>183</v>
      </c>
      <c r="B24" s="1" t="s">
        <v>9</v>
      </c>
      <c r="C24" s="8" t="s">
        <v>9</v>
      </c>
      <c r="D24" s="7" t="s">
        <v>99</v>
      </c>
      <c r="E24" s="7" t="s">
        <v>8</v>
      </c>
      <c r="F24" s="8" t="s">
        <v>6</v>
      </c>
      <c r="G24" s="26" t="s">
        <v>168</v>
      </c>
      <c r="H24" s="8" t="s">
        <v>7</v>
      </c>
      <c r="I24" s="7" t="s">
        <v>8</v>
      </c>
      <c r="J24" s="10" t="s">
        <v>6</v>
      </c>
      <c r="K24" s="8" t="s">
        <v>10</v>
      </c>
      <c r="L24" s="7">
        <v>13</v>
      </c>
      <c r="M24" s="34" t="s">
        <v>11</v>
      </c>
    </row>
    <row r="25" spans="1:13" ht="13" x14ac:dyDescent="0.15">
      <c r="A25" s="22" t="s">
        <v>183</v>
      </c>
      <c r="B25" s="1" t="s">
        <v>9</v>
      </c>
      <c r="C25" s="8" t="s">
        <v>9</v>
      </c>
      <c r="D25" s="7" t="s">
        <v>100</v>
      </c>
      <c r="E25" s="7" t="s">
        <v>8</v>
      </c>
      <c r="F25" s="8" t="s">
        <v>6</v>
      </c>
      <c r="G25" s="26" t="s">
        <v>168</v>
      </c>
      <c r="H25" s="8" t="s">
        <v>101</v>
      </c>
      <c r="I25" s="7" t="s">
        <v>15</v>
      </c>
      <c r="J25" s="10" t="s">
        <v>6</v>
      </c>
      <c r="K25" s="26" t="s">
        <v>168</v>
      </c>
      <c r="L25" s="7">
        <v>17</v>
      </c>
      <c r="M25" s="34" t="s">
        <v>11</v>
      </c>
    </row>
    <row r="26" spans="1:13" ht="13" x14ac:dyDescent="0.15">
      <c r="A26" s="33" t="s">
        <v>183</v>
      </c>
      <c r="B26" s="1" t="s">
        <v>9</v>
      </c>
      <c r="C26" s="8" t="s">
        <v>9</v>
      </c>
      <c r="D26" s="14" t="s">
        <v>50</v>
      </c>
      <c r="E26" s="6" t="s">
        <v>15</v>
      </c>
      <c r="F26" s="20" t="s">
        <v>6</v>
      </c>
      <c r="G26" s="14" t="s">
        <v>10</v>
      </c>
      <c r="H26" s="14" t="s">
        <v>50</v>
      </c>
      <c r="I26" s="6" t="s">
        <v>15</v>
      </c>
      <c r="J26" s="12" t="s">
        <v>6</v>
      </c>
      <c r="K26" s="7" t="s">
        <v>10</v>
      </c>
      <c r="L26" s="14">
        <v>20</v>
      </c>
      <c r="M26" s="34" t="s">
        <v>11</v>
      </c>
    </row>
    <row r="27" spans="1:13" ht="13" x14ac:dyDescent="0.15">
      <c r="A27" s="22" t="s">
        <v>184</v>
      </c>
      <c r="B27" s="1" t="s">
        <v>9</v>
      </c>
      <c r="C27" s="8" t="s">
        <v>9</v>
      </c>
      <c r="D27" s="7" t="s">
        <v>17</v>
      </c>
      <c r="E27" s="7" t="s">
        <v>15</v>
      </c>
      <c r="F27" s="8" t="s">
        <v>6</v>
      </c>
      <c r="G27" s="8" t="s">
        <v>10</v>
      </c>
      <c r="H27" s="8" t="s">
        <v>25</v>
      </c>
      <c r="I27" s="7" t="s">
        <v>15</v>
      </c>
      <c r="J27" s="1" t="s">
        <v>6</v>
      </c>
      <c r="K27" s="5" t="s">
        <v>10</v>
      </c>
      <c r="L27" s="7">
        <v>7</v>
      </c>
      <c r="M27" s="34" t="s">
        <v>11</v>
      </c>
    </row>
    <row r="28" spans="1:13" ht="13" x14ac:dyDescent="0.15">
      <c r="A28" s="22" t="s">
        <v>184</v>
      </c>
      <c r="B28" s="1" t="s">
        <v>9</v>
      </c>
      <c r="C28" s="8" t="s">
        <v>9</v>
      </c>
      <c r="D28" s="7" t="s">
        <v>102</v>
      </c>
      <c r="E28" s="7" t="s">
        <v>15</v>
      </c>
      <c r="F28" s="8" t="s">
        <v>6</v>
      </c>
      <c r="G28" s="8" t="s">
        <v>10</v>
      </c>
      <c r="H28" s="8" t="s">
        <v>103</v>
      </c>
      <c r="I28" s="7" t="s">
        <v>15</v>
      </c>
      <c r="J28" s="10" t="s">
        <v>6</v>
      </c>
      <c r="K28" s="10" t="s">
        <v>10</v>
      </c>
      <c r="L28" s="7">
        <v>4</v>
      </c>
      <c r="M28" s="34" t="s">
        <v>11</v>
      </c>
    </row>
    <row r="29" spans="1:13" ht="13" x14ac:dyDescent="0.15">
      <c r="A29" s="22" t="s">
        <v>184</v>
      </c>
      <c r="B29" s="1" t="s">
        <v>9</v>
      </c>
      <c r="C29" s="8" t="s">
        <v>9</v>
      </c>
      <c r="D29" s="7" t="s">
        <v>38</v>
      </c>
      <c r="E29" s="7" t="s">
        <v>15</v>
      </c>
      <c r="F29" s="8" t="s">
        <v>6</v>
      </c>
      <c r="G29" s="10" t="s">
        <v>10</v>
      </c>
      <c r="H29" s="8" t="s">
        <v>60</v>
      </c>
      <c r="I29" s="7" t="s">
        <v>15</v>
      </c>
      <c r="J29" s="10" t="s">
        <v>6</v>
      </c>
      <c r="K29" s="10" t="s">
        <v>10</v>
      </c>
      <c r="L29" s="7">
        <v>11</v>
      </c>
      <c r="M29" s="34" t="s">
        <v>11</v>
      </c>
    </row>
    <row r="30" spans="1:13" ht="13" x14ac:dyDescent="0.15">
      <c r="A30" s="22" t="s">
        <v>184</v>
      </c>
      <c r="B30" s="1" t="s">
        <v>9</v>
      </c>
      <c r="C30" s="8" t="s">
        <v>9</v>
      </c>
      <c r="D30" s="7" t="s">
        <v>104</v>
      </c>
      <c r="E30" s="7" t="s">
        <v>13</v>
      </c>
      <c r="F30" s="8" t="s">
        <v>6</v>
      </c>
      <c r="G30" s="7" t="s">
        <v>10</v>
      </c>
      <c r="H30" s="8" t="s">
        <v>105</v>
      </c>
      <c r="I30" s="17" t="s">
        <v>15</v>
      </c>
      <c r="J30" s="10" t="s">
        <v>6</v>
      </c>
      <c r="K30" s="10" t="s">
        <v>10</v>
      </c>
      <c r="L30" s="7">
        <v>13</v>
      </c>
      <c r="M30" s="34" t="s">
        <v>11</v>
      </c>
    </row>
    <row r="31" spans="1:13" ht="13" x14ac:dyDescent="0.15">
      <c r="A31" s="22" t="s">
        <v>184</v>
      </c>
      <c r="B31" s="1" t="s">
        <v>9</v>
      </c>
      <c r="C31" s="8" t="s">
        <v>9</v>
      </c>
      <c r="D31" s="7" t="s">
        <v>106</v>
      </c>
      <c r="E31" s="7" t="s">
        <v>15</v>
      </c>
      <c r="F31" s="8" t="s">
        <v>6</v>
      </c>
      <c r="G31" s="7" t="s">
        <v>10</v>
      </c>
      <c r="H31" s="8" t="s">
        <v>107</v>
      </c>
      <c r="I31" s="7" t="s">
        <v>15</v>
      </c>
      <c r="J31" s="7" t="s">
        <v>6</v>
      </c>
      <c r="K31" s="7" t="s">
        <v>10</v>
      </c>
      <c r="L31" s="7">
        <v>3</v>
      </c>
      <c r="M31" s="34" t="s">
        <v>11</v>
      </c>
    </row>
    <row r="32" spans="1:13" ht="13" x14ac:dyDescent="0.15">
      <c r="A32" s="22" t="s">
        <v>184</v>
      </c>
      <c r="B32" s="8" t="s">
        <v>9</v>
      </c>
      <c r="C32" s="8" t="s">
        <v>9</v>
      </c>
      <c r="D32" s="7" t="s">
        <v>109</v>
      </c>
      <c r="E32" s="7" t="s">
        <v>15</v>
      </c>
      <c r="F32" s="8" t="s">
        <v>6</v>
      </c>
      <c r="G32" s="8" t="s">
        <v>10</v>
      </c>
      <c r="H32" s="8" t="s">
        <v>24</v>
      </c>
      <c r="I32" s="7" t="s">
        <v>15</v>
      </c>
      <c r="J32" s="8" t="s">
        <v>6</v>
      </c>
      <c r="K32" s="8" t="s">
        <v>10</v>
      </c>
      <c r="L32" s="7">
        <v>5</v>
      </c>
      <c r="M32" s="34" t="s">
        <v>11</v>
      </c>
    </row>
    <row r="33" spans="1:13" ht="13" x14ac:dyDescent="0.15">
      <c r="A33" s="22" t="s">
        <v>184</v>
      </c>
      <c r="B33" s="1" t="s">
        <v>9</v>
      </c>
      <c r="C33" s="8" t="s">
        <v>9</v>
      </c>
      <c r="D33" s="7" t="s">
        <v>110</v>
      </c>
      <c r="E33" s="7" t="s">
        <v>15</v>
      </c>
      <c r="F33" s="8" t="s">
        <v>6</v>
      </c>
      <c r="G33" s="8" t="s">
        <v>10</v>
      </c>
      <c r="H33" s="8" t="s">
        <v>111</v>
      </c>
      <c r="I33" s="7" t="s">
        <v>15</v>
      </c>
      <c r="J33" s="8" t="s">
        <v>6</v>
      </c>
      <c r="K33" s="8" t="s">
        <v>10</v>
      </c>
      <c r="L33" s="7">
        <v>3</v>
      </c>
      <c r="M33" s="34" t="s">
        <v>11</v>
      </c>
    </row>
    <row r="34" spans="1:13" ht="13" x14ac:dyDescent="0.15">
      <c r="A34" s="22" t="s">
        <v>184</v>
      </c>
      <c r="B34" s="1" t="s">
        <v>9</v>
      </c>
      <c r="C34" s="8" t="s">
        <v>9</v>
      </c>
      <c r="D34" s="7" t="s">
        <v>112</v>
      </c>
      <c r="E34" s="7" t="s">
        <v>15</v>
      </c>
      <c r="F34" s="12" t="s">
        <v>6</v>
      </c>
      <c r="G34" s="12" t="s">
        <v>10</v>
      </c>
      <c r="H34" s="7" t="s">
        <v>112</v>
      </c>
      <c r="I34" s="11" t="s">
        <v>15</v>
      </c>
      <c r="J34" s="12" t="s">
        <v>6</v>
      </c>
      <c r="K34" s="12" t="s">
        <v>10</v>
      </c>
      <c r="L34" s="7">
        <v>10</v>
      </c>
      <c r="M34" s="34" t="s">
        <v>11</v>
      </c>
    </row>
    <row r="35" spans="1:13" ht="13" x14ac:dyDescent="0.15">
      <c r="A35" s="22" t="s">
        <v>184</v>
      </c>
      <c r="B35" s="1" t="s">
        <v>9</v>
      </c>
      <c r="C35" s="8" t="s">
        <v>9</v>
      </c>
      <c r="D35" s="7" t="s">
        <v>113</v>
      </c>
      <c r="E35" s="7" t="s">
        <v>13</v>
      </c>
      <c r="F35" s="8" t="s">
        <v>6</v>
      </c>
      <c r="G35" s="8" t="s">
        <v>10</v>
      </c>
      <c r="H35" s="7" t="s">
        <v>114</v>
      </c>
      <c r="I35" s="11" t="s">
        <v>13</v>
      </c>
      <c r="J35" s="8" t="s">
        <v>6</v>
      </c>
      <c r="K35" s="8" t="s">
        <v>10</v>
      </c>
      <c r="L35" s="7">
        <v>44</v>
      </c>
      <c r="M35" s="34" t="s">
        <v>11</v>
      </c>
    </row>
    <row r="36" spans="1:13" ht="13" x14ac:dyDescent="0.15">
      <c r="A36" s="22" t="s">
        <v>184</v>
      </c>
      <c r="B36" s="1" t="s">
        <v>9</v>
      </c>
      <c r="C36" s="8" t="s">
        <v>9</v>
      </c>
      <c r="D36" s="7" t="s">
        <v>22</v>
      </c>
      <c r="E36" s="7" t="s">
        <v>15</v>
      </c>
      <c r="F36" s="10" t="s">
        <v>6</v>
      </c>
      <c r="G36" s="26" t="s">
        <v>168</v>
      </c>
      <c r="H36" s="7" t="s">
        <v>78</v>
      </c>
      <c r="I36" s="8" t="s">
        <v>15</v>
      </c>
      <c r="J36" s="12" t="s">
        <v>6</v>
      </c>
      <c r="K36" s="12" t="s">
        <v>10</v>
      </c>
      <c r="L36" s="7">
        <v>2</v>
      </c>
      <c r="M36" s="34" t="s">
        <v>11</v>
      </c>
    </row>
    <row r="37" spans="1:13" ht="13" x14ac:dyDescent="0.15">
      <c r="A37" s="22" t="s">
        <v>184</v>
      </c>
      <c r="B37" s="1" t="s">
        <v>9</v>
      </c>
      <c r="C37" s="8" t="s">
        <v>9</v>
      </c>
      <c r="D37" s="7" t="s">
        <v>22</v>
      </c>
      <c r="E37" s="7" t="s">
        <v>15</v>
      </c>
      <c r="F37" s="10" t="s">
        <v>6</v>
      </c>
      <c r="G37" s="26" t="s">
        <v>168</v>
      </c>
      <c r="H37" s="7" t="s">
        <v>78</v>
      </c>
      <c r="I37" s="8" t="s">
        <v>15</v>
      </c>
      <c r="J37" s="12" t="s">
        <v>6</v>
      </c>
      <c r="K37" s="12" t="s">
        <v>10</v>
      </c>
      <c r="L37" s="7">
        <v>4</v>
      </c>
      <c r="M37" s="34" t="s">
        <v>11</v>
      </c>
    </row>
    <row r="38" spans="1:13" ht="13" x14ac:dyDescent="0.15">
      <c r="A38" s="22" t="s">
        <v>184</v>
      </c>
      <c r="B38" s="1" t="s">
        <v>9</v>
      </c>
      <c r="C38" s="8" t="s">
        <v>9</v>
      </c>
      <c r="D38" s="7" t="s">
        <v>49</v>
      </c>
      <c r="E38" s="7" t="s">
        <v>13</v>
      </c>
      <c r="F38" s="8" t="s">
        <v>6</v>
      </c>
      <c r="G38" s="8" t="s">
        <v>10</v>
      </c>
      <c r="H38" s="7" t="s">
        <v>115</v>
      </c>
      <c r="I38" s="11" t="s">
        <v>15</v>
      </c>
      <c r="J38" s="8" t="s">
        <v>6</v>
      </c>
      <c r="K38" s="8" t="s">
        <v>10</v>
      </c>
      <c r="L38" s="7">
        <v>11</v>
      </c>
      <c r="M38" s="34" t="s">
        <v>11</v>
      </c>
    </row>
    <row r="39" spans="1:13" ht="13" x14ac:dyDescent="0.15">
      <c r="A39" s="22" t="s">
        <v>184</v>
      </c>
      <c r="B39" s="1" t="s">
        <v>9</v>
      </c>
      <c r="C39" s="8" t="s">
        <v>9</v>
      </c>
      <c r="D39" s="7" t="s">
        <v>116</v>
      </c>
      <c r="E39" s="7" t="s">
        <v>15</v>
      </c>
      <c r="F39" s="8" t="s">
        <v>6</v>
      </c>
      <c r="G39" s="8" t="s">
        <v>10</v>
      </c>
      <c r="H39" s="7" t="s">
        <v>39</v>
      </c>
      <c r="I39" s="11" t="s">
        <v>15</v>
      </c>
      <c r="J39" s="8" t="s">
        <v>6</v>
      </c>
      <c r="K39" s="8" t="s">
        <v>10</v>
      </c>
      <c r="L39" s="7">
        <v>10</v>
      </c>
      <c r="M39" s="34" t="s">
        <v>11</v>
      </c>
    </row>
    <row r="40" spans="1:13" ht="13" x14ac:dyDescent="0.15">
      <c r="A40" s="22" t="s">
        <v>184</v>
      </c>
      <c r="B40" s="1" t="s">
        <v>9</v>
      </c>
      <c r="C40" s="8" t="s">
        <v>9</v>
      </c>
      <c r="D40" s="7" t="s">
        <v>116</v>
      </c>
      <c r="E40" s="7" t="s">
        <v>15</v>
      </c>
      <c r="F40" s="8" t="s">
        <v>6</v>
      </c>
      <c r="G40" s="8" t="s">
        <v>10</v>
      </c>
      <c r="H40" s="7" t="s">
        <v>39</v>
      </c>
      <c r="I40" s="11" t="s">
        <v>15</v>
      </c>
      <c r="J40" s="8" t="s">
        <v>6</v>
      </c>
      <c r="K40" s="8" t="s">
        <v>10</v>
      </c>
      <c r="L40" s="7">
        <v>7</v>
      </c>
      <c r="M40" s="34" t="s">
        <v>11</v>
      </c>
    </row>
    <row r="41" spans="1:13" ht="13" x14ac:dyDescent="0.15">
      <c r="A41" s="24" t="s">
        <v>185</v>
      </c>
      <c r="B41" s="1" t="s">
        <v>52</v>
      </c>
      <c r="C41" s="1" t="s">
        <v>52</v>
      </c>
      <c r="D41" s="5" t="s">
        <v>16</v>
      </c>
      <c r="E41" s="5" t="s">
        <v>15</v>
      </c>
      <c r="F41" s="1" t="s">
        <v>6</v>
      </c>
      <c r="G41" s="5" t="s">
        <v>10</v>
      </c>
      <c r="H41" s="5" t="s">
        <v>117</v>
      </c>
      <c r="I41" s="5" t="s">
        <v>15</v>
      </c>
      <c r="J41" s="5" t="s">
        <v>6</v>
      </c>
      <c r="K41" s="5" t="s">
        <v>10</v>
      </c>
      <c r="L41" s="5">
        <v>50</v>
      </c>
      <c r="M41" s="34" t="s">
        <v>11</v>
      </c>
    </row>
    <row r="42" spans="1:13" ht="13" x14ac:dyDescent="0.15">
      <c r="A42" s="22" t="s">
        <v>185</v>
      </c>
      <c r="B42" s="1" t="s">
        <v>52</v>
      </c>
      <c r="C42" s="1" t="s">
        <v>52</v>
      </c>
      <c r="D42" s="7" t="s">
        <v>16</v>
      </c>
      <c r="E42" s="7" t="s">
        <v>15</v>
      </c>
      <c r="F42" s="8" t="s">
        <v>6</v>
      </c>
      <c r="G42" s="7" t="s">
        <v>10</v>
      </c>
      <c r="H42" s="7" t="s">
        <v>117</v>
      </c>
      <c r="I42" s="7" t="s">
        <v>15</v>
      </c>
      <c r="J42" s="7" t="s">
        <v>6</v>
      </c>
      <c r="K42" s="7" t="s">
        <v>10</v>
      </c>
      <c r="L42" s="7">
        <v>46</v>
      </c>
      <c r="M42" s="34" t="s">
        <v>11</v>
      </c>
    </row>
    <row r="43" spans="1:13" ht="13" x14ac:dyDescent="0.15">
      <c r="A43" s="22" t="s">
        <v>185</v>
      </c>
      <c r="B43" s="1" t="s">
        <v>52</v>
      </c>
      <c r="C43" s="1" t="s">
        <v>52</v>
      </c>
      <c r="D43" s="7" t="s">
        <v>118</v>
      </c>
      <c r="E43" s="7" t="s">
        <v>13</v>
      </c>
      <c r="F43" s="7" t="s">
        <v>6</v>
      </c>
      <c r="G43" s="7" t="s">
        <v>10</v>
      </c>
      <c r="H43" s="7" t="s">
        <v>118</v>
      </c>
      <c r="I43" s="11" t="s">
        <v>13</v>
      </c>
      <c r="J43" s="7" t="s">
        <v>6</v>
      </c>
      <c r="K43" s="7" t="s">
        <v>10</v>
      </c>
      <c r="L43" s="7">
        <v>30</v>
      </c>
      <c r="M43" s="34" t="s">
        <v>11</v>
      </c>
    </row>
    <row r="44" spans="1:13" ht="13" x14ac:dyDescent="0.15">
      <c r="A44" s="22" t="s">
        <v>185</v>
      </c>
      <c r="B44" s="1" t="s">
        <v>52</v>
      </c>
      <c r="C44" s="1" t="s">
        <v>52</v>
      </c>
      <c r="D44" s="7" t="s">
        <v>16</v>
      </c>
      <c r="E44" s="7" t="s">
        <v>15</v>
      </c>
      <c r="F44" s="8" t="s">
        <v>6</v>
      </c>
      <c r="G44" s="7" t="s">
        <v>10</v>
      </c>
      <c r="H44" s="7" t="s">
        <v>117</v>
      </c>
      <c r="I44" s="7" t="s">
        <v>15</v>
      </c>
      <c r="J44" s="8" t="s">
        <v>6</v>
      </c>
      <c r="K44" s="8" t="s">
        <v>10</v>
      </c>
      <c r="L44" s="7">
        <v>57</v>
      </c>
      <c r="M44" s="34" t="s">
        <v>11</v>
      </c>
    </row>
    <row r="45" spans="1:13" ht="13" x14ac:dyDescent="0.15">
      <c r="A45" s="22" t="s">
        <v>185</v>
      </c>
      <c r="B45" s="1" t="s">
        <v>52</v>
      </c>
      <c r="C45" s="1" t="s">
        <v>52</v>
      </c>
      <c r="D45" s="7" t="s">
        <v>16</v>
      </c>
      <c r="E45" s="7" t="s">
        <v>15</v>
      </c>
      <c r="F45" s="8" t="s">
        <v>6</v>
      </c>
      <c r="G45" s="7" t="s">
        <v>10</v>
      </c>
      <c r="H45" s="7" t="s">
        <v>117</v>
      </c>
      <c r="I45" s="7" t="s">
        <v>15</v>
      </c>
      <c r="J45" s="8" t="s">
        <v>6</v>
      </c>
      <c r="K45" s="8" t="s">
        <v>10</v>
      </c>
      <c r="L45" s="7">
        <v>536</v>
      </c>
      <c r="M45" s="34" t="s">
        <v>11</v>
      </c>
    </row>
    <row r="46" spans="1:13" ht="13" x14ac:dyDescent="0.15">
      <c r="A46" s="22" t="s">
        <v>185</v>
      </c>
      <c r="B46" s="1" t="s">
        <v>52</v>
      </c>
      <c r="C46" s="1" t="s">
        <v>52</v>
      </c>
      <c r="D46" s="7" t="s">
        <v>16</v>
      </c>
      <c r="E46" s="7" t="s">
        <v>15</v>
      </c>
      <c r="F46" s="8" t="s">
        <v>6</v>
      </c>
      <c r="G46" s="7" t="s">
        <v>10</v>
      </c>
      <c r="H46" s="7" t="s">
        <v>117</v>
      </c>
      <c r="I46" s="7" t="s">
        <v>15</v>
      </c>
      <c r="J46" s="8" t="s">
        <v>6</v>
      </c>
      <c r="K46" s="8" t="s">
        <v>10</v>
      </c>
      <c r="L46" s="7">
        <v>167</v>
      </c>
      <c r="M46" s="34" t="s">
        <v>11</v>
      </c>
    </row>
    <row r="47" spans="1:13" ht="13" x14ac:dyDescent="0.15">
      <c r="A47" s="22" t="s">
        <v>185</v>
      </c>
      <c r="B47" s="1" t="s">
        <v>52</v>
      </c>
      <c r="C47" s="1" t="s">
        <v>52</v>
      </c>
      <c r="D47" s="7" t="s">
        <v>59</v>
      </c>
      <c r="E47" s="7" t="s">
        <v>15</v>
      </c>
      <c r="F47" s="8" t="s">
        <v>6</v>
      </c>
      <c r="G47" s="10" t="s">
        <v>10</v>
      </c>
      <c r="H47" s="7" t="s">
        <v>59</v>
      </c>
      <c r="I47" s="11" t="s">
        <v>15</v>
      </c>
      <c r="J47" s="8" t="s">
        <v>6</v>
      </c>
      <c r="K47" s="10" t="s">
        <v>10</v>
      </c>
      <c r="L47" s="7">
        <v>26</v>
      </c>
      <c r="M47" s="34" t="s">
        <v>11</v>
      </c>
    </row>
    <row r="48" spans="1:13" ht="13" x14ac:dyDescent="0.15">
      <c r="A48" s="22" t="s">
        <v>185</v>
      </c>
      <c r="B48" s="1" t="s">
        <v>52</v>
      </c>
      <c r="C48" s="1" t="s">
        <v>52</v>
      </c>
      <c r="D48" s="7" t="s">
        <v>72</v>
      </c>
      <c r="E48" s="7" t="s">
        <v>15</v>
      </c>
      <c r="F48" s="8" t="s">
        <v>6</v>
      </c>
      <c r="G48" s="8" t="s">
        <v>10</v>
      </c>
      <c r="H48" s="7" t="s">
        <v>119</v>
      </c>
      <c r="I48" s="7" t="s">
        <v>13</v>
      </c>
      <c r="J48" s="8" t="s">
        <v>14</v>
      </c>
      <c r="K48" s="8" t="s">
        <v>10</v>
      </c>
      <c r="L48" s="7">
        <v>4</v>
      </c>
      <c r="M48" s="34" t="s">
        <v>11</v>
      </c>
    </row>
    <row r="49" spans="1:13" ht="13" x14ac:dyDescent="0.15">
      <c r="A49" s="22" t="s">
        <v>185</v>
      </c>
      <c r="B49" s="1" t="s">
        <v>52</v>
      </c>
      <c r="C49" s="1" t="s">
        <v>52</v>
      </c>
      <c r="D49" s="7" t="s">
        <v>72</v>
      </c>
      <c r="E49" s="7" t="s">
        <v>15</v>
      </c>
      <c r="F49" s="8" t="s">
        <v>6</v>
      </c>
      <c r="G49" s="8" t="s">
        <v>10</v>
      </c>
      <c r="H49" s="7" t="s">
        <v>120</v>
      </c>
      <c r="I49" s="7" t="s">
        <v>29</v>
      </c>
      <c r="J49" s="8" t="s">
        <v>6</v>
      </c>
      <c r="K49" s="8" t="s">
        <v>10</v>
      </c>
      <c r="L49" s="7">
        <v>62</v>
      </c>
      <c r="M49" s="34" t="s">
        <v>11</v>
      </c>
    </row>
    <row r="50" spans="1:13" ht="13" x14ac:dyDescent="0.15">
      <c r="A50" s="22" t="s">
        <v>185</v>
      </c>
      <c r="B50" s="1" t="s">
        <v>52</v>
      </c>
      <c r="C50" s="1" t="s">
        <v>52</v>
      </c>
      <c r="D50" s="8" t="s">
        <v>7</v>
      </c>
      <c r="E50" s="7" t="s">
        <v>8</v>
      </c>
      <c r="F50" s="8" t="s">
        <v>6</v>
      </c>
      <c r="G50" s="7" t="s">
        <v>10</v>
      </c>
      <c r="H50" s="7" t="s">
        <v>42</v>
      </c>
      <c r="I50" s="8" t="s">
        <v>15</v>
      </c>
      <c r="J50" s="10" t="s">
        <v>6</v>
      </c>
      <c r="K50" s="8" t="s">
        <v>10</v>
      </c>
      <c r="L50" s="7">
        <v>131</v>
      </c>
      <c r="M50" s="34" t="s">
        <v>11</v>
      </c>
    </row>
    <row r="51" spans="1:13" ht="13" x14ac:dyDescent="0.15">
      <c r="A51" s="22" t="s">
        <v>185</v>
      </c>
      <c r="B51" s="1" t="s">
        <v>52</v>
      </c>
      <c r="C51" s="1" t="s">
        <v>52</v>
      </c>
      <c r="D51" s="7" t="s">
        <v>121</v>
      </c>
      <c r="E51" s="7" t="s">
        <v>32</v>
      </c>
      <c r="F51" s="8" t="s">
        <v>6</v>
      </c>
      <c r="G51" s="23" t="s">
        <v>167</v>
      </c>
      <c r="H51" s="7" t="s">
        <v>122</v>
      </c>
      <c r="I51" s="7" t="s">
        <v>8</v>
      </c>
      <c r="J51" s="10" t="s">
        <v>6</v>
      </c>
      <c r="K51" s="10" t="s">
        <v>10</v>
      </c>
      <c r="L51" s="7">
        <v>1</v>
      </c>
      <c r="M51" s="34" t="s">
        <v>11</v>
      </c>
    </row>
    <row r="52" spans="1:13" ht="13" x14ac:dyDescent="0.15">
      <c r="A52" s="33" t="s">
        <v>185</v>
      </c>
      <c r="B52" s="1" t="s">
        <v>52</v>
      </c>
      <c r="C52" s="1" t="s">
        <v>52</v>
      </c>
      <c r="D52" s="14" t="s">
        <v>16</v>
      </c>
      <c r="E52" s="14" t="s">
        <v>15</v>
      </c>
      <c r="F52" s="6" t="s">
        <v>6</v>
      </c>
      <c r="G52" s="14" t="s">
        <v>10</v>
      </c>
      <c r="H52" s="14" t="s">
        <v>117</v>
      </c>
      <c r="I52" s="14" t="s">
        <v>15</v>
      </c>
      <c r="J52" s="15" t="s">
        <v>6</v>
      </c>
      <c r="K52" s="15" t="s">
        <v>10</v>
      </c>
      <c r="L52" s="14">
        <v>95</v>
      </c>
      <c r="M52" s="34" t="s">
        <v>11</v>
      </c>
    </row>
    <row r="53" spans="1:13" ht="13" x14ac:dyDescent="0.15">
      <c r="A53" s="22" t="s">
        <v>186</v>
      </c>
      <c r="B53" s="1" t="s">
        <v>27</v>
      </c>
      <c r="C53" s="1" t="s">
        <v>27</v>
      </c>
      <c r="D53" s="8" t="s">
        <v>7</v>
      </c>
      <c r="E53" s="7" t="s">
        <v>8</v>
      </c>
      <c r="F53" s="8" t="s">
        <v>6</v>
      </c>
      <c r="G53" s="7" t="s">
        <v>10</v>
      </c>
      <c r="H53" s="8" t="s">
        <v>31</v>
      </c>
      <c r="I53" s="8" t="s">
        <v>15</v>
      </c>
      <c r="J53" s="8" t="s">
        <v>6</v>
      </c>
      <c r="K53" s="8" t="s">
        <v>10</v>
      </c>
      <c r="L53" s="7">
        <v>6</v>
      </c>
      <c r="M53" s="34" t="s">
        <v>123</v>
      </c>
    </row>
    <row r="54" spans="1:13" ht="13" x14ac:dyDescent="0.15">
      <c r="A54" s="22" t="s">
        <v>186</v>
      </c>
      <c r="B54" s="1" t="s">
        <v>27</v>
      </c>
      <c r="C54" s="1" t="s">
        <v>27</v>
      </c>
      <c r="D54" s="8" t="s">
        <v>7</v>
      </c>
      <c r="E54" s="7" t="s">
        <v>8</v>
      </c>
      <c r="F54" s="8" t="s">
        <v>6</v>
      </c>
      <c r="G54" s="7" t="s">
        <v>10</v>
      </c>
      <c r="H54" s="8" t="s">
        <v>36</v>
      </c>
      <c r="I54" s="8" t="s">
        <v>15</v>
      </c>
      <c r="J54" s="8" t="s">
        <v>6</v>
      </c>
      <c r="K54" s="8" t="s">
        <v>10</v>
      </c>
      <c r="L54" s="7">
        <v>2</v>
      </c>
      <c r="M54" s="34" t="s">
        <v>123</v>
      </c>
    </row>
    <row r="55" spans="1:13" ht="13" x14ac:dyDescent="0.15">
      <c r="A55" s="22" t="s">
        <v>186</v>
      </c>
      <c r="B55" s="1" t="s">
        <v>27</v>
      </c>
      <c r="C55" s="1" t="s">
        <v>27</v>
      </c>
      <c r="D55" s="7" t="s">
        <v>38</v>
      </c>
      <c r="E55" s="7" t="s">
        <v>15</v>
      </c>
      <c r="F55" s="8" t="s">
        <v>6</v>
      </c>
      <c r="G55" s="7" t="s">
        <v>10</v>
      </c>
      <c r="H55" s="8" t="s">
        <v>124</v>
      </c>
      <c r="I55" s="7" t="s">
        <v>15</v>
      </c>
      <c r="J55" s="10" t="s">
        <v>6</v>
      </c>
      <c r="K55" s="10" t="s">
        <v>10</v>
      </c>
      <c r="L55" s="7">
        <v>3</v>
      </c>
      <c r="M55" s="34" t="s">
        <v>123</v>
      </c>
    </row>
    <row r="56" spans="1:13" ht="13" x14ac:dyDescent="0.15">
      <c r="A56" s="22" t="s">
        <v>186</v>
      </c>
      <c r="B56" s="1" t="s">
        <v>27</v>
      </c>
      <c r="C56" s="1" t="s">
        <v>27</v>
      </c>
      <c r="D56" s="7" t="s">
        <v>34</v>
      </c>
      <c r="E56" s="7" t="s">
        <v>8</v>
      </c>
      <c r="F56" s="8" t="s">
        <v>6</v>
      </c>
      <c r="G56" s="8" t="s">
        <v>10</v>
      </c>
      <c r="H56" s="8" t="s">
        <v>57</v>
      </c>
      <c r="I56" s="7" t="s">
        <v>15</v>
      </c>
      <c r="J56" s="10" t="s">
        <v>6</v>
      </c>
      <c r="K56" s="10" t="s">
        <v>10</v>
      </c>
      <c r="L56" s="7">
        <v>3</v>
      </c>
      <c r="M56" s="34" t="s">
        <v>123</v>
      </c>
    </row>
    <row r="57" spans="1:13" ht="13" x14ac:dyDescent="0.15">
      <c r="A57" s="33" t="s">
        <v>186</v>
      </c>
      <c r="B57" s="1" t="s">
        <v>27</v>
      </c>
      <c r="C57" s="1" t="s">
        <v>27</v>
      </c>
      <c r="D57" s="14" t="s">
        <v>34</v>
      </c>
      <c r="E57" s="14" t="s">
        <v>8</v>
      </c>
      <c r="F57" s="6" t="s">
        <v>6</v>
      </c>
      <c r="G57" s="6" t="s">
        <v>10</v>
      </c>
      <c r="H57" s="6" t="s">
        <v>125</v>
      </c>
      <c r="I57" s="14" t="s">
        <v>15</v>
      </c>
      <c r="J57" s="15" t="s">
        <v>6</v>
      </c>
      <c r="K57" s="15" t="s">
        <v>10</v>
      </c>
      <c r="L57" s="14">
        <v>1</v>
      </c>
      <c r="M57" s="34" t="s">
        <v>123</v>
      </c>
    </row>
    <row r="58" spans="1:13" ht="13" x14ac:dyDescent="0.15">
      <c r="A58" s="36" t="s">
        <v>187</v>
      </c>
      <c r="B58" s="1" t="s">
        <v>26</v>
      </c>
      <c r="C58" s="1" t="s">
        <v>26</v>
      </c>
      <c r="D58" s="5" t="s">
        <v>4</v>
      </c>
      <c r="E58" s="5" t="s">
        <v>5</v>
      </c>
      <c r="F58" s="1" t="s">
        <v>6</v>
      </c>
      <c r="G58" s="36" t="s">
        <v>167</v>
      </c>
      <c r="H58" s="1" t="s">
        <v>47</v>
      </c>
      <c r="I58" s="5" t="s">
        <v>15</v>
      </c>
      <c r="J58" s="16" t="s">
        <v>6</v>
      </c>
      <c r="K58" s="16" t="s">
        <v>10</v>
      </c>
      <c r="L58" s="5">
        <v>7</v>
      </c>
      <c r="M58" s="34" t="s">
        <v>11</v>
      </c>
    </row>
    <row r="59" spans="1:13" ht="13" x14ac:dyDescent="0.15">
      <c r="A59" s="23" t="s">
        <v>187</v>
      </c>
      <c r="B59" s="1" t="s">
        <v>26</v>
      </c>
      <c r="C59" s="1" t="s">
        <v>26</v>
      </c>
      <c r="D59" s="7" t="s">
        <v>128</v>
      </c>
      <c r="E59" s="7" t="s">
        <v>13</v>
      </c>
      <c r="F59" s="8" t="s">
        <v>6</v>
      </c>
      <c r="G59" s="8" t="s">
        <v>10</v>
      </c>
      <c r="H59" s="7" t="s">
        <v>23</v>
      </c>
      <c r="I59" s="17" t="s">
        <v>15</v>
      </c>
      <c r="J59" s="8" t="s">
        <v>14</v>
      </c>
      <c r="K59" s="23" t="s">
        <v>167</v>
      </c>
      <c r="L59" s="7">
        <v>18</v>
      </c>
      <c r="M59" s="34" t="s">
        <v>11</v>
      </c>
    </row>
    <row r="60" spans="1:13" ht="13" x14ac:dyDescent="0.15">
      <c r="A60" s="23" t="s">
        <v>187</v>
      </c>
      <c r="B60" s="1" t="s">
        <v>26</v>
      </c>
      <c r="C60" s="1" t="s">
        <v>26</v>
      </c>
      <c r="D60" s="7" t="s">
        <v>19</v>
      </c>
      <c r="E60" s="7" t="s">
        <v>15</v>
      </c>
      <c r="F60" s="7" t="s">
        <v>14</v>
      </c>
      <c r="G60" s="12" t="s">
        <v>10</v>
      </c>
      <c r="H60" s="8" t="s">
        <v>56</v>
      </c>
      <c r="I60" s="7" t="s">
        <v>15</v>
      </c>
      <c r="J60" s="10" t="s">
        <v>6</v>
      </c>
      <c r="K60" s="10" t="s">
        <v>10</v>
      </c>
      <c r="L60" s="7">
        <v>3</v>
      </c>
      <c r="M60" s="34" t="s">
        <v>11</v>
      </c>
    </row>
    <row r="61" spans="1:13" ht="13" x14ac:dyDescent="0.15">
      <c r="A61" s="37" t="s">
        <v>187</v>
      </c>
      <c r="B61" s="1" t="s">
        <v>26</v>
      </c>
      <c r="C61" s="1" t="s">
        <v>26</v>
      </c>
      <c r="D61" s="14" t="s">
        <v>19</v>
      </c>
      <c r="E61" s="14" t="s">
        <v>15</v>
      </c>
      <c r="F61" s="14" t="s">
        <v>14</v>
      </c>
      <c r="G61" s="20" t="s">
        <v>10</v>
      </c>
      <c r="H61" s="6" t="s">
        <v>56</v>
      </c>
      <c r="I61" s="14" t="s">
        <v>15</v>
      </c>
      <c r="J61" s="15" t="s">
        <v>6</v>
      </c>
      <c r="K61" s="15" t="s">
        <v>10</v>
      </c>
      <c r="L61" s="14">
        <v>18</v>
      </c>
      <c r="M61" s="34" t="s">
        <v>11</v>
      </c>
    </row>
    <row r="62" spans="1:13" ht="13" x14ac:dyDescent="0.15">
      <c r="A62" s="36" t="s">
        <v>188</v>
      </c>
      <c r="B62" s="8" t="s">
        <v>48</v>
      </c>
      <c r="C62" s="8" t="s">
        <v>48</v>
      </c>
      <c r="D62" s="7" t="s">
        <v>72</v>
      </c>
      <c r="E62" s="7" t="s">
        <v>15</v>
      </c>
      <c r="F62" s="8" t="s">
        <v>6</v>
      </c>
      <c r="G62" s="8" t="s">
        <v>10</v>
      </c>
      <c r="H62" s="7" t="s">
        <v>72</v>
      </c>
      <c r="I62" s="11" t="s">
        <v>15</v>
      </c>
      <c r="J62" s="8" t="s">
        <v>6</v>
      </c>
      <c r="K62" s="8" t="s">
        <v>10</v>
      </c>
      <c r="L62" s="7">
        <v>15</v>
      </c>
      <c r="M62" s="34" t="s">
        <v>11</v>
      </c>
    </row>
    <row r="63" spans="1:13" ht="13" x14ac:dyDescent="0.15">
      <c r="A63" s="23" t="s">
        <v>188</v>
      </c>
      <c r="B63" s="8" t="s">
        <v>48</v>
      </c>
      <c r="C63" s="8" t="s">
        <v>48</v>
      </c>
      <c r="D63" s="7" t="s">
        <v>127</v>
      </c>
      <c r="E63" s="7" t="s">
        <v>15</v>
      </c>
      <c r="F63" s="8" t="s">
        <v>14</v>
      </c>
      <c r="G63" s="7" t="s">
        <v>10</v>
      </c>
      <c r="H63" s="7" t="s">
        <v>74</v>
      </c>
      <c r="I63" s="11" t="s">
        <v>15</v>
      </c>
      <c r="J63" s="10" t="s">
        <v>14</v>
      </c>
      <c r="K63" s="26" t="s">
        <v>168</v>
      </c>
      <c r="L63" s="7">
        <v>27</v>
      </c>
      <c r="M63" s="34" t="s">
        <v>11</v>
      </c>
    </row>
    <row r="64" spans="1:13" ht="13" x14ac:dyDescent="0.15">
      <c r="A64" s="23" t="s">
        <v>188</v>
      </c>
      <c r="B64" s="8" t="s">
        <v>48</v>
      </c>
      <c r="C64" s="8" t="s">
        <v>48</v>
      </c>
      <c r="D64" s="7" t="s">
        <v>127</v>
      </c>
      <c r="E64" s="7" t="s">
        <v>15</v>
      </c>
      <c r="F64" s="8" t="s">
        <v>14</v>
      </c>
      <c r="G64" s="7" t="s">
        <v>10</v>
      </c>
      <c r="H64" s="7" t="s">
        <v>74</v>
      </c>
      <c r="I64" s="11" t="s">
        <v>15</v>
      </c>
      <c r="J64" s="10" t="s">
        <v>14</v>
      </c>
      <c r="K64" s="26" t="s">
        <v>168</v>
      </c>
      <c r="L64" s="7">
        <v>9</v>
      </c>
      <c r="M64" s="34" t="s">
        <v>11</v>
      </c>
    </row>
    <row r="65" spans="1:13" ht="13" x14ac:dyDescent="0.15">
      <c r="A65" s="23" t="s">
        <v>188</v>
      </c>
      <c r="B65" s="8" t="s">
        <v>48</v>
      </c>
      <c r="C65" s="8" t="s">
        <v>48</v>
      </c>
      <c r="D65" s="7" t="s">
        <v>58</v>
      </c>
      <c r="E65" s="7" t="s">
        <v>15</v>
      </c>
      <c r="F65" s="8" t="s">
        <v>6</v>
      </c>
      <c r="G65" s="8" t="s">
        <v>10</v>
      </c>
      <c r="H65" s="7" t="s">
        <v>127</v>
      </c>
      <c r="I65" s="11" t="s">
        <v>15</v>
      </c>
      <c r="J65" s="10" t="s">
        <v>14</v>
      </c>
      <c r="K65" s="8" t="s">
        <v>10</v>
      </c>
      <c r="L65" s="7">
        <v>25</v>
      </c>
      <c r="M65" s="34" t="s">
        <v>11</v>
      </c>
    </row>
    <row r="66" spans="1:13" ht="13" x14ac:dyDescent="0.15">
      <c r="A66" s="23" t="s">
        <v>188</v>
      </c>
      <c r="B66" s="8" t="s">
        <v>48</v>
      </c>
      <c r="C66" s="8" t="s">
        <v>48</v>
      </c>
      <c r="D66" s="7" t="s">
        <v>131</v>
      </c>
      <c r="E66" s="7" t="s">
        <v>15</v>
      </c>
      <c r="F66" s="7" t="s">
        <v>14</v>
      </c>
      <c r="G66" s="7" t="s">
        <v>10</v>
      </c>
      <c r="H66" s="7" t="s">
        <v>132</v>
      </c>
      <c r="I66" s="11" t="s">
        <v>15</v>
      </c>
      <c r="J66" s="10" t="s">
        <v>14</v>
      </c>
      <c r="K66" s="10" t="s">
        <v>10</v>
      </c>
      <c r="L66" s="7">
        <v>19</v>
      </c>
      <c r="M66" s="34" t="s">
        <v>133</v>
      </c>
    </row>
    <row r="67" spans="1:13" ht="13" x14ac:dyDescent="0.15">
      <c r="A67" s="23" t="s">
        <v>189</v>
      </c>
      <c r="B67" s="1" t="s">
        <v>9</v>
      </c>
      <c r="C67" s="1" t="s">
        <v>9</v>
      </c>
      <c r="D67" s="8" t="s">
        <v>134</v>
      </c>
      <c r="E67" s="7" t="s">
        <v>15</v>
      </c>
      <c r="F67" s="7" t="s">
        <v>14</v>
      </c>
      <c r="G67" s="7" t="s">
        <v>10</v>
      </c>
      <c r="H67" s="7" t="s">
        <v>135</v>
      </c>
      <c r="I67" s="11" t="s">
        <v>15</v>
      </c>
      <c r="J67" s="8" t="s">
        <v>14</v>
      </c>
      <c r="K67" s="7" t="s">
        <v>10</v>
      </c>
      <c r="L67" s="7">
        <v>34</v>
      </c>
      <c r="M67" s="34" t="s">
        <v>11</v>
      </c>
    </row>
    <row r="68" spans="1:13" ht="13" x14ac:dyDescent="0.15">
      <c r="A68" s="23" t="s">
        <v>189</v>
      </c>
      <c r="B68" s="1" t="s">
        <v>9</v>
      </c>
      <c r="C68" s="1" t="s">
        <v>9</v>
      </c>
      <c r="D68" s="8" t="s">
        <v>136</v>
      </c>
      <c r="E68" s="7" t="s">
        <v>15</v>
      </c>
      <c r="F68" s="8" t="s">
        <v>6</v>
      </c>
      <c r="G68" s="7" t="s">
        <v>10</v>
      </c>
      <c r="H68" s="7" t="s">
        <v>137</v>
      </c>
      <c r="I68" s="9" t="s">
        <v>15</v>
      </c>
      <c r="J68" s="8" t="s">
        <v>6</v>
      </c>
      <c r="K68" s="8" t="s">
        <v>10</v>
      </c>
      <c r="L68" s="7">
        <v>101</v>
      </c>
      <c r="M68" s="34" t="s">
        <v>11</v>
      </c>
    </row>
    <row r="69" spans="1:13" ht="13" x14ac:dyDescent="0.15">
      <c r="A69" s="23" t="s">
        <v>189</v>
      </c>
      <c r="B69" s="1" t="s">
        <v>9</v>
      </c>
      <c r="C69" s="1" t="s">
        <v>9</v>
      </c>
      <c r="D69" s="8" t="s">
        <v>138</v>
      </c>
      <c r="E69" s="7" t="s">
        <v>15</v>
      </c>
      <c r="F69" s="8" t="s">
        <v>14</v>
      </c>
      <c r="G69" s="7" t="s">
        <v>10</v>
      </c>
      <c r="H69" s="8" t="s">
        <v>139</v>
      </c>
      <c r="I69" s="11" t="s">
        <v>15</v>
      </c>
      <c r="J69" s="8" t="s">
        <v>14</v>
      </c>
      <c r="K69" s="7" t="s">
        <v>10</v>
      </c>
      <c r="L69" s="7">
        <v>6</v>
      </c>
      <c r="M69" s="34" t="s">
        <v>11</v>
      </c>
    </row>
    <row r="70" spans="1:13" ht="13" x14ac:dyDescent="0.15">
      <c r="A70" s="23" t="s">
        <v>189</v>
      </c>
      <c r="B70" s="1" t="s">
        <v>9</v>
      </c>
      <c r="C70" s="1" t="s">
        <v>9</v>
      </c>
      <c r="D70" s="8" t="s">
        <v>25</v>
      </c>
      <c r="E70" s="7" t="s">
        <v>15</v>
      </c>
      <c r="F70" s="8" t="s">
        <v>6</v>
      </c>
      <c r="G70" s="7" t="s">
        <v>10</v>
      </c>
      <c r="H70" s="8" t="s">
        <v>25</v>
      </c>
      <c r="I70" s="11" t="s">
        <v>15</v>
      </c>
      <c r="J70" s="8" t="s">
        <v>6</v>
      </c>
      <c r="K70" s="7" t="s">
        <v>10</v>
      </c>
      <c r="L70" s="7">
        <v>51</v>
      </c>
      <c r="M70" s="34" t="s">
        <v>11</v>
      </c>
    </row>
    <row r="71" spans="1:13" ht="13" x14ac:dyDescent="0.15">
      <c r="A71" s="23" t="s">
        <v>189</v>
      </c>
      <c r="B71" s="1" t="s">
        <v>9</v>
      </c>
      <c r="C71" s="1" t="s">
        <v>9</v>
      </c>
      <c r="D71" s="8" t="s">
        <v>139</v>
      </c>
      <c r="E71" s="7" t="s">
        <v>15</v>
      </c>
      <c r="F71" s="8" t="s">
        <v>14</v>
      </c>
      <c r="G71" s="7" t="s">
        <v>10</v>
      </c>
      <c r="H71" s="7" t="s">
        <v>138</v>
      </c>
      <c r="I71" s="11" t="s">
        <v>15</v>
      </c>
      <c r="J71" s="8" t="s">
        <v>14</v>
      </c>
      <c r="K71" s="7" t="s">
        <v>10</v>
      </c>
      <c r="L71" s="7">
        <v>50</v>
      </c>
      <c r="M71" s="34" t="s">
        <v>11</v>
      </c>
    </row>
    <row r="72" spans="1:13" ht="13" x14ac:dyDescent="0.15">
      <c r="A72" s="23" t="s">
        <v>189</v>
      </c>
      <c r="B72" s="1" t="s">
        <v>9</v>
      </c>
      <c r="C72" s="1" t="s">
        <v>9</v>
      </c>
      <c r="D72" s="8" t="s">
        <v>140</v>
      </c>
      <c r="E72" s="7" t="s">
        <v>15</v>
      </c>
      <c r="F72" s="8" t="s">
        <v>6</v>
      </c>
      <c r="G72" s="7" t="s">
        <v>10</v>
      </c>
      <c r="H72" s="8" t="s">
        <v>140</v>
      </c>
      <c r="I72" s="11" t="s">
        <v>15</v>
      </c>
      <c r="J72" s="8" t="s">
        <v>6</v>
      </c>
      <c r="K72" s="7" t="s">
        <v>10</v>
      </c>
      <c r="L72" s="7">
        <v>28</v>
      </c>
      <c r="M72" s="34" t="s">
        <v>11</v>
      </c>
    </row>
    <row r="73" spans="1:13" ht="13" x14ac:dyDescent="0.15">
      <c r="A73" s="23" t="s">
        <v>189</v>
      </c>
      <c r="B73" s="1" t="s">
        <v>9</v>
      </c>
      <c r="C73" s="1" t="s">
        <v>9</v>
      </c>
      <c r="D73" s="8" t="s">
        <v>140</v>
      </c>
      <c r="E73" s="7" t="s">
        <v>15</v>
      </c>
      <c r="F73" s="8" t="s">
        <v>6</v>
      </c>
      <c r="G73" s="7" t="s">
        <v>10</v>
      </c>
      <c r="H73" s="8" t="s">
        <v>140</v>
      </c>
      <c r="I73" s="11" t="s">
        <v>15</v>
      </c>
      <c r="J73" s="8" t="s">
        <v>6</v>
      </c>
      <c r="K73" s="7" t="s">
        <v>10</v>
      </c>
      <c r="L73" s="7">
        <v>33</v>
      </c>
      <c r="M73" s="34" t="s">
        <v>11</v>
      </c>
    </row>
    <row r="74" spans="1:13" ht="13" x14ac:dyDescent="0.15">
      <c r="A74" s="23" t="s">
        <v>189</v>
      </c>
      <c r="B74" s="1" t="s">
        <v>9</v>
      </c>
      <c r="C74" s="1" t="s">
        <v>9</v>
      </c>
      <c r="D74" s="8" t="s">
        <v>141</v>
      </c>
      <c r="E74" s="7" t="s">
        <v>15</v>
      </c>
      <c r="F74" s="8" t="s">
        <v>6</v>
      </c>
      <c r="G74" s="7" t="s">
        <v>10</v>
      </c>
      <c r="H74" s="7" t="s">
        <v>142</v>
      </c>
      <c r="I74" s="11" t="s">
        <v>15</v>
      </c>
      <c r="J74" s="12" t="s">
        <v>6</v>
      </c>
      <c r="K74" s="8" t="s">
        <v>10</v>
      </c>
      <c r="L74" s="7">
        <v>29</v>
      </c>
      <c r="M74" s="34" t="s">
        <v>11</v>
      </c>
    </row>
    <row r="75" spans="1:13" ht="13" x14ac:dyDescent="0.15">
      <c r="A75" s="23" t="s">
        <v>189</v>
      </c>
      <c r="B75" s="1" t="s">
        <v>9</v>
      </c>
      <c r="C75" s="1" t="s">
        <v>9</v>
      </c>
      <c r="D75" s="8" t="s">
        <v>143</v>
      </c>
      <c r="E75" s="7" t="s">
        <v>15</v>
      </c>
      <c r="F75" s="8" t="s">
        <v>6</v>
      </c>
      <c r="G75" s="7" t="s">
        <v>10</v>
      </c>
      <c r="H75" s="8" t="s">
        <v>143</v>
      </c>
      <c r="I75" s="7" t="s">
        <v>15</v>
      </c>
      <c r="J75" s="8" t="s">
        <v>6</v>
      </c>
      <c r="K75" s="11" t="s">
        <v>10</v>
      </c>
      <c r="L75" s="7">
        <v>24</v>
      </c>
      <c r="M75" s="34" t="s">
        <v>11</v>
      </c>
    </row>
    <row r="76" spans="1:13" ht="13" x14ac:dyDescent="0.15">
      <c r="A76" s="23" t="s">
        <v>189</v>
      </c>
      <c r="B76" s="1" t="s">
        <v>9</v>
      </c>
      <c r="C76" s="1" t="s">
        <v>9</v>
      </c>
      <c r="D76" s="8" t="s">
        <v>54</v>
      </c>
      <c r="E76" s="8" t="s">
        <v>15</v>
      </c>
      <c r="F76" s="8" t="s">
        <v>6</v>
      </c>
      <c r="G76" s="8" t="s">
        <v>10</v>
      </c>
      <c r="H76" s="8" t="s">
        <v>54</v>
      </c>
      <c r="I76" s="9" t="s">
        <v>15</v>
      </c>
      <c r="J76" s="8" t="s">
        <v>6</v>
      </c>
      <c r="K76" s="8" t="s">
        <v>10</v>
      </c>
      <c r="L76" s="7">
        <v>24</v>
      </c>
      <c r="M76" s="34" t="s">
        <v>11</v>
      </c>
    </row>
    <row r="77" spans="1:13" ht="13" x14ac:dyDescent="0.15">
      <c r="A77" s="23" t="s">
        <v>189</v>
      </c>
      <c r="B77" s="1" t="s">
        <v>9</v>
      </c>
      <c r="C77" s="1" t="s">
        <v>9</v>
      </c>
      <c r="D77" s="8" t="s">
        <v>144</v>
      </c>
      <c r="E77" s="7" t="s">
        <v>15</v>
      </c>
      <c r="F77" s="8" t="s">
        <v>14</v>
      </c>
      <c r="G77" s="7" t="s">
        <v>10</v>
      </c>
      <c r="H77" s="7" t="s">
        <v>145</v>
      </c>
      <c r="I77" s="11" t="s">
        <v>15</v>
      </c>
      <c r="J77" s="8" t="s">
        <v>14</v>
      </c>
      <c r="K77" s="7" t="s">
        <v>10</v>
      </c>
      <c r="L77" s="7">
        <v>12</v>
      </c>
      <c r="M77" s="34" t="s">
        <v>11</v>
      </c>
    </row>
    <row r="78" spans="1:13" ht="13" x14ac:dyDescent="0.15">
      <c r="A78" s="23" t="s">
        <v>189</v>
      </c>
      <c r="B78" s="1" t="s">
        <v>9</v>
      </c>
      <c r="C78" s="1" t="s">
        <v>9</v>
      </c>
      <c r="D78" s="8" t="s">
        <v>146</v>
      </c>
      <c r="E78" s="7" t="s">
        <v>15</v>
      </c>
      <c r="F78" s="7" t="s">
        <v>14</v>
      </c>
      <c r="G78" s="7" t="s">
        <v>10</v>
      </c>
      <c r="H78" s="7" t="s">
        <v>147</v>
      </c>
      <c r="I78" s="7" t="s">
        <v>15</v>
      </c>
      <c r="J78" s="10" t="s">
        <v>14</v>
      </c>
      <c r="K78" s="10" t="s">
        <v>10</v>
      </c>
      <c r="L78" s="7">
        <v>15</v>
      </c>
      <c r="M78" s="34" t="s">
        <v>11</v>
      </c>
    </row>
    <row r="79" spans="1:13" ht="13" x14ac:dyDescent="0.15">
      <c r="A79" s="23" t="s">
        <v>189</v>
      </c>
      <c r="B79" s="1" t="s">
        <v>9</v>
      </c>
      <c r="C79" s="1" t="s">
        <v>9</v>
      </c>
      <c r="D79" s="8" t="s">
        <v>148</v>
      </c>
      <c r="E79" s="7" t="s">
        <v>15</v>
      </c>
      <c r="F79" s="7" t="s">
        <v>6</v>
      </c>
      <c r="G79" s="23" t="s">
        <v>167</v>
      </c>
      <c r="H79" s="7" t="s">
        <v>129</v>
      </c>
      <c r="I79" s="11" t="s">
        <v>15</v>
      </c>
      <c r="J79" s="10" t="s">
        <v>6</v>
      </c>
      <c r="K79" s="10" t="s">
        <v>10</v>
      </c>
      <c r="L79" s="7">
        <v>24</v>
      </c>
      <c r="M79" s="34" t="s">
        <v>11</v>
      </c>
    </row>
    <row r="80" spans="1:13" ht="13" x14ac:dyDescent="0.15">
      <c r="A80" s="36" t="s">
        <v>190</v>
      </c>
      <c r="B80" s="1" t="s">
        <v>21</v>
      </c>
      <c r="C80" s="1" t="s">
        <v>21</v>
      </c>
      <c r="D80" s="5" t="s">
        <v>130</v>
      </c>
      <c r="E80" s="5" t="str">
        <f ca="1">IFERROR(__xludf.DUMMYFUNCTION("IFERROR(IFERROR(VLOOKUP(INDEX(SPLIT(G1635, "",""),""1""), M:R, 2, FALSE),VLOOKUP(INDEX(SPLIT(G1635, "",""),""1""), G$1:L1611, 2, FALSE)),VLOOKUP(INDEX(SPLIT(G1635, "",""),""1""), G2010:L3360, 2, FALSE)) "),"Actor")</f>
        <v>Actor</v>
      </c>
      <c r="F80" s="1" t="str">
        <f ca="1">IFERROR(__xludf.DUMMYFUNCTION("IFERROR(IFERROR(VLOOKUP(INDEX(SPLIT(G1635, "",""),""1""), M:R, 3, FALSE),VLOOKUP(INDEX(SPLIT(G1635, "",""),""1""), G$1:L1611, 3, FALSE)),VLOOKUP(INDEX(SPLIT(G1635, "",""),""1""), G2010:L3360, 3, FALSE)) "),"Male")</f>
        <v>Male</v>
      </c>
      <c r="G80" s="16" t="str">
        <f ca="1">IFERROR(__xludf.DUMMYFUNCTION("IFERROR(IFERROR(VLOOKUP(INDEX(SPLIT(G1635, "",""),""1""), M:R, 5, FALSE),VLOOKUP(INDEX(SPLIT(G1635, "",""),""1""), G$1:L1611, 5, FALSE)),VLOOKUP(INDEX(SPLIT(G1635, "",""),""1""), G2010:L3360, 5, FALSE)) "),"Caucasian")</f>
        <v>Caucasian</v>
      </c>
      <c r="H80" s="5" t="s">
        <v>79</v>
      </c>
      <c r="I80" s="5" t="str">
        <f ca="1">IFERROR(__xludf.DUMMYFUNCTION("IFERROR(IFERROR(VLOOKUP(INDEX(SPLIT(M1635, "",""),""1""), G:L, 2, FALSE),VLOOKUP(INDEX(SPLIT(M1635, "",""),""1""), M$1:R1633, 2, FALSE)),VLOOKUP(INDEX(SPLIT(M1635, "",""),""1""), M2036:R3360, 2, FALSE)) "),"Actor")</f>
        <v>Actor</v>
      </c>
      <c r="J80" s="1" t="str">
        <f ca="1">IFERROR(__xludf.DUMMYFUNCTION("IFERROR(IFERROR(VLOOKUP(INDEX(SPLIT(M1635, "",""),""1""), G:L, 3, FALSE),VLOOKUP(INDEX(SPLIT(M1635, "",""),""1""), M$1:R1633, 3, FALSE)),VLOOKUP(INDEX(SPLIT(M1635, "",""),""1""), M2036:R3360, 3, FALSE)) "),"Male")</f>
        <v>Male</v>
      </c>
      <c r="K80" s="16" t="str">
        <f ca="1">IFERROR(__xludf.DUMMYFUNCTION("IFERROR(IFERROR(VLOOKUP(INDEX(SPLIT(M1635, "",""),""1""), G:L, 5, FALSE),VLOOKUP(INDEX(SPLIT(M1635, "",""),""1""), M$1:R1633, 5, FALSE)),VLOOKUP(INDEX(SPLIT(M1635, "",""),""1""), M2036:R3360, 5, FALSE)) "),"Caucasian")</f>
        <v>Caucasian</v>
      </c>
      <c r="L80" s="5">
        <v>27</v>
      </c>
      <c r="M80" s="34" t="s">
        <v>11</v>
      </c>
    </row>
    <row r="81" spans="1:13" ht="13" x14ac:dyDescent="0.15">
      <c r="A81" s="23" t="s">
        <v>190</v>
      </c>
      <c r="B81" s="1" t="s">
        <v>21</v>
      </c>
      <c r="C81" s="1" t="s">
        <v>21</v>
      </c>
      <c r="D81" s="7" t="s">
        <v>150</v>
      </c>
      <c r="E81" s="7" t="str">
        <f ca="1">IFERROR(__xludf.DUMMYFUNCTION("IFERROR(IFERROR(VLOOKUP(INDEX(SPLIT(G1636, "",""),""1""), M:R, 2, FALSE),VLOOKUP(INDEX(SPLIT(G1636, "",""),""1""), G$1:L1611, 2, FALSE)),VLOOKUP(INDEX(SPLIT(G1636, "",""),""1""), G2011:L3360, 2, FALSE)) "),"Actor")</f>
        <v>Actor</v>
      </c>
      <c r="F81" s="8" t="str">
        <f ca="1">IFERROR(__xludf.DUMMYFUNCTION("IFERROR(IFERROR(VLOOKUP(INDEX(SPLIT(G1636, "",""),""1""), M:R, 3, FALSE),VLOOKUP(INDEX(SPLIT(G1636, "",""),""1""), G$1:L1611, 3, FALSE)),VLOOKUP(INDEX(SPLIT(G1636, "",""),""1""), G2011:L3360, 3, FALSE)) "),"Male")</f>
        <v>Male</v>
      </c>
      <c r="G81" s="10" t="str">
        <f ca="1">IFERROR(__xludf.DUMMYFUNCTION("IFERROR(IFERROR(VLOOKUP(INDEX(SPLIT(G1636, "",""),""1""), M:R, 5, FALSE),VLOOKUP(INDEX(SPLIT(G1636, "",""),""1""), G$1:L1611, 5, FALSE)),VLOOKUP(INDEX(SPLIT(G1636, "",""),""1""), G2011:L3360, 5, FALSE)) "),"Caucasian")</f>
        <v>Caucasian</v>
      </c>
      <c r="H81" s="7" t="s">
        <v>41</v>
      </c>
      <c r="I81" s="7" t="str">
        <f ca="1">IFERROR(__xludf.DUMMYFUNCTION("IFERROR(IFERROR(VLOOKUP(INDEX(SPLIT(M1636, "",""),""1""), G:L, 2, FALSE),VLOOKUP(INDEX(SPLIT(M1636, "",""),""1""), M$1:R1634, 2, FALSE)),VLOOKUP(INDEX(SPLIT(M1636, "",""),""1""), M2037:R3360, 2, FALSE)) "),"Actor")</f>
        <v>Actor</v>
      </c>
      <c r="J81" s="8" t="str">
        <f ca="1">IFERROR(__xludf.DUMMYFUNCTION("IFERROR(IFERROR(VLOOKUP(INDEX(SPLIT(M1636, "",""),""1""), G:L, 3, FALSE),VLOOKUP(INDEX(SPLIT(M1636, "",""),""1""), M$1:R1634, 3, FALSE)),VLOOKUP(INDEX(SPLIT(M1636, "",""),""1""), M2037:R3360, 3, FALSE)) "),"Male")</f>
        <v>Male</v>
      </c>
      <c r="K81" s="10" t="str">
        <f ca="1">IFERROR(__xludf.DUMMYFUNCTION("IFERROR(IFERROR(VLOOKUP(INDEX(SPLIT(M1636, "",""),""1""), G:L, 5, FALSE),VLOOKUP(INDEX(SPLIT(M1636, "",""),""1""), M$1:R1634, 5, FALSE)),VLOOKUP(INDEX(SPLIT(M1636, "",""),""1""), M2037:R3360, 5, FALSE)) "),"Caucasian")</f>
        <v>Caucasian</v>
      </c>
      <c r="L81" s="7">
        <v>57</v>
      </c>
      <c r="M81" s="34" t="s">
        <v>11</v>
      </c>
    </row>
    <row r="82" spans="1:13" ht="13" x14ac:dyDescent="0.15">
      <c r="A82" s="23" t="s">
        <v>190</v>
      </c>
      <c r="B82" s="1" t="s">
        <v>21</v>
      </c>
      <c r="C82" s="1" t="s">
        <v>21</v>
      </c>
      <c r="D82" s="7" t="s">
        <v>151</v>
      </c>
      <c r="E82" s="7" t="s">
        <v>15</v>
      </c>
      <c r="F82" s="8" t="s">
        <v>6</v>
      </c>
      <c r="G82" s="10" t="s">
        <v>10</v>
      </c>
      <c r="H82" s="7" t="s">
        <v>50</v>
      </c>
      <c r="I82" s="7" t="str">
        <f ca="1">IFERROR(__xludf.DUMMYFUNCTION("IFERROR(IFERROR(VLOOKUP(INDEX(SPLIT(M1637, "",""),""1""), G:L, 2, FALSE),VLOOKUP(INDEX(SPLIT(M1637, "",""),""1""), M$1:R1635, 2, FALSE)),VLOOKUP(INDEX(SPLIT(M1637, "",""),""1""), M2038:R3360, 2, FALSE)) "),"Actor")</f>
        <v>Actor</v>
      </c>
      <c r="J82" s="8" t="str">
        <f ca="1">IFERROR(__xludf.DUMMYFUNCTION("IFERROR(IFERROR(VLOOKUP(INDEX(SPLIT(M1637, "",""),""1""), G:L, 3, FALSE),VLOOKUP(INDEX(SPLIT(M1637, "",""),""1""), M$1:R1635, 3, FALSE)),VLOOKUP(INDEX(SPLIT(M1637, "",""),""1""), M2038:R3360, 3, FALSE)) "),"Male")</f>
        <v>Male</v>
      </c>
      <c r="K82" s="10" t="str">
        <f ca="1">IFERROR(__xludf.DUMMYFUNCTION("IFERROR(IFERROR(VLOOKUP(INDEX(SPLIT(M1637, "",""),""1""), G:L, 5, FALSE),VLOOKUP(INDEX(SPLIT(M1637, "",""),""1""), M$1:R1635, 5, FALSE)),VLOOKUP(INDEX(SPLIT(M1637, "",""),""1""), M2038:R3360, 5, FALSE)) "),"Caucasian")</f>
        <v>Caucasian</v>
      </c>
      <c r="L82" s="7">
        <v>52</v>
      </c>
      <c r="M82" s="34" t="s">
        <v>11</v>
      </c>
    </row>
    <row r="83" spans="1:13" ht="13" x14ac:dyDescent="0.15">
      <c r="A83" s="23" t="s">
        <v>190</v>
      </c>
      <c r="B83" s="1" t="s">
        <v>21</v>
      </c>
      <c r="C83" s="1" t="s">
        <v>21</v>
      </c>
      <c r="D83" s="7" t="s">
        <v>149</v>
      </c>
      <c r="E83" s="7" t="str">
        <f ca="1">IFERROR(__xludf.DUMMYFUNCTION("IFERROR(IFERROR(VLOOKUP(INDEX(SPLIT(G1638, "",""),""1""), M:R, 2, FALSE),VLOOKUP(INDEX(SPLIT(G1638, "",""),""1""), G$1:L1613, 2, FALSE)),VLOOKUP(INDEX(SPLIT(G1638, "",""),""1""), G2013:L3360, 2, FALSE)) "),"Actor")</f>
        <v>Actor</v>
      </c>
      <c r="F83" s="8" t="str">
        <f ca="1">IFERROR(__xludf.DUMMYFUNCTION("IFERROR(IFERROR(VLOOKUP(INDEX(SPLIT(G1638, "",""),""1""), M:R, 3, FALSE),VLOOKUP(INDEX(SPLIT(G1638, "",""),""1""), G$1:L1613, 3, FALSE)),VLOOKUP(INDEX(SPLIT(G1638, "",""),""1""), G2013:L3360, 3, FALSE)) "),"Male")</f>
        <v>Male</v>
      </c>
      <c r="G83" s="10" t="str">
        <f ca="1">IFERROR(__xludf.DUMMYFUNCTION("IFERROR(IFERROR(VLOOKUP(INDEX(SPLIT(G1638, "",""),""1""), M:R, 5, FALSE),VLOOKUP(INDEX(SPLIT(G1638, "",""),""1""), G$1:L1613, 5, FALSE)),VLOOKUP(INDEX(SPLIT(G1638, "",""),""1""), G2013:L3360, 5, FALSE)) "),"Caucasian")</f>
        <v>Caucasian</v>
      </c>
      <c r="H83" s="7" t="s">
        <v>50</v>
      </c>
      <c r="I83" s="7" t="str">
        <f ca="1">IFERROR(__xludf.DUMMYFUNCTION("IFERROR(IFERROR(VLOOKUP(INDEX(SPLIT(M1638, "",""),""1""), G:L, 2, FALSE),VLOOKUP(INDEX(SPLIT(M1638, "",""),""1""), M$1:R1636, 2, FALSE)),VLOOKUP(INDEX(SPLIT(M1638, "",""),""1""), M2039:R3360, 2, FALSE)) "),"Actor")</f>
        <v>Actor</v>
      </c>
      <c r="J83" s="8" t="str">
        <f ca="1">IFERROR(__xludf.DUMMYFUNCTION("IFERROR(IFERROR(VLOOKUP(INDEX(SPLIT(M1638, "",""),""1""), G:L, 3, FALSE),VLOOKUP(INDEX(SPLIT(M1638, "",""),""1""), M$1:R1636, 3, FALSE)),VLOOKUP(INDEX(SPLIT(M1638, "",""),""1""), M2039:R3360, 3, FALSE)) "),"Male")</f>
        <v>Male</v>
      </c>
      <c r="K83" s="10" t="str">
        <f ca="1">IFERROR(__xludf.DUMMYFUNCTION("IFERROR(IFERROR(VLOOKUP(INDEX(SPLIT(M1638, "",""),""1""), G:L, 5, FALSE),VLOOKUP(INDEX(SPLIT(M1638, "",""),""1""), M$1:R1636, 5, FALSE)),VLOOKUP(INDEX(SPLIT(M1638, "",""),""1""), M2039:R3360, 5, FALSE)) "),"Caucasian")</f>
        <v>Caucasian</v>
      </c>
      <c r="L83" s="7">
        <v>156</v>
      </c>
      <c r="M83" s="34" t="s">
        <v>11</v>
      </c>
    </row>
    <row r="84" spans="1:13" ht="13" x14ac:dyDescent="0.15">
      <c r="A84" s="23" t="s">
        <v>190</v>
      </c>
      <c r="B84" s="1" t="s">
        <v>21</v>
      </c>
      <c r="C84" s="1" t="s">
        <v>21</v>
      </c>
      <c r="D84" s="7" t="s">
        <v>44</v>
      </c>
      <c r="E84" s="7" t="str">
        <f ca="1">IFERROR(__xludf.DUMMYFUNCTION("IFERROR(IFERROR(VLOOKUP(INDEX(SPLIT(G1640, "",""),""1""), M:R, 2, FALSE),VLOOKUP(INDEX(SPLIT(G1640, "",""),""1""), G$1:L1615, 2, FALSE)),VLOOKUP(INDEX(SPLIT(G1640, "",""),""1""), G2015:L3360, 2, FALSE)) "),"Politicsian")</f>
        <v>Politicsian</v>
      </c>
      <c r="F84" s="8" t="str">
        <f ca="1">IFERROR(__xludf.DUMMYFUNCTION("IFERROR(IFERROR(VLOOKUP(INDEX(SPLIT(G1640, "",""),""1""), M:R, 3, FALSE),VLOOKUP(INDEX(SPLIT(G1640, "",""),""1""), G$1:L1615, 3, FALSE)),VLOOKUP(INDEX(SPLIT(G1640, "",""),""1""), G2015:L3360, 3, FALSE)) "),"Male")</f>
        <v>Male</v>
      </c>
      <c r="G84" s="10" t="str">
        <f ca="1">IFERROR(__xludf.DUMMYFUNCTION("IFERROR(IFERROR(VLOOKUP(INDEX(SPLIT(G1640, "",""),""1""), M:R, 5, FALSE),VLOOKUP(INDEX(SPLIT(G1640, "",""),""1""), G$1:L1615, 5, FALSE)),VLOOKUP(INDEX(SPLIT(G1640, "",""),""1""), G2015:L3360, 5, FALSE)) "),"Caucasian")</f>
        <v>Caucasian</v>
      </c>
      <c r="H84" s="7" t="s">
        <v>108</v>
      </c>
      <c r="I84" s="7" t="str">
        <f ca="1">IFERROR(__xludf.DUMMYFUNCTION("IFERROR(IFERROR(VLOOKUP(INDEX(SPLIT(M1640, "",""),""1""), G:L, 2, FALSE),VLOOKUP(INDEX(SPLIT(M1640, "",""),""1""), M$1:R1638, 2, FALSE)),VLOOKUP(INDEX(SPLIT(M1640, "",""),""1""), M2041:R3360, 2, FALSE)) "),"Actor")</f>
        <v>Actor</v>
      </c>
      <c r="J84" s="8" t="str">
        <f ca="1">IFERROR(__xludf.DUMMYFUNCTION("IFERROR(IFERROR(VLOOKUP(INDEX(SPLIT(M1640, "",""),""1""), G:L, 3, FALSE),VLOOKUP(INDEX(SPLIT(M1640, "",""),""1""), M$1:R1638, 3, FALSE)),VLOOKUP(INDEX(SPLIT(M1640, "",""),""1""), M2041:R3360, 3, FALSE)) "),"Male")</f>
        <v>Male</v>
      </c>
      <c r="K84" s="10" t="str">
        <f ca="1">IFERROR(__xludf.DUMMYFUNCTION("IFERROR(IFERROR(VLOOKUP(INDEX(SPLIT(M1640, "",""),""1""), G:L, 5, FALSE),VLOOKUP(INDEX(SPLIT(M1640, "",""),""1""), M$1:R1638, 5, FALSE)),VLOOKUP(INDEX(SPLIT(M1640, "",""),""1""), M2041:R3360, 5, FALSE)) "),"Caucasian")</f>
        <v>Caucasian</v>
      </c>
      <c r="L84" s="7">
        <v>116</v>
      </c>
      <c r="M84" s="34" t="s">
        <v>11</v>
      </c>
    </row>
    <row r="85" spans="1:13" ht="13" x14ac:dyDescent="0.15">
      <c r="A85" s="23" t="s">
        <v>190</v>
      </c>
      <c r="B85" s="1" t="s">
        <v>21</v>
      </c>
      <c r="C85" s="1" t="s">
        <v>21</v>
      </c>
      <c r="D85" s="7" t="s">
        <v>54</v>
      </c>
      <c r="E85" s="7" t="str">
        <f ca="1">IFERROR(__xludf.DUMMYFUNCTION("IFERROR(IFERROR(VLOOKUP(INDEX(SPLIT(G1641, "",""),""1""), M:R, 2, FALSE),VLOOKUP(INDEX(SPLIT(G1641, "",""),""1""), G$1:L1616, 2, FALSE)),VLOOKUP(INDEX(SPLIT(G1641, "",""),""1""), G2016:L3360, 2, FALSE)) "),"Actor")</f>
        <v>Actor</v>
      </c>
      <c r="F85" s="8" t="str">
        <f ca="1">IFERROR(__xludf.DUMMYFUNCTION("IFERROR(IFERROR(VLOOKUP(INDEX(SPLIT(G1641, "",""),""1""), M:R, 3, FALSE),VLOOKUP(INDEX(SPLIT(G1641, "",""),""1""), G$1:L1616, 3, FALSE)),VLOOKUP(INDEX(SPLIT(G1641, "",""),""1""), G2016:L3360, 3, FALSE)) "),"Male")</f>
        <v>Male</v>
      </c>
      <c r="G85" s="10" t="str">
        <f ca="1">IFERROR(__xludf.DUMMYFUNCTION("IFERROR(IFERROR(VLOOKUP(INDEX(SPLIT(G1641, "",""),""1""), M:R, 5, FALSE),VLOOKUP(INDEX(SPLIT(G1641, "",""),""1""), G$1:L1616, 5, FALSE)),VLOOKUP(INDEX(SPLIT(G1641, "",""),""1""), G2016:L3360, 5, FALSE)) "),"Caucasian")</f>
        <v>Caucasian</v>
      </c>
      <c r="H85" s="7" t="s">
        <v>152</v>
      </c>
      <c r="I85" s="7" t="s">
        <v>15</v>
      </c>
      <c r="J85" s="8" t="s">
        <v>6</v>
      </c>
      <c r="K85" s="10" t="s">
        <v>10</v>
      </c>
      <c r="L85" s="7">
        <v>115</v>
      </c>
      <c r="M85" s="34" t="s">
        <v>11</v>
      </c>
    </row>
    <row r="86" spans="1:13" ht="13" x14ac:dyDescent="0.15">
      <c r="A86" s="23" t="s">
        <v>190</v>
      </c>
      <c r="B86" s="1" t="s">
        <v>21</v>
      </c>
      <c r="C86" s="1" t="s">
        <v>21</v>
      </c>
      <c r="D86" s="7" t="s">
        <v>153</v>
      </c>
      <c r="E86" s="7" t="s">
        <v>15</v>
      </c>
      <c r="F86" s="8" t="s">
        <v>6</v>
      </c>
      <c r="G86" s="10" t="s">
        <v>10</v>
      </c>
      <c r="H86" s="7" t="s">
        <v>53</v>
      </c>
      <c r="I86" s="7" t="str">
        <f ca="1">IFERROR(__xludf.DUMMYFUNCTION("IFERROR(IFERROR(VLOOKUP(INDEX(SPLIT(M1642, "",""),""1""), G:L, 2, FALSE),VLOOKUP(INDEX(SPLIT(M1642, "",""),""1""), M$1:R1640, 2, FALSE)),VLOOKUP(INDEX(SPLIT(M1642, "",""),""1""), M2043:R3360, 2, FALSE)) "),"Actor")</f>
        <v>Actor</v>
      </c>
      <c r="J86" s="8" t="str">
        <f ca="1">IFERROR(__xludf.DUMMYFUNCTION("IFERROR(IFERROR(VLOOKUP(INDEX(SPLIT(M1642, "",""),""1""), G:L, 3, FALSE),VLOOKUP(INDEX(SPLIT(M1642, "",""),""1""), M$1:R1640, 3, FALSE)),VLOOKUP(INDEX(SPLIT(M1642, "",""),""1""), M2043:R3360, 3, FALSE)) "),"Male")</f>
        <v>Male</v>
      </c>
      <c r="K86" s="10" t="str">
        <f ca="1">IFERROR(__xludf.DUMMYFUNCTION("IFERROR(IFERROR(VLOOKUP(INDEX(SPLIT(M1642, "",""),""1""), G:L, 5, FALSE),VLOOKUP(INDEX(SPLIT(M1642, "",""),""1""), M$1:R1640, 5, FALSE)),VLOOKUP(INDEX(SPLIT(M1642, "",""),""1""), M2043:R3360, 5, FALSE)) "),"Caucasian")</f>
        <v>Caucasian</v>
      </c>
      <c r="L86" s="7">
        <v>18</v>
      </c>
      <c r="M86" s="34" t="s">
        <v>11</v>
      </c>
    </row>
    <row r="87" spans="1:13" ht="13" x14ac:dyDescent="0.15">
      <c r="A87" s="23" t="s">
        <v>190</v>
      </c>
      <c r="B87" s="1" t="s">
        <v>21</v>
      </c>
      <c r="C87" s="1" t="s">
        <v>21</v>
      </c>
      <c r="D87" s="7" t="s">
        <v>44</v>
      </c>
      <c r="E87" s="7" t="str">
        <f ca="1">IFERROR(__xludf.DUMMYFUNCTION("IFERROR(IFERROR(VLOOKUP(INDEX(SPLIT(G1643, "",""),""1""), M:R, 2, FALSE),VLOOKUP(INDEX(SPLIT(G1643, "",""),""1""), G$1:L1618, 2, FALSE)),VLOOKUP(INDEX(SPLIT(G1643, "",""),""1""), G2018:L3360, 2, FALSE)) "),"Politicsian")</f>
        <v>Politicsian</v>
      </c>
      <c r="F87" s="8" t="str">
        <f ca="1">IFERROR(__xludf.DUMMYFUNCTION("IFERROR(IFERROR(VLOOKUP(INDEX(SPLIT(G1643, "",""),""1""), M:R, 3, FALSE),VLOOKUP(INDEX(SPLIT(G1643, "",""),""1""), G$1:L1618, 3, FALSE)),VLOOKUP(INDEX(SPLIT(G1643, "",""),""1""), G2018:L3360, 3, FALSE)) "),"Male")</f>
        <v>Male</v>
      </c>
      <c r="G87" s="10" t="str">
        <f ca="1">IFERROR(__xludf.DUMMYFUNCTION("IFERROR(IFERROR(VLOOKUP(INDEX(SPLIT(G1643, "",""),""1""), M:R, 5, FALSE),VLOOKUP(INDEX(SPLIT(G1643, "",""),""1""), G$1:L1618, 5, FALSE)),VLOOKUP(INDEX(SPLIT(G1643, "",""),""1""), G2018:L3360, 5, FALSE)) "),"Caucasian")</f>
        <v>Caucasian</v>
      </c>
      <c r="H87" s="7" t="s">
        <v>108</v>
      </c>
      <c r="I87" s="7" t="str">
        <f ca="1">IFERROR(__xludf.DUMMYFUNCTION("IFERROR(IFERROR(VLOOKUP(INDEX(SPLIT(M1643, "",""),""1""), G:L, 2, FALSE),VLOOKUP(INDEX(SPLIT(M1643, "",""),""1""), M$1:R1641, 2, FALSE)),VLOOKUP(INDEX(SPLIT(M1643, "",""),""1""), M2044:R3360, 2, FALSE)) "),"Actor")</f>
        <v>Actor</v>
      </c>
      <c r="J87" s="8" t="str">
        <f ca="1">IFERROR(__xludf.DUMMYFUNCTION("IFERROR(IFERROR(VLOOKUP(INDEX(SPLIT(M1643, "",""),""1""), G:L, 3, FALSE),VLOOKUP(INDEX(SPLIT(M1643, "",""),""1""), M$1:R1641, 3, FALSE)),VLOOKUP(INDEX(SPLIT(M1643, "",""),""1""), M2044:R3360, 3, FALSE)) "),"Male")</f>
        <v>Male</v>
      </c>
      <c r="K87" s="10" t="str">
        <f ca="1">IFERROR(__xludf.DUMMYFUNCTION("IFERROR(IFERROR(VLOOKUP(INDEX(SPLIT(M1643, "",""),""1""), G:L, 5, FALSE),VLOOKUP(INDEX(SPLIT(M1643, "",""),""1""), M$1:R1641, 5, FALSE)),VLOOKUP(INDEX(SPLIT(M1643, "",""),""1""), M2044:R3360, 5, FALSE)) "),"Caucasian")</f>
        <v>Caucasian</v>
      </c>
      <c r="L87" s="7">
        <v>174</v>
      </c>
      <c r="M87" s="34" t="s">
        <v>11</v>
      </c>
    </row>
    <row r="88" spans="1:13" ht="13" x14ac:dyDescent="0.15">
      <c r="A88" s="37" t="s">
        <v>190</v>
      </c>
      <c r="B88" s="1" t="s">
        <v>21</v>
      </c>
      <c r="C88" s="1" t="s">
        <v>21</v>
      </c>
      <c r="D88" s="14" t="s">
        <v>152</v>
      </c>
      <c r="E88" s="14" t="str">
        <f ca="1">IFERROR(__xludf.DUMMYFUNCTION("IFERROR(IFERROR(VLOOKUP(INDEX(SPLIT(G1644, "",""),""1""), M:R, 2, FALSE),VLOOKUP(INDEX(SPLIT(G1644, "",""),""1""), G$1:L1619, 2, FALSE)),VLOOKUP(INDEX(SPLIT(G1644, "",""),""1""), G2019:L3360, 2, FALSE)) "),"Actor")</f>
        <v>Actor</v>
      </c>
      <c r="F88" s="6" t="str">
        <f ca="1">IFERROR(__xludf.DUMMYFUNCTION("IFERROR(IFERROR(VLOOKUP(INDEX(SPLIT(G1644, "",""),""1""), M:R, 3, FALSE),VLOOKUP(INDEX(SPLIT(G1644, "",""),""1""), G$1:L1619, 3, FALSE)),VLOOKUP(INDEX(SPLIT(G1644, "",""),""1""), G2019:L3360, 3, FALSE)) "),"Male")</f>
        <v>Male</v>
      </c>
      <c r="G88" s="15" t="str">
        <f ca="1">IFERROR(__xludf.DUMMYFUNCTION("IFERROR(IFERROR(VLOOKUP(INDEX(SPLIT(G1644, "",""),""1""), M:R, 5, FALSE),VLOOKUP(INDEX(SPLIT(G1644, "",""),""1""), G$1:L1619, 5, FALSE)),VLOOKUP(INDEX(SPLIT(G1644, "",""),""1""), G2019:L3360, 5, FALSE)) "),"Caucasian")</f>
        <v>Caucasian</v>
      </c>
      <c r="H88" s="14" t="s">
        <v>54</v>
      </c>
      <c r="I88" s="14" t="str">
        <f ca="1">IFERROR(__xludf.DUMMYFUNCTION("IFERROR(IFERROR(VLOOKUP(INDEX(SPLIT(M1644, "",""),""1""), G:L, 2, FALSE),VLOOKUP(INDEX(SPLIT(M1644, "",""),""1""), M$1:R1642, 2, FALSE)),VLOOKUP(INDEX(SPLIT(M1644, "",""),""1""), M2045:R3360, 2, FALSE)) "),"Actor")</f>
        <v>Actor</v>
      </c>
      <c r="J88" s="6" t="str">
        <f ca="1">IFERROR(__xludf.DUMMYFUNCTION("IFERROR(IFERROR(VLOOKUP(INDEX(SPLIT(M1644, "",""),""1""), G:L, 3, FALSE),VLOOKUP(INDEX(SPLIT(M1644, "",""),""1""), M$1:R1642, 3, FALSE)),VLOOKUP(INDEX(SPLIT(M1644, "",""),""1""), M2045:R3360, 3, FALSE)) "),"Male")</f>
        <v>Male</v>
      </c>
      <c r="K88" s="15" t="str">
        <f ca="1">IFERROR(__xludf.DUMMYFUNCTION("IFERROR(IFERROR(VLOOKUP(INDEX(SPLIT(M1644, "",""),""1""), G:L, 5, FALSE),VLOOKUP(INDEX(SPLIT(M1644, "",""),""1""), M$1:R1642, 5, FALSE)),VLOOKUP(INDEX(SPLIT(M1644, "",""),""1""), M2045:R3360, 5, FALSE)) "),"Caucasian")</f>
        <v>Caucasian</v>
      </c>
      <c r="L88" s="14">
        <v>156</v>
      </c>
      <c r="M88" s="34" t="s">
        <v>11</v>
      </c>
    </row>
    <row r="89" spans="1:13" ht="13" x14ac:dyDescent="0.15">
      <c r="A89" s="23" t="s">
        <v>191</v>
      </c>
      <c r="B89" s="1" t="s">
        <v>21</v>
      </c>
      <c r="C89" s="1" t="s">
        <v>21</v>
      </c>
      <c r="D89" s="7" t="s">
        <v>46</v>
      </c>
      <c r="E89" s="7" t="str">
        <f ca="1">IFERROR(__xludf.DUMMYFUNCTION("IFERROR(IFERROR(VLOOKUP(INDEX(SPLIT(G1659, "",""),""1""), M:R, 2, FALSE),VLOOKUP(INDEX(SPLIT(G1659, "",""),""1""), G$1:L1631, 2, FALSE)),VLOOKUP(INDEX(SPLIT(G1659, "",""),""1""), G2034:L3360, 2, FALSE)) "),"Actor")</f>
        <v>Actor</v>
      </c>
      <c r="F89" s="8" t="str">
        <f ca="1">IFERROR(__xludf.DUMMYFUNCTION("IFERROR(IFERROR(VLOOKUP(INDEX(SPLIT(G1659, "",""),""1""), M:R, 3, FALSE),VLOOKUP(INDEX(SPLIT(G1659, "",""),""1""), G$1:L1631, 3, FALSE)),VLOOKUP(INDEX(SPLIT(G1659, "",""),""1""), G2034:L3360, 3, FALSE)) "),"Male")</f>
        <v>Male</v>
      </c>
      <c r="G89" s="10" t="str">
        <f ca="1">IFERROR(__xludf.DUMMYFUNCTION("IFERROR(IFERROR(VLOOKUP(INDEX(SPLIT(G1659, "",""),""1""), M:R, 5, FALSE),VLOOKUP(INDEX(SPLIT(G1659, "",""),""1""), G$1:L1631, 5, FALSE)),VLOOKUP(INDEX(SPLIT(G1659, "",""),""1""), G2034:L3360, 5, FALSE)) "),"Caucasian")</f>
        <v>Caucasian</v>
      </c>
      <c r="H89" s="7" t="s">
        <v>154</v>
      </c>
      <c r="I89" s="7" t="s">
        <v>15</v>
      </c>
      <c r="J89" s="8" t="s">
        <v>6</v>
      </c>
      <c r="K89" s="10" t="s">
        <v>10</v>
      </c>
      <c r="L89" s="7">
        <v>2</v>
      </c>
      <c r="M89" s="34" t="s">
        <v>11</v>
      </c>
    </row>
    <row r="90" spans="1:13" ht="13" x14ac:dyDescent="0.15">
      <c r="A90" s="23" t="s">
        <v>192</v>
      </c>
      <c r="B90" s="1" t="s">
        <v>21</v>
      </c>
      <c r="C90" s="1" t="s">
        <v>21</v>
      </c>
      <c r="D90" s="7" t="s">
        <v>45</v>
      </c>
      <c r="E90" s="7" t="str">
        <f ca="1">IFERROR(__xludf.DUMMYFUNCTION("IFERROR(IFERROR(VLOOKUP(INDEX(SPLIT(G1689, "",""),""1""), M:R, 2, FALSE),VLOOKUP(INDEX(SPLIT(G1689, "",""),""1""), G$1:L1661, 2, FALSE)),VLOOKUP(INDEX(SPLIT(G1689, "",""),""1""), G2064:L3360, 2, FALSE)) "),"Politicsian")</f>
        <v>Politicsian</v>
      </c>
      <c r="F90" s="8" t="str">
        <f ca="1">IFERROR(__xludf.DUMMYFUNCTION("IFERROR(IFERROR(VLOOKUP(INDEX(SPLIT(G1689, "",""),""1""), M:R, 3, FALSE),VLOOKUP(INDEX(SPLIT(G1689, "",""),""1""), G$1:L1661, 3, FALSE)),VLOOKUP(INDEX(SPLIT(G1689, "",""),""1""), G2064:L3360, 3, FALSE)) "),"Male")</f>
        <v>Male</v>
      </c>
      <c r="G90" s="10" t="str">
        <f ca="1">IFERROR(__xludf.DUMMYFUNCTION("IFERROR(IFERROR(VLOOKUP(INDEX(SPLIT(G1689, "",""),""1""), M:R, 5, FALSE),VLOOKUP(INDEX(SPLIT(G1689, "",""),""1""), G$1:L1661, 5, FALSE)),VLOOKUP(INDEX(SPLIT(G1689, "",""),""1""), G2064:L3360, 5, FALSE)) "),"Caucasian")</f>
        <v>Caucasian</v>
      </c>
      <c r="H90" s="7" t="s">
        <v>44</v>
      </c>
      <c r="I90" s="7" t="str">
        <f ca="1">IFERROR(__xludf.DUMMYFUNCTION("IFERROR(IFERROR(VLOOKUP(INDEX(SPLIT(M1689, "",""),""1""), G:L, 2, FALSE),VLOOKUP(INDEX(SPLIT(M1689, "",""),""1""), M$1:R1687, 2, FALSE)),VLOOKUP(INDEX(SPLIT(M1689, "",""),""1""), M2090:R3360, 2, FALSE)) "),"Politicsian")</f>
        <v>Politicsian</v>
      </c>
      <c r="J90" s="8" t="str">
        <f ca="1">IFERROR(__xludf.DUMMYFUNCTION("IFERROR(IFERROR(VLOOKUP(INDEX(SPLIT(M1689, "",""),""1""), G:L, 3, FALSE),VLOOKUP(INDEX(SPLIT(M1689, "",""),""1""), M$1:R1687, 3, FALSE)),VLOOKUP(INDEX(SPLIT(M1689, "",""),""1""), M2090:R3360, 3, FALSE)) "),"Male")</f>
        <v>Male</v>
      </c>
      <c r="K90" s="10" t="str">
        <f ca="1">IFERROR(__xludf.DUMMYFUNCTION("IFERROR(IFERROR(VLOOKUP(INDEX(SPLIT(M1689, "",""),""1""), G:L, 5, FALSE),VLOOKUP(INDEX(SPLIT(M1689, "",""),""1""), M$1:R1687, 5, FALSE)),VLOOKUP(INDEX(SPLIT(M1689, "",""),""1""), M2090:R3360, 5, FALSE)) "),"Caucasian")</f>
        <v>Caucasian</v>
      </c>
      <c r="L90" s="7">
        <v>88</v>
      </c>
      <c r="M90" s="7" t="s">
        <v>11</v>
      </c>
    </row>
    <row r="91" spans="1:13" ht="13" x14ac:dyDescent="0.15">
      <c r="A91" s="23" t="s">
        <v>193</v>
      </c>
      <c r="B91" s="25" t="s">
        <v>26</v>
      </c>
      <c r="C91" s="1" t="s">
        <v>26</v>
      </c>
      <c r="D91" s="7" t="s">
        <v>155</v>
      </c>
      <c r="E91" s="7" t="s">
        <v>15</v>
      </c>
      <c r="F91" s="8" t="s">
        <v>6</v>
      </c>
      <c r="G91" s="10" t="s">
        <v>10</v>
      </c>
      <c r="H91" s="7" t="s">
        <v>156</v>
      </c>
      <c r="I91" s="7" t="s">
        <v>15</v>
      </c>
      <c r="J91" s="8" t="s">
        <v>6</v>
      </c>
      <c r="K91" s="10" t="s">
        <v>10</v>
      </c>
      <c r="L91" s="7">
        <v>101</v>
      </c>
      <c r="M91" s="7" t="s">
        <v>11</v>
      </c>
    </row>
    <row r="92" spans="1:13" ht="13" x14ac:dyDescent="0.15">
      <c r="A92" s="36" t="s">
        <v>194</v>
      </c>
      <c r="B92" s="1" t="s">
        <v>21</v>
      </c>
      <c r="C92" s="1" t="s">
        <v>21</v>
      </c>
      <c r="D92" s="5" t="s">
        <v>44</v>
      </c>
      <c r="E92" s="5" t="str">
        <f ca="1">IFERROR(__xludf.DUMMYFUNCTION("IFERROR(IFERROR(VLOOKUP(INDEX(SPLIT(G1712, "",""),""1""), M:R, 2, FALSE),VLOOKUP(INDEX(SPLIT(G1712, "",""),""1""), G$1:L1684, 2, FALSE)),VLOOKUP(INDEX(SPLIT(G1712, "",""),""1""), G2087:L3360, 2, FALSE)) "),"Politicsian")</f>
        <v>Politicsian</v>
      </c>
      <c r="F92" s="1" t="str">
        <f ca="1">IFERROR(__xludf.DUMMYFUNCTION("IFERROR(IFERROR(VLOOKUP(INDEX(SPLIT(G1712, "",""),""1""), M:R, 3, FALSE),VLOOKUP(INDEX(SPLIT(G1712, "",""),""1""), G$1:L1684, 3, FALSE)),VLOOKUP(INDEX(SPLIT(G1712, "",""),""1""), G2087:L3360, 3, FALSE)) "),"Male")</f>
        <v>Male</v>
      </c>
      <c r="G92" s="16" t="str">
        <f ca="1">IFERROR(__xludf.DUMMYFUNCTION("IFERROR(IFERROR(VLOOKUP(INDEX(SPLIT(G1712, "",""),""1""), M:R, 5, FALSE),VLOOKUP(INDEX(SPLIT(G1712, "",""),""1""), G$1:L1684, 5, FALSE)),VLOOKUP(INDEX(SPLIT(G1712, "",""),""1""), G2087:L3360, 5, FALSE)) "),"Caucasian")</f>
        <v>Caucasian</v>
      </c>
      <c r="H92" s="5" t="s">
        <v>67</v>
      </c>
      <c r="I92" s="5" t="str">
        <f ca="1">IFERROR(__xludf.DUMMYFUNCTION("IFERROR(IFERROR(VLOOKUP(INDEX(SPLIT(M1712, "",""),""1""), G:L, 2, FALSE),VLOOKUP(INDEX(SPLIT(M1712, "",""),""1""), M$1:R1710, 2, FALSE)),VLOOKUP(INDEX(SPLIT(M1712, "",""),""1""), M2113:R3360, 2, FALSE)) "),"Actor")</f>
        <v>Actor</v>
      </c>
      <c r="J92" s="1" t="str">
        <f ca="1">IFERROR(__xludf.DUMMYFUNCTION("IFERROR(IFERROR(VLOOKUP(INDEX(SPLIT(M1712, "",""),""1""), G:L, 3, FALSE),VLOOKUP(INDEX(SPLIT(M1712, "",""),""1""), M$1:R1710, 3, FALSE)),VLOOKUP(INDEX(SPLIT(M1712, "",""),""1""), M2113:R3360, 3, FALSE)) "),"Male")</f>
        <v>Male</v>
      </c>
      <c r="K92" s="16" t="str">
        <f ca="1">IFERROR(__xludf.DUMMYFUNCTION("IFERROR(IFERROR(VLOOKUP(INDEX(SPLIT(M1712, "",""),""1""), G:L, 5, FALSE),VLOOKUP(INDEX(SPLIT(M1712, "",""),""1""), M$1:R1710, 5, FALSE)),VLOOKUP(INDEX(SPLIT(M1712, "",""),""1""), M2113:R3360, 5, FALSE)) "),"Caucasian")</f>
        <v>Caucasian</v>
      </c>
      <c r="L92" s="5">
        <v>24</v>
      </c>
      <c r="M92" s="5" t="s">
        <v>11</v>
      </c>
    </row>
    <row r="93" spans="1:13" ht="13" x14ac:dyDescent="0.15">
      <c r="A93" s="36" t="s">
        <v>195</v>
      </c>
      <c r="B93" s="1" t="s">
        <v>9</v>
      </c>
      <c r="C93" s="1" t="s">
        <v>9</v>
      </c>
      <c r="D93" s="5" t="s">
        <v>44</v>
      </c>
      <c r="E93" s="5" t="str">
        <f ca="1">IFERROR(__xludf.DUMMYFUNCTION("IFERROR(IFERROR(VLOOKUP(INDEX(SPLIT(G1732, "",""),""1""), M:R, 2, FALSE),VLOOKUP(INDEX(SPLIT(G1732, "",""),""1""), G$1:L1704, 2, FALSE)),VLOOKUP(INDEX(SPLIT(G1732, "",""),""1""), G2107:L3360, 2, FALSE)) "),"Politicsian")</f>
        <v>Politicsian</v>
      </c>
      <c r="F93" s="1" t="str">
        <f ca="1">IFERROR(__xludf.DUMMYFUNCTION("IFERROR(IFERROR(VLOOKUP(INDEX(SPLIT(G1732, "",""),""1""), M:R, 3, FALSE),VLOOKUP(INDEX(SPLIT(G1732, "",""),""1""), G$1:L1704, 3, FALSE)),VLOOKUP(INDEX(SPLIT(G1732, "",""),""1""), G2107:L3360, 3, FALSE)) "),"Male")</f>
        <v>Male</v>
      </c>
      <c r="G93" s="16" t="str">
        <f ca="1">IFERROR(__xludf.DUMMYFUNCTION("IFERROR(IFERROR(VLOOKUP(INDEX(SPLIT(G1732, "",""),""1""), M:R, 5, FALSE),VLOOKUP(INDEX(SPLIT(G1732, "",""),""1""), G$1:L1704, 5, FALSE)),VLOOKUP(INDEX(SPLIT(G1732, "",""),""1""), G2107:L3360, 5, FALSE)) "),"Caucasian")</f>
        <v>Caucasian</v>
      </c>
      <c r="H93" s="1" t="s">
        <v>35</v>
      </c>
      <c r="I93" s="5" t="s">
        <v>8</v>
      </c>
      <c r="J93" s="16" t="s">
        <v>14</v>
      </c>
      <c r="K93" s="16" t="s">
        <v>10</v>
      </c>
      <c r="L93" s="5">
        <v>28</v>
      </c>
      <c r="M93" s="5" t="s">
        <v>11</v>
      </c>
    </row>
    <row r="94" spans="1:13" ht="13" x14ac:dyDescent="0.15">
      <c r="A94" s="23" t="s">
        <v>195</v>
      </c>
      <c r="B94" s="1" t="s">
        <v>9</v>
      </c>
      <c r="C94" s="1" t="s">
        <v>9</v>
      </c>
      <c r="D94" s="8" t="s">
        <v>61</v>
      </c>
      <c r="E94" s="8" t="s">
        <v>15</v>
      </c>
      <c r="F94" s="8" t="s">
        <v>6</v>
      </c>
      <c r="G94" s="8" t="s">
        <v>10</v>
      </c>
      <c r="H94" s="8" t="s">
        <v>7</v>
      </c>
      <c r="I94" s="7" t="s">
        <v>8</v>
      </c>
      <c r="J94" s="8" t="s">
        <v>6</v>
      </c>
      <c r="K94" s="8" t="s">
        <v>10</v>
      </c>
      <c r="L94" s="7">
        <v>8</v>
      </c>
      <c r="M94" s="7" t="s">
        <v>11</v>
      </c>
    </row>
    <row r="95" spans="1:13" ht="13" x14ac:dyDescent="0.15">
      <c r="A95" s="23" t="s">
        <v>195</v>
      </c>
      <c r="B95" s="1" t="s">
        <v>9</v>
      </c>
      <c r="C95" s="1" t="s">
        <v>9</v>
      </c>
      <c r="D95" s="7" t="s">
        <v>44</v>
      </c>
      <c r="E95" s="7" t="str">
        <f ca="1">IFERROR(__xludf.DUMMYFUNCTION("IFERROR(IFERROR(VLOOKUP(INDEX(SPLIT(G1739, "",""),""1""), M:R, 2, FALSE),VLOOKUP(INDEX(SPLIT(G1739, "",""),""1""), G$1:L1711, 2, FALSE)),VLOOKUP(INDEX(SPLIT(G1739, "",""),""1""), G2114:L3360, 2, FALSE)) "),"Politicsian")</f>
        <v>Politicsian</v>
      </c>
      <c r="F95" s="8" t="str">
        <f ca="1">IFERROR(__xludf.DUMMYFUNCTION("IFERROR(IFERROR(VLOOKUP(INDEX(SPLIT(G1739, "",""),""1""), M:R, 3, FALSE),VLOOKUP(INDEX(SPLIT(G1739, "",""),""1""), G$1:L1711, 3, FALSE)),VLOOKUP(INDEX(SPLIT(G1739, "",""),""1""), G2114:L3360, 3, FALSE)) "),"Male")</f>
        <v>Male</v>
      </c>
      <c r="G95" s="10" t="str">
        <f ca="1">IFERROR(__xludf.DUMMYFUNCTION("IFERROR(IFERROR(VLOOKUP(INDEX(SPLIT(G1739, "",""),""1""), M:R, 5, FALSE),VLOOKUP(INDEX(SPLIT(G1739, "",""),""1""), G$1:L1711, 5, FALSE)),VLOOKUP(INDEX(SPLIT(G1739, "",""),""1""), G2114:L3360, 5, FALSE)) "),"Caucasian")</f>
        <v>Caucasian</v>
      </c>
      <c r="H95" s="8" t="s">
        <v>35</v>
      </c>
      <c r="I95" s="7" t="s">
        <v>8</v>
      </c>
      <c r="J95" s="10" t="s">
        <v>14</v>
      </c>
      <c r="K95" s="10" t="s">
        <v>10</v>
      </c>
      <c r="L95" s="7">
        <v>42</v>
      </c>
      <c r="M95" s="7" t="s">
        <v>11</v>
      </c>
    </row>
    <row r="96" spans="1:13" ht="13" x14ac:dyDescent="0.15">
      <c r="A96" s="23" t="s">
        <v>195</v>
      </c>
      <c r="B96" s="1" t="s">
        <v>9</v>
      </c>
      <c r="C96" s="1" t="s">
        <v>9</v>
      </c>
      <c r="D96" s="7" t="s">
        <v>158</v>
      </c>
      <c r="E96" s="7" t="s">
        <v>32</v>
      </c>
      <c r="F96" s="10" t="s">
        <v>6</v>
      </c>
      <c r="G96" s="8" t="s">
        <v>10</v>
      </c>
      <c r="H96" s="7" t="s">
        <v>161</v>
      </c>
      <c r="I96" s="7" t="s">
        <v>13</v>
      </c>
      <c r="J96" s="8" t="s">
        <v>6</v>
      </c>
      <c r="K96" s="8" t="s">
        <v>10</v>
      </c>
      <c r="L96" s="7">
        <v>44</v>
      </c>
      <c r="M96" s="7" t="s">
        <v>11</v>
      </c>
    </row>
    <row r="97" spans="1:13" ht="13" x14ac:dyDescent="0.15">
      <c r="A97" s="23" t="s">
        <v>195</v>
      </c>
      <c r="B97" s="1" t="s">
        <v>9</v>
      </c>
      <c r="C97" s="1" t="s">
        <v>9</v>
      </c>
      <c r="D97" s="7" t="s">
        <v>158</v>
      </c>
      <c r="E97" s="7" t="s">
        <v>32</v>
      </c>
      <c r="F97" s="10" t="s">
        <v>6</v>
      </c>
      <c r="G97" s="8" t="s">
        <v>10</v>
      </c>
      <c r="H97" s="7" t="s">
        <v>161</v>
      </c>
      <c r="I97" s="7" t="s">
        <v>13</v>
      </c>
      <c r="J97" s="8" t="s">
        <v>6</v>
      </c>
      <c r="K97" s="8" t="s">
        <v>10</v>
      </c>
      <c r="L97" s="7">
        <v>214</v>
      </c>
      <c r="M97" s="7" t="s">
        <v>11</v>
      </c>
    </row>
    <row r="98" spans="1:13" ht="13" x14ac:dyDescent="0.15">
      <c r="A98" s="23" t="s">
        <v>195</v>
      </c>
      <c r="B98" s="1" t="s">
        <v>9</v>
      </c>
      <c r="C98" s="1" t="s">
        <v>9</v>
      </c>
      <c r="D98" s="7" t="s">
        <v>158</v>
      </c>
      <c r="E98" s="7" t="s">
        <v>32</v>
      </c>
      <c r="F98" s="10" t="s">
        <v>6</v>
      </c>
      <c r="G98" s="8" t="s">
        <v>10</v>
      </c>
      <c r="H98" s="7" t="s">
        <v>126</v>
      </c>
      <c r="I98" s="7" t="s">
        <v>15</v>
      </c>
      <c r="J98" s="10" t="s">
        <v>14</v>
      </c>
      <c r="K98" s="10" t="s">
        <v>10</v>
      </c>
      <c r="L98" s="7">
        <v>15</v>
      </c>
      <c r="M98" s="7" t="s">
        <v>11</v>
      </c>
    </row>
    <row r="99" spans="1:13" ht="13" x14ac:dyDescent="0.15">
      <c r="A99" s="23" t="s">
        <v>195</v>
      </c>
      <c r="B99" s="1" t="s">
        <v>9</v>
      </c>
      <c r="C99" s="1" t="s">
        <v>9</v>
      </c>
      <c r="D99" s="7" t="s">
        <v>158</v>
      </c>
      <c r="E99" s="7" t="s">
        <v>32</v>
      </c>
      <c r="F99" s="10" t="s">
        <v>6</v>
      </c>
      <c r="G99" s="8" t="s">
        <v>10</v>
      </c>
      <c r="H99" s="7" t="s">
        <v>161</v>
      </c>
      <c r="I99" s="7" t="s">
        <v>13</v>
      </c>
      <c r="J99" s="8" t="s">
        <v>6</v>
      </c>
      <c r="K99" s="8" t="s">
        <v>10</v>
      </c>
      <c r="L99" s="7">
        <v>70</v>
      </c>
      <c r="M99" s="7" t="s">
        <v>11</v>
      </c>
    </row>
    <row r="100" spans="1:13" ht="13" x14ac:dyDescent="0.15">
      <c r="A100" s="23" t="s">
        <v>195</v>
      </c>
      <c r="B100" s="1" t="s">
        <v>9</v>
      </c>
      <c r="C100" s="1" t="s">
        <v>9</v>
      </c>
      <c r="D100" s="8" t="s">
        <v>12</v>
      </c>
      <c r="E100" s="7" t="s">
        <v>13</v>
      </c>
      <c r="F100" s="7" t="s">
        <v>14</v>
      </c>
      <c r="G100" s="8" t="s">
        <v>10</v>
      </c>
      <c r="H100" s="7" t="s">
        <v>159</v>
      </c>
      <c r="I100" s="7" t="s">
        <v>20</v>
      </c>
      <c r="J100" s="10" t="s">
        <v>6</v>
      </c>
      <c r="K100" s="8" t="s">
        <v>10</v>
      </c>
      <c r="L100" s="7">
        <v>98</v>
      </c>
      <c r="M100" s="7" t="s">
        <v>11</v>
      </c>
    </row>
    <row r="101" spans="1:13" ht="13" x14ac:dyDescent="0.15">
      <c r="A101" s="23" t="s">
        <v>195</v>
      </c>
      <c r="B101" s="1" t="s">
        <v>9</v>
      </c>
      <c r="C101" s="1" t="s">
        <v>9</v>
      </c>
      <c r="D101" s="7" t="s">
        <v>159</v>
      </c>
      <c r="E101" s="7" t="s">
        <v>20</v>
      </c>
      <c r="F101" s="10" t="s">
        <v>6</v>
      </c>
      <c r="G101" s="8" t="s">
        <v>10</v>
      </c>
      <c r="H101" s="7" t="s">
        <v>51</v>
      </c>
      <c r="I101" s="13" t="str">
        <f ca="1">IFERROR(__xludf.DUMMYFUNCTION("IFERROR(IFERROR(VLOOKUP(INDEX(SPLIT(M1770, "",""),""1""), S:X, 2, FALSE),VLOOKUP(INDEX(SPLIT(M1770, "",""),""1""), M$1:R1769, 2, FALSE)),VLOOKUP(INDEX(SPLIT(M1770, "",""),""1""), M2052:R3360, 2, FALSE)) "),"Actor")</f>
        <v>Actor</v>
      </c>
      <c r="J101" s="13" t="str">
        <f ca="1">IFERROR(__xludf.DUMMYFUNCTION("IFERROR(IFERROR(VLOOKUP(INDEX(SPLIT(M1770, "",""),""1""), S:X, 3, FALSE),VLOOKUP(INDEX(SPLIT(M1770, "",""),""1""), M$1:R1769, 3, FALSE)),VLOOKUP(INDEX(SPLIT(M1770, "",""),""1""), M2052:R3360, 3, FALSE)) "),"Male")</f>
        <v>Male</v>
      </c>
      <c r="K101" s="13" t="str">
        <f ca="1">IFERROR(__xludf.DUMMYFUNCTION("IFERROR(IFERROR(VLOOKUP(INDEX(SPLIT(M1770, "",""),""1""), S:X, 5, FALSE),VLOOKUP(INDEX(SPLIT(M1770, "",""),""1""), M$1:R1769, 5, FALSE)),VLOOKUP(INDEX(SPLIT(M1770, "",""),""1""), M2052:R3360, 5, FALSE)) "),"Caucasian")</f>
        <v>Caucasian</v>
      </c>
      <c r="L101" s="7">
        <v>7</v>
      </c>
      <c r="M101" s="7" t="s">
        <v>11</v>
      </c>
    </row>
    <row r="102" spans="1:13" ht="13" x14ac:dyDescent="0.15">
      <c r="A102" s="23" t="s">
        <v>195</v>
      </c>
      <c r="B102" s="1" t="s">
        <v>9</v>
      </c>
      <c r="C102" s="1" t="s">
        <v>9</v>
      </c>
      <c r="D102" s="7" t="s">
        <v>159</v>
      </c>
      <c r="E102" s="7" t="s">
        <v>20</v>
      </c>
      <c r="F102" s="10" t="s">
        <v>6</v>
      </c>
      <c r="G102" s="8" t="s">
        <v>10</v>
      </c>
      <c r="H102" s="7" t="s">
        <v>162</v>
      </c>
      <c r="I102" s="7" t="s">
        <v>43</v>
      </c>
      <c r="J102" s="8" t="s">
        <v>14</v>
      </c>
      <c r="K102" s="10" t="s">
        <v>10</v>
      </c>
      <c r="L102" s="7">
        <v>44</v>
      </c>
      <c r="M102" s="7" t="s">
        <v>11</v>
      </c>
    </row>
    <row r="103" spans="1:13" ht="13" x14ac:dyDescent="0.15">
      <c r="A103" s="23" t="s">
        <v>195</v>
      </c>
      <c r="B103" s="1" t="s">
        <v>9</v>
      </c>
      <c r="C103" s="1" t="s">
        <v>9</v>
      </c>
      <c r="D103" s="7" t="s">
        <v>160</v>
      </c>
      <c r="E103" s="7" t="s">
        <v>32</v>
      </c>
      <c r="F103" s="8" t="s">
        <v>6</v>
      </c>
      <c r="G103" s="8" t="s">
        <v>10</v>
      </c>
      <c r="H103" s="7" t="s">
        <v>162</v>
      </c>
      <c r="I103" s="7" t="s">
        <v>43</v>
      </c>
      <c r="J103" s="8" t="s">
        <v>14</v>
      </c>
      <c r="K103" s="10" t="s">
        <v>10</v>
      </c>
      <c r="L103" s="7">
        <v>11</v>
      </c>
      <c r="M103" s="7" t="s">
        <v>11</v>
      </c>
    </row>
    <row r="104" spans="1:13" ht="13" x14ac:dyDescent="0.15">
      <c r="A104" s="23" t="s">
        <v>195</v>
      </c>
      <c r="B104" s="1" t="s">
        <v>9</v>
      </c>
      <c r="C104" s="1" t="s">
        <v>9</v>
      </c>
      <c r="D104" s="7" t="s">
        <v>157</v>
      </c>
      <c r="E104" s="7" t="s">
        <v>32</v>
      </c>
      <c r="F104" s="8" t="s">
        <v>6</v>
      </c>
      <c r="G104" s="10" t="s">
        <v>10</v>
      </c>
      <c r="H104" s="8" t="s">
        <v>163</v>
      </c>
      <c r="I104" s="7" t="s">
        <v>43</v>
      </c>
      <c r="J104" s="10" t="s">
        <v>14</v>
      </c>
      <c r="K104" s="21" t="s">
        <v>10</v>
      </c>
      <c r="L104" s="7">
        <v>10</v>
      </c>
      <c r="M104" s="7" t="s">
        <v>11</v>
      </c>
    </row>
    <row r="105" spans="1:13" ht="13" x14ac:dyDescent="0.15">
      <c r="A105" s="23" t="s">
        <v>195</v>
      </c>
      <c r="B105" s="1" t="s">
        <v>9</v>
      </c>
      <c r="C105" s="1" t="s">
        <v>9</v>
      </c>
      <c r="D105" s="7" t="s">
        <v>164</v>
      </c>
      <c r="E105" s="7" t="s">
        <v>32</v>
      </c>
      <c r="F105" s="8" t="s">
        <v>6</v>
      </c>
      <c r="G105" s="10" t="s">
        <v>10</v>
      </c>
      <c r="H105" s="8" t="s">
        <v>165</v>
      </c>
      <c r="I105" s="7" t="s">
        <v>43</v>
      </c>
      <c r="J105" s="10" t="s">
        <v>14</v>
      </c>
      <c r="K105" s="21" t="s">
        <v>10</v>
      </c>
      <c r="L105" s="7">
        <v>6</v>
      </c>
      <c r="M105" s="7" t="s">
        <v>11</v>
      </c>
    </row>
    <row r="106" spans="1:13" ht="13" x14ac:dyDescent="0.15">
      <c r="A106" s="23" t="s">
        <v>195</v>
      </c>
      <c r="B106" s="1" t="s">
        <v>9</v>
      </c>
      <c r="C106" s="1" t="s">
        <v>9</v>
      </c>
      <c r="D106" s="7" t="s">
        <v>158</v>
      </c>
      <c r="E106" s="7" t="s">
        <v>32</v>
      </c>
      <c r="F106" s="10" t="s">
        <v>6</v>
      </c>
      <c r="G106" s="8" t="s">
        <v>10</v>
      </c>
      <c r="H106" s="8" t="s">
        <v>166</v>
      </c>
      <c r="I106" s="7" t="s">
        <v>32</v>
      </c>
      <c r="J106" s="10" t="s">
        <v>6</v>
      </c>
      <c r="K106" s="8" t="s">
        <v>10</v>
      </c>
      <c r="L106" s="7">
        <v>11</v>
      </c>
      <c r="M106" s="7" t="s">
        <v>11</v>
      </c>
    </row>
    <row r="107" spans="1:13" ht="13" x14ac:dyDescent="0.15">
      <c r="A107" s="23" t="s">
        <v>195</v>
      </c>
      <c r="B107" s="1" t="s">
        <v>9</v>
      </c>
      <c r="C107" s="1" t="s">
        <v>9</v>
      </c>
      <c r="D107" s="7" t="s">
        <v>157</v>
      </c>
      <c r="E107" s="7" t="s">
        <v>32</v>
      </c>
      <c r="F107" s="8" t="s">
        <v>6</v>
      </c>
      <c r="G107" s="10" t="s">
        <v>10</v>
      </c>
      <c r="H107" s="7" t="s">
        <v>159</v>
      </c>
      <c r="I107" s="7" t="s">
        <v>20</v>
      </c>
      <c r="J107" s="10" t="s">
        <v>6</v>
      </c>
      <c r="K107" s="8" t="s">
        <v>10</v>
      </c>
      <c r="L107" s="7">
        <v>16</v>
      </c>
      <c r="M107" s="7" t="s">
        <v>11</v>
      </c>
    </row>
    <row r="108" spans="1:13" ht="13" x14ac:dyDescent="0.15"/>
    <row r="109" spans="1:13" ht="13" x14ac:dyDescent="0.15"/>
    <row r="110" spans="1:13" ht="13" x14ac:dyDescent="0.15"/>
    <row r="111" spans="1:13" ht="13" x14ac:dyDescent="0.15"/>
    <row r="112" spans="1:13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  <row r="1004" ht="13" x14ac:dyDescent="0.15"/>
    <row r="1005" ht="13" x14ac:dyDescent="0.15"/>
    <row r="1006" ht="13" x14ac:dyDescent="0.15"/>
    <row r="1007" ht="13" x14ac:dyDescent="0.15"/>
    <row r="1008" ht="13" x14ac:dyDescent="0.15"/>
    <row r="1009" ht="13" x14ac:dyDescent="0.15"/>
    <row r="1010" ht="13" x14ac:dyDescent="0.15"/>
    <row r="1011" ht="13" x14ac:dyDescent="0.15"/>
    <row r="1012" ht="13" x14ac:dyDescent="0.15"/>
    <row r="1013" ht="13" x14ac:dyDescent="0.15"/>
    <row r="1014" ht="13" x14ac:dyDescent="0.15"/>
    <row r="1015" ht="13" x14ac:dyDescent="0.15"/>
    <row r="1016" ht="13" x14ac:dyDescent="0.15"/>
    <row r="1017" ht="13" x14ac:dyDescent="0.15"/>
    <row r="1018" ht="13" x14ac:dyDescent="0.15"/>
    <row r="1019" ht="13" x14ac:dyDescent="0.15"/>
    <row r="1020" ht="13" x14ac:dyDescent="0.15"/>
    <row r="1021" ht="13" x14ac:dyDescent="0.15"/>
    <row r="1022" ht="13" x14ac:dyDescent="0.15"/>
    <row r="1023" ht="13" x14ac:dyDescent="0.15"/>
    <row r="1024" ht="13" x14ac:dyDescent="0.15"/>
    <row r="1025" ht="13" x14ac:dyDescent="0.15"/>
    <row r="1026" ht="13" x14ac:dyDescent="0.15"/>
    <row r="1027" ht="13" x14ac:dyDescent="0.15"/>
    <row r="1028" ht="13" x14ac:dyDescent="0.15"/>
    <row r="1029" ht="13" x14ac:dyDescent="0.15"/>
    <row r="1030" ht="13" x14ac:dyDescent="0.15"/>
    <row r="1031" ht="13" x14ac:dyDescent="0.15"/>
    <row r="1032" ht="13" x14ac:dyDescent="0.15"/>
    <row r="1033" ht="13" x14ac:dyDescent="0.15"/>
    <row r="1034" ht="13" x14ac:dyDescent="0.15"/>
    <row r="1035" ht="13" x14ac:dyDescent="0.15"/>
    <row r="1036" ht="13" x14ac:dyDescent="0.15"/>
    <row r="1037" ht="13" x14ac:dyDescent="0.15"/>
    <row r="1038" ht="13" x14ac:dyDescent="0.15"/>
    <row r="1039" ht="13" x14ac:dyDescent="0.15"/>
    <row r="1040" ht="13" x14ac:dyDescent="0.15"/>
    <row r="1041" ht="13" x14ac:dyDescent="0.15"/>
    <row r="1042" ht="13" x14ac:dyDescent="0.15"/>
    <row r="1043" ht="13" x14ac:dyDescent="0.15"/>
    <row r="1044" ht="13" x14ac:dyDescent="0.15"/>
    <row r="1045" ht="13" x14ac:dyDescent="0.15"/>
    <row r="1046" ht="13" x14ac:dyDescent="0.15"/>
    <row r="1047" ht="13" x14ac:dyDescent="0.15"/>
    <row r="1048" ht="13" x14ac:dyDescent="0.15"/>
    <row r="1049" ht="13" x14ac:dyDescent="0.15"/>
    <row r="1050" ht="13" x14ac:dyDescent="0.15"/>
    <row r="1051" ht="13" x14ac:dyDescent="0.15"/>
    <row r="1052" ht="13" x14ac:dyDescent="0.15"/>
    <row r="1053" ht="13" x14ac:dyDescent="0.15"/>
    <row r="1054" ht="13" x14ac:dyDescent="0.15"/>
    <row r="1055" ht="13" x14ac:dyDescent="0.15"/>
    <row r="1056" ht="13" x14ac:dyDescent="0.15"/>
    <row r="1057" ht="13" x14ac:dyDescent="0.15"/>
    <row r="1058" ht="13" x14ac:dyDescent="0.15"/>
    <row r="1059" ht="13" x14ac:dyDescent="0.15"/>
    <row r="1060" ht="13" x14ac:dyDescent="0.15"/>
    <row r="1061" ht="13" x14ac:dyDescent="0.15"/>
    <row r="1062" ht="13" x14ac:dyDescent="0.15"/>
    <row r="1063" ht="13" x14ac:dyDescent="0.15"/>
    <row r="1064" ht="13" x14ac:dyDescent="0.15"/>
    <row r="1065" ht="13" x14ac:dyDescent="0.15"/>
    <row r="1066" ht="13" x14ac:dyDescent="0.15"/>
    <row r="1067" ht="13" x14ac:dyDescent="0.15"/>
    <row r="1068" ht="13" x14ac:dyDescent="0.15"/>
    <row r="1069" ht="13" x14ac:dyDescent="0.15"/>
    <row r="1070" ht="13" x14ac:dyDescent="0.15"/>
    <row r="1071" ht="13" x14ac:dyDescent="0.15"/>
    <row r="1072" ht="13" x14ac:dyDescent="0.15"/>
    <row r="1073" ht="13" x14ac:dyDescent="0.15"/>
    <row r="1074" ht="13" x14ac:dyDescent="0.15"/>
    <row r="1075" ht="13" x14ac:dyDescent="0.15"/>
    <row r="1076" ht="13" x14ac:dyDescent="0.15"/>
    <row r="1077" ht="13" x14ac:dyDescent="0.15"/>
    <row r="1078" ht="13" x14ac:dyDescent="0.15"/>
    <row r="1079" ht="13" x14ac:dyDescent="0.15"/>
    <row r="1080" ht="13" x14ac:dyDescent="0.15"/>
    <row r="1081" ht="13" x14ac:dyDescent="0.15"/>
    <row r="1082" ht="13" x14ac:dyDescent="0.15"/>
    <row r="1083" ht="13" x14ac:dyDescent="0.15"/>
    <row r="1084" ht="13" x14ac:dyDescent="0.15"/>
    <row r="1085" ht="13" x14ac:dyDescent="0.15"/>
    <row r="1086" ht="13" x14ac:dyDescent="0.15"/>
    <row r="1087" ht="13" x14ac:dyDescent="0.15"/>
    <row r="1088" ht="13" x14ac:dyDescent="0.15"/>
    <row r="1089" ht="13" x14ac:dyDescent="0.15"/>
    <row r="1090" ht="13" x14ac:dyDescent="0.15"/>
    <row r="1091" ht="13" x14ac:dyDescent="0.15"/>
    <row r="1092" ht="13" x14ac:dyDescent="0.15"/>
    <row r="1093" ht="13" x14ac:dyDescent="0.15"/>
    <row r="1094" ht="13" x14ac:dyDescent="0.15"/>
    <row r="1095" ht="13" x14ac:dyDescent="0.15"/>
    <row r="1096" ht="13" x14ac:dyDescent="0.15"/>
    <row r="1097" ht="13" x14ac:dyDescent="0.15"/>
    <row r="1098" ht="13" x14ac:dyDescent="0.15"/>
    <row r="1099" ht="13" x14ac:dyDescent="0.15"/>
    <row r="1100" ht="13" x14ac:dyDescent="0.15"/>
    <row r="1101" ht="13" x14ac:dyDescent="0.15"/>
    <row r="1102" ht="13" x14ac:dyDescent="0.15"/>
    <row r="1103" ht="13" x14ac:dyDescent="0.15"/>
    <row r="1104" ht="13" x14ac:dyDescent="0.15"/>
    <row r="1105" ht="13" x14ac:dyDescent="0.15"/>
    <row r="1106" ht="13" x14ac:dyDescent="0.15"/>
    <row r="1107" ht="13" x14ac:dyDescent="0.15"/>
    <row r="1108" ht="13" x14ac:dyDescent="0.15"/>
    <row r="1109" ht="13" x14ac:dyDescent="0.15"/>
    <row r="1110" ht="13" x14ac:dyDescent="0.15"/>
    <row r="1111" ht="13" x14ac:dyDescent="0.15"/>
    <row r="1112" ht="13" x14ac:dyDescent="0.15"/>
    <row r="1113" ht="13" x14ac:dyDescent="0.15"/>
    <row r="1114" ht="13" x14ac:dyDescent="0.15"/>
    <row r="1115" ht="13" x14ac:dyDescent="0.15"/>
    <row r="1116" ht="13" x14ac:dyDescent="0.15"/>
    <row r="1117" ht="13" x14ac:dyDescent="0.15"/>
    <row r="1118" ht="13" x14ac:dyDescent="0.15"/>
    <row r="1119" ht="13" x14ac:dyDescent="0.15"/>
    <row r="1120" ht="13" x14ac:dyDescent="0.15"/>
    <row r="1121" ht="13" x14ac:dyDescent="0.15"/>
    <row r="1122" ht="13" x14ac:dyDescent="0.15"/>
    <row r="1123" ht="13" x14ac:dyDescent="0.15"/>
    <row r="1124" ht="13" x14ac:dyDescent="0.15"/>
    <row r="1125" ht="13" x14ac:dyDescent="0.15"/>
    <row r="1126" ht="13" x14ac:dyDescent="0.15"/>
    <row r="1127" ht="13" x14ac:dyDescent="0.15"/>
    <row r="1128" ht="13" x14ac:dyDescent="0.15"/>
    <row r="1129" ht="13" x14ac:dyDescent="0.15"/>
    <row r="1130" ht="13" x14ac:dyDescent="0.15"/>
    <row r="1131" ht="13" x14ac:dyDescent="0.15"/>
    <row r="1132" ht="13" x14ac:dyDescent="0.15"/>
    <row r="1133" ht="13" x14ac:dyDescent="0.15"/>
    <row r="1134" ht="13" x14ac:dyDescent="0.15"/>
    <row r="1135" ht="13" x14ac:dyDescent="0.15"/>
    <row r="1136" ht="13" x14ac:dyDescent="0.15"/>
    <row r="1137" ht="13" x14ac:dyDescent="0.15"/>
    <row r="1138" ht="13" x14ac:dyDescent="0.15"/>
    <row r="1139" ht="13" x14ac:dyDescent="0.15"/>
    <row r="1140" ht="13" x14ac:dyDescent="0.15"/>
    <row r="1141" ht="13" x14ac:dyDescent="0.15"/>
    <row r="1142" ht="13" x14ac:dyDescent="0.15"/>
    <row r="1143" ht="13" x14ac:dyDescent="0.15"/>
    <row r="1144" ht="13" x14ac:dyDescent="0.15"/>
    <row r="1145" ht="13" x14ac:dyDescent="0.15"/>
    <row r="1146" ht="13" x14ac:dyDescent="0.15"/>
    <row r="1147" ht="13" x14ac:dyDescent="0.15"/>
    <row r="1148" ht="13" x14ac:dyDescent="0.15"/>
    <row r="1149" ht="13" x14ac:dyDescent="0.15"/>
    <row r="1150" ht="13" x14ac:dyDescent="0.15"/>
    <row r="1151" ht="13" x14ac:dyDescent="0.15"/>
    <row r="1152" ht="13" x14ac:dyDescent="0.15"/>
    <row r="1153" ht="13" x14ac:dyDescent="0.15"/>
    <row r="1154" ht="13" x14ac:dyDescent="0.15"/>
    <row r="1155" ht="13" x14ac:dyDescent="0.15"/>
    <row r="1156" ht="13" x14ac:dyDescent="0.15"/>
    <row r="1157" ht="13" x14ac:dyDescent="0.15"/>
    <row r="1158" ht="13" x14ac:dyDescent="0.15"/>
    <row r="1159" ht="13" x14ac:dyDescent="0.15"/>
    <row r="1160" ht="13" x14ac:dyDescent="0.15"/>
    <row r="1161" ht="13" x14ac:dyDescent="0.15"/>
    <row r="1162" ht="13" x14ac:dyDescent="0.15"/>
    <row r="1163" ht="13" x14ac:dyDescent="0.15"/>
    <row r="1164" ht="13" x14ac:dyDescent="0.15"/>
    <row r="1165" ht="13" x14ac:dyDescent="0.15"/>
    <row r="1166" ht="13" x14ac:dyDescent="0.15"/>
    <row r="1167" ht="13" x14ac:dyDescent="0.15"/>
    <row r="1168" ht="13" x14ac:dyDescent="0.15"/>
    <row r="1169" ht="13" x14ac:dyDescent="0.15"/>
    <row r="1170" ht="13" x14ac:dyDescent="0.15"/>
    <row r="1171" ht="13" x14ac:dyDescent="0.15"/>
    <row r="1172" ht="13" x14ac:dyDescent="0.15"/>
    <row r="1173" ht="13" x14ac:dyDescent="0.15"/>
    <row r="1174" ht="13" x14ac:dyDescent="0.15"/>
    <row r="1175" ht="13" x14ac:dyDescent="0.15"/>
    <row r="1176" ht="13" x14ac:dyDescent="0.15"/>
    <row r="1177" ht="13" x14ac:dyDescent="0.15"/>
    <row r="1178" ht="13" x14ac:dyDescent="0.15"/>
    <row r="1179" ht="13" x14ac:dyDescent="0.15"/>
    <row r="1180" ht="13" x14ac:dyDescent="0.15"/>
    <row r="1181" ht="13" x14ac:dyDescent="0.15"/>
    <row r="1182" ht="13" x14ac:dyDescent="0.15"/>
    <row r="1183" ht="13" x14ac:dyDescent="0.15"/>
    <row r="1184" ht="13" x14ac:dyDescent="0.15"/>
    <row r="1185" ht="13" x14ac:dyDescent="0.15"/>
    <row r="1186" ht="13" x14ac:dyDescent="0.15"/>
    <row r="1187" ht="13" x14ac:dyDescent="0.15"/>
    <row r="1188" ht="13" x14ac:dyDescent="0.15"/>
    <row r="1189" ht="13" x14ac:dyDescent="0.15"/>
    <row r="1190" ht="13" x14ac:dyDescent="0.15"/>
    <row r="1191" ht="13" x14ac:dyDescent="0.15"/>
    <row r="1192" ht="13" x14ac:dyDescent="0.15"/>
    <row r="1193" ht="13" x14ac:dyDescent="0.15"/>
    <row r="1194" ht="13" x14ac:dyDescent="0.15"/>
    <row r="1195" ht="13" x14ac:dyDescent="0.15"/>
    <row r="1196" ht="13" x14ac:dyDescent="0.15"/>
    <row r="1197" ht="13" x14ac:dyDescent="0.15"/>
    <row r="1198" ht="13" x14ac:dyDescent="0.15"/>
    <row r="1199" ht="13" x14ac:dyDescent="0.15"/>
    <row r="1200" ht="13" x14ac:dyDescent="0.15"/>
    <row r="1201" ht="13" x14ac:dyDescent="0.15"/>
    <row r="1202" ht="13" x14ac:dyDescent="0.15"/>
    <row r="1203" ht="13" x14ac:dyDescent="0.15"/>
    <row r="1204" ht="13" x14ac:dyDescent="0.15"/>
    <row r="1205" ht="13" x14ac:dyDescent="0.15"/>
    <row r="1206" ht="13" x14ac:dyDescent="0.15"/>
    <row r="1207" ht="13" x14ac:dyDescent="0.15"/>
    <row r="1208" ht="13" x14ac:dyDescent="0.15"/>
    <row r="1209" ht="13" x14ac:dyDescent="0.15"/>
    <row r="1210" ht="13" x14ac:dyDescent="0.15"/>
    <row r="1211" ht="13" x14ac:dyDescent="0.15"/>
    <row r="1212" ht="13" x14ac:dyDescent="0.15"/>
    <row r="1213" ht="13" x14ac:dyDescent="0.15"/>
    <row r="1214" ht="13" x14ac:dyDescent="0.15"/>
    <row r="1215" ht="13" x14ac:dyDescent="0.15"/>
    <row r="1216" ht="13" x14ac:dyDescent="0.15"/>
    <row r="1217" ht="13" x14ac:dyDescent="0.15"/>
    <row r="1218" ht="13" x14ac:dyDescent="0.15"/>
    <row r="1219" ht="13" x14ac:dyDescent="0.15"/>
    <row r="1220" ht="13" x14ac:dyDescent="0.15"/>
    <row r="1221" ht="13" x14ac:dyDescent="0.15"/>
    <row r="1222" ht="13" x14ac:dyDescent="0.15"/>
    <row r="1223" ht="13" x14ac:dyDescent="0.15"/>
    <row r="1224" ht="13" x14ac:dyDescent="0.15"/>
    <row r="1225" ht="13" x14ac:dyDescent="0.15"/>
    <row r="1226" ht="13" x14ac:dyDescent="0.15"/>
    <row r="1227" ht="13" x14ac:dyDescent="0.15"/>
    <row r="1228" ht="13" x14ac:dyDescent="0.15"/>
    <row r="1229" ht="13" x14ac:dyDescent="0.15"/>
    <row r="1230" ht="13" x14ac:dyDescent="0.15"/>
    <row r="1231" ht="13" x14ac:dyDescent="0.15"/>
    <row r="1232" ht="13" x14ac:dyDescent="0.15"/>
    <row r="1233" ht="13" x14ac:dyDescent="0.15"/>
    <row r="1234" ht="13" x14ac:dyDescent="0.15"/>
    <row r="1235" ht="13" x14ac:dyDescent="0.15"/>
    <row r="1236" ht="13" x14ac:dyDescent="0.15"/>
    <row r="1237" ht="13" x14ac:dyDescent="0.15"/>
    <row r="1238" ht="13" x14ac:dyDescent="0.15"/>
    <row r="1239" ht="13" x14ac:dyDescent="0.15"/>
    <row r="1240" ht="13" x14ac:dyDescent="0.15"/>
    <row r="1241" ht="13" x14ac:dyDescent="0.15"/>
    <row r="1242" ht="13" x14ac:dyDescent="0.15"/>
    <row r="1243" ht="13" x14ac:dyDescent="0.15"/>
    <row r="1244" ht="13" x14ac:dyDescent="0.15"/>
    <row r="1245" ht="13" x14ac:dyDescent="0.15"/>
    <row r="1246" ht="13" x14ac:dyDescent="0.15"/>
    <row r="1247" ht="13" x14ac:dyDescent="0.15"/>
    <row r="1248" ht="13" x14ac:dyDescent="0.15"/>
    <row r="1249" ht="13" x14ac:dyDescent="0.15"/>
    <row r="1250" ht="13" x14ac:dyDescent="0.15"/>
    <row r="1251" ht="13" x14ac:dyDescent="0.15"/>
    <row r="1252" ht="13" x14ac:dyDescent="0.15"/>
    <row r="1253" ht="13" x14ac:dyDescent="0.15"/>
    <row r="1254" ht="13" x14ac:dyDescent="0.15"/>
    <row r="1255" ht="13" x14ac:dyDescent="0.15"/>
    <row r="1256" ht="13" x14ac:dyDescent="0.15"/>
    <row r="1257" ht="13" x14ac:dyDescent="0.15"/>
    <row r="1258" ht="13" x14ac:dyDescent="0.15"/>
    <row r="1259" ht="13" x14ac:dyDescent="0.15"/>
    <row r="1260" ht="13" x14ac:dyDescent="0.15"/>
    <row r="1261" ht="13" x14ac:dyDescent="0.15"/>
    <row r="1262" ht="13" x14ac:dyDescent="0.15"/>
    <row r="1263" ht="13" x14ac:dyDescent="0.15"/>
    <row r="1264" ht="13" x14ac:dyDescent="0.15"/>
    <row r="1265" ht="13" x14ac:dyDescent="0.15"/>
    <row r="1266" ht="13" x14ac:dyDescent="0.15"/>
    <row r="1267" ht="13" x14ac:dyDescent="0.15"/>
    <row r="1268" ht="13" x14ac:dyDescent="0.15"/>
    <row r="1269" ht="13" x14ac:dyDescent="0.15"/>
    <row r="1270" ht="13" x14ac:dyDescent="0.15"/>
    <row r="1271" ht="13" x14ac:dyDescent="0.15"/>
    <row r="1272" ht="13" x14ac:dyDescent="0.15"/>
    <row r="1273" ht="13" x14ac:dyDescent="0.15"/>
    <row r="1274" ht="13" x14ac:dyDescent="0.15"/>
    <row r="1275" ht="13" x14ac:dyDescent="0.15"/>
    <row r="1276" ht="13" x14ac:dyDescent="0.15"/>
    <row r="1277" ht="13" x14ac:dyDescent="0.15"/>
    <row r="1278" ht="13" x14ac:dyDescent="0.15"/>
    <row r="1279" ht="13" x14ac:dyDescent="0.15"/>
    <row r="1280" ht="13" x14ac:dyDescent="0.15"/>
    <row r="1281" ht="13" x14ac:dyDescent="0.15"/>
    <row r="1282" ht="13" x14ac:dyDescent="0.15"/>
    <row r="1283" ht="13" x14ac:dyDescent="0.15"/>
    <row r="1284" ht="13" x14ac:dyDescent="0.15"/>
    <row r="1285" ht="13" x14ac:dyDescent="0.15"/>
    <row r="1286" ht="13" x14ac:dyDescent="0.15"/>
    <row r="1287" ht="13" x14ac:dyDescent="0.15"/>
    <row r="1288" ht="13" x14ac:dyDescent="0.15"/>
    <row r="1289" ht="13" x14ac:dyDescent="0.15"/>
    <row r="1290" ht="13" x14ac:dyDescent="0.15"/>
    <row r="1291" ht="13" x14ac:dyDescent="0.15"/>
    <row r="1292" ht="13" x14ac:dyDescent="0.15"/>
    <row r="1293" ht="13" x14ac:dyDescent="0.15"/>
    <row r="1294" ht="13" x14ac:dyDescent="0.15"/>
    <row r="1295" ht="13" x14ac:dyDescent="0.15"/>
    <row r="1296" ht="13" x14ac:dyDescent="0.15"/>
    <row r="1297" ht="13" x14ac:dyDescent="0.15"/>
    <row r="1298" ht="13" x14ac:dyDescent="0.15"/>
    <row r="1299" ht="13" x14ac:dyDescent="0.15"/>
    <row r="1300" ht="13" x14ac:dyDescent="0.15"/>
    <row r="1301" ht="13" x14ac:dyDescent="0.15"/>
    <row r="1302" ht="13" x14ac:dyDescent="0.15"/>
    <row r="1303" ht="13" x14ac:dyDescent="0.15"/>
    <row r="1304" ht="13" x14ac:dyDescent="0.15"/>
    <row r="1305" ht="13" x14ac:dyDescent="0.15"/>
    <row r="1306" ht="13" x14ac:dyDescent="0.15"/>
    <row r="1307" ht="13" x14ac:dyDescent="0.15"/>
    <row r="1308" ht="13" x14ac:dyDescent="0.15"/>
    <row r="1309" ht="13" x14ac:dyDescent="0.15"/>
    <row r="1310" ht="13" x14ac:dyDescent="0.15"/>
    <row r="1311" ht="13" x14ac:dyDescent="0.15"/>
    <row r="1312" ht="13" x14ac:dyDescent="0.15"/>
    <row r="1313" ht="13" x14ac:dyDescent="0.15"/>
    <row r="1314" ht="13" x14ac:dyDescent="0.15"/>
    <row r="1315" ht="13" x14ac:dyDescent="0.15"/>
    <row r="1316" ht="13" x14ac:dyDescent="0.15"/>
    <row r="1317" ht="13" x14ac:dyDescent="0.15"/>
    <row r="1318" ht="13" x14ac:dyDescent="0.15"/>
    <row r="1319" ht="13" x14ac:dyDescent="0.15"/>
    <row r="1320" ht="13" x14ac:dyDescent="0.15"/>
    <row r="1321" ht="13" x14ac:dyDescent="0.15"/>
    <row r="1322" ht="13" x14ac:dyDescent="0.15"/>
    <row r="1323" ht="13" x14ac:dyDescent="0.15"/>
    <row r="1324" ht="13" x14ac:dyDescent="0.15"/>
    <row r="1325" ht="13" x14ac:dyDescent="0.15"/>
    <row r="1326" ht="13" x14ac:dyDescent="0.15"/>
    <row r="1327" ht="13" x14ac:dyDescent="0.15"/>
    <row r="1328" ht="13" x14ac:dyDescent="0.15"/>
    <row r="1329" ht="13" x14ac:dyDescent="0.15"/>
    <row r="1330" ht="13" x14ac:dyDescent="0.15"/>
    <row r="1331" ht="13" x14ac:dyDescent="0.15"/>
    <row r="1332" ht="13" x14ac:dyDescent="0.15"/>
    <row r="1333" ht="13" x14ac:dyDescent="0.15"/>
    <row r="1334" ht="13" x14ac:dyDescent="0.15"/>
    <row r="1335" ht="13" x14ac:dyDescent="0.15"/>
    <row r="1336" ht="13" x14ac:dyDescent="0.15"/>
    <row r="1337" ht="13" x14ac:dyDescent="0.15"/>
    <row r="1338" ht="13" x14ac:dyDescent="0.15"/>
    <row r="1339" ht="13" x14ac:dyDescent="0.15"/>
    <row r="1340" ht="13" x14ac:dyDescent="0.15"/>
    <row r="1341" ht="13" x14ac:dyDescent="0.15"/>
    <row r="1342" ht="13" x14ac:dyDescent="0.15"/>
    <row r="1343" ht="13" x14ac:dyDescent="0.15"/>
    <row r="1344" ht="13" x14ac:dyDescent="0.15"/>
    <row r="1345" ht="13" x14ac:dyDescent="0.15"/>
    <row r="1346" ht="13" x14ac:dyDescent="0.15"/>
    <row r="1347" ht="13" x14ac:dyDescent="0.15"/>
    <row r="1348" ht="13" x14ac:dyDescent="0.15"/>
    <row r="1349" ht="13" x14ac:dyDescent="0.15"/>
    <row r="1350" ht="13" x14ac:dyDescent="0.15"/>
    <row r="1351" ht="13" x14ac:dyDescent="0.15"/>
    <row r="1352" ht="13" x14ac:dyDescent="0.15"/>
    <row r="1353" ht="13" x14ac:dyDescent="0.15"/>
    <row r="1354" ht="13" x14ac:dyDescent="0.15"/>
    <row r="1355" ht="13" x14ac:dyDescent="0.15"/>
    <row r="1356" ht="13" x14ac:dyDescent="0.15"/>
    <row r="1357" ht="13" x14ac:dyDescent="0.15"/>
    <row r="1358" ht="13" x14ac:dyDescent="0.15"/>
    <row r="1359" ht="13" x14ac:dyDescent="0.15"/>
    <row r="1360" ht="13" x14ac:dyDescent="0.15"/>
    <row r="1361" ht="13" x14ac:dyDescent="0.15"/>
    <row r="1362" ht="13" x14ac:dyDescent="0.15"/>
    <row r="1363" ht="13" x14ac:dyDescent="0.15"/>
    <row r="1364" ht="13" x14ac:dyDescent="0.15"/>
    <row r="1365" ht="13" x14ac:dyDescent="0.15"/>
    <row r="1366" ht="13" x14ac:dyDescent="0.15"/>
    <row r="1367" ht="13" x14ac:dyDescent="0.15"/>
    <row r="1368" ht="13" x14ac:dyDescent="0.15"/>
    <row r="1369" ht="13" x14ac:dyDescent="0.15"/>
    <row r="1370" ht="13" x14ac:dyDescent="0.15"/>
    <row r="1371" ht="13" x14ac:dyDescent="0.15"/>
    <row r="1372" ht="13" x14ac:dyDescent="0.15"/>
    <row r="1373" ht="13" x14ac:dyDescent="0.15"/>
    <row r="1374" ht="13" x14ac:dyDescent="0.15"/>
    <row r="1375" ht="13" x14ac:dyDescent="0.15"/>
    <row r="1376" ht="13" x14ac:dyDescent="0.15"/>
    <row r="1377" ht="13" x14ac:dyDescent="0.15"/>
    <row r="1378" ht="13" x14ac:dyDescent="0.15"/>
    <row r="1379" ht="13" x14ac:dyDescent="0.15"/>
    <row r="1380" ht="13" x14ac:dyDescent="0.15"/>
    <row r="1381" ht="13" x14ac:dyDescent="0.15"/>
    <row r="1382" ht="13" x14ac:dyDescent="0.15"/>
    <row r="1383" ht="13" x14ac:dyDescent="0.15"/>
    <row r="1384" ht="13" x14ac:dyDescent="0.15"/>
    <row r="1385" ht="13" x14ac:dyDescent="0.15"/>
    <row r="1386" ht="13" x14ac:dyDescent="0.15"/>
    <row r="1387" ht="13" x14ac:dyDescent="0.15"/>
    <row r="1388" ht="13" x14ac:dyDescent="0.15"/>
    <row r="1389" ht="13" x14ac:dyDescent="0.15"/>
    <row r="1390" ht="13" x14ac:dyDescent="0.15"/>
    <row r="1391" ht="13" x14ac:dyDescent="0.15"/>
    <row r="1392" ht="13" x14ac:dyDescent="0.15"/>
    <row r="1393" ht="13" x14ac:dyDescent="0.15"/>
    <row r="1394" ht="13" x14ac:dyDescent="0.15"/>
    <row r="1395" ht="13" x14ac:dyDescent="0.15"/>
    <row r="1396" ht="13" x14ac:dyDescent="0.15"/>
    <row r="1397" ht="13" x14ac:dyDescent="0.15"/>
    <row r="1398" ht="13" x14ac:dyDescent="0.15"/>
    <row r="1399" ht="13" x14ac:dyDescent="0.15"/>
    <row r="1400" ht="13" x14ac:dyDescent="0.15"/>
    <row r="1401" ht="13" x14ac:dyDescent="0.15"/>
    <row r="1402" ht="13" x14ac:dyDescent="0.15"/>
    <row r="1403" ht="13" x14ac:dyDescent="0.15"/>
    <row r="1404" ht="13" x14ac:dyDescent="0.15"/>
    <row r="1405" ht="13" x14ac:dyDescent="0.15"/>
    <row r="1406" ht="13" x14ac:dyDescent="0.15"/>
    <row r="1407" ht="13" x14ac:dyDescent="0.15"/>
    <row r="1408" ht="13" x14ac:dyDescent="0.15"/>
    <row r="1409" ht="13" x14ac:dyDescent="0.15"/>
    <row r="1410" ht="13" x14ac:dyDescent="0.15"/>
    <row r="1411" ht="13" x14ac:dyDescent="0.15"/>
    <row r="1412" ht="13" x14ac:dyDescent="0.15"/>
    <row r="1413" ht="13" x14ac:dyDescent="0.15"/>
    <row r="1414" ht="13" x14ac:dyDescent="0.15"/>
    <row r="1415" ht="13" x14ac:dyDescent="0.15"/>
    <row r="1416" ht="13" x14ac:dyDescent="0.15"/>
    <row r="1417" ht="13" x14ac:dyDescent="0.15"/>
    <row r="1418" ht="13" x14ac:dyDescent="0.15"/>
    <row r="1419" ht="13" x14ac:dyDescent="0.15"/>
    <row r="1420" ht="13" x14ac:dyDescent="0.15"/>
    <row r="1421" ht="13" x14ac:dyDescent="0.15"/>
    <row r="1422" ht="13" x14ac:dyDescent="0.15"/>
    <row r="1423" ht="13" x14ac:dyDescent="0.15"/>
    <row r="1424" ht="13" x14ac:dyDescent="0.15"/>
    <row r="1425" ht="13" x14ac:dyDescent="0.15"/>
    <row r="1426" ht="13" x14ac:dyDescent="0.15"/>
    <row r="1427" ht="13" x14ac:dyDescent="0.15"/>
    <row r="1428" ht="13" x14ac:dyDescent="0.15"/>
    <row r="1429" ht="13" x14ac:dyDescent="0.15"/>
    <row r="1430" ht="13" x14ac:dyDescent="0.15"/>
    <row r="1431" ht="13" x14ac:dyDescent="0.15"/>
    <row r="1432" ht="13" x14ac:dyDescent="0.15"/>
    <row r="1433" ht="13" x14ac:dyDescent="0.15"/>
    <row r="1434" ht="13" x14ac:dyDescent="0.15"/>
    <row r="1435" ht="13" x14ac:dyDescent="0.15"/>
    <row r="1436" ht="13" x14ac:dyDescent="0.15"/>
    <row r="1437" ht="13" x14ac:dyDescent="0.15"/>
    <row r="1438" ht="13" x14ac:dyDescent="0.15"/>
    <row r="1439" ht="13" x14ac:dyDescent="0.15"/>
    <row r="1440" ht="13" x14ac:dyDescent="0.15"/>
    <row r="1441" ht="13" x14ac:dyDescent="0.15"/>
    <row r="1442" ht="13" x14ac:dyDescent="0.15"/>
    <row r="1443" ht="13" x14ac:dyDescent="0.15"/>
    <row r="1444" ht="13" x14ac:dyDescent="0.15"/>
    <row r="1445" ht="13" x14ac:dyDescent="0.15"/>
    <row r="1446" ht="13" x14ac:dyDescent="0.15"/>
    <row r="1447" ht="13" x14ac:dyDescent="0.15"/>
    <row r="1448" ht="13" x14ac:dyDescent="0.15"/>
    <row r="1449" ht="13" x14ac:dyDescent="0.15"/>
    <row r="1450" ht="13" x14ac:dyDescent="0.15"/>
    <row r="1451" ht="13" x14ac:dyDescent="0.15"/>
    <row r="1452" ht="13" x14ac:dyDescent="0.15"/>
    <row r="1453" ht="13" x14ac:dyDescent="0.15"/>
    <row r="1454" ht="13" x14ac:dyDescent="0.15"/>
    <row r="1455" ht="13" x14ac:dyDescent="0.15"/>
    <row r="1456" ht="13" x14ac:dyDescent="0.15"/>
    <row r="1457" ht="13" x14ac:dyDescent="0.15"/>
    <row r="1458" ht="13" x14ac:dyDescent="0.15"/>
    <row r="1459" ht="13" x14ac:dyDescent="0.15"/>
    <row r="1460" ht="13" x14ac:dyDescent="0.15"/>
    <row r="1461" ht="13" x14ac:dyDescent="0.15"/>
    <row r="1462" ht="13" x14ac:dyDescent="0.15"/>
    <row r="1463" ht="13" x14ac:dyDescent="0.15"/>
    <row r="1464" ht="13" x14ac:dyDescent="0.15"/>
    <row r="1465" ht="13" x14ac:dyDescent="0.15"/>
  </sheetData>
  <customSheetViews>
    <customSheetView guid="{04147398-A3D5-42F1-82D1-885953CF63FD}" filter="1" showAutoFilter="1">
      <pageMargins left="0.7" right="0.7" top="0.75" bottom="0.75" header="0.3" footer="0.3"/>
      <autoFilter ref="N1:N3360" xr:uid="{EAD7D5FE-4F64-E44F-BEE5-834B7010411C}"/>
    </customSheetView>
    <customSheetView guid="{7839944E-2345-48A1-89C2-856C6CB203E8}" filter="1" showAutoFilter="1">
      <pageMargins left="0.7" right="0.7" top="0.75" bottom="0.75" header="0.3" footer="0.3"/>
      <autoFilter ref="H1:H3360" xr:uid="{2C2118CC-D596-EA41-90AA-433B11837724}"/>
    </customSheetView>
    <customSheetView guid="{AB7318F9-AC1F-48A4-9BC3-FC5A3AE561F6}" filter="1" showAutoFilter="1">
      <pageMargins left="0.7" right="0.7" top="0.75" bottom="0.75" header="0.3" footer="0.3"/>
      <autoFilter ref="X1:X3360" xr:uid="{A52F3831-84E4-4E45-BA57-2918629706DD}"/>
    </customSheetView>
    <customSheetView guid="{84C5FEF1-4952-464D-A8BC-B30345D7A93F}" filter="1" showAutoFilter="1">
      <pageMargins left="0.7" right="0.7" top="0.75" bottom="0.75" header="0.3" footer="0.3"/>
      <autoFilter ref="AN1:AN3360" xr:uid="{D746813A-D8E0-294B-9A4E-1BA3D921827A}">
        <filterColumn colId="0">
          <filters>
            <filter val="01/05/2023"/>
            <filter val="02/05/2023"/>
            <filter val="03/05/2023"/>
            <filter val="04/04/2023"/>
            <filter val="04/05/2023"/>
            <filter val="05/04/2023"/>
            <filter val="06/04/2023"/>
            <filter val="07/04/2023"/>
            <filter val="10/04/2023"/>
            <filter val="11/04/2023"/>
            <filter val="11/05/2023"/>
            <filter val="17/03/2023"/>
            <filter val="18/04/2023"/>
            <filter val="19/03/2023"/>
            <filter val="20/03/2023"/>
            <filter val="21/03/2023"/>
            <filter val="24/04/2023"/>
            <filter val="25/04/2023"/>
            <filter val="26/04/2023"/>
            <filter val="27/04/2023"/>
            <filter val="28/04/2023"/>
            <filter val="29/03/2023"/>
            <filter val="30/03/2023"/>
            <filter val="31/03/2023"/>
          </filters>
        </filterColumn>
      </autoFilter>
    </customSheetView>
    <customSheetView guid="{9104D4EB-0D3C-4C84-B2F3-4EF203B020BA}" filter="1" showAutoFilter="1">
      <pageMargins left="0.7" right="0.7" top="0.75" bottom="0.75" header="0.3" footer="0.3"/>
      <autoFilter ref="AN1:AN3360" xr:uid="{839394C5-7A1C-A64F-AD08-0EC0B77A3DF0}"/>
    </customSheetView>
    <customSheetView guid="{FEBFAB90-1656-48D1-8B2F-D986619BBBFE}" filter="1" showAutoFilter="1">
      <pageMargins left="0.7" right="0.7" top="0.75" bottom="0.75" header="0.3" footer="0.3"/>
      <autoFilter ref="H1:H3360" xr:uid="{4335F63E-2EFD-384F-8C30-083F257DE8C1}"/>
    </customSheetView>
    <customSheetView guid="{57DCB326-0160-4DC5-84D7-095EEB687F23}" filter="1" showAutoFilter="1">
      <pageMargins left="0.7" right="0.7" top="0.75" bottom="0.75" header="0.3" footer="0.3"/>
      <autoFilter ref="N1:N3360" xr:uid="{AC9516AA-8D5D-0440-B283-AB6E06F3602A}"/>
    </customSheetView>
    <customSheetView guid="{718A9439-1398-4BA6-9562-D6A478374A98}" filter="1" showAutoFilter="1">
      <pageMargins left="0.7" right="0.7" top="0.75" bottom="0.75" header="0.3" footer="0.3"/>
      <autoFilter ref="Z1:Z3360" xr:uid="{E969CE42-6050-324F-A042-05330A31760F}"/>
    </customSheetView>
    <customSheetView guid="{B66100CA-73C5-4996-B5E5-0D9ED3C3E216}" filter="1" showAutoFilter="1">
      <pageMargins left="0.7" right="0.7" top="0.75" bottom="0.75" header="0.3" footer="0.3"/>
      <autoFilter ref="AB3:AB3259" xr:uid="{AAAF0BAE-4433-CD47-85C1-EE584765CD22}"/>
    </customSheetView>
    <customSheetView guid="{88F1536D-F0F7-4516-A947-EA21AA424319}" filter="1" showAutoFilter="1">
      <pageMargins left="0.7" right="0.7" top="0.75" bottom="0.75" header="0.3" footer="0.3"/>
      <autoFilter ref="AN1:AN3360" xr:uid="{C74E6F92-21CE-B14F-AF3D-A06C4AE32C1B}"/>
    </customSheetView>
  </customSheetViews>
  <phoneticPr fontId="6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Links &amp;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2023-05-09T07:10:39Z</dcterms:created>
  <dcterms:modified xsi:type="dcterms:W3CDTF">2023-05-26T05:12:54Z</dcterms:modified>
</cp:coreProperties>
</file>