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400" yWindow="-15" windowWidth="14445" windowHeight="12675"/>
  </bookViews>
  <sheets>
    <sheet name="risk management (1ea)" sheetId="5" r:id="rId1"/>
    <sheet name="Sheet3" sheetId="7" r:id="rId2"/>
  </sheets>
  <calcPr calcId="125725"/>
</workbook>
</file>

<file path=xl/calcChain.xml><?xml version="1.0" encoding="utf-8"?>
<calcChain xmlns="http://schemas.openxmlformats.org/spreadsheetml/2006/main">
  <c r="I12" i="5"/>
  <c r="I8"/>
  <c r="I9" s="1"/>
  <c r="I10" s="1"/>
  <c r="I7"/>
  <c r="I3"/>
  <c r="I5" s="1"/>
  <c r="H3"/>
  <c r="H6" s="1"/>
  <c r="H7"/>
  <c r="H12" s="1"/>
  <c r="G3"/>
  <c r="G6" s="1"/>
  <c r="C3"/>
  <c r="G7" s="1"/>
  <c r="I6" l="1"/>
  <c r="I11"/>
  <c r="H8"/>
  <c r="H9" s="1"/>
  <c r="H10" s="1"/>
  <c r="H5"/>
  <c r="G5"/>
  <c r="G8"/>
  <c r="G9" s="1"/>
  <c r="G11" s="1"/>
  <c r="G12"/>
  <c r="H11" l="1"/>
  <c r="G10"/>
</calcChain>
</file>

<file path=xl/sharedStrings.xml><?xml version="1.0" encoding="utf-8"?>
<sst xmlns="http://schemas.openxmlformats.org/spreadsheetml/2006/main" count="25" uniqueCount="24">
  <si>
    <t>one trading risk price</t>
    <phoneticPr fontId="2" type="noConversion"/>
  </si>
  <si>
    <t>one trading risk</t>
    <phoneticPr fontId="2" type="noConversion"/>
  </si>
  <si>
    <t>2N</t>
    <phoneticPr fontId="2" type="noConversion"/>
  </si>
  <si>
    <t>stop loss price</t>
    <phoneticPr fontId="2" type="noConversion"/>
  </si>
  <si>
    <t>equity</t>
    <phoneticPr fontId="2" type="noConversion"/>
  </si>
  <si>
    <t>구분</t>
    <phoneticPr fontId="2" type="noConversion"/>
  </si>
  <si>
    <t>구매가능 수</t>
    <phoneticPr fontId="2" type="noConversion"/>
  </si>
  <si>
    <t>1N(ATR)</t>
    <phoneticPr fontId="2" type="noConversion"/>
  </si>
  <si>
    <t>Price</t>
    <phoneticPr fontId="2" type="noConversion"/>
  </si>
  <si>
    <t>구매금액</t>
    <phoneticPr fontId="2" type="noConversion"/>
  </si>
  <si>
    <t>10% 이익</t>
    <phoneticPr fontId="2" type="noConversion"/>
  </si>
  <si>
    <t>구매금액대비 손실 %</t>
    <phoneticPr fontId="2" type="noConversion"/>
  </si>
  <si>
    <t>총자산대비 구매금액 %</t>
    <phoneticPr fontId="2" type="noConversion"/>
  </si>
  <si>
    <t>손실시 금액</t>
    <phoneticPr fontId="2" type="noConversion"/>
  </si>
  <si>
    <t>거래종목수(ea)</t>
    <phoneticPr fontId="2" type="noConversion"/>
  </si>
  <si>
    <t>1..</t>
    <phoneticPr fontId="2" type="noConversion"/>
  </si>
  <si>
    <t>2..</t>
    <phoneticPr fontId="2" type="noConversion"/>
  </si>
  <si>
    <t>3..</t>
    <phoneticPr fontId="2" type="noConversion"/>
  </si>
  <si>
    <t>4..</t>
    <phoneticPr fontId="2" type="noConversion"/>
  </si>
  <si>
    <t>5..</t>
    <phoneticPr fontId="2" type="noConversion"/>
  </si>
  <si>
    <t>6..</t>
    <phoneticPr fontId="2" type="noConversion"/>
  </si>
  <si>
    <t>승일(0600)</t>
    <phoneticPr fontId="2" type="noConversion"/>
  </si>
  <si>
    <t>이녹스(088390)</t>
    <phoneticPr fontId="2" type="noConversion"/>
  </si>
  <si>
    <t>아이씨디(040910)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</si>
</sst>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-&quot;₩&quot;* #,##0_-;\-&quot;₩&quot;* #,##0_-;_-&quot;₩&quot;* &quot;-&quot;_-;_-@_-"/>
    <numFmt numFmtId="176" formatCode="0_ "/>
    <numFmt numFmtId="177" formatCode="_-&quot;₩&quot;* #,##0_-;\-&quot;₩&quot;* #,##0_-;_-&quot;₩&quot;* &quot;-&quot;??_-;_-@_-"/>
    <numFmt numFmtId="180" formatCode="_-&quot;₩&quot;* #,##0.00_-;\-&quot;₩&quot;* #,##0.00_-;_-&quot;₩&quot;* &quot;-&quot;_-;_-@_-"/>
    <numFmt numFmtId="193" formatCode="#,##0_ 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42" fontId="0" fillId="0" borderId="0" xfId="1" applyFont="1" applyBorder="1">
      <alignment vertical="center"/>
    </xf>
    <xf numFmtId="9" fontId="0" fillId="0" borderId="0" xfId="2" applyFont="1" applyBorder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2" applyFont="1" applyBorder="1">
      <alignment vertical="center"/>
    </xf>
    <xf numFmtId="42" fontId="3" fillId="0" borderId="0" xfId="0" applyNumberFormat="1" applyFont="1">
      <alignment vertical="center"/>
    </xf>
    <xf numFmtId="180" fontId="0" fillId="0" borderId="0" xfId="0" applyNumberFormat="1">
      <alignment vertical="center"/>
    </xf>
    <xf numFmtId="42" fontId="5" fillId="0" borderId="1" xfId="1" applyFont="1" applyBorder="1">
      <alignment vertical="center"/>
    </xf>
    <xf numFmtId="42" fontId="0" fillId="0" borderId="1" xfId="1" applyNumberFormat="1" applyFont="1" applyBorder="1">
      <alignment vertical="center"/>
    </xf>
    <xf numFmtId="9" fontId="5" fillId="0" borderId="1" xfId="2" applyFont="1" applyBorder="1">
      <alignment vertical="center"/>
    </xf>
    <xf numFmtId="0" fontId="3" fillId="0" borderId="0" xfId="0" applyFont="1">
      <alignment vertical="center"/>
    </xf>
    <xf numFmtId="193" fontId="6" fillId="0" borderId="1" xfId="0" applyNumberFormat="1" applyFont="1" applyBorder="1">
      <alignment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18"/>
  <sheetViews>
    <sheetView tabSelected="1" zoomScale="85" zoomScaleNormal="85" workbookViewId="0">
      <selection activeCell="B11" sqref="B11"/>
    </sheetView>
  </sheetViews>
  <sheetFormatPr defaultRowHeight="16.5"/>
  <cols>
    <col min="2" max="2" width="20.75" bestFit="1" customWidth="1"/>
    <col min="3" max="3" width="16.125" style="18" bestFit="1" customWidth="1"/>
    <col min="4" max="4" width="2.5" customWidth="1"/>
    <col min="5" max="5" width="13" bestFit="1" customWidth="1"/>
    <col min="6" max="6" width="29.25" customWidth="1"/>
    <col min="7" max="7" width="16.875" bestFit="1" customWidth="1"/>
    <col min="8" max="8" width="14.875" bestFit="1" customWidth="1"/>
    <col min="9" max="9" width="12.125" bestFit="1" customWidth="1"/>
    <col min="10" max="10" width="17.875" bestFit="1" customWidth="1"/>
  </cols>
  <sheetData>
    <row r="1" spans="1:9">
      <c r="A1" s="22" t="s">
        <v>15</v>
      </c>
      <c r="B1" s="1" t="s">
        <v>4</v>
      </c>
      <c r="C1" s="20">
        <v>1000000</v>
      </c>
      <c r="D1" s="7"/>
      <c r="F1" s="14" t="s">
        <v>5</v>
      </c>
      <c r="G1" s="14" t="s">
        <v>23</v>
      </c>
      <c r="H1" s="14" t="s">
        <v>22</v>
      </c>
      <c r="I1" s="14" t="s">
        <v>21</v>
      </c>
    </row>
    <row r="2" spans="1:9">
      <c r="A2" s="22" t="s">
        <v>16</v>
      </c>
      <c r="B2" s="1" t="s">
        <v>1</v>
      </c>
      <c r="C2" s="21">
        <v>0.02</v>
      </c>
      <c r="D2" s="8"/>
      <c r="E2" s="22" t="s">
        <v>18</v>
      </c>
      <c r="F2" s="1" t="s">
        <v>7</v>
      </c>
      <c r="G2" s="19">
        <v>387</v>
      </c>
      <c r="H2" s="19">
        <v>498</v>
      </c>
      <c r="I2" s="19">
        <v>200</v>
      </c>
    </row>
    <row r="3" spans="1:9">
      <c r="A3" s="22"/>
      <c r="B3" s="1" t="s">
        <v>0</v>
      </c>
      <c r="C3" s="20">
        <f>C1*C2</f>
        <v>20000</v>
      </c>
      <c r="D3" s="7"/>
      <c r="E3" s="22"/>
      <c r="F3" s="1" t="s">
        <v>2</v>
      </c>
      <c r="G3" s="2">
        <f>G2*2</f>
        <v>774</v>
      </c>
      <c r="H3" s="2">
        <f>H2*2</f>
        <v>996</v>
      </c>
      <c r="I3" s="2">
        <f>I2*2</f>
        <v>400</v>
      </c>
    </row>
    <row r="4" spans="1:9">
      <c r="A4" s="22" t="s">
        <v>17</v>
      </c>
      <c r="B4" s="1" t="s">
        <v>14</v>
      </c>
      <c r="C4" s="23">
        <v>3</v>
      </c>
      <c r="D4" s="9"/>
      <c r="E4" s="22"/>
      <c r="F4" s="10" t="s">
        <v>8</v>
      </c>
      <c r="G4" s="19">
        <v>10700</v>
      </c>
      <c r="H4" s="19">
        <v>12000</v>
      </c>
      <c r="I4" s="19">
        <v>13100</v>
      </c>
    </row>
    <row r="5" spans="1:9">
      <c r="E5" s="22"/>
      <c r="F5" s="15" t="s">
        <v>11</v>
      </c>
      <c r="G5" s="16">
        <f>G3/G4</f>
        <v>7.2336448598130848E-2</v>
      </c>
      <c r="H5" s="16">
        <f>H3/H4</f>
        <v>8.3000000000000004E-2</v>
      </c>
      <c r="I5" s="16">
        <f>I3/I4</f>
        <v>3.0534351145038167E-2</v>
      </c>
    </row>
    <row r="6" spans="1:9">
      <c r="E6" s="22" t="s">
        <v>19</v>
      </c>
      <c r="F6" s="1" t="s">
        <v>3</v>
      </c>
      <c r="G6" s="2">
        <f>G4-G3</f>
        <v>9926</v>
      </c>
      <c r="H6" s="2">
        <f>H4-H3</f>
        <v>11004</v>
      </c>
      <c r="I6" s="2">
        <f>I4-I3</f>
        <v>12700</v>
      </c>
    </row>
    <row r="7" spans="1:9">
      <c r="E7" s="22"/>
      <c r="F7" s="1" t="s">
        <v>0</v>
      </c>
      <c r="G7" s="20">
        <f>$C$3/$C$4</f>
        <v>6666.666666666667</v>
      </c>
      <c r="H7" s="20">
        <f>$C$3/$C$4</f>
        <v>6666.666666666667</v>
      </c>
      <c r="I7" s="20">
        <f>$C$3/$C$4</f>
        <v>6666.666666666667</v>
      </c>
    </row>
    <row r="8" spans="1:9">
      <c r="E8" s="22"/>
      <c r="F8" s="3" t="s">
        <v>6</v>
      </c>
      <c r="G8" s="4">
        <f>ROUNDDOWN(G7/G3,0)</f>
        <v>8</v>
      </c>
      <c r="H8" s="4">
        <f>ROUNDDOWN(H7/H3,0)</f>
        <v>6</v>
      </c>
      <c r="I8" s="4">
        <f>ROUNDDOWN(I7/I3,0)</f>
        <v>16</v>
      </c>
    </row>
    <row r="9" spans="1:9">
      <c r="E9" s="22" t="s">
        <v>20</v>
      </c>
      <c r="F9" s="11" t="s">
        <v>9</v>
      </c>
      <c r="G9" s="12">
        <f>G4*G8</f>
        <v>85600</v>
      </c>
      <c r="H9" s="12">
        <f>H4*H8</f>
        <v>72000</v>
      </c>
      <c r="I9" s="12">
        <f>I4*I8</f>
        <v>209600</v>
      </c>
    </row>
    <row r="10" spans="1:9">
      <c r="F10" s="3" t="s">
        <v>10</v>
      </c>
      <c r="G10" s="5">
        <f>G9*10%</f>
        <v>8560</v>
      </c>
      <c r="H10" s="5">
        <f>H9*10%</f>
        <v>7200</v>
      </c>
      <c r="I10" s="5">
        <f>I9*10%</f>
        <v>20960</v>
      </c>
    </row>
    <row r="11" spans="1:9">
      <c r="F11" s="3" t="s">
        <v>12</v>
      </c>
      <c r="G11" s="6">
        <f>G9/$C$1</f>
        <v>8.5599999999999996E-2</v>
      </c>
      <c r="H11" s="6">
        <f>H9/$C$1</f>
        <v>7.1999999999999995E-2</v>
      </c>
      <c r="I11" s="6">
        <f>I9/$C$1</f>
        <v>0.20960000000000001</v>
      </c>
    </row>
    <row r="12" spans="1:9">
      <c r="F12" s="3" t="s">
        <v>13</v>
      </c>
      <c r="G12" s="5">
        <f>G7</f>
        <v>6666.666666666667</v>
      </c>
      <c r="H12" s="5">
        <f>H7</f>
        <v>6666.666666666667</v>
      </c>
      <c r="I12" s="5">
        <f>I7</f>
        <v>6666.666666666667</v>
      </c>
    </row>
    <row r="14" spans="1:9">
      <c r="E14" s="13"/>
    </row>
    <row r="18" spans="5:5">
      <c r="E18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risk management (1ea)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KimMyungSam</dc:creator>
  <cp:lastModifiedBy>KimMyungSam</cp:lastModifiedBy>
  <dcterms:created xsi:type="dcterms:W3CDTF">2018-04-03T14:44:34Z</dcterms:created>
  <dcterms:modified xsi:type="dcterms:W3CDTF">2018-05-29T14:58:27Z</dcterms:modified>
</cp:coreProperties>
</file>