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DoAnThucTap\OneDrive_1_3-8-2024\NĂM 4\Kì 1\BDCL\LT\"/>
    </mc:Choice>
  </mc:AlternateContent>
  <xr:revisionPtr revIDLastSave="0" documentId="13_ncr:1_{3C81EE15-79A9-4EEB-B59C-D998BB468E46}" xr6:coauthVersionLast="47" xr6:coauthVersionMax="47" xr10:uidLastSave="{00000000-0000-0000-0000-000000000000}"/>
  <bookViews>
    <workbookView xWindow="1560" yWindow="1560" windowWidth="21600" windowHeight="11385" firstSheet="6" activeTab="8" xr2:uid="{00000000-000D-0000-FFFF-FFFF00000000}"/>
  </bookViews>
  <sheets>
    <sheet name="TranNguyenKimNgan_TestScenario" sheetId="22" r:id="rId1"/>
    <sheet name="TranNguyenKimNgan_LoginRegister" sheetId="11" r:id="rId2"/>
    <sheet name="TruongTanNha_HomePage" sheetId="17" r:id="rId3"/>
    <sheet name="TruongTanNha_PersonDetail" sheetId="19" r:id="rId4"/>
    <sheet name="LeThiThuThao_BookingTicket" sheetId="21" r:id="rId5"/>
    <sheet name="LeThiThuThao_HistoryBooking" sheetId="20" r:id="rId6"/>
    <sheet name="LeThiThuThao_FlightRoute" sheetId="15" r:id="rId7"/>
    <sheet name="TranNguyenKimNgan_Schedule" sheetId="12" r:id="rId8"/>
    <sheet name="TranNguyenKimNgan_Test Report" sheetId="14"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1" l="1"/>
  <c r="G4" i="11"/>
  <c r="G3" i="11"/>
  <c r="G7" i="11"/>
  <c r="G5" i="11"/>
  <c r="G6" i="11"/>
  <c r="G7" i="17"/>
  <c r="G6" i="17"/>
  <c r="G5" i="17"/>
  <c r="D10" i="14" s="1"/>
  <c r="G4" i="17"/>
  <c r="G10" i="14" s="1"/>
  <c r="G3" i="17"/>
  <c r="G7" i="21"/>
  <c r="G6" i="21"/>
  <c r="G5" i="21"/>
  <c r="G4" i="21"/>
  <c r="G4" i="19"/>
  <c r="G12" i="14" s="1"/>
  <c r="G4" i="12"/>
  <c r="G5" i="12"/>
  <c r="G3" i="12"/>
  <c r="G7" i="12"/>
  <c r="G6" i="12"/>
  <c r="C4" i="22"/>
  <c r="A8" i="22"/>
  <c r="A9" i="22" s="1"/>
  <c r="A10" i="22" s="1"/>
  <c r="A11" i="22" s="1"/>
  <c r="A12" i="22" s="1"/>
  <c r="A13" i="22" s="1"/>
  <c r="A14" i="22" s="1"/>
  <c r="A15" i="22" s="1"/>
  <c r="A16" i="22" s="1"/>
  <c r="G7" i="15"/>
  <c r="F16" i="14" s="1"/>
  <c r="G6" i="15"/>
  <c r="E16" i="14" s="1"/>
  <c r="G5" i="15"/>
  <c r="H15" i="14" l="1"/>
  <c r="F15" i="14"/>
  <c r="E15" i="14"/>
  <c r="G5" i="20"/>
  <c r="D14" i="14" s="1"/>
  <c r="G6" i="20"/>
  <c r="E14" i="14" s="1"/>
  <c r="G7" i="20"/>
  <c r="F14" i="14" s="1"/>
  <c r="G4" i="20"/>
  <c r="G14" i="14" s="1"/>
  <c r="F13" i="14"/>
  <c r="E13" i="14"/>
  <c r="D13" i="14"/>
  <c r="G13" i="14"/>
  <c r="H13" i="14"/>
  <c r="G3" i="20"/>
  <c r="H14" i="14" s="1"/>
  <c r="G7" i="19"/>
  <c r="F12" i="14" s="1"/>
  <c r="G6" i="19"/>
  <c r="E12" i="14" s="1"/>
  <c r="G5" i="19"/>
  <c r="D12" i="14" s="1"/>
  <c r="G3" i="19"/>
  <c r="H12" i="14" s="1"/>
  <c r="F10" i="14"/>
  <c r="E10" i="14"/>
  <c r="H10" i="14"/>
  <c r="F11" i="14"/>
  <c r="D11" i="14"/>
  <c r="E11" i="14"/>
  <c r="H11" i="14"/>
  <c r="G11" i="14"/>
  <c r="G4" i="15"/>
  <c r="G16" i="14" s="1"/>
  <c r="G3" i="15"/>
  <c r="H16" i="14" s="1"/>
  <c r="F17" i="14" l="1"/>
  <c r="E17" i="14"/>
  <c r="H17" i="14"/>
  <c r="D16" i="14"/>
  <c r="D15" i="14"/>
  <c r="G15" i="14"/>
  <c r="G17" i="14" s="1"/>
  <c r="D17" i="14" l="1"/>
  <c r="C6" i="14"/>
</calcChain>
</file>

<file path=xl/sharedStrings.xml><?xml version="1.0" encoding="utf-8"?>
<sst xmlns="http://schemas.openxmlformats.org/spreadsheetml/2006/main" count="3052" uniqueCount="1298">
  <si>
    <t>TEST</t>
  </si>
  <si>
    <t>TEST CASES</t>
  </si>
  <si>
    <t>PASS</t>
  </si>
  <si>
    <t>FAIL</t>
  </si>
  <si>
    <t xml:space="preserve">Test Case ID </t>
  </si>
  <si>
    <t>Test Case Description</t>
  </si>
  <si>
    <t>Type</t>
  </si>
  <si>
    <t>Test Steps</t>
  </si>
  <si>
    <t>Test Data</t>
  </si>
  <si>
    <t>Expected Results</t>
  </si>
  <si>
    <t>Actual Results</t>
  </si>
  <si>
    <t>Status</t>
  </si>
  <si>
    <t>Comment</t>
  </si>
  <si>
    <t>Pass</t>
  </si>
  <si>
    <t>Fail</t>
  </si>
  <si>
    <t>Project Name</t>
  </si>
  <si>
    <t>Leader By</t>
  </si>
  <si>
    <t>Created By</t>
  </si>
  <si>
    <t>Le Thi Thu Thao</t>
  </si>
  <si>
    <t>Creation Date</t>
  </si>
  <si>
    <t>Reviewed By</t>
  </si>
  <si>
    <t>Th.S Tieu Phung Mai Suong</t>
  </si>
  <si>
    <t xml:space="preserve">No </t>
  </si>
  <si>
    <t>Module name</t>
  </si>
  <si>
    <t>Number of test cases</t>
  </si>
  <si>
    <t>Sub Total</t>
  </si>
  <si>
    <t>Test coverage</t>
  </si>
  <si>
    <t>Truong Tan Nha</t>
  </si>
  <si>
    <t>Log In, Register</t>
  </si>
  <si>
    <t>Test Booking Airplane</t>
  </si>
  <si>
    <t>Test Scenario Description</t>
  </si>
  <si>
    <t xml:space="preserve">Test Scenario ID </t>
  </si>
  <si>
    <t>Test thêm tuyến đường</t>
  </si>
  <si>
    <t>FUNCTION</t>
  </si>
  <si>
    <t>Thêm trùng tuyến đường</t>
  </si>
  <si>
    <t>Thêm mới tuyến đường</t>
  </si>
  <si>
    <t>Không thành công</t>
  </si>
  <si>
    <t>Như mong đợi</t>
  </si>
  <si>
    <t>Lỗi</t>
  </si>
  <si>
    <t>Thành công</t>
  </si>
  <si>
    <t>"DAD - (Đà Nẵng)"
"HAN - (Sân bay Nội Bài)"</t>
  </si>
  <si>
    <t>"THD - (Cảng hàng không Thanh Hóa)"
"THD - (Cảng hàng không Thanh Hóa)"</t>
  </si>
  <si>
    <t>1. Nhấn vào Add Route
2. Chọn mã sân bay đi và đến
3. Nhấn Add New</t>
  </si>
  <si>
    <t>1. Chọn icon chỉnh sửa trong phần Chức năng
2. Nhập mã tuyến bay
3. Nhấn Lưu chi tiết chuyến bay</t>
  </si>
  <si>
    <t>"ABCD"</t>
  </si>
  <si>
    <t>"12345678"</t>
  </si>
  <si>
    <t>GUI</t>
  </si>
  <si>
    <t>Có hover</t>
  </si>
  <si>
    <t>Kiểm tra hover của các icon chỉnh sửa, xóa</t>
  </si>
  <si>
    <t>1. Chọn đường bay
2. Di chuyển tới nút chỉnh sửa hoặc xóa</t>
  </si>
  <si>
    <t>Chuẩn form</t>
  </si>
  <si>
    <t>1. Di chuyển tới cuối bảng
2. Lần lượt click vào Previous, Page, Next</t>
  </si>
  <si>
    <t>Kiểm tra logic hover (khi nào có thể hover) của page phía trước, page hiện tại và page tiếp theo</t>
  </si>
  <si>
    <t>Test thêm sân bay</t>
  </si>
  <si>
    <t>TC_Route_001</t>
  </si>
  <si>
    <t>TC_Route_002</t>
  </si>
  <si>
    <t>TC_Route_003</t>
  </si>
  <si>
    <t>1. Nhấn vào Add Airport
2. Nhập mã sân bay và tên sân bay</t>
  </si>
  <si>
    <t>Thêm mã sân bay và tên sân bay giống nhau</t>
  </si>
  <si>
    <t>"?"
"a"</t>
  </si>
  <si>
    <t>TC_Airport_005</t>
  </si>
  <si>
    <t>Null</t>
  </si>
  <si>
    <t>"a" 
Null</t>
  </si>
  <si>
    <t>TC_Airport_006</t>
  </si>
  <si>
    <t>1. Nhấn vào Add Airport
2. Di chuyển tới Add New</t>
  </si>
  <si>
    <t>Hover</t>
  </si>
  <si>
    <t>Không hover</t>
  </si>
  <si>
    <t>TC_Airport_007</t>
  </si>
  <si>
    <t>"Software Quality Assurance (SQA) is a process that assures that all software engineering processes, methods, activities, and work items are monitored and comply with the defined standards. These defined standards could be one or a combination of anything like ISO 9000, CMMI model, ISO15504, etc."</t>
  </si>
  <si>
    <t>TC_Airport_008</t>
  </si>
  <si>
    <t>Thêm mã sân bay 50 kí tự và để trống tên sân bay</t>
  </si>
  <si>
    <t>Thêm mã sân bay và tên sân bay hơn 100 kí tự</t>
  </si>
  <si>
    <t>TC_Airport_009</t>
  </si>
  <si>
    <t>TC_Update_015</t>
  </si>
  <si>
    <t>"THD@"</t>
  </si>
  <si>
    <t>TC_Update_016</t>
  </si>
  <si>
    <t>TC_Update_017</t>
  </si>
  <si>
    <t>"TB2867"</t>
  </si>
  <si>
    <t>Không thông báo thành công hay không mà thoát ra ngoài</t>
  </si>
  <si>
    <t>"㊊ ㊋ ㊌ ㊍ ㊎"</t>
  </si>
  <si>
    <t>TC_Update_018</t>
  </si>
  <si>
    <t>Bị lỗi</t>
  </si>
  <si>
    <t>Không thông báo lỗi, thông báo sửa thành công</t>
  </si>
  <si>
    <t>Thêm mã sân bay là kí tự đặc biệt xem thử có bị lỗi gì không?</t>
  </si>
  <si>
    <t>Không thêm được</t>
  </si>
  <si>
    <t>Khi di chuyển tới button Menu có hover không?</t>
  </si>
  <si>
    <t>Kiểm tra khi di chuyển tới nút thêm tuyến đường có hover hay không?</t>
  </si>
  <si>
    <t>Có</t>
  </si>
  <si>
    <t>1. Click vào Menu
2. Kiểm tra thanh điều hướng</t>
  </si>
  <si>
    <t>Không bị lỗi</t>
  </si>
  <si>
    <t>Thanh điều hướng biến mất và để trống khoảng không lớn bên trái</t>
  </si>
  <si>
    <t>Không hiển thị thanh điều hướng, sau khi bật lên thì không tắt được thanh điều hướng</t>
  </si>
  <si>
    <t>Khi thu nhỏ xong thì phóng to màn hình xem thanh điều hướng bên phải có bị lỗi gì không?</t>
  </si>
  <si>
    <t>Thử thu nhỏ màn hình xem thanh điều hướng có bị lỗi không?</t>
  </si>
  <si>
    <t>TC_Route_004</t>
  </si>
  <si>
    <t>Thông báo lỗi</t>
  </si>
  <si>
    <t>Kiểm tra thanh tìm kiếm ở header</t>
  </si>
  <si>
    <t>Khi để trống mà tìm kiếm có ra giá trị gì không?</t>
  </si>
  <si>
    <t>1. Di chuyển tới thanh tìm kiếm
2. Không fill 
3. Nhấn Enter</t>
  </si>
  <si>
    <t>Không tìm thấy</t>
  </si>
  <si>
    <t>Không thay đổi</t>
  </si>
  <si>
    <t>Kiểm tra xem tìm kiếm ra kết quả gì?</t>
  </si>
  <si>
    <t>1. Di chuyển tới thanh tìm kiếm
2. Nhập thông tin cần tìm
3. Nhấn Enter</t>
  </si>
  <si>
    <t>"Thanh Hóa"</t>
  </si>
  <si>
    <t>Tìm được thông tin liên quan</t>
  </si>
  <si>
    <t>Làm mới lại trang và tìm kiếm thông tin khác</t>
  </si>
  <si>
    <t>"88"</t>
  </si>
  <si>
    <t>Tìm được thông tin</t>
  </si>
  <si>
    <t>Lỗi, trang không tìm kiếm cũng không thay đổi</t>
  </si>
  <si>
    <t>Kiểm tra button menu ở header</t>
  </si>
  <si>
    <t>1. Di chuyển con trỏ tới icon sort
2. Click vào để kiểm tra</t>
  </si>
  <si>
    <t>Thay đổi</t>
  </si>
  <si>
    <t>TC_Update_019</t>
  </si>
  <si>
    <t>Kiểm tra xem có thể xóa thành công không?</t>
  </si>
  <si>
    <t>1. Di chuyển tới button Remove
2. Click vào xem có xóa được không</t>
  </si>
  <si>
    <t>Xóa được</t>
  </si>
  <si>
    <t>Xóa thành công</t>
  </si>
  <si>
    <t>Test bảng dữ liệu chuyến bay</t>
  </si>
  <si>
    <t>Cập nhật lại không điền mã tuyến bay</t>
  </si>
  <si>
    <t>Cập nhật lại mã tuyến bay toàn chữ</t>
  </si>
  <si>
    <t>Cập nhật lại mã tuyến bay toàn số</t>
  </si>
  <si>
    <t>Cập nhật lại mã tuyến bay hơn 100 kí tự</t>
  </si>
  <si>
    <t>Cập nhật mã tuyến bay thêm kí tự</t>
  </si>
  <si>
    <t>Cập nhật sân bay đi thêm kí tự đặc biệt</t>
  </si>
  <si>
    <t>Cập nhập kí tự nước ngoài cho mã tuyến bay xem thử có bị lỗi gì không?</t>
  </si>
  <si>
    <t>Kiểm tra link ở footer xem có chạy được không</t>
  </si>
  <si>
    <t>Kiểm tra Privacy Policy có gì?</t>
  </si>
  <si>
    <t xml:space="preserve">1. Kéo xuống cuối trang
2. Click vào Privacy Policy </t>
  </si>
  <si>
    <t xml:space="preserve">1. Kéo xuống cuối trang
2. Click vào Terms &amp; Conditions </t>
  </si>
  <si>
    <t xml:space="preserve">Kiểm tra Terms &amp; Conditions </t>
  </si>
  <si>
    <t>Thừa thãi, nên bỏ vì nó không dùng làm gì hết</t>
  </si>
  <si>
    <t>Nếu muốn cố định navigation thì không cần button menu, còn muốn có button để hiển thị thì phải có nút để hidden navigation và phải điều chỉnh lại vị trí sau khi ẩn đi cho phù hợp</t>
  </si>
  <si>
    <t>Thêm mã sân bay là 1 chữ cái và tên sân bay để trống</t>
  </si>
  <si>
    <t>Không hiển thị mà đẩy lên đầu trang</t>
  </si>
  <si>
    <t>Không như mong đợi</t>
  </si>
  <si>
    <t>Nếu không làm thì nên xóa vì dư thừa</t>
  </si>
  <si>
    <t>Chạy ra trang mới hoặc trang liên kết</t>
  </si>
  <si>
    <t>Đi đến liên kết khác hoặc hiển thị thông tin trên trang</t>
  </si>
  <si>
    <t>Kiểm tra xem khi click vào con số hiển thị trang là 10, 25, 50, 100 có sự thay đổi gì không?</t>
  </si>
  <si>
    <t>1. Di chuyển tới button số
2. Click lần lượt vào các con số</t>
  </si>
  <si>
    <t>Hiển thị khác nhau</t>
  </si>
  <si>
    <t>Cần thay đổi chế độ hiển thị để thể hiện sự khác biệt</t>
  </si>
  <si>
    <t>Lỗi, làm mới lại trang</t>
  </si>
  <si>
    <t>Để khoảng cách dài liên tục xem có lỗi không?</t>
  </si>
  <si>
    <t>"                                        "</t>
  </si>
  <si>
    <t>Không bị lỗi, hiển thị bình thường</t>
  </si>
  <si>
    <t>1. Click vào trường tìm kiếm trong bảng
2. Fill vào</t>
  </si>
  <si>
    <t>TC_Airport_010</t>
  </si>
  <si>
    <t>Để khoảng trắng ở mã sân bay và tên sân bay</t>
  </si>
  <si>
    <t>TC_Airport_011</t>
  </si>
  <si>
    <t>TC_Airport_012</t>
  </si>
  <si>
    <t>Không lỗi</t>
  </si>
  <si>
    <t>TC_Airport_013</t>
  </si>
  <si>
    <t>"tita"
"tita"</t>
  </si>
  <si>
    <t>1. Di chuyển tới nút Add Route</t>
  </si>
  <si>
    <t>TEST SCENARIO</t>
  </si>
  <si>
    <t>TEST SNECARIO</t>
  </si>
  <si>
    <t>"tita_"
"tita_"</t>
  </si>
  <si>
    <t>Test trùng dữ liệu có sẵn</t>
  </si>
  <si>
    <t>" "
" "</t>
  </si>
  <si>
    <t>Nhập đúng thông tin để tìm kiếm xem thành công không?</t>
  </si>
  <si>
    <t>Nhập kí tự đặc biệt tìm kiếm xem lỗi không?</t>
  </si>
  <si>
    <t>"?"</t>
  </si>
  <si>
    <t>TC_Update_020</t>
  </si>
  <si>
    <t>TC_Update_021</t>
  </si>
  <si>
    <t>TC_Menu_030</t>
  </si>
  <si>
    <t>TC_Menu_031</t>
  </si>
  <si>
    <t>TC_Find_033</t>
  </si>
  <si>
    <t>TC_Find_034</t>
  </si>
  <si>
    <t>Không chọn giá trị trong tuyến đường để thêm</t>
  </si>
  <si>
    <t>Test trùng dữ liệu thêm kí tự đặc biệt</t>
  </si>
  <si>
    <t>TC_Airport_014</t>
  </si>
  <si>
    <t>Kiểm tra hover của button Cancel</t>
  </si>
  <si>
    <t>Kiểm tra hover của button Add New</t>
  </si>
  <si>
    <t>1. Nhấn vào Add Airport
2. Di chuyển tới Cancel</t>
  </si>
  <si>
    <t>TC_Update_022</t>
  </si>
  <si>
    <t>TC_Remove_023</t>
  </si>
  <si>
    <t>TC_Show_024</t>
  </si>
  <si>
    <t>TC_Menu_032</t>
  </si>
  <si>
    <t>TC_Find_035</t>
  </si>
  <si>
    <t>Kiểm tra xem khi click vào icon sắp xếp thì dữ liệu trong bảng có thay đổi vị trí không?</t>
  </si>
  <si>
    <t>TS_FR_001</t>
  </si>
  <si>
    <t>TS_FR_002</t>
  </si>
  <si>
    <t>TS_FR_003</t>
  </si>
  <si>
    <t>TS_FR_004</t>
  </si>
  <si>
    <t>TS_FR_005</t>
  </si>
  <si>
    <t>TS_FR_006</t>
  </si>
  <si>
    <t>Kiểm định trang Homepage</t>
  </si>
  <si>
    <t>Kiểm tra hình ảnh Header của HomePage</t>
  </si>
  <si>
    <t>1. Mở trình duyệt và truy cập vào trang https://localhost:44395/</t>
  </si>
  <si>
    <t>N/A</t>
  </si>
  <si>
    <t xml:space="preserve">Hình ảnh phải được tràn viền </t>
  </si>
  <si>
    <t>Kiểm tra kích thước chiều cao và chiều rộng hình ảnh Header ở Home Page có tài khoản và khách</t>
  </si>
  <si>
    <t xml:space="preserve">Cả 2 trang cùng chung chiều cao và chiều rộng </t>
  </si>
  <si>
    <t>Viết Script kiểm tra</t>
  </si>
  <si>
    <t>Kiểm tra font chữ của thanh tiêu đề có giống nhau không</t>
  </si>
  <si>
    <t xml:space="preserve">Nội dung thanh tiêu đề phải giống nhau: Home, About, Contact </t>
  </si>
  <si>
    <t>Kiểm tra font chữ của Login và Register</t>
  </si>
  <si>
    <t>Kích thước giống nhau</t>
  </si>
  <si>
    <t>Kiểm tra chiều cao và chiều rộng của Form tìm kiếm chuyến bay</t>
  </si>
  <si>
    <t xml:space="preserve">Kích thước chiều cao, chiều rộng của ô input phải giống nhau </t>
  </si>
  <si>
    <t xml:space="preserve">Kiểm tra hover của nút search </t>
  </si>
  <si>
    <t>Nút search không đổi</t>
  </si>
  <si>
    <t>Kiểm tra Dropdown của From và To</t>
  </si>
  <si>
    <t>Khi nhấn vào dropdown sẽ xổ xuống dưới dạng danh sách</t>
  </si>
  <si>
    <t xml:space="preserve">Kiểm tra trường Departure Date khi chọn sẽ hiển thị lịch </t>
  </si>
  <si>
    <t xml:space="preserve">Hiển thị lịch </t>
  </si>
  <si>
    <t>Hiển thị lịch</t>
  </si>
  <si>
    <t>Kiểm tra khi chọn Round thì sẽ mở Return Date</t>
  </si>
  <si>
    <t>Sau khi nhấn cho phép người dùng chọn Return Date</t>
  </si>
  <si>
    <t>Kiểm tra khi chọn OneWay thì sẽ không mở Return Date</t>
  </si>
  <si>
    <t>Sau khi nhấn sẽ đóng trường Return Date</t>
  </si>
  <si>
    <t>Kiểm tra kích cỡ khung phần What do Customer say about US</t>
  </si>
  <si>
    <t xml:space="preserve">Khi chuyển nội dung vẫn giữ nguyên kích thước khung </t>
  </si>
  <si>
    <t>Thay đổi chiều cao khi chuyển nội dung</t>
  </si>
  <si>
    <t>Kiểm tra tương tác khi chuyển nội dung What do Customer say about US</t>
  </si>
  <si>
    <t>Di chuột để chuyển nội dung</t>
  </si>
  <si>
    <t>Không thể chuyển nội dung</t>
  </si>
  <si>
    <t xml:space="preserve">Kiểm tra nội dung Footer </t>
  </si>
  <si>
    <t>1. Mở trình duyệt và truy cập vào trang https://localhost:44395/
2. Trượt trang xuống cuối</t>
  </si>
  <si>
    <t xml:space="preserve">Thông tin liên hệ với công ty phải rõ ràng, kèm hình ảnh Google map </t>
  </si>
  <si>
    <t>Thiếu thông tin liên hệ</t>
  </si>
  <si>
    <t xml:space="preserve">Kiểm tra nút button Back to Top </t>
  </si>
  <si>
    <t>Khi nhấn hoặc di chuột vào sẽ chuyển sang màu sậm hơn màu ban đầu</t>
  </si>
  <si>
    <t>Không chuyển màu</t>
  </si>
  <si>
    <t>Kiểm tra nội dung tiêu đề của trang Home page</t>
  </si>
  <si>
    <t>Hiển thị tiêu đề: Home page</t>
  </si>
  <si>
    <t>Hiển thị TrangChu</t>
  </si>
  <si>
    <t>Kiểm tra thanh tiêu đề có cố định khi trượt thành scroll bar lên xuống</t>
  </si>
  <si>
    <t>Thanh tiêu đề sẽ đi theo khi người dùng scoll bar lên xuống</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</si>
  <si>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</si>
  <si>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</si>
  <si>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</si>
  <si>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</si>
  <si>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</si>
  <si>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</si>
  <si>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</si>
  <si>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</si>
  <si>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</si>
  <si>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</si>
  <si>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</si>
  <si>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</si>
  <si>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</si>
  <si>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</si>
  <si>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</si>
  <si>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</si>
  <si>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</si>
  <si>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</si>
  <si>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</si>
  <si>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</si>
  <si>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</si>
  <si>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</si>
  <si>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</si>
  <si>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</si>
  <si>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</si>
  <si>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</si>
  <si>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</si>
  <si>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</si>
  <si>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</si>
  <si>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</si>
  <si>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</si>
  <si>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</si>
  <si>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</si>
  <si>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</si>
  <si>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</si>
  <si>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</si>
  <si>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</si>
  <si>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</si>
  <si>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</si>
  <si>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</si>
  <si>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</si>
  <si>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</si>
  <si>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</si>
  <si>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</si>
  <si>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</si>
  <si>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</si>
  <si>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</si>
  <si>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</si>
  <si>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</si>
  <si>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</si>
  <si>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</si>
  <si>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</si>
  <si>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</si>
  <si>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</si>
  <si>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</si>
  <si>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</si>
  <si>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</si>
  <si>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</si>
  <si>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</si>
  <si>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</si>
  <si>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</si>
  <si>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</si>
  <si>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</si>
  <si>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</si>
  <si>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</si>
  <si>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</si>
  <si>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</si>
  <si>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</si>
  <si>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</si>
  <si>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</si>
  <si>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</si>
  <si>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</si>
  <si>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</si>
  <si>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</si>
  <si>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</si>
  <si>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</si>
  <si>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</si>
  <si>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</si>
  <si>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</si>
  <si>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</si>
  <si>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</si>
  <si>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</si>
  <si>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</si>
  <si>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</si>
  <si>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</si>
  <si>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</si>
  <si>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Kiểm định tìm kiếm chuyến bay</t>
  </si>
  <si>
    <t xml:space="preserve">Kiểm tra danh sách From và To ở dạng select </t>
  </si>
  <si>
    <t>From: Hồ chí Minh (SGN)</t>
  </si>
  <si>
    <t>Hiển thị danh sách dạng xổ xuống theo bảng chữ cái abc</t>
  </si>
  <si>
    <t>Kiểm tra danh sách From và To có thanh search khi xổ danh sách</t>
  </si>
  <si>
    <t>From: Hồ chí Minh (SGN)
To: Hà Nội (HAN)</t>
  </si>
  <si>
    <t>Hiển thị thanh search ở trên cùng khi xổ danh sách xuống</t>
  </si>
  <si>
    <t>Không có thanh search</t>
  </si>
  <si>
    <t xml:space="preserve">Kiểm tra danh sách From và To cùng chọn 1 địa điểm </t>
  </si>
  <si>
    <t>Function</t>
  </si>
  <si>
    <t>From: Hồ chí Minh (SGN)
To: Hồ chí Minh (SGN)</t>
  </si>
  <si>
    <t>Không thể chọn điểm đến và điểm đi cùng nhau</t>
  </si>
  <si>
    <t>Đảo ngược vị trí khi người dùng chọn địa điểm trước đó</t>
  </si>
  <si>
    <t>From: Hồ chí Minh (SGN)
To: Hà Nội (HAN)
After
From: Hà Nội (HAN)
To: Hồ Chí Minh(SGN)</t>
  </si>
  <si>
    <t xml:space="preserve">Hai vị trí sẽ thay đổi cho nhau </t>
  </si>
  <si>
    <t>Khi địa From chọn thì To sẽ mất địa điểm chọn trước đó</t>
  </si>
  <si>
    <t>Ở To sẽ không tìm thấy địa điểm Hồ Chí Minh (SGN)</t>
  </si>
  <si>
    <t>Kiểm tra Departure date chỉ được đặt từ ngày hôm nay trở đi</t>
  </si>
  <si>
    <t xml:space="preserve">Chỉ hiển thị từ ngày 30/10 trở đi </t>
  </si>
  <si>
    <t>Ẩn chọn Departure date trước ngày hôm nay</t>
  </si>
  <si>
    <t>Không thể chọn ngày trước 30/10</t>
  </si>
  <si>
    <t>Kiểm tra icon Departure date</t>
  </si>
  <si>
    <t>Hiển thị lịch khi nhấn vào</t>
  </si>
  <si>
    <t>Chọn thủ công ngày, tháng ,năm thay vì chọn Icon</t>
  </si>
  <si>
    <t>Tô đậm tại tại vị trí mm hoặc dd hoặc yyyy</t>
  </si>
  <si>
    <t>Chọn tháng Departure date trước tháng hiện tại</t>
  </si>
  <si>
    <t>Không thể chọn tháng trước đó</t>
  </si>
  <si>
    <t xml:space="preserve">Chọn Today tại departure date </t>
  </si>
  <si>
    <t xml:space="preserve">Trả về ngày tháng năm hiện tại </t>
  </si>
  <si>
    <t>Chọn clear tại Departure date khi đã chọn ngày tháng năm</t>
  </si>
  <si>
    <t xml:space="preserve">Xóa sạch trường </t>
  </si>
  <si>
    <t>Chọn clear tại Departure date khi chưa chọn ngày tháng năm</t>
  </si>
  <si>
    <t xml:space="preserve">Trường vẫn không thay đổi </t>
  </si>
  <si>
    <t>Chọn icon Return date</t>
  </si>
  <si>
    <t>Không thể chọn vì chưa chọn OneWay</t>
  </si>
  <si>
    <t>Chọn thủ công Return date</t>
  </si>
  <si>
    <t>Kiểm tra trường nhập Quantity Aldults</t>
  </si>
  <si>
    <t>Quantity Aldults: 7</t>
  </si>
  <si>
    <t>Hiển thị số lượng là 7</t>
  </si>
  <si>
    <t>Trường Quantity Aldults chỉ được phép nhập số</t>
  </si>
  <si>
    <t>Quantity Aldults: avc</t>
  </si>
  <si>
    <t>Không thể nhập chữ cái vào ô</t>
  </si>
  <si>
    <t xml:space="preserve">Trường Quantity Aldults mức tối thiểu </t>
  </si>
  <si>
    <t>Quantity Aldults: 0</t>
  </si>
  <si>
    <t>Mức tối thiếu là 0</t>
  </si>
  <si>
    <t>Mức tối thiếu là 1</t>
  </si>
  <si>
    <t xml:space="preserve">Trường Quantity Aldults mức tối đa </t>
  </si>
  <si>
    <t>Quantity Aldults: 9</t>
  </si>
  <si>
    <t>Mức tối đa la 9</t>
  </si>
  <si>
    <t>Không có giới hạn</t>
  </si>
  <si>
    <t>Kiểm tra trường Quantity Children</t>
  </si>
  <si>
    <t>Quantity Childrend : 5</t>
  </si>
  <si>
    <t>Hiển thị số lượng là 5</t>
  </si>
  <si>
    <t>Trường Quantity Children chỉ được phép nhập số</t>
  </si>
  <si>
    <t>Quantity Childrend : ssdfsdg</t>
  </si>
  <si>
    <t>Không hiển thị chữ</t>
  </si>
  <si>
    <t xml:space="preserve">Trường  Quantity Children mức tối thiểu </t>
  </si>
  <si>
    <t>Quantity Childrend : 0</t>
  </si>
  <si>
    <t>Mức tối thiểu là 0</t>
  </si>
  <si>
    <t xml:space="preserve">Trường  Quantity Children mức tối đa </t>
  </si>
  <si>
    <t>Quantity Children: 9</t>
  </si>
  <si>
    <t>Mức tối đa là 9</t>
  </si>
  <si>
    <t xml:space="preserve">Không giới hạn </t>
  </si>
  <si>
    <t>Kiểm tra radio button Round và OneWay</t>
  </si>
  <si>
    <t xml:space="preserve">Tích vào sẽ có dấu chấm đen ngay giữa </t>
  </si>
  <si>
    <t>Hiển thị dấu chấm đen ngay giữa radio button</t>
  </si>
  <si>
    <t>Kiểm tra chuyển qua lại giữa Round và OneWay</t>
  </si>
  <si>
    <t>Chọn Round thì sẽ mất chấm đen OneWay và ngược lại</t>
  </si>
  <si>
    <t xml:space="preserve">Kiểm tra khi chọn Round sẽ mở trường Return Date </t>
  </si>
  <si>
    <t>Mở ô chọn Return Date</t>
  </si>
  <si>
    <t xml:space="preserve">Không thể chọn Return Date </t>
  </si>
  <si>
    <t xml:space="preserve">Kiểm tra tìm chuyến bay khi nhập đủ thông tin </t>
  </si>
  <si>
    <t>1. Mở trình duyệt và truy cập vào trang https://localhost:44395/
2. Chọn From và To 
3. Chọn Departure Date
4. Nhập số lượng vé tương ứng
5. Chọn OneWay
6. Tìm kiếm chuyến bay</t>
  </si>
  <si>
    <t>Hiển thị các chuyến bay đúng tuyến và đúng với số ngày khởi hành (Departure Date)</t>
  </si>
  <si>
    <t>Kiểm tra thông tin trên mỗi chuyến bay sau khi tìm kiếm</t>
  </si>
  <si>
    <t xml:space="preserve">Hiển thị các thông tin bao gồm + Điểm đến và điểm đi
+ Thời gian bay
+ Mã code ứng mỗi chuyến bay
+ Tổng sô ghế
+ Số lượng ghế còn lại
</t>
  </si>
  <si>
    <t>Font chữ quá sát, thông tin giữa các trường không có khoảng cách để nhận diện</t>
  </si>
  <si>
    <t>Kiểm tra thông tin chuyến bay tương ứng với database đang tồn tại</t>
  </si>
  <si>
    <t>Hiển thị đúng 2 chuyến bay tương ứng</t>
  </si>
  <si>
    <t>Viết Script kiểm tra trên GUI và cả Database</t>
  </si>
  <si>
    <t xml:space="preserve">Kiểm tra khi người dùng di chuột hoặc chọn vé thì khu vực đó sẽ đổi màu tối </t>
  </si>
  <si>
    <t>1.From: Hồ Chí Minh (SGN)
2.To: Hà Nội (HAN)
3.Departure Date: 03/11/2023
4.Quantity Aldults: 1
5.Quantity Children: 2
6.OneWay
7.Chọn chyến bay</t>
  </si>
  <si>
    <t>Cả vùng khu vực chuyến bay gần với con chuột sẽ chuyển màu</t>
  </si>
  <si>
    <t xml:space="preserve">Chỉ có nội dung bên trong chuyến bay đổi </t>
  </si>
  <si>
    <t>Viết script kiểm tra</t>
  </si>
  <si>
    <t xml:space="preserve">Kiểm tra khu vực mỗi chuyến bay </t>
  </si>
  <si>
    <t>Chỉ được chọn trong khu vực hiển thi chyến bay đó, ngoài phạm vi trên sẽ không được chọn</t>
  </si>
  <si>
    <t>Vẫn chọn chuyến bay ngoài khu vức chuyến bay bình thường</t>
  </si>
  <si>
    <t>Kiểm tra khoảng cách giữa các dòng</t>
  </si>
  <si>
    <t xml:space="preserve">Khoảng cách dòng giữa các chuyến bay đươc cách đều </t>
  </si>
  <si>
    <t xml:space="preserve">Kiểm tra các chuyến bay trước đó 2 tiếng trước giờ bay </t>
  </si>
  <si>
    <t xml:space="preserve">Thông tin các chuyến bay trước 2 tiếng vẫn hiển thị bình thường
</t>
  </si>
  <si>
    <t xml:space="preserve">Hiển thị đúng chuyến bay trước đó 2 tiếng.
</t>
  </si>
  <si>
    <t xml:space="preserve">Kiểm tra các chuyến bay trước đúng còn 2 tiếng trước giờ bay </t>
  </si>
  <si>
    <t>Không hiển thị chuyến bay đúng 2 tiếng 
Hiển thị dòng Text đỏ: Sorry, there are currently no suitable flights for you</t>
  </si>
  <si>
    <t>Không hiển thị chuyến bay đúng 2 tiếng
Hiển thị dòng Text đỏ: Sorry, there are currently no suitable flights for you</t>
  </si>
  <si>
    <t xml:space="preserve">Kiểm tra các chuyến bay trước dưới 2 tiếng trước giờ bay </t>
  </si>
  <si>
    <t>Không hiển thị các chuyến bay dưới 2 tiếng
Hiển thị dòng Text đỏ: Sorry, there are currently no suitable flights for you</t>
  </si>
  <si>
    <t>Không hiển thị chuyến bay dưới 2 tiếng
Hiển thị dòng Text đỏ: Sorry, there are currently no suitable flights for you</t>
  </si>
  <si>
    <t xml:space="preserve">Chọn thiếu thông tin From </t>
  </si>
  <si>
    <t>1. Mở trình duyệt và truy cập vào trang https://localhost:44395/
2. Chọn  To 
3. Chọn Departure Date
4. Nhập số lượng vé tương ứng
5. Chọn OneWay
6. Tìm kiếm chuyến bay</t>
  </si>
  <si>
    <t>Hiển thị thông báo vui lòng chọn From trước khi tìm kiếm chuyến bay</t>
  </si>
  <si>
    <t>Hiển thị lỗi Error  '/' Application</t>
  </si>
  <si>
    <t>Chọn thiếu thông tin To</t>
  </si>
  <si>
    <t>1. Mở trình duyệt và truy cập vào trang https://localhost:44395/
2. Chọn  From
3. Chọn Departure Date
4. Nhập số lượng vé tương ứng
5. Chọn OneWay
6. Tìm kiếm chuyến bay</t>
  </si>
  <si>
    <t>Hiển thị thông báo vui lòng chọn To trước khi tìm kiếm chuyến bay</t>
  </si>
  <si>
    <t>Hiển thi lỗi Error in '/' Application</t>
  </si>
  <si>
    <t>Chọn thiếu thông tin vừa From và To</t>
  </si>
  <si>
    <t>1. Mở trình duyệt và truy cập vào trang https://localhost:44395/
2. Chọn Departure Date
3. Nhập số lượng vé tương ứng
4. Chọn OneWay
5. Tìm kiếm chuyến bay</t>
  </si>
  <si>
    <t>Hiển thị thông báo vui lòng chọn From và To trước khi tìm kiếm chuyến bay</t>
  </si>
  <si>
    <t>Chọn thiếu thông tin Departure date</t>
  </si>
  <si>
    <t>1. Mở trình duyệt và truy cập vào trang https://localhost:44395/
2. Chọn From và To 
3. Nhập số lượng vé tương ứng
4. Chọn OneWay
5. Tìm kiếm chuyến bay</t>
  </si>
  <si>
    <t>1.From: Hồ Chí Minh (SGN)
2.To: Hà Nội (HAN)
3.Quantity Aldults: 1
4.Quantity Children: 2
5.OneWay</t>
  </si>
  <si>
    <t xml:space="preserve">Hiển thị thông báo Please fill out this field </t>
  </si>
  <si>
    <t>Thiếu thông tin From và Departure Date</t>
  </si>
  <si>
    <t>1. Mở trình duyệt và truy cập vào trang https://localhost:44395/
2. Chọn   To 
3. Nhập số lượng vé tương ứng
4. Chọn OneWay
5. Tìm kiếm chuyến bay</t>
  </si>
  <si>
    <t>1.To: Hà Nội (HAN)
2.Quantity Aldults: 1
3.Quantity Children: 2
4.OneWay</t>
  </si>
  <si>
    <t xml:space="preserve">Hiển thị thông báo yêu cầu chọn From và Please fill out this field tại Departure </t>
  </si>
  <si>
    <t>Chỉ hiển thị Please fill out this field tại Departure</t>
  </si>
  <si>
    <t>Thiếu thông tin To và Departure Date</t>
  </si>
  <si>
    <t>1. Mở trình duyệt và truy cập vào trang https://localhost:44395/
2. Chọn  From 
3. Nhập số lượng vé tương ứng
4. Chọn OneWay
5. Tìm kiếm chuyến bay</t>
  </si>
  <si>
    <t>1.From: Hồ Chí Minh (SGN)
2.Quantity Aldults: 1
3.Quantity Children: 2
4.OneWay</t>
  </si>
  <si>
    <t>Hiển thị thông báo yêu caauuf chọn To và Please fill out this field tại Departre date</t>
  </si>
  <si>
    <t>Nhập Qantity Aldults và Childrend ở mức min</t>
  </si>
  <si>
    <t>Hiển thị thông tin chuyến bay tương ứng</t>
  </si>
  <si>
    <t xml:space="preserve">Không nhập Quantity Aldults </t>
  </si>
  <si>
    <t>1. Mở trình duyệt và truy cập vào trang https://localhost:44395/
2. Chọn  From và To
3. Nhập số lượng vé tương ứng
4. Chọn OneWay
5. Tìm kiếm chuyến bay</t>
  </si>
  <si>
    <t>Thông báo vui lòng nhập Quantity Aldults. (Please fill out this field)</t>
  </si>
  <si>
    <t xml:space="preserve">Hiển thị Fill out this field </t>
  </si>
  <si>
    <t>Không nhập Quantity Children</t>
  </si>
  <si>
    <t>1. Mở trình duyệt và truy cập vào trang https://localhost:44395/
2. Chọn  From và To
3. Nhập số lượng Quantity Aldults
4. Chọn OneWay
5. Tìm kiếm chuyến bay</t>
  </si>
  <si>
    <t>Thông báo vui lòng nhập Quantity Children. (Please fill out this field)</t>
  </si>
  <si>
    <t>Không nhập Quantity Aldults và Children</t>
  </si>
  <si>
    <t>1. Mở trình duyệt và truy cập vào trang https://localhost:44395/
2. Chọn  From và To
3. Chọn OneWay
4. Tìm kiếm chuyến bay</t>
  </si>
  <si>
    <t>Thông báo vui lòng nhập Quantity Children và Aldults</t>
  </si>
  <si>
    <t xml:space="preserve">Hiển thị Fill out this field Quantity Aldults </t>
  </si>
  <si>
    <t xml:space="preserve">Không chọn OneWay </t>
  </si>
  <si>
    <t>1. Mở trình duyệt và truy cập vào trang https://localhost:44395/
2. Chọn From và To 
3. Chọn Departure Date
4. Nhập số lượng vé tương ứng
5. Tìm kiếm chuyến bay</t>
  </si>
  <si>
    <t>Thông báo vui lòng chọn Round hoặc OneWay.
(Please select one of these options )</t>
  </si>
  <si>
    <t>Hiển thị Please select one of these options</t>
  </si>
  <si>
    <t>Kiểm định tìm kiếm chuyến bay 1 chiều thành công</t>
  </si>
  <si>
    <t>Kiểm định tìm kiếm chuyến bay 1 chiều không thành công</t>
  </si>
  <si>
    <t>Kiểm định tìm kiếm chuyến bay 2 chiều thành công</t>
  </si>
  <si>
    <t>1. Mở trình duyệt và truy cập vào trang https://localhost:44395/
2. Chọn From và To 
3. Chọn Departure Date và Return Date
4. Nhập số lượng vé tương ứng
5. Chọn Round
6. Tìm kiếm chuyến bay</t>
  </si>
  <si>
    <t xml:space="preserve">Hiển thị chuyến bay chiều đi : SGN - HAN và chọn chuyến bay chiều về : HAN - SGN </t>
  </si>
  <si>
    <t>1. Mở trình duyệt và truy cập vào trang https://localhost:44395/
2. Chọn From và To 
3. Chọn Departure Date
4. Nhập số lượng vé tương ứng
5. Chọn Round
6. Tìm kiếm chuyến bay</t>
  </si>
  <si>
    <t xml:space="preserve">Hiển thị các thông tin ở chiều đi và chiều về bao gồm + Điểm đến và điểm đi
+ Thời gian bay
+ Mã code ứng mỗi chuyến bay
+ Tổng sô ghế
+ Số lượng ghế còn lại
</t>
  </si>
  <si>
    <t>Kiểm tra thông tin chuyến bay chiều đi và chiều về với database đang tồn tại</t>
  </si>
  <si>
    <t>Hiển thị đúng dữ liệu chuyến bay chiều đi và chiều về</t>
  </si>
  <si>
    <t>Cả vùng khu vực chuyến bay đi và chuyến bay về gần với con chuột sẽ chuyển màu</t>
  </si>
  <si>
    <t xml:space="preserve">Chỉ có nội dung bên trong chuyến bay đi và chuyến bay về đổi </t>
  </si>
  <si>
    <t>Kiểm định tìm kiếm chuyến bay 2 chiều không thành công</t>
  </si>
  <si>
    <t>1. Mở trình duyệt và truy cập vào trang https://localhost:44395/
2. 
3. Chọn Departure Date và Return Date
4. Nhập số lượng vé tương ứng
5. Chọn Round
6. Tìm kiếm chuyến bay</t>
  </si>
  <si>
    <t>1. Mở trình duyệt và truy cập vào trang https://localhost:44395/
2. Chọn From và To 
3. Chọn Return Date
4. Nhập số lượng vé tương ứng
5. Chọn Round
6. Tìm kiếm chuyến bay</t>
  </si>
  <si>
    <t xml:space="preserve">1.From: Hồ Chí Minh (SGN)
2.To: Hà Nội (HAN)
3.Quantity Aldults: 1
4.Quantity Children: 2
5.Round
</t>
  </si>
  <si>
    <t>1. Mở trình duyệt và truy cập vào trang https://localhost:44395/
2. Chọn   To 
3.Chọn Return date
3. Nhập số lượng vé tương ứng
4. Chọn Return
5. Tìm kiếm chuyến bay</t>
  </si>
  <si>
    <t>1.To: Hà Nội (HAN)
2.Quantity Aldults: 1
3.Quantity Children: 2
4.Round</t>
  </si>
  <si>
    <t>1. Mở trình duyệt và truy cập vào trang https://localhost:44395/
2. Chọn  From 
3.Chọn Return date
4. Nhập số lượng vé tương ứng
5. Chọn OneWay
6. Tìm kiếm chuyến bay</t>
  </si>
  <si>
    <t>Chọn thiếu thông tin Return date</t>
  </si>
  <si>
    <t>1. Mở trình duyệt và truy cập vào trang https://localhost:44395/
2. Chọn From và To 
3. Chọn Departure date
4. Nhập số lượng vé tương ứng
5. Chọn Round
6. Tìm kiếm chuyến bay</t>
  </si>
  <si>
    <t>Hiển thị thông báo yêu cầu chọn Return date .(Please fill out this field)</t>
  </si>
  <si>
    <t>Hiển thị Please fill out this field tại Return date</t>
  </si>
  <si>
    <t>Thiếu thông tin From và Return Date</t>
  </si>
  <si>
    <t>1. Mở trình duyệt và truy cập vào trang https://localhost:44395/
2. Chọn   To 
3. chọn Departure date
4. Nhập số lượng vé tương ứng
5. Chọn Round
6. Tìm kiếm chuyến bay</t>
  </si>
  <si>
    <t>Hiển thị thông báo vui lòng chọn From và chọn Return date</t>
  </si>
  <si>
    <t>Chỉ hiển thị Please fill out this field tại Return date</t>
  </si>
  <si>
    <t>Thiếu thông tin To và Return Date</t>
  </si>
  <si>
    <t>1. Mở trình duyệt và truy cập vào trang https://localhost:44395/
2. Chọn  From 
3. Nhập số lượng vé tương ứng
4. Chọn Return
5. Tìm kiếm chuyến bay</t>
  </si>
  <si>
    <t>Hiển thị thông báo vui lòng chọn to và chọn Return date</t>
  </si>
  <si>
    <t>1. Mở trình duyệt và truy cập vào trang https://localhost:44395/
2. Chọn  From 
3. Nhập số lượng vé tương ứng
4. Chọn Round
5. Tìm kiếm chuyến bay</t>
  </si>
  <si>
    <t>1. Mở trình duyệt và truy cập vào trang https://localhost:44395/
2. Chọn  From và To
3. Nhập số lượng vé tương ứng
4. Chọn Round
5. Tìm kiếm chuyến bay</t>
  </si>
  <si>
    <t>1. Mở trình duyệt và truy cập vào trang https://localhost:44395/
2. Chọn  From và To
3. Nhập số lượng Quantity Aldults
4. Chọn Round
5. Tìm kiếm chuyến bay</t>
  </si>
  <si>
    <t>1. Mở trình duyệt và truy cập vào trang https://localhost:44395/
2. Chọn  From và To
3. Chọn Round
4. Tìm kiếm chuyến bay</t>
  </si>
  <si>
    <t xml:space="preserve">Không chọn Round </t>
  </si>
  <si>
    <t>WAIT</t>
  </si>
  <si>
    <t>HOME PAGE</t>
  </si>
  <si>
    <t>Kiểm định Login thành công</t>
  </si>
  <si>
    <t>Kiểm tra truy cập vào chức năng đăng nhập</t>
  </si>
  <si>
    <t>1. Mở trình duyệt và truy cập vào trang tìm kiếm BookingAirLine
2.Chọn vào Login bên trái màn hình</t>
  </si>
  <si>
    <t>_Hiển thị trang đăng nhập dành riêng cho khách hàng</t>
  </si>
  <si>
    <t>Kiểm tra form UserName và Password</t>
  </si>
  <si>
    <t>_Hiển thị label: UserName, Password
_Hiển thị thẻ input tương ứng với 2 lable
_Với inpur Password sẽ có kiểu là Password
_Hiển thị nút button submit</t>
  </si>
  <si>
    <t>Kiểm tra chuyển đến trang chủ khi đăng nhập thành công</t>
  </si>
  <si>
    <t>1. Mở trình duyệt và truy cập vào trang tìm kiếm BookingAirLine
2.Chọn vào Login bên trái màn hình
3. Nhập UserName và Password
4.Nhấn nút Login</t>
  </si>
  <si>
    <t>UserName: kh01
Password: 123456</t>
  </si>
  <si>
    <t xml:space="preserve">_Chuyển đến trang chủ </t>
  </si>
  <si>
    <t>Kiểm tra đăng nhập khi đăng nhập đúng</t>
  </si>
  <si>
    <t>1. Mở trình duyệt và truy cập vào trang tìm kiếm BookingAirLine
2.Chọn vào Login bên trái màn hình
3.Nhập UserName và Password
4.Nhấn nút Login</t>
  </si>
  <si>
    <t xml:space="preserve">Chuyển đến trang chủ </t>
  </si>
  <si>
    <t>Chuyển đến trang chủ</t>
  </si>
  <si>
    <t>Kiểm tra phản hồi khi đăng nhập thất bại</t>
  </si>
  <si>
    <t>UserName: abcdew
Password: 12345678</t>
  </si>
  <si>
    <t>Kiểm tra phản hồi khi nhập UserName (có trên hệ thống) và Password để trống</t>
  </si>
  <si>
    <t>1. Mở trình duyệt và truy cập vào trang tìm kiếm BookingAirLine
2.Chọn vào Login bên trái màn hình
3. Nhập UserName
4.Nhấn nút Login</t>
  </si>
  <si>
    <t xml:space="preserve">UserName: kh01
Password: </t>
  </si>
  <si>
    <t>Kiểm tra phản hồi khi nhập UserName (Không có trên hệ thống) và Password để trống</t>
  </si>
  <si>
    <t xml:space="preserve">UserName: kh999
Password: </t>
  </si>
  <si>
    <t>Kiểm tra phản hồi khi nhập Password (có trên hệ thống) và UserName để trống</t>
  </si>
  <si>
    <t>1. Mở trình duyệt và truy cập vào trang tìm kiếm BookingAirLine
2.Chọn vào Login bên trái màn hình
3. Nhập Password
4.Nhấn nút Login</t>
  </si>
  <si>
    <t>UserName:
Password: 123456</t>
  </si>
  <si>
    <t>Kiểm tra phản hồi khi nhập Password (không có trên hệ thống) và UserName để trống</t>
  </si>
  <si>
    <t>UserName:
Password: 156418545653</t>
  </si>
  <si>
    <t>Kiểm tra phản hồi khi Password và UserName để trống</t>
  </si>
  <si>
    <t>1. Mở trình duyệt và truy cập vào trang tìm kiếm BookingAirLine
2.Chọn vào Login bên trái màn hình
3. Để trống UserName và Password
4.Nhấn nút Login</t>
  </si>
  <si>
    <t xml:space="preserve">UserName:
Password: </t>
  </si>
  <si>
    <t>Kiểm tra đăng nhập khi UserName và Password sai</t>
  </si>
  <si>
    <t>UserName: kh001
Password: 1234555646</t>
  </si>
  <si>
    <t>Thông báo Tài khoản đăng nhập không đúng</t>
  </si>
  <si>
    <t xml:space="preserve">Kiểm tra đăng nhập không không nhập UserName
</t>
  </si>
  <si>
    <t>Password: 18481215</t>
  </si>
  <si>
    <t>Hiển thị Please fill out this field tại UserName</t>
  </si>
  <si>
    <t>Kiểm tra đăng nhập không không nhập Password</t>
  </si>
  <si>
    <t xml:space="preserve">UserName: kh01
</t>
  </si>
  <si>
    <t xml:space="preserve">Thông báo vui lòng không được để trống Password </t>
  </si>
  <si>
    <t xml:space="preserve">Kiểm tra thanh tiêu đề có khớp với ngữ cảnh đăng ký form không </t>
  </si>
  <si>
    <t xml:space="preserve">1. Mở trình duyệt và truy cập vào trang tìm kiếm BookingAirLine
2.Chọn vào Register bên trái màn hình
</t>
  </si>
  <si>
    <t>N/a</t>
  </si>
  <si>
    <t>_Thanh tiêu đề hiển thị Register</t>
  </si>
  <si>
    <t>_ Thanh tiêu đề hiển thị SignUp</t>
  </si>
  <si>
    <t xml:space="preserve">Kiểm tra đăng nhập không không nhập UserName và Password
</t>
  </si>
  <si>
    <t xml:space="preserve">UserName: 
PassWord: </t>
  </si>
  <si>
    <t xml:space="preserve">Thông báo vui lòng không được để trống UserName và Password </t>
  </si>
  <si>
    <t>Hiển thị Please fill out this field tại UserName , Password</t>
  </si>
  <si>
    <t>Kiểm định Login không thành công</t>
  </si>
  <si>
    <t>Kiểm định Register thành công</t>
  </si>
  <si>
    <t>Kiểm tra truy cập vào chức năng đăng ký</t>
  </si>
  <si>
    <t>1. Mở trình duyệt và truy cập vào trang tìm kiếm BookingAirLine
2.Chọn vào Register bên trái màn hình</t>
  </si>
  <si>
    <t>Kiểm tra chuyển trang khi đăng ký thành công</t>
  </si>
  <si>
    <t>_Chuyển đến trang chủ sau khi đăng ký thành công</t>
  </si>
  <si>
    <t xml:space="preserve">Kiểm tra form UserName và Password </t>
  </si>
  <si>
    <t>_Hiển thị label: UserName, Email,Password, confirm Password
_Hiển thị thẻ input tương ứng với 5 lable
_Với input Password sẽ có kiểu là Password
_Hiển thị nút button submit</t>
  </si>
  <si>
    <t xml:space="preserve">Kiểm tra đăng ký tài khoản hợp lệ </t>
  </si>
  <si>
    <t>1. Mở trình duyệt và truy cập vào trang tìm kiếm BookingAirLine
2.Chọn vào Register bên trái màn hình
3. Nhập UserName, Email, Password, Confirm Password
4.Nhấn nút Register</t>
  </si>
  <si>
    <t>_UserName: user123
_ Email: user123@example.com
_Password: P@ssw0rd
_Confirm Password: P@ssw0rd</t>
  </si>
  <si>
    <t>_ Chuyển đến trang chủ và đã được đăng nhập khi đăng ký thành công</t>
  </si>
  <si>
    <t>Kiểm tra phản hồi khi đăng ký thất bại</t>
  </si>
  <si>
    <t>UserName: khang123
Email: khang@gmail.com
Password: 12345678
Confirm Password: 12345678</t>
  </si>
  <si>
    <t xml:space="preserve">_Thông báo đăng ký thành công 
_Chuyển đến trang chủ </t>
  </si>
  <si>
    <t>_ Quay trở lại màn hình đăng ký</t>
  </si>
  <si>
    <t>Kiểm tra phản hồi khi không nhập UserName</t>
  </si>
  <si>
    <t>1. Mở trình duyệt và truy cập vào trang tìm kiếm BookingAirLine
2.Chọn vào Register bên trái màn hình
3. Nhập  Email, Password, Confirm Password
4.Nhấn nút Register</t>
  </si>
  <si>
    <t>UserName: 
Email: khang@gmail.com
Password: 12345678
Confirm Password: 12345678</t>
  </si>
  <si>
    <t>_Hiển thị Please fill out this field tại dòng UserName</t>
  </si>
  <si>
    <t>Kiểm tra phản hồi khi đăng ký không nhập email</t>
  </si>
  <si>
    <t>1. Mở trình duyệt và truy cập vào trang tìm kiếm BookingAirLine
2.Chọn vào Register bên trái màn hình
3. Nhập UserName, Password, Confirm Password
4.Nhấn nút Register</t>
  </si>
  <si>
    <t>UserName: khang456
Email: 
Password: 12345678
Confirm Password: 12345678</t>
  </si>
  <si>
    <t>_Hiển Please fill out this field tại dòng Email</t>
  </si>
  <si>
    <t>Nút register sẽ sậm màu khi di chuột tới hoặc nhấn  vào nút</t>
  </si>
  <si>
    <t>UserName: khang4554
Email: khang@gmail.com
Password: 12345678
Confirm Password: 12345678</t>
  </si>
  <si>
    <t xml:space="preserve">_ Nút Register sẽ được tối màu khi di chuột vào </t>
  </si>
  <si>
    <t>_ Nút Register vẫn giữ nguyên màu và không có sự thay đổi</t>
  </si>
  <si>
    <t xml:space="preserve">Text login Here phải là chữ màu xanh không thể để text đỏ </t>
  </si>
  <si>
    <t xml:space="preserve">1. Mở trình duyệt và truy cập vào trang tìm kiếm BookingAirLine
2.Chọn vào Register bên trái màn hình
3. Nhập UserName, Password, Confirm Password
</t>
  </si>
  <si>
    <t xml:space="preserve">_ Nút Login Here phải là màu xanh dương </t>
  </si>
  <si>
    <t xml:space="preserve">_ Nút Login Here là màu đỏ </t>
  </si>
  <si>
    <t>Kiểm tra vị trí canh lề của các label của Username, Email, Password, Confirm Password</t>
  </si>
  <si>
    <t xml:space="preserve">_ Vị trí canh lề của tất cả bằng nhau </t>
  </si>
  <si>
    <t>Kiểm tra tính hợp lệ tên đăng nhập có ký tự đặc biệt</t>
  </si>
  <si>
    <t>_UserName: user_2023
_Email: user2023@example.com
_Password: Secret@123
_Confirm Password: Secret@123</t>
  </si>
  <si>
    <t xml:space="preserve">_Hiển thị cho phép dùng tài khoản user Name này </t>
  </si>
  <si>
    <t>_Không hiển thị</t>
  </si>
  <si>
    <t>Kiểm tra tính hợp lệ Email có tên miền tùy chọn</t>
  </si>
  <si>
    <t>_UserName: tester
_Email: tester@mywebsite
_Password: Passw0rd!
_Confirm Password: Passw0rd!</t>
  </si>
  <si>
    <t>_Hiển thị cho phép được dùng email này</t>
  </si>
  <si>
    <t xml:space="preserve">_Không hiển thị </t>
  </si>
  <si>
    <t>Kiểm tra tính hợp lệ mật khẩu mạnh</t>
  </si>
  <si>
    <t>_UserName: strongpass
_Email: strongpass@example.com
_Password: SecurePass@2023
_Confirm Password: SecurePass@2023</t>
  </si>
  <si>
    <t>_Hiển thị mật khẩu mạnh, được phép sử dụng</t>
  </si>
  <si>
    <t>Kiểm tra trường hợp lệ Confirm Password giống với Password</t>
  </si>
  <si>
    <t>_UserName: user555
_Email: user555@example.com
_Password: 12345Pass
_Confirm Password: 12345Pass</t>
  </si>
  <si>
    <t>_Hiển thị text thông báo mật khẩu trùng khớp</t>
  </si>
  <si>
    <t>Kiểm tra lỗi tên Username trống</t>
  </si>
  <si>
    <t>_UserName:
_Email: emptyuser@example.com
_Password: Password123
_Confirm Password: Password123</t>
  </si>
  <si>
    <t>_Hiển thị text đỏ vui lòng nhập Username</t>
  </si>
  <si>
    <t>_Chỉ hiển thị Please fill out this field</t>
  </si>
  <si>
    <t>Kiểm tra lỗi email trống</t>
  </si>
  <si>
    <t>_UserName: missingemail
_Email:
_Password: Password123
_Confirm Password: Password123</t>
  </si>
  <si>
    <t>_Hiển thị text đỏ vui lòng nhập email</t>
  </si>
  <si>
    <t>Kiểm tra lỗi Password trống</t>
  </si>
  <si>
    <t>_UserName: nopassword
_Email: nopassword@example.com
_Password:
_Confirm Password:</t>
  </si>
  <si>
    <t>_Hiển thị text đỏ vui lòng nhập Password</t>
  </si>
  <si>
    <t>Kiểm tra lỗi Confirm Password để trống</t>
  </si>
  <si>
    <t>_UserName: missingconfirm
_Email: missingconfirm@example.com
_Password: Password123
_Confirm Password:</t>
  </si>
  <si>
    <t>Hiển thị text đỏ vui lòng nhập Confirm password</t>
  </si>
  <si>
    <t>Kiểm tra lỗi email không đúng định dạng</t>
  </si>
  <si>
    <t>_UserName: invalidemail
_Email: user@.com
_Password: Password123
_Confirm Password: Password123</t>
  </si>
  <si>
    <t>Hiển thị text thông báo sai định dạng email</t>
  </si>
  <si>
    <t xml:space="preserve">_Chỉ hiển thị Please enter a part following @ , 'abc@' is in </t>
  </si>
  <si>
    <t>Kiểm tra mật khẩu quá ngắn (ít hơn 8 ký tự)</t>
  </si>
  <si>
    <t>_UserName: shortpass
_Email: shortpass@example.com
_Password: Pass123
_Confirm Password: Pass123</t>
  </si>
  <si>
    <t>Hiển thị text thông báo độ dài mật khẩu chưa đủ 8 ký tự</t>
  </si>
  <si>
    <t xml:space="preserve">_ Không hiển thị </t>
  </si>
  <si>
    <t>Kiểm tra lỗi mật khẩu yếu(không có ký tự viết hoa)</t>
  </si>
  <si>
    <t>_UserName: weakpass
_Email: weakpass@example.com
_Password: passw0rd123
_Confirm Password: passw0rd123</t>
  </si>
  <si>
    <t>Hiển thị text thông báo Password yếu</t>
  </si>
  <si>
    <t>Kiểm tra lỗi mật khẩu yếu(không có ký tự số)</t>
  </si>
  <si>
    <t>_UserName: weakpass2
_Email: weakpass2@example.com
_Password: PasswordOnly
_Confirm Password: PasswordOnly</t>
  </si>
  <si>
    <t>Hiển thị text thông báo password yếu</t>
  </si>
  <si>
    <t>Kiểm tra lỗi mật khẩu và xác nhận mật khẩu không khớp</t>
  </si>
  <si>
    <t>_UserName: mismatchedpass
_Email: mismatchedpass@example.com
_Password: P@ssw0rd
_Confirm Password: DifferentP@ss</t>
  </si>
  <si>
    <t>Kiểm tra lỗi Username có chứa ký tự đặc biệt</t>
  </si>
  <si>
    <t>_UserName: user@special
_Email: user_special@example.com
_Password: Password123
_Confirm Password: Password123</t>
  </si>
  <si>
    <t>Hiển thị text thông báo tên Username không được chứa ký tự đặc biết</t>
  </si>
  <si>
    <t>Vẫn cho phép đăng ký</t>
  </si>
  <si>
    <t>Kiểm tra lỗi mật khẩu quá dài(Vượt hơn 100 ký tự)</t>
  </si>
  <si>
    <t>_UserName: longpassword
_Email: longpassword@example.com
_Password: VeryLongPassword1234567890...
_Confirm Password: VeryLongPassword1234567890…</t>
  </si>
  <si>
    <t xml:space="preserve">Hiển thị text đỏ thông báo Password quá dài </t>
  </si>
  <si>
    <t>Vẵn cho phép đăng ký</t>
  </si>
  <si>
    <t>Kiểm định Register không thành công</t>
  </si>
  <si>
    <t>Home Page</t>
  </si>
  <si>
    <t xml:space="preserve">Kiểm tra đường dẫn đến PersonDetaile </t>
  </si>
  <si>
    <t>1. Mở trình duyệt và truy cập vào trang https://localhost:44395/
2. Nhấp chọn vào avartar</t>
  </si>
  <si>
    <t>User: kh01
Pass: 123456</t>
  </si>
  <si>
    <t xml:space="preserve">Hiển thị trang thông tin khách hàng </t>
  </si>
  <si>
    <t>1. Mở trình duyệt và truy cập vào trang https://localhost:44395/
2. Nhấp chọn vào tên KH01</t>
  </si>
  <si>
    <t>Hiển thị trang thông tin khách hàng</t>
  </si>
  <si>
    <t>Kiểm tra tên tiêu đề của PersonDetaile</t>
  </si>
  <si>
    <t>Tên tiêu đề trang web phải hiển thị Person Detaile</t>
  </si>
  <si>
    <t>Hiển thị tên tiêu đề Thông tin khách hàng</t>
  </si>
  <si>
    <t>Kiểm tra kích cỡ font chữ thanh tiêu đề : Home, about, contact</t>
  </si>
  <si>
    <t>Kiểm tra hover khi di chuột vào các thẻ Profile, Invoice, Wishlist,Mycard</t>
  </si>
  <si>
    <t xml:space="preserve">Các thanh này sẽ tự động chuyển sang màu vàng khi di chuột hoặc nhấn vào </t>
  </si>
  <si>
    <t>Kiềm tra icon của các thẻ có phù hợp dễ hiểu hay không</t>
  </si>
  <si>
    <t>Icon hiển thị phải dễ hiểu, dễ dùng , không được dùng icon hiểu theo nghĩa bóng</t>
  </si>
  <si>
    <t>Icon Invoice không phù hợp khi bản chất là hóa đơn nhưng lại để icon hình hộp dụng cụ</t>
  </si>
  <si>
    <t>Icon Dasboard không phù hợp với ý nghĩa chính nó</t>
  </si>
  <si>
    <t>Kiểm định Profile</t>
  </si>
  <si>
    <t xml:space="preserve">Kiểm tra kích thước hình ảnh avartar </t>
  </si>
  <si>
    <t>1. Mở trình duyệt và truy cập vào trang https://localhost:44395/
2. Nhấp chọn vào tên KH01
3.Chọn Profile</t>
  </si>
  <si>
    <t>Kiểm tra hình ảnh nhỏ góc phải màn hình và ảnh avatar Profile</t>
  </si>
  <si>
    <t>Cả 2 ảnh đều phải giống nhau</t>
  </si>
  <si>
    <t>2 ảnh đều giống nhau</t>
  </si>
  <si>
    <t>Kiểm tra nội dung hiển thị thông tin khách hàng phải giống với Database</t>
  </si>
  <si>
    <t>Viết script kiểm tra trên và lẫn dưới Database</t>
  </si>
  <si>
    <t>Kiểm tra hover của 2 nút edit và Reset Password</t>
  </si>
  <si>
    <t xml:space="preserve">Khi di chuột hoặc chọn sẽ đổi sang màu tối hơn </t>
  </si>
  <si>
    <t xml:space="preserve">Kiểm tra trường About you </t>
  </si>
  <si>
    <t>Hiển thị thông tin About You có dưới cơ sở dữ liệu</t>
  </si>
  <si>
    <t>Kiểm tra chức năng nút Edit</t>
  </si>
  <si>
    <t>1. Mở trình duyệt và truy cập vào trang https://localhost:44395/
2. Nhấp chọn vào tên KH01
3.Chọn Profile
4.Chọn Edit</t>
  </si>
  <si>
    <t>Chuyển sang trang edit với nội dung trường cho phép người dùng có thể chỉnh sửa</t>
  </si>
  <si>
    <t>Field Name, Date of birth, Email, phone ,Citizen ID, Gender và hiển thị nút Save Profile</t>
  </si>
  <si>
    <t xml:space="preserve">Nội dung hiển thị phải đồng nhất ngôn ngữ </t>
  </si>
  <si>
    <t>Chỉ hiển thị ngôn ngữ duy nhất là Tiếng anh : Picture Avartar , Choose Avatar</t>
  </si>
  <si>
    <t>Hiển thị ngôn ngữ Tiếng Việt lẫn Tiếng Anh
Ảnh sản phẩm, chọn ảnh</t>
  </si>
  <si>
    <t xml:space="preserve">Nội dung edit chỉ được phép chỉnh sửa 1 số thông tin nhất định </t>
  </si>
  <si>
    <t>Name, Date of Birth, phone và Gender</t>
  </si>
  <si>
    <t>Name, Date of Birth, phone, Citizen ID ,và Gender</t>
  </si>
  <si>
    <t xml:space="preserve">Kiểm tra kích thước có ô input </t>
  </si>
  <si>
    <t>Chiêu cao và chiều rộng bao quát vừa đủ thông tin</t>
  </si>
  <si>
    <t xml:space="preserve">Chiều rộng của thẻ input quá dài </t>
  </si>
  <si>
    <t>Kiểm tra tương tác hình ảnh để thay đổi</t>
  </si>
  <si>
    <t>Khi chọn vào ảnh sẽ tự động mở cửa sổ Open cho phép người dùng chọn ảnh thay thế</t>
  </si>
  <si>
    <t>Không thể mở cửa sổ Open</t>
  </si>
  <si>
    <t>Kiểm tra nút Hủy thay đổi</t>
  </si>
  <si>
    <t xml:space="preserve">Hiển thị nút Cancle  </t>
  </si>
  <si>
    <t>Không hiển thi nút cancle</t>
  </si>
  <si>
    <t>Kiểm tra thông báo cập nhật khi nhập đầy đủ thông tin</t>
  </si>
  <si>
    <t>1. Mở trình duyệt và truy cập vào trang https://localhost:44395/
2. Nhấp chọn vào tên KH01
3.Chọn Profile
4.Chọn Edit
5. Save profile</t>
  </si>
  <si>
    <t>Name: Nhã123
Date of birth: 26/01/2002
Email: tannha@gmail.com
Phone: 09054545984
Citizen ID: 049875365841558
Gender: Male</t>
  </si>
  <si>
    <t>Hiển thị thông báo cập nhật Profile thành công</t>
  </si>
  <si>
    <t>Chuyển sang trang Thông tin khách hàng</t>
  </si>
  <si>
    <t xml:space="preserve">Kiểm tra đổi ảnh </t>
  </si>
  <si>
    <t>1. Mở trình duyệt và truy cập vào trang https://localhost:44395/
2. Nhấp chọn vào tên KH01
3.Chọn Profile
4.Chọn Edit
5. Change Avatar</t>
  </si>
  <si>
    <t xml:space="preserve">Hiển thị hình ảnh mới cho người dùng xem thử trước khi lưu . </t>
  </si>
  <si>
    <t>Kiểm tra xóa ảnh đã chọn và chọn lại ảnh khác</t>
  </si>
  <si>
    <t>Có dấu X đỏ để cho phép người dùng có thể chọn lại ảnh khác</t>
  </si>
  <si>
    <t>Kiểm tra nút lưu ảnh sẽ được sẵn sàng</t>
  </si>
  <si>
    <t>1. Mở trình duyệt và truy cập vào trang https://localhost:44395/
2. Nhấp chọn vào tên KH01
3.Chọn Profile
4.Chọn Edit
5. Change Avatar
6. Save picture</t>
  </si>
  <si>
    <t>Sau khi lưu ảnh, ảnh ở trên góc phải màn hình và ở Profile details cùng đổi</t>
  </si>
  <si>
    <t>Chỉ có ảnh ở trong profile detaile thay đổi</t>
  </si>
  <si>
    <t>Gender giữ nguyên không thay đổi</t>
  </si>
  <si>
    <t>1. Mở trình duyệt và truy cập vào trang https://localhost:44395/
2. Nhấp chọn vào tên KH01
3.Chọn Profile
4.Chọn Edit
5. Change Avatar
6. Save Change</t>
  </si>
  <si>
    <t>Name: Nha132
Date of birth: 26/01/2002
Email: tannha@gmail.com
Phone: 095483159
Citizen ID: 049875365841558
Gender: Male</t>
  </si>
  <si>
    <t xml:space="preserve">Gender vẫn không đổi </t>
  </si>
  <si>
    <t>Gender không hiển thị như trước</t>
  </si>
  <si>
    <t>Cập nhật thông tin khi Name bỏ trống</t>
  </si>
  <si>
    <t>1. Mở trình duyệt và truy cập vào trang https://localhost:44395/
2. Nhấp chọn vào tên KH01
3.Chọn Profile
4.Chọn Edit
5. Change Avatar
6. Save Profile</t>
  </si>
  <si>
    <t>Name: 
Date of birth: 26/01/2002
Email: tannha@gmail.com
Phone: 09054545984
Citizen ID: 049875365841558
Gender: Male</t>
  </si>
  <si>
    <t>Hiển thị text thông báo không được để trống Name</t>
  </si>
  <si>
    <t>Cập nhật thông tin với Name chứa ký tự đặc biệt</t>
  </si>
  <si>
    <t>Name: Nha@3244
Date of birth: 26/01/2002
Email: tannha@gmail.com
Phone: 09054545984
Citizen ID: 049875365841558
Gender: Male</t>
  </si>
  <si>
    <t>Hiển thị text thông báo, Name không được chứa ký tự đặc biệt</t>
  </si>
  <si>
    <t>Cập nhật thông tin với Name chứa 50 ký tự</t>
  </si>
  <si>
    <t>Name: Nguyễn Văn A B C D E F G H I J K L M N O P Q R S T U V W X Y Z
Date of birth: 26/01/2002
Email: tannha@gmail.com
Phone: 09054545984
Citizen ID: 049875365841558
Gender: Male</t>
  </si>
  <si>
    <t>Hiển thị text thông báo chỉ được phép ít hơn 50 ký tự</t>
  </si>
  <si>
    <t>Cập nhật thông tin với Date of Birth dưới 18+</t>
  </si>
  <si>
    <t>Name: Nha132
Date of birth: 26/01/2020
Email: tannha@gmail.com
Phone: 09054545984
Citizen ID: 049875365841558
Gender: Male</t>
  </si>
  <si>
    <t xml:space="preserve">Hiển thị text thông báo phải từ đủ 18+ trở lên </t>
  </si>
  <si>
    <t>Cập nhật thông tin với Date of Birth trên 18+</t>
  </si>
  <si>
    <t>Name: Nha132
Date of birth: 26/01/2002
Email: tannha@gmail.com
Phone: 09054545984
Citizen ID: 049875365841558
Gender: Male</t>
  </si>
  <si>
    <t>Save thành công</t>
  </si>
  <si>
    <t xml:space="preserve">Kiểm tra khi bỏ trống Date of Birth </t>
  </si>
  <si>
    <t>Name: Nha132
Date of birth: mm/dd/yyyy
Email: tannha@gmail.com
Phone: 09054545984
Citizen ID: 049875365841558
Gender: Male</t>
  </si>
  <si>
    <t xml:space="preserve">Thông báo không đươc để trống date of birth </t>
  </si>
  <si>
    <t>Kiểm tra xác thưc email trước khi save Change</t>
  </si>
  <si>
    <t>1. Mở trình duyệt và truy cập vào trang https://localhost:44395/
2. Nhấp chọn vào tên KH01
3.Chọn Profile
4.Chọn Edit
5. Change Avatar
6. Verify Email</t>
  </si>
  <si>
    <t xml:space="preserve">Hiển thi nút xác thưc email </t>
  </si>
  <si>
    <t>Không hiển thi nút xác thực email</t>
  </si>
  <si>
    <t>Sai đinh dạng email</t>
  </si>
  <si>
    <t>Name: Nha132
Date of birth: 26/01/2002
Email: tannha@1234
Phone: 09054545984
Citizen ID: 049875365841558
Gender: Male</t>
  </si>
  <si>
    <t>Hiển thi text không xác định đươc email</t>
  </si>
  <si>
    <t>Bỏ trống email</t>
  </si>
  <si>
    <t>Name: Nha132
Date of birth: 26/01/2002
Email: 
Phone: 09054545984
Citizen ID: 049875365841558
Gender: Male</t>
  </si>
  <si>
    <t>Hiển thị thông báo không bỏ trống email</t>
  </si>
  <si>
    <t>Email có chứa ký tư đăc biệt &amp;^%$</t>
  </si>
  <si>
    <t>Name: Nha132
Date of birth: 26/01/2002
Email: tannha_123^$%@gmail.com
Phone: 09054545984
Citizen ID: 049875365841558
Gender: Male</t>
  </si>
  <si>
    <t>Hiển thị text email không chứa ký tự đặc biêt</t>
  </si>
  <si>
    <t xml:space="preserve">Phone nhập chữ cái và số </t>
  </si>
  <si>
    <t>Name: Nha132
Date of birth: 26/01/2002
Email: tannha@gmail.com
Phone: 15615Nha05595
Citizen ID: 049875365841558
Gender: Male</t>
  </si>
  <si>
    <t>Không thể nhập chữ vào Phone</t>
  </si>
  <si>
    <t>Phone nhập hơn 11 chữ số</t>
  </si>
  <si>
    <t>Name: Nha132
Date of birth: 26/01/2002
Email: tannha@gmail.com
Phone: 0954831597556
Citizen ID: 049875365841558
Gender: Male</t>
  </si>
  <si>
    <t>Hiển thị text thông báo phone không được vượt quá 11 chữ số</t>
  </si>
  <si>
    <t>Phone nhập ít hơn 10 chữ số</t>
  </si>
  <si>
    <t xml:space="preserve">Hiển thị text thông báo phone phải đủ từ 10 số </t>
  </si>
  <si>
    <t>Kiểm định Reset Password</t>
  </si>
  <si>
    <t xml:space="preserve">Nội dung text button Reset Password </t>
  </si>
  <si>
    <t xml:space="preserve">1. Mở trình duyệt và truy cập vào trang https://localhost:44395/
2. Nhấp chọn vào tên KH01
3.Chọn Profile
</t>
  </si>
  <si>
    <t>Nội dung button không chứa dấu câu hay ký tự nào khác</t>
  </si>
  <si>
    <t>Nút button chứa ký tự ?</t>
  </si>
  <si>
    <t>Chuyển trang khi nhấn button Reset Password</t>
  </si>
  <si>
    <t xml:space="preserve">1. Mở trình duyệt và truy cập vào trang https://localhost:44395/
2. Nhấp chọn vào tên KH01
3.Chọn Profile
4.Chọn Reset Passoword
</t>
  </si>
  <si>
    <t>Chuyển trang đến có tiêu đề là Reset Pass</t>
  </si>
  <si>
    <t xml:space="preserve">Có chuyển trang </t>
  </si>
  <si>
    <t>Kiểm tra nội dung tiêu đề của Reset Pass</t>
  </si>
  <si>
    <t>Tiêu đề Reset Password</t>
  </si>
  <si>
    <t>Tiêu đề ResetPass</t>
  </si>
  <si>
    <t>Mẫu form Reset Password</t>
  </si>
  <si>
    <t>Phải gồm label và text field: Email, UserName, Password, New Password , Confirm new password</t>
  </si>
  <si>
    <t>Chỉ bao gồm Label, text field: Email, Username</t>
  </si>
  <si>
    <t xml:space="preserve">Khoảng cách giữa button Reset và text field </t>
  </si>
  <si>
    <t xml:space="preserve">Độ giãn dòng phải giống với Text field Email và text field Username </t>
  </si>
  <si>
    <t xml:space="preserve">Độ giãn dòng quá chênh lệch </t>
  </si>
  <si>
    <t>Nội dung ghi chú đính kèm</t>
  </si>
  <si>
    <t>Nội dung ghi chú phải bằng Tiếng Anh</t>
  </si>
  <si>
    <t>Nội dung bằng Tiếng Việt</t>
  </si>
  <si>
    <t>An toàn bảo mât thông tin</t>
  </si>
  <si>
    <t>Không được tiết lộ password sau khi reset</t>
  </si>
  <si>
    <t>Hiển thị password sau khi được reset</t>
  </si>
  <si>
    <t>Kiểm tra reset password thành công</t>
  </si>
  <si>
    <t>1. Mở trình duyệt và truy cập vào trang https://localhost:44395/
2. Nhấp chọn vào tên KH01
3.Chọn Profile
4.Chọn Reset Passoword
5.Nhập email, Username 
6.Reset</t>
  </si>
  <si>
    <t>Email: abc@gmail.com
Username: kh01</t>
  </si>
  <si>
    <t>Sau khi reset sẽ được đăng xuất và hiển thị màn hình Login</t>
  </si>
  <si>
    <t xml:space="preserve">Thông tin user vẫn còn, chưa đăng xuất </t>
  </si>
  <si>
    <t>Nhập Email không tồn tại trong hệ thống và username có tồn tại</t>
  </si>
  <si>
    <t>Email: sbarras45@paypal.com
Username: hbarras0</t>
  </si>
  <si>
    <t>Hiển thị thông báo đỏ với nội dung tài khoản không tồn tại</t>
  </si>
  <si>
    <t>Hiển thị thông chữ trắng tài khoản không tồn tại</t>
  </si>
  <si>
    <t>Nhập Email  tồn tại trong hệ thống và username không tồn tại</t>
  </si>
  <si>
    <t>Email: sbarras0@paypal.com
Username: hbarras45</t>
  </si>
  <si>
    <t>Person Detail</t>
  </si>
  <si>
    <t>PERSON DETAIL</t>
  </si>
  <si>
    <t>Kiểm định trang Person Detail</t>
  </si>
  <si>
    <t>Kiểm định cập nhật nội dung Profile Detail thành công</t>
  </si>
  <si>
    <t>Kiểm định cập nhật nội dung Profile Detail thất bại</t>
  </si>
  <si>
    <t>BOOKING TICKET</t>
  </si>
  <si>
    <t>HISTORY BOOKING</t>
  </si>
  <si>
    <t>Kiểm tra đường dẫn đến Invoice</t>
  </si>
  <si>
    <t>1. Mở trình duyệt và truy cập vào trang https://localhost:44395/
2. Đăng nhập vào hệ thống
3. Đặt vé và thanh toán
4. Thông tin cá nhân
5. Invoice</t>
  </si>
  <si>
    <t>UserName: KH01
Password: 12345678</t>
  </si>
  <si>
    <t>Hiển thị danh sách các hóa đơn đã thanh toán \ đã đặt chuyến bay</t>
  </si>
  <si>
    <t>Kiểm tra tiêu đề trang web</t>
  </si>
  <si>
    <t>UserName: KH01
Password: 12345679</t>
  </si>
  <si>
    <t xml:space="preserve">Hiển thị tiêu đề trang web: History </t>
  </si>
  <si>
    <t>Hiển thị Booking</t>
  </si>
  <si>
    <t>Kiểm tra nội dung hiển thị của 1 hóa đơn</t>
  </si>
  <si>
    <t>UserName: KH01
Password: 12345680
Hóa đơn: HD34</t>
  </si>
  <si>
    <t>Thông tin hiển thị bao gồm : 
Code Booking: HD34
Booking date: 09/11/2023 11:44:41 PM
Client: KH01
Quantity: 2 (1 Adult | 1 Child)
Total Bill: 3.560.000 vnđ</t>
  </si>
  <si>
    <t>Thông tin hiển thị bao gồm : 
Code Booking: HD34
Booking date: 09/11/2023 11:44:41 PM
Client: KH01
Quantity: 1 (1 Adult | 1 Child)
Total Bill: 3.560.000 vnđ</t>
  </si>
  <si>
    <t>Kiểm tra mỗi dòng hóa đơn sẽ được đổi màu</t>
  </si>
  <si>
    <t>UserName: KH01
Password: 12345681</t>
  </si>
  <si>
    <t>Mỗi dòng khi di chuột vào sẽ được đổi màu</t>
  </si>
  <si>
    <t xml:space="preserve">Kiểm tra danh sách hóa đơn hiển thị </t>
  </si>
  <si>
    <t>UserName: KH01
Password: 1234568</t>
  </si>
  <si>
    <t>Thông tin hóa đơn phải được sắp xếp gần nhất theo ngày đã đặt</t>
  </si>
  <si>
    <t>Danh sách được sắp xếp theo ngày đặt vé</t>
  </si>
  <si>
    <t>Kiểm tra lọc danh sách</t>
  </si>
  <si>
    <t xml:space="preserve">1. Mở trình duyệt và truy cập vào trang https://localhost:44395/
2. Đăng nhập vào hệ thống
3. Đặt vé và thanh toán
4. Thông tin cá nhân
5. Invoice
6. Search </t>
  </si>
  <si>
    <t>HD34</t>
  </si>
  <si>
    <t>Nhập nội dung vào thanh search và chỉ hiển thị hóa đơn có nội dung gần đúng</t>
  </si>
  <si>
    <t>Kiểm tra danh sách hóa đơn khi không có thông tin</t>
  </si>
  <si>
    <t>Hiển thị : No data found. Please try again</t>
  </si>
  <si>
    <t>Không có nội dung thông báo</t>
  </si>
  <si>
    <t>Kiểm tra khi nhấn hiển thị thông tin chi tiết</t>
  </si>
  <si>
    <t>1. Mở trình duyệt và truy cập vào trang https://localhost:44395/
2. Đăng nhập vào hệ thống
3. Đặt vé và thanh toán
4. Thông tin cá nhân
5. Invoice
6. Nhấn Details</t>
  </si>
  <si>
    <t>User: KH01
Code Booking : HD34</t>
  </si>
  <si>
    <t>Mở trang thông tin chi tiết hóa đơn</t>
  </si>
  <si>
    <t>Tiêu đè: Details Booking</t>
  </si>
  <si>
    <t>Tiêu đè: DetailBooking</t>
  </si>
  <si>
    <t>Detail Booking : HD34
Ticket code : VE8
Flight Code: VN762
From: SGN
To: HAN
Departure day : 12/14/2023 11:13:00 PM
Quantity: 1
Price: 3,560,000 vnđ
Citizen ID: 054564864556456489</t>
  </si>
  <si>
    <t>Kiểm tra đối chiếu thông tin hóa đơn dưới CSDL</t>
  </si>
  <si>
    <t>Thông tin chi tiết hóa đơn hiển thị trên web và CSDL như nhau</t>
  </si>
  <si>
    <t>Kiểm tra khi nhấn hiển thị thứ tự thông tin chi tiết</t>
  </si>
  <si>
    <t>User: KH01
Code Booking : HD5584</t>
  </si>
  <si>
    <t>Hiển thị số thứ tự vé tương ứng với mỗi chuyến bay</t>
  </si>
  <si>
    <t xml:space="preserve">Hiển thị theo số thứ tự </t>
  </si>
  <si>
    <t xml:space="preserve">Tất cả chi tiết hóa đơn phải đều cùng một mã hóa đơn </t>
  </si>
  <si>
    <t xml:space="preserve">Kiểm tra chỗ ngồi Ticket code có giống với CSDL </t>
  </si>
  <si>
    <t>Vị trí chỗ ngồi trong hóa đơn phải giống với CSDL</t>
  </si>
  <si>
    <t>Kiểm tra thông tin Citizen ID của hóa đơn</t>
  </si>
  <si>
    <t xml:space="preserve">Thông tin Citizen ID phải tồn tại và hiển thị thông tin khách hàng </t>
  </si>
  <si>
    <t>Kiểm tra tổng tiền hóa đơn</t>
  </si>
  <si>
    <t>Tính tổng tiền trong chi tiết hóa đơn phải khớp với tổng tiền ngoài danh sách hóa đơn</t>
  </si>
  <si>
    <t>Kiểm tra khi nhấn hiển thị thông tin chi tiết 1 chiều</t>
  </si>
  <si>
    <t>Hiển thị đúng mỗi hướng đi : 
From : SGN - To: HAN</t>
  </si>
  <si>
    <t>Kiểm tra khi nhấn hiển thị thông tin chi tiết 2 chiều</t>
  </si>
  <si>
    <t>Hiển thị  hướng đi : 
From : SGN - To: HAN
Hướng về:
From HAN - To: SGN</t>
  </si>
  <si>
    <t>Kiểm định trang History</t>
  </si>
  <si>
    <t>Kiểm định trang Details History</t>
  </si>
  <si>
    <t>SCHEDULE A FLIGHT</t>
  </si>
  <si>
    <t xml:space="preserve">Kiểm tra chức năng tìm kiếm
</t>
  </si>
  <si>
    <t>Các thông tin được sắp xếp tăng dần đối với mũi tên hướng xuống</t>
  </si>
  <si>
    <t xml:space="preserve">Kiểm tra chức năng sắp xếp giảm dần
</t>
  </si>
  <si>
    <t>Các thông tin được sắp xếp tăng dần đối với mũi tên hướng lên</t>
  </si>
  <si>
    <t xml:space="preserve">Kiểm tra chức năng sắp xếp tăng dần
</t>
  </si>
  <si>
    <t>Hiển thị thông tin chi tiết của chuyến bay và nút Edit</t>
  </si>
  <si>
    <t>- Mở web và đăng nhập tài khoản admin
- Chọn chức năng Schedule a flight</t>
  </si>
  <si>
    <t>Kiểm tra hiển thị các chức năng của trang quản lý chuyến bay đối với chuyến bay hết hiệu lực</t>
  </si>
  <si>
    <t>Account: admin
Password: 123458</t>
  </si>
  <si>
    <t>Kiểm tra hiển thị các chức năng của trang quản lý chuyến bay đối với chuyến bay còn hiệu lực</t>
  </si>
  <si>
    <t>Account: admin
Password: 123457</t>
  </si>
  <si>
    <t>Account: admin
Password: 123456</t>
  </si>
  <si>
    <t>- Mở web và đăng nhập tài khoản admin
- Bấm nút dropdown tại Flight Management</t>
  </si>
  <si>
    <t>Kiểm tra hiển thị của các chức năng quản lý chuyến bay</t>
  </si>
  <si>
    <t>Done</t>
  </si>
  <si>
    <t>Test_SF_01</t>
  </si>
  <si>
    <t>Wait</t>
  </si>
  <si>
    <t>Schedule A Fight</t>
  </si>
  <si>
    <t>Fight Route</t>
  </si>
  <si>
    <t>FLIGHT ROUTE</t>
  </si>
  <si>
    <t>Reference Document</t>
  </si>
  <si>
    <t>Created by</t>
  </si>
  <si>
    <t>Date of creation</t>
  </si>
  <si>
    <t>Date of review</t>
  </si>
  <si>
    <t>Test Scenario ID</t>
  </si>
  <si>
    <t>Importance</t>
  </si>
  <si>
    <t>No. of test cases</t>
  </si>
  <si>
    <t>ADMIN</t>
  </si>
  <si>
    <t>USER</t>
  </si>
  <si>
    <t>High</t>
  </si>
  <si>
    <t>Medium</t>
  </si>
  <si>
    <t>Booking AirLine</t>
  </si>
  <si>
    <t>Le Thi Thu Thao, Tran Nguyen Kim Ngan, Truong Tan Nha</t>
  </si>
  <si>
    <t>Booking Ticket</t>
  </si>
  <si>
    <t>History Booking</t>
  </si>
  <si>
    <t>Number of test scenario</t>
  </si>
  <si>
    <t>Kiểm tra hiển thị các chức năng của trang quản lý tuyến đường bay</t>
  </si>
  <si>
    <t>- Mở web và đăng nhập tài khoản admin
- Chọn chức năng Flight Route</t>
  </si>
  <si>
    <t>Hiển thị chức năng quản lý chuyến bay  là thêm, xem chi tiết thông tin tuyến đường bay và chức năng xoá tuyến đường bay</t>
  </si>
  <si>
    <t>Hiển thị chức năng quản lý chuyến bay  là thêm, xem chi tiết thông tin chuyến bay và chức năng xoá</t>
  </si>
  <si>
    <t>Kiểm tra giao diện hiển thị thông tin chi tiết của tuyến đường bay</t>
  </si>
  <si>
    <t>- Mở web và đăng nhập tài khoản admin
- Chọn chức năng Flight Route
- Bấm vào nút sửa để hiện thị trang chi tiết tuyến đường bay</t>
  </si>
  <si>
    <t>Hiển thị thông tin chi tiết của tuyến đường bay gồm Mã tuyến bay, Sân bay đi và Sân bay đích</t>
  </si>
  <si>
    <t>Kiểm tra chức năng sửa mã tuyến bay</t>
  </si>
  <si>
    <t>- Mở web và đăng nhập tài khoản admin
- Chọn chức năng Flight Route
- Bấm vào nút sửa để hiện thị trang chi tiết tuyến đường bay
- Sửa mã tuyến bay</t>
  </si>
  <si>
    <t>Hiển thị thông báo sửa thành công và cập nhật thông tin mã tuyến bay đã được sửa</t>
  </si>
  <si>
    <t>Kiểm tra chức năng sửa mã sân bay đi</t>
  </si>
  <si>
    <t>- Mở web và đăng nhập tài khoản admin
- Chọn chức năng Flight Route
- Bấm vào nút sửa để hiện thị trang chi tiết tuyến đường bay
- Sửa mã sân bay đi</t>
  </si>
  <si>
    <t>Hiển thị thông báo sửa thành công và cập nhật thông tin mã sân bay đi đã được sửa</t>
  </si>
  <si>
    <t>Kiểm tra chức năng sửa mã sân bay đáp</t>
  </si>
  <si>
    <t>- Mở web và đăng nhập tài khoản admin
- Chọn chức năng Flight Route
- Bấm vào nút sửa để hiện thị trang chi tiết tuyến đường bay
- Sửa mã sân bay đáp</t>
  </si>
  <si>
    <t>Hiển thị thông báo sửa thành công và cập nhật thông tin mã sân bay đáp đã được sửa</t>
  </si>
  <si>
    <t>Kiểm tra chức năng xoá tuyến đường bay</t>
  </si>
  <si>
    <t xml:space="preserve">- Mở web và đăng nhập tài khoản admin
- Chọn chức năng Flight Route
- Chọn tuyến đường bay và bấm nút xoá tuyến đường bay </t>
  </si>
  <si>
    <t>Hiển thị thông báo "Are you sure? You want to Delete this airport". Nếu bấm Confirm thì thực hiện xoá tuyến đường bay và cập nhật lại danh sách</t>
  </si>
  <si>
    <t>Kiểm tra chức năng xoá tuyến đường bay khi có chuyến bay chưa thực hiện</t>
  </si>
  <si>
    <t xml:space="preserve">- Mở web và đăng nhập tài khoản admin
- Chọn chức năng Flight Route
- Chọn tuyến đường bay đang có chuyến bay chưa cất cánh và bấm nút xoá tuyến đường bay </t>
  </si>
  <si>
    <t>Hiển thị thông báo "Có chuyến bay đối với tuyến đường bay này chưa cất cánh!"</t>
  </si>
  <si>
    <t>Hiển thị các tuyến đường bay có dữ liệu khớp với thông tin nhập ở khung tìm kiếm</t>
  </si>
  <si>
    <t xml:space="preserve">Kiểm tra chức năng hiển thị số tuyến đường bay trong trang
</t>
  </si>
  <si>
    <t>- Mở web và đăng nhập tài khoản admin
- Chọn chức năng Flight Route
- Chọn số chuyến bay cần hiển thị tại dropdown Show</t>
  </si>
  <si>
    <t>Hiển thị đúng số lượng tuyến đường bay muốn hiện ở mục show</t>
  </si>
  <si>
    <t>TC_Footer_036</t>
  </si>
  <si>
    <t>TC_Footer_037</t>
  </si>
  <si>
    <t>TC_Sort_025</t>
  </si>
  <si>
    <t>TC_Page_026</t>
  </si>
  <si>
    <t>TC_Search_027</t>
  </si>
  <si>
    <t>TC_Search_028</t>
  </si>
  <si>
    <t>TC_Search_029</t>
  </si>
  <si>
    <t>TS_FR_007</t>
  </si>
  <si>
    <t>Test Flight Route</t>
  </si>
  <si>
    <t>Kiểm tra danh sách vé được đặt dựa trên lịch sử đặt vé</t>
  </si>
  <si>
    <t>Cập nhật vé mới được bán vào hệ thống</t>
  </si>
  <si>
    <t>Cập nhật vé máy bay lên hệ thống</t>
  </si>
  <si>
    <t>Tra cứu lịch sử vé máy bay đã được đặt</t>
  </si>
  <si>
    <t>Cập nhật tình trạng vé máy bay</t>
  </si>
  <si>
    <t>Cập nhật chuyến bay lên hệ thống</t>
  </si>
  <si>
    <t>Cập nhật tình trạng chuyến bay lên hệ thống</t>
  </si>
  <si>
    <t>Muốn xem danh sách chuyến bay</t>
  </si>
  <si>
    <t>Xem lịch sử cập nhật chuyến bay</t>
  </si>
  <si>
    <t>Đăng ký/ đăng nhập</t>
  </si>
  <si>
    <t>Tìm kiếm chuyến bay</t>
  </si>
  <si>
    <t>Lựa chọn loại ghế trên chuyến bay (First Class, Business Class, Economy Class)</t>
  </si>
  <si>
    <t>Xem tất cả các chương trình khuyến mãi</t>
  </si>
  <si>
    <t>Đặt vé qua website</t>
  </si>
  <si>
    <t>Hủy vé</t>
  </si>
  <si>
    <t>Theo dõi lịch trình bày</t>
  </si>
  <si>
    <t>Đóng góp ý kiến</t>
  </si>
  <si>
    <t>Quản lí thông tin tài khoản</t>
  </si>
  <si>
    <t>Quản lí tài khoản nhân viên</t>
  </si>
  <si>
    <t>Quản lí tài khoản khách hàng</t>
  </si>
  <si>
    <t>Quản lí voucher</t>
  </si>
  <si>
    <t>Quản lí tuyến bay</t>
  </si>
  <si>
    <t>Quản lý đường bay</t>
  </si>
  <si>
    <t>Low</t>
  </si>
  <si>
    <t>"Software Quality Assurance (SQA) is a process that assures that all software engineering processes, methods, activities, and work items are monitored and comply with the defined standards. These defined standards could be one or a combination of anything like ISO 9000, CMMI model, ISO15504, etc.
SQA incorporates all software development processes starting from defining requirements to coding until release. Its prime goal is to ensure quality. Abbreviated as SQAP, the Software Quality Assurance Plan comprises the procedures, techniques, and tools that are employed to make sure that a product or service aligns with the requirements defined in the SRS(Software Requirement Specification)."</t>
  </si>
  <si>
    <t>- Mở web và đăng nhập tài khoản admin
- Chọn chức năng Flight Route
- Bấm vào nút sắp xếp giảm dần ở mỗi cột thông tin chuyến bay</t>
  </si>
  <si>
    <t>- Mở web và đăng nhập tài khoản admin
- Chọn chức năng Flight Route
- Bấm vào nút sắp xếp tăng dần ở mỗi cột thông tin chuyến bay</t>
  </si>
  <si>
    <t>- Mở web và đăng nhập tài khoản admin
- Chọn chức năng Flight Route
- Bấm vào khung tìm kiếm
- Nhập thông tin cần tìm</t>
  </si>
  <si>
    <t>"DAD"
"DAD"</t>
  </si>
  <si>
    <t>Kiểm tra xem khi vào trang quản lí chuyến bay, các dữ liệu có được load lên thành công không</t>
  </si>
  <si>
    <t>- Mở web và đăng nhập tài khoản admin
- Bấm Schedule a flight</t>
  </si>
  <si>
    <t>DataTable Flight được hiển thị</t>
  </si>
  <si>
    <t>Kiểm tra chức năng sắp xếp giảm dần cột "mã chuyến bay"</t>
  </si>
  <si>
    <t>- Mở web và đăng nhập tài khoản admin
- Bấm Schedule a flight
- Bấm biểu tượng sắp xếp giảm ở cột mã chuyến bay</t>
  </si>
  <si>
    <t>Các mã chuyến bay được sắp xếp giảm dần</t>
  </si>
  <si>
    <t xml:space="preserve"> Kiểm tra chức năng sắp xếp tăng dần cột "mã chuyến bay"</t>
  </si>
  <si>
    <t>- Mở web và đăng nhập tài khoản admin
- Bấm Schedule a flight
- Bấm biểu tượng sắp xếp tăng ở cột mã chuyến bay</t>
  </si>
  <si>
    <t>Các mã chuyến bay được sắp xếp tăng dần</t>
  </si>
  <si>
    <t>Kiểm tra chức năng sắp xếp giảm dần cột "mã máy bay"</t>
  </si>
  <si>
    <t>- Mở web và đăng nhập tài khoản admin
- Bấm Schedule a flight
- Bấm biểu tượng sắp xếp giảm ở cột mã máy bay</t>
  </si>
  <si>
    <t>Các mã máy bay được sắp xếp giảm dần</t>
  </si>
  <si>
    <t>Kiểm tra chức năng sắp xếp tăng dần cột "mã máy bay"</t>
  </si>
  <si>
    <t>- Mở web và đăng nhập tài khoản admin
- Bấm Schedule a flight
- Bấm biểu tượng sắp xếp tăng ở cột mã máy bay</t>
  </si>
  <si>
    <t>Các mã máy bay được sắp xếp tăng dần</t>
  </si>
  <si>
    <t>Kiểm tra chức năng sắp xếp giảm dần cột "mã tuyến bay"</t>
  </si>
  <si>
    <t>- Mở web và đăng nhập tài khoản admin
- Bấm Schedule a flight
- Bấm biểu tượng sắp xếp giảm ở cột mã tuyến bay</t>
  </si>
  <si>
    <t>Các mã tuyến bay được sắp xếp giảm dần</t>
  </si>
  <si>
    <t>- Mở web và đăng nhập tài khoản admin
- Bấm Schedule a flight
- Bấm biểu tượng sắp xếp tăng ở cột mã tuyến bay</t>
  </si>
  <si>
    <t>Các mã tuyến bay được sắp xếp tăng dần</t>
  </si>
  <si>
    <t>Kiểm tra chức năng sắp xếp giảm dần cột "ngày giờ"</t>
  </si>
  <si>
    <t>- Mở web và đăng nhập tài khoản admin
- Bấm Schedule a flight
- Bấm biểu tượng sắp xếp giảm ở cột ngày giờ</t>
  </si>
  <si>
    <t>Ngày giờ được sắp xếp giảm dần</t>
  </si>
  <si>
    <t>Kiểm tra chức năng sắp xếp tăng dần cột "ngày giờ"</t>
  </si>
  <si>
    <t>- Mở web và đăng nhập tài khoản admin
- Bấm Schedule a flight
- Bấm biểu tượng sắp xếp tăng ở cột ngày giờ</t>
  </si>
  <si>
    <t>Ngày giờ được sắp xếp tăng dần</t>
  </si>
  <si>
    <t>Kiểm tra chức năng sắp xếp giảm dần cột "Thời gian bay"</t>
  </si>
  <si>
    <t>- Mở web và đăng nhập tài khoản admin
- Bấm Schedule a flight
- Bấm biểu tượng sắp xếp giảm ở cột thời gian bay</t>
  </si>
  <si>
    <t>Thời gian bay được sắp xếp giảm dần</t>
  </si>
  <si>
    <t>Kiểm tra chức năng sắp xếp tăng dần cột "Thời gian bay"</t>
  </si>
  <si>
    <t>- Mở web và đăng nhập tài khoản admin
- Bấm Schedule a flight
- Bấm biểu tượng sắp xếp tăng ở cột thời gian bay</t>
  </si>
  <si>
    <t>Thời gian bay được sắp xếp tăng dần</t>
  </si>
  <si>
    <t xml:space="preserve"> Kiểm tra chức năng sắp xếp giảm dần cột "Tổng số ghế"</t>
  </si>
  <si>
    <t>- Mở web và đăng nhập tài khoản admin
- Bấm Schedule a flight
- Bấm biểu tượng sắp xếp giảm ở cột tổng số ghế</t>
  </si>
  <si>
    <t>Tổng số ghế được sắp xếp giảm dần</t>
  </si>
  <si>
    <t xml:space="preserve"> Kiểm tra chức năng sắp xếp tăng dần cột "Tổng số ghế"</t>
  </si>
  <si>
    <t>- Mở web và đăng nhập tài khoản admin
- Bấm Schedule a flight
- Bấm biểu tượng sắp xếp tăng ở cột tổng số ghế</t>
  </si>
  <si>
    <t>Tổng số ghế được sắp xếp tăng dần</t>
  </si>
  <si>
    <t>Kiểm tra chức năng sắp xếp tăng dần cột "G1"</t>
  </si>
  <si>
    <t xml:space="preserve">- Mở web và đăng nhập tài khoản admin
- Chọn chức năng Schedule a flight
- Bấm vào nút sắp xếp tăng dần ở cột G1
</t>
  </si>
  <si>
    <t>Số lượng vé ghế G1 được sắp xếp tăng dần</t>
  </si>
  <si>
    <t>Kiểm tra chức năng sắp xếp giảm dần cột "G1"</t>
  </si>
  <si>
    <t xml:space="preserve">- Mở web và đăng nhập tài khoản admin
- Chọn chức năng Schedule a flight
- Bấm vào nút sắp xếp giảm dần ở cột G1
</t>
  </si>
  <si>
    <t>Số lượng vé ghế G1 được sắp xếp giảm dần</t>
  </si>
  <si>
    <t>Kiểm tra chức năng sắp xếp tăng dần cột "G2"</t>
  </si>
  <si>
    <t>- Mở web và đăng nhập tài khoản admin
- Chọn chức năng Schedule a flight
- Bấm vào nút sắp xếp tăng dần ở cột G2</t>
  </si>
  <si>
    <t>Số lượng vé ghế G2 được sắp xếp tăng dần</t>
  </si>
  <si>
    <t>Kiểm tra chức năng sắp xếp giảm dần cột "G2"</t>
  </si>
  <si>
    <t>- Mở web và đăng nhập tài khoản admin
- Chọn chức năng Schedule a flight
- Bấm vào nút sắp xếp giảm dần ở cột G2</t>
  </si>
  <si>
    <t>Số lượng vé ghế G2 được sắp xếp giảm dần</t>
  </si>
  <si>
    <t>Kiểm tra chức năng sắp xếp tăng dần cột "G3"</t>
  </si>
  <si>
    <t>- Mở web và đăng nhập tài khoản admin
- Chọn chức năng Schedule a flight
- Bấm vào nút sắp xếp tăng dần ở cột G3</t>
  </si>
  <si>
    <t>Số lượng vé ghế G3 được sắp xếp tăng dần</t>
  </si>
  <si>
    <t>Kiểm tra chức năng sắp xếp giảm dần cột "G3"</t>
  </si>
  <si>
    <t>- Mở web và đăng nhập tài khoản admin
- Chọn chức năng Schedule a flight
- Bấm vào nút sắp xếp giảm dần ở cột G3</t>
  </si>
  <si>
    <t>Số lượng vé ghế G3 được sắp xếp giảm dần</t>
  </si>
  <si>
    <t>Kiểm tra chức năng sắp xếp tăng dần cột "Còn lại"</t>
  </si>
  <si>
    <t>- Mở web và đăng nhập tài khoản admin
- Chọn chức năng Schedule a flight
- Bấm vào nút sắp xếp tăng dần ở cột còn lại</t>
  </si>
  <si>
    <t>Số lượng vé ghế còn lại được sắp xếp tăng dần</t>
  </si>
  <si>
    <t>Kiểm tra chức năng sắp xếp giảm dần cột "Còn lại"</t>
  </si>
  <si>
    <t>- Mở web và đăng nhập tài khoản admin
- Chọn chức năng Schedule a flight
- Bấm vào nút sắp xếp giảm dần ở cột còn lại</t>
  </si>
  <si>
    <t>Số lượng vé ghế còn lại được sắp xếp giảm dần</t>
  </si>
  <si>
    <t>Kiểm tra chức năng sắp xếp cột "Tình trạng"</t>
  </si>
  <si>
    <t>- Mở web và đăng nhập tài khoản admin
- Chọn chức năng Schedule a flight
- Bấm vào nút sắp xếp tăng dần ở cột tình trạng</t>
  </si>
  <si>
    <t>Chuyến bay được sắp xếp theo tình trạng Còn hiệu lực</t>
  </si>
  <si>
    <t>- Mở web và đăng nhập tài khoản admin
- Chọn chức năng Schedule a flight
- Bấm vào nút sắp xếp giảm dần ở cột tình trạng</t>
  </si>
  <si>
    <t>Chuyến bay được sắp xếp theo tình trạng Hết hiệu lực</t>
  </si>
  <si>
    <t>Các chức năng quản lý có liên quan đến quản lý chuyến bay bao gồm Schedule a flight- Flight Route- History được đặt trong dropdown Flight Management</t>
  </si>
  <si>
    <t>Các chức năng quản lý có liên quan đến quản lý chuyến bay bao gồm Schedule a flight- Flight Route
- History được đặt trong dropdown Flight Management</t>
  </si>
  <si>
    <t>Hiển thị chức năng quản lý chuyến bay  là thêm và xem chi tiết thông tin chuyến bay</t>
  </si>
  <si>
    <t xml:space="preserve">Kiểm tra chức năng thêm chuyến bay với dữ liệu đầy đủ </t>
  </si>
  <si>
    <t>- Mở web và đăng nhập tài khoản admin
- Chọn chức năng Schedule a flight
- Bấm Add Schedule
- Nhập ngày giờ
- Nhập thời gian bay
- Nhập G1
- Nhập giá G1
- Nhập G2
- Nhập giá G2
- Nhập G3
- Nhập giá G3
- Chọn "không có"</t>
  </si>
  <si>
    <t xml:space="preserve">Account: admin
Password: 123456
Ngày giờ bay: 01/01/2024 12:00 AM
Thời gian bay: 12
G1: 50
Giá G1: 200000
G2: 50
Giá G2: 150000
G3: 100
Giá G3: 100000
</t>
  </si>
  <si>
    <t>Hiển thị thông báo thêm thành công</t>
  </si>
  <si>
    <t>Kiểm tra xem khi vào trang quản lí chuyến bay với kích thước màn hình iphone 5, các dữ liệu có được load lên thành công không</t>
  </si>
  <si>
    <t>- Set màn hình về màn hình iphone 5
- Mở web và đăng nhập tài khoản admin
- Chọn chức năng Schedule a flight</t>
  </si>
  <si>
    <t>Không thể đăng nhập được</t>
  </si>
  <si>
    <t>Kiểm tra xem khi vào trang quản lí chuyến bay với kích thước màn hình iphone 6/7/8, các dữ liệu có được load lên thành công không</t>
  </si>
  <si>
    <t>- Set màn hình về màn hình iphone 6/7/8
- Mở web và đăng nhập tài khoản admin
- Chọn chức năng Schedule a flight</t>
  </si>
  <si>
    <t>Kiểm tra xem khi vào trang quản lí chuyến bay với kích thước màn hình iphone 6/7/8 Plus, các dữ liệu có được load lên thành công không</t>
  </si>
  <si>
    <t>- Set màn hình về màn hình iphone 6/7/8 plus
- Mở web và đăng nhập tài khoản admin
- Chọn chức năng Schedule a flight</t>
  </si>
  <si>
    <t>Kiểm tra xem khi vào trang quản lí chuyến bay với kích thước màn hình iphone X, các dữ liệu có được load lên thành công không</t>
  </si>
  <si>
    <t>- Set màn hình về màn hình iphone X
- Mở web và đăng nhập tài khoản admin
- Chọn chức năng Schedule a flight</t>
  </si>
  <si>
    <t>Kiểm tra xem khi vào trang quản lí chuyến bay với kích thước màn hình iphone XS, các dữ liệu có được load lên thành công không</t>
  </si>
  <si>
    <t>- Set màn hình về màn hình iphone XS
- Mở web và đăng nhập tài khoản admin
- Chọn chức năng Schedule a flight</t>
  </si>
  <si>
    <t>Kiểm tra xem khi vào trang quản lí chuyến bay với kích thước màn hình ipad, các dữ liệu có được load lên thành công không</t>
  </si>
  <si>
    <t>- Set màn hình về màn hình ipad
- Mở web và đăng nhập tài khoản admin
- Chọn chức năng Schedule a flight</t>
  </si>
  <si>
    <t>Kiểm tra chức năng tìm kiếm chuyến bay có tồn tại</t>
  </si>
  <si>
    <t>- Mở web và đăng nhập tài khoản admin
- Chọn chức năng Schedule a flight
- Nhập vào ô tìm kiếm
- Bấm enter</t>
  </si>
  <si>
    <t xml:space="preserve">Account: admin
Password: 123456
Nhập: VN65
</t>
  </si>
  <si>
    <t>Tìm thấy chuyến bay</t>
  </si>
  <si>
    <t>Kiểm tra duy trì đăng nhập khi xoá catche không</t>
  </si>
  <si>
    <t>Non-Function</t>
  </si>
  <si>
    <t>- Mở web và đăng nhập tài khoản admin
- Clear browser</t>
  </si>
  <si>
    <t>Không duy trì đăng nhập</t>
  </si>
  <si>
    <t>Kiểm tra duy trì đăng nhập khi go back</t>
  </si>
  <si>
    <t>- Mở web và đăng nhập tài khoản admin
- Bấm nút back về
- Bấm nút quay trở về trang trước đó</t>
  </si>
  <si>
    <t>Duy trì đăng nhập</t>
  </si>
  <si>
    <t>Kiểm tra duy trì đăng nhập khi đăng xuất</t>
  </si>
  <si>
    <t>- Mở web và đăng nhập tài khoản admin
- Bấm đăng xuất
- Bấm nút quay trở về trang trước đó</t>
  </si>
  <si>
    <t>Sắp xếp</t>
  </si>
  <si>
    <t>Test_SF_02</t>
  </si>
  <si>
    <t>Test_SF_03</t>
  </si>
  <si>
    <t>Test giao diện</t>
  </si>
  <si>
    <t>Test thêm chuyến bay</t>
  </si>
  <si>
    <t>Test Reponsive</t>
  </si>
  <si>
    <t>Test tìm kiếm</t>
  </si>
  <si>
    <t>Test_SF_04</t>
  </si>
  <si>
    <t>Test_SF_05</t>
  </si>
  <si>
    <t>Test các yếu tố khác</t>
  </si>
  <si>
    <t>Test_SF_06</t>
  </si>
  <si>
    <t>"MAD" 
"What is Software Quality Assurance?
Software Quality Assurance (SQA) is a process that assures that all software engineering processes, methods, activities, and work items are monitored and comply with the defined standards. These defined standards could be one or a combination of anything like ISO 9000, CMMI model, ISO15504, etc.
SQA incorporates all software development processes starting from defining requirements to coding until release. Its prime goal is to ensure quality. Abbreviated as SQAP, the Software Quality Assurance Plan comprises the procedures, techniques, and tools that are employed to make sure that a product or service aligns with the requirements defined in the SRS(Software Requirement Specification)."</t>
  </si>
  <si>
    <t>Khi nhấn hoặc di chuột vào thì nút sẽ chuyển sang màu sậm hơn màu ban đâuù</t>
  </si>
  <si>
    <t>TC_02_07</t>
  </si>
  <si>
    <t>TC_02_08</t>
  </si>
  <si>
    <t>1.From: Hồ Chí Minh (SGN)
2.To: Hà Nội (HAN)
3.Departure Date: 18/01/2023
4.Quantity Aldults: 1
5.Quantity Children: 2
6.OneWay
7.Chọn chyến bay</t>
  </si>
  <si>
    <t>Viết script kiểm tra chiêu cao, mỗi thẻ div của chuyến bay</t>
  </si>
  <si>
    <t>1.From: Hồ Chí Minh (SGN)
2.To: Hà Nội (HAN)
3.Departure Date: 18/01/2023
4.Quantity Aldults: 1
5.Quantity Children: 2
6.OneWay
7.Chọn chyến bay trước đó 2 tiếng</t>
  </si>
  <si>
    <t>1.From: Hồ Chí Minh (SGN)
2.To: Hà Nội (HAN)
3.Departure Date: 18/01/2023
4.Quantity Aldults: 1
5.Quantity Children: 2
6.OneWay
7.Chọn chyến bay trước đúng 2 tiếng (31/10/2023 7:18 PM)</t>
  </si>
  <si>
    <t>1.From: Hồ Chí Minh (SGN)
2.To: Hà Nội (HAN)
3.Departure Date: 18/01/2023
4.Quantity Aldults: 1
5.Quantity Children: 2
6.OneWay
7.Chọn chyến bay dưới 2 tiếng</t>
  </si>
  <si>
    <t xml:space="preserve">1.To: Hà Nội (HAN)
2.Departure Date: 18/01/2023
3.Quantity Aldults: 1
4.Quantity Children: 2
5.OneWay
</t>
  </si>
  <si>
    <t>1.From: Hồ Chí Minh (SGN)
2.Departure Date: 18/01/2023
3.Quantity Aldults: 1
4.Quantity Children: 2
5.OneWay</t>
  </si>
  <si>
    <t>1.Departure Date: 18/01/2023
2.Quantity Aldults: 1
3.Quantity Children: 2
4.OneWay</t>
  </si>
  <si>
    <t>1.From: Hồ Chí Minh (SGN)
2.To: Hà Nội (HAN)
3.Departure Date: 18/01/2023
4.Quantity Aldults: 1
5.Quantity Children: 0
6.OneWay</t>
  </si>
  <si>
    <t>1.From: Hồ Chí Minh (SGN)
2.To: Hà Nội (HAN)
3.Departure Date: 18/01/2023
4.Quantity Children: 3
5.OneWay</t>
  </si>
  <si>
    <t>1.From: Hồ Chí Minh (SGN)
2.To: Hà Nội (HAN)
3.Departure Date: 18/01/2023
4.Quantity Aldults: 3
5.OneWay</t>
  </si>
  <si>
    <t>1.From: Hồ Chí Minh (SGN)
2.To: Hà Nội (HAN)
3.Departure Date: 18/01/2023
4.OneWay</t>
  </si>
  <si>
    <t>1.From: Hồ Chí Minh (SGN)
2.To: Hà Nội (HAN)
3.Departure Date: 18/01/2023
4.Quantity Aldults: 1
5.Quantity Children: 2</t>
  </si>
  <si>
    <t>1.From: Hồ Chí Minh (SGN)
2.To: Hà Nội (HAN)
3.Departure Date: 03/11/2023
4.Quantity Aldults: 1
5.Quantity Children: 2
6.OneWay</t>
  </si>
  <si>
    <t>1.From: Hồ Chí Minh (SGN)
2.To: Hà Nội (HAN)
3.Departure Date: 18/01/2023
4.Return Date: 25/01/2023
5.Quantity Aldults: 1
6.Quantity Children: 2
7.Round</t>
  </si>
  <si>
    <t>1.From: Hồ Chí Minh (SGN)
2.To: Hà Nội (HAN)
3.Departure Date: 18/01/2023
4.Return Date: 25/01/2023
5.Quantity Aldults: 1
6.Quantity Children: 2
7.Round
8.Chọn chyến bay trước đúng 2 tiếng (31/10/2023 7:18 PM)</t>
  </si>
  <si>
    <t>1.From: Hồ Chí Minh (SGN)
2.To: Hà Nội (HAN)
3.Departure Date: 18/01/2023
4.Return Date: 25/01/2023
5.Quantity Aldults: 1
6.Quantity Children: 2
7.Round
8.Chọn chyến bay dưới 2 tiếng</t>
  </si>
  <si>
    <t>1.To: Hà Nội (HAN)
2.Departure Date: 18/01/2023
3. Return Date: 25/01/2023
4.Quantity Aldults: 1
5.Quantity Children: 2
6.Round</t>
  </si>
  <si>
    <t>1.From: Hồ Chí Minh (SGN)
2.Departure Date: 18/01/2023
3. Return Date: 25/01/2023
4.Quantity Aldults: 1
5.Quantity Children: 2
6.Round</t>
  </si>
  <si>
    <t>1.Departure Date: 18/01/2023
2. Return Date: 25/01/2023
3.Quantity Aldults: 1
4.Quantity Children: 2
5.Round</t>
  </si>
  <si>
    <t>1.From: Hồ Chí Minh (SGN)
2.Return date: 25/01/2023
3.Quantity Aldults: 1
4.Quantity Children: 2
5.Return</t>
  </si>
  <si>
    <t>1.From: Hồ Chí Minh (SGN)
2.Departure date: 18/01/2023
3.Return date: 25/01/2023
4.Quantity Aldults: 1
5.Quantity Children: 2
6.Return</t>
  </si>
  <si>
    <t>1.To: Hà Nội (HAN)
2.Departure date: 18/01/2023
4.Quantity Aldults: 1
5.Quantity Children: 2
6.Return</t>
  </si>
  <si>
    <t>1.From: Hồ Chí Minh (SGN)
2.Departure date: 18/01/2023
4.Quantity Aldults: 1
5.Quantity Children: 2
6.Return</t>
  </si>
  <si>
    <t>1.From: Hồ Chí Minh (SGN)
2.To: Hà Nội (HAN)
3.Departure Date: 18/01/2023
4.Return Date: 25/01/2023
4.Quantity Aldults: 1
5.Quantity Children: 0
6.Round</t>
  </si>
  <si>
    <t>1.From: Hồ Chí Minh (SGN)
2.To: Hà Nội (HAN)
3.Departure Date: 18/01/2023
4.Quantity Children: 3
5.Round</t>
  </si>
  <si>
    <t>1.From: Hồ Chí Minh (SGN)
2.To: Hà Nội (HAN)
3.Departure Date: 18/01/2023
4.Quantity Aldults: 3
5.Round</t>
  </si>
  <si>
    <t>1.From: Hồ Chí Minh (SGN)
2.To: Hà Nội (HAN)
3.Departure Date: 18/01/2023
4.Return Date: 25/01/2023
5.Round</t>
  </si>
  <si>
    <t>1.From: Hồ Chí Minh (SGN)
2.To: Hà Nội (HAN)
3.Departure Date: 18/01/2023
4.Return date: 25/01/2023
4.Quantity Aldults: 1
5.Quantity Children: 2</t>
  </si>
  <si>
    <t xml:space="preserve">Không có thông tin vé khi chọn vé về </t>
  </si>
  <si>
    <t>1.From: Hồ Chí Minh (SGN)
2.To: Hà Nội (HAN)
3.Departure Date: 18/01/2023
4.Return date: 26/01/2023
4.Quantity Aldults: 1
5.Quantity Children: 2</t>
  </si>
  <si>
    <t>Thông báo : Sorry, there are currently no suitable flights for you</t>
  </si>
  <si>
    <t>_Hiển thị thẻ text đỏ thông báo đăng nhập thất bại 
_Vẫn đang ở trang đăng nhập
_Thẻ text hiển thị giữa thẻ input và trên nút Login</t>
  </si>
  <si>
    <t>_Hiển thị thông báo đăng nhập không đúng</t>
  </si>
  <si>
    <t>_Hiển thị thẻ text đỏ thông báo password không được để trống
_Vẫn đang ở trang đăng nhập
_Thẻ text hiển thị giữa thẻ input và trên nút Login</t>
  </si>
  <si>
    <t xml:space="preserve">_Hiển Please fill out this field </t>
  </si>
  <si>
    <t>_Hiển thị thẻ text đỏ thông báo UserName không được để trống
_Vẫn đang ở trang đăng nhập
_Thẻ text hiển thị giữa thẻ input và trên nút Login</t>
  </si>
  <si>
    <t>_Hiển thị thẻ text đỏ thông báo UserName và Password không được để trống
_Vẫn đang ở trang đăng nhập
_Thẻ text hiển thị giữa thẻ input và trên nút Login</t>
  </si>
  <si>
    <t>_Chỉ hiển thị Please fill out this field ở UserName và Password không có</t>
  </si>
  <si>
    <t>Thông báo UserName và Password có thể sai, vui lòng kiểm tra lại</t>
  </si>
  <si>
    <t>1. Mở trình duyệt và truy cập vào trang tìm kiếm BookingAirLine
2.Chọn vào Login bên trái màn hình
3.Nhập Password
4.Nhấn nút Login</t>
  </si>
  <si>
    <t>Thông báo vui lòng không được để trống UserName</t>
  </si>
  <si>
    <t>1. Mở trình duyệt và truy cập vào trang tìm kiếm BookingAirLine
2.Chọn vào Login bên trái màn hình
3.Nhập UserName
4.Nhấn nút Login</t>
  </si>
  <si>
    <t>1. Mở trình duyệt và truy cập vào trang tìm kiếm BookingAirLine
2.Chọn vào Login bên trái màn hình
3.Không nhập UserName và Password
4.Nhấn nút Login</t>
  </si>
  <si>
    <t>_Hiển thị trang đăng ký dành riêng cho khách hàng</t>
  </si>
  <si>
    <t>_Đưa đến trang chủ và chưa đăng nhập</t>
  </si>
  <si>
    <t>_ Đưa đến trang chủ và chưa đăng nhập</t>
  </si>
  <si>
    <t>_Thông báo không để UserName trống, yêu cầu nhập UserName</t>
  </si>
  <si>
    <t>_Thông báo không để email  trống, yêu cầu nhập Email</t>
  </si>
  <si>
    <t>Hiển thị text đỏ thông báo Confirm password không khớp với password</t>
  </si>
  <si>
    <t>Vẫn cho phép đăng ký thành công</t>
  </si>
  <si>
    <t xml:space="preserve">Kiểm tra nội dung của trang PersonDetaile </t>
  </si>
  <si>
    <t>Hiển thị TRAVEL PROFILE</t>
  </si>
  <si>
    <t>Kiểu chữ : "Open Sans", arial, sans-serif</t>
  </si>
  <si>
    <t>Hiển thị kích cỡ hình ảnh avatar vừa đủ không quá lớn.
Kích thước: 261.125px</t>
  </si>
  <si>
    <t>Kích thước: 261.125px</t>
  </si>
  <si>
    <t>CCCD: 054564864556456489</t>
  </si>
  <si>
    <t>Invalid column name 'About'.</t>
  </si>
  <si>
    <t>Khong khop voi yeu cau</t>
  </si>
  <si>
    <t>Wait for condition has timed out</t>
  </si>
  <si>
    <t>Kiểm tra đường dẫn đến Choose seat</t>
  </si>
  <si>
    <t>1. Mở trình duyệt và truy cập vào trang https://localhost:44395/
2. Chọn vé và địa điểm phù hợp
3.Tìm kiếm chuyến bay
4.Chọn chuyến bay đi và về phù hợp</t>
  </si>
  <si>
    <t>Departure: SGN - HAN (VN164)
Return : HAN - SGN (VN985)</t>
  </si>
  <si>
    <t>Hiển thị thông tin chọn seat cho VN164 và VN985</t>
  </si>
  <si>
    <t xml:space="preserve">Kiểm tra thanh tiêu đề </t>
  </si>
  <si>
    <t>Hiển thị tiêu đề trang web là Choose seat Departure và Choose seat Return</t>
  </si>
  <si>
    <t>Chỉ hiển thị ChooseSeat</t>
  </si>
  <si>
    <t>Trang chooseat phải hiển thị đầy đủ Header, Body, Footer</t>
  </si>
  <si>
    <t>Cả Chooseat Departure và Return phải có Header, Body, Footer</t>
  </si>
  <si>
    <t>Choose Departure thiếu Footer</t>
  </si>
  <si>
    <t>Kiểm định trang Choose Seat</t>
  </si>
  <si>
    <t>Kiểm định trang Choose Seat vé đi</t>
  </si>
  <si>
    <t xml:space="preserve">Kiểm tra tiêu đề choose Seat </t>
  </si>
  <si>
    <t xml:space="preserve">Text hiển thi Choose Seat VN164 phải hiển thi ở giữa </t>
  </si>
  <si>
    <t>Text hiển thi Choose Seat VN164 phải hiển thị lệch sang trái</t>
  </si>
  <si>
    <t>Hiển thị Choose Seat VN164</t>
  </si>
  <si>
    <t>Hiển thị ChooseSeat VN164</t>
  </si>
  <si>
    <t xml:space="preserve">Kiểm tra thông tin tóm tắt Departure </t>
  </si>
  <si>
    <t>Thông tin Flight Summary :
Điểm xuất phát: Sân bay Tân Sơn Nhất (SGN): thời gian đi
Điểm đến: Sân bay Nội Bài (HAN): Thời gian đến</t>
  </si>
  <si>
    <t xml:space="preserve">Kiểm tra thông tin chi tiết Departure </t>
  </si>
  <si>
    <t>Thông tin Flight Details:
1. Baggage 0kg (Buy at booking)
2. Cabin baggage 7kg
3. Aircraft: Ahuas Airport</t>
  </si>
  <si>
    <t>Kiểm tra Arlert hiển thị</t>
  </si>
  <si>
    <t xml:space="preserve">Nội dung Arlert The schedule can be changed! Phải hiển thị ra giữa Departure và Return </t>
  </si>
  <si>
    <t xml:space="preserve">Nội dung Arlert bị lệch lên trên và text arlet so với icon quá xa </t>
  </si>
  <si>
    <t>Kiểm tra sơ đồ hiển thị chọn chỗ ngồi</t>
  </si>
  <si>
    <t>Sơ đồ phải phân chia rõ ràng gồm có 3 hạng : Thương gia, Vip, Thường</t>
  </si>
  <si>
    <t>Sơ đồ hiển thị chung tất cả các khoang</t>
  </si>
  <si>
    <t>Kiểm tra chỗ ngồi sẽ được đỏi màu đỏ khi người dùng chọn và ngược lại</t>
  </si>
  <si>
    <t>Departure: SGN - HAN (VN164): 2 slot
Return : HAN - SGN (VN985): 2 slot</t>
  </si>
  <si>
    <t>Slot được chọn được chuyển sang màu đỏ và khi chọn màu đỏ sẽ trả lại màu vàng như ban đầu</t>
  </si>
  <si>
    <t>Kiểm tra hiển thị những slot đã chọn</t>
  </si>
  <si>
    <t>Slot đề ra : 2
Selected seat: 1, 2</t>
  </si>
  <si>
    <t>Hiển thị chỗ đã chọn: 1,2 bao gồm cho biết chỗ bao nhiêu tiền cho chỗ đó</t>
  </si>
  <si>
    <t>Chỉ hiển thị chỗ đã chọn 1,2</t>
  </si>
  <si>
    <t>Chọn slot vượt quá mức slot ban đầu đề ra</t>
  </si>
  <si>
    <t>Slot đề ra : 2
Selected seat 1,2,3</t>
  </si>
  <si>
    <t>Hiển thị text đỏ thông báo chỉ được đúng số lượng đề ra
The quantity you selected exceeds the original quantity</t>
  </si>
  <si>
    <t>Không chọn slot nào và nhấn button Next</t>
  </si>
  <si>
    <t xml:space="preserve">Slot đề ra : 2
Selected seat: </t>
  </si>
  <si>
    <t>Nút button Next sẽ được ẩn không cho người dùng nhấn</t>
  </si>
  <si>
    <t>Nút button chỉ đang disabled chứ không ẩn đi</t>
  </si>
  <si>
    <t>Chọn slot chưa đủ mức slot ban đầu đề ra</t>
  </si>
  <si>
    <t>Slot đề ra : 2
Selected seat: 1</t>
  </si>
  <si>
    <t>Đối với slot đã có người mua trước đó sẽ được đánh dấu X tại ô đó và không thể chọn</t>
  </si>
  <si>
    <t>Slot đề ra : 2
Seat đã được đặt: 4,5
Selected seat: 4,5</t>
  </si>
  <si>
    <t xml:space="preserve">Không thể chọn seat 4,5 </t>
  </si>
  <si>
    <t>Người dùng muốn thay đổi ý định chọn chuyến bay</t>
  </si>
  <si>
    <t>1. Mở trình duyệt và truy cập vào trang https://localhost:44395/
2. Chọn vé và địa điểm phù hợp
3.Tìm kiếm chuyến bay
4.Chọn chuyến bay đi và về phù hợp
5. Quay lại bước chọn chuyến bay đi</t>
  </si>
  <si>
    <t>Người dùng nhấn vào nút Back để tiến hành chọn lại chuyến bay</t>
  </si>
  <si>
    <t xml:space="preserve">Không có nút Back </t>
  </si>
  <si>
    <t xml:space="preserve">Kiểm tra chuyến bay khi chưa được yêu thích </t>
  </si>
  <si>
    <t>1. Mở trình duyệt và truy cập vào trang https://localhost:44395/
2. Chọn vé và địa điểm phù hợp
3.Tìm kiếm chuyến bay
4.Chọn chuyến bay đi và về phù hợp
5. Chọn yêu thích chuyến bay</t>
  </si>
  <si>
    <t xml:space="preserve">Khi chuyến bay chưa được yêu thích sẽ là màu gray 
</t>
  </si>
  <si>
    <t xml:space="preserve">Kiểm tra chuyến bay khi  được yêu thích </t>
  </si>
  <si>
    <t xml:space="preserve">Khi chuyến bay chưa được yêu thích sẽ là màu red 
</t>
  </si>
  <si>
    <t xml:space="preserve">Kiểm tra chuyển trang khi xác nhận chỗ ngồi </t>
  </si>
  <si>
    <t>1. Mở trình duyệt và truy cập vào trang https://localhost:44395/
2. Chọn vé và địa điểm phù hợp
3.Tìm kiếm chuyến bay
4.Chọn chuyến bay đi và về phù hợp
5. Chọn Next</t>
  </si>
  <si>
    <t>Nếu chỉ 1 OneWay sẽ chuyển sang checkOut
Nếu là Round sẽ chuyển sang Choose Seat VN985</t>
  </si>
  <si>
    <t>Nếu chỉ 1 OneWay sẽ chuyển sang Customer Infomation
Nếu là Round sẽ chuyển sang Choose Seat VN985</t>
  </si>
  <si>
    <t>Kiểm định trang Choose Seat vé về</t>
  </si>
  <si>
    <t>Kiểm tra tiêu đề choose Seat return</t>
  </si>
  <si>
    <t xml:space="preserve">Text hiển thi Choose Seat VN985 phải hiển thi ở giữa </t>
  </si>
  <si>
    <t>Text hiển thi Choose Seat VN985 phải hiển thị lệch sang trái</t>
  </si>
  <si>
    <t>Hiển thị Choose Seat VN985</t>
  </si>
  <si>
    <t>Hiển thị ChooseSeat VN985</t>
  </si>
  <si>
    <t xml:space="preserve">Kiểm tra thông tin tóm tắt Return </t>
  </si>
  <si>
    <t>Thông tin Flight Summary :
Điểm xuất phát: Sân bay Nội Bài (HAN): Thời gian xuất phát
Điểm đến: Sân bay Tân Sơn Nhất (SGN): thời gian đến</t>
  </si>
  <si>
    <t>Slot đề ra : 2
Selected seat: 14,15</t>
  </si>
  <si>
    <t>Slot đề ra : 2
Selected seat 14,15,16</t>
  </si>
  <si>
    <t>Slot đề ra : 2
Seat đã được đặt: 14,15
Selected seat: 14,15</t>
  </si>
  <si>
    <t>Không thể chọn seat 14,15</t>
  </si>
  <si>
    <t xml:space="preserve">Không thể chọn seat 14,15 </t>
  </si>
  <si>
    <t>Người dùng nhấn vào nút Back để tiến hành chọn lại Chỗ ngồi cho chuyến đi</t>
  </si>
  <si>
    <t>Chuyển đến trang Customer Information</t>
  </si>
  <si>
    <t>Kiểm định trang Customer Information</t>
  </si>
  <si>
    <t>Kiểm định tiêu đề trang web Customer Information</t>
  </si>
  <si>
    <t>Hiển thị tiêu đề trang web Customer Information</t>
  </si>
  <si>
    <t>Tiều đề trang web: DienThongTinKH</t>
  </si>
  <si>
    <t>Khi người dùng đã đăng nhập thì thông tin người dùng (Personal Detailes)sẽ được tự động điền</t>
  </si>
  <si>
    <t>User: KH01</t>
  </si>
  <si>
    <t>Persional Details: 
Name: Nguyễn Văn
Date of birth : 01/27/2002
Email: abc@gmail.com
Mobile number: 0186246248
Gender: Male
CCCD: 054564864556456489</t>
  </si>
  <si>
    <t>Hiển thị số lượng form đúng với số lượng ban đầu</t>
  </si>
  <si>
    <t>Trừ Personal Details ra thì chỉ còn Person 1</t>
  </si>
  <si>
    <t>Hiển thị Person 1</t>
  </si>
  <si>
    <t xml:space="preserve">Kiểm tra kích thước và độ giãn dòng label và text Field </t>
  </si>
  <si>
    <t>Khoảng cách giữa các label và text field vừa đủ không được quá xa
Form control Full Name và Date of Birth , Email, Mobile Number, Gender , CCCD 
Font size: phải giống nhau</t>
  </si>
  <si>
    <t>Form Gender khác so với các form còn lại</t>
  </si>
  <si>
    <t>Khi người dùng chưa đăng nhập thì thông tin người dùng (Personal Detailes)sẽ được để trống</t>
  </si>
  <si>
    <t xml:space="preserve">Persional Details: 
Name: 
Date of birth : 
Email: 
Mobile number: 
Gender: 
CCCD: </t>
  </si>
  <si>
    <t xml:space="preserve">Text Payment phải là chữ màu trắng </t>
  </si>
  <si>
    <t>_ Nút Payment hiển thị màu trắng</t>
  </si>
  <si>
    <t>Kiểm tra vị trí canh lề của các label của Full name,Date of birth Email, Mobile number, Gender, CCCD</t>
  </si>
  <si>
    <t>Kiểm tra tính hợp lệ Full name  có ký tự đặc biệt</t>
  </si>
  <si>
    <t>_FullName: user_2023
_Date of birth: 01/11/2003
_Email: user2023@example.com
_Mobile number:0258974582
_Gender: Male
_ CCCD: 20687159694105</t>
  </si>
  <si>
    <t xml:space="preserve">_Hiển thị cho phép dùng Full Name này </t>
  </si>
  <si>
    <t xml:space="preserve">_FullName: user_2023
_Date of birth: 01/11/2003
_Email: tester@mywebsite
_Mobile number:0258974582
_Gender: Male
_ CCCD: 20687159694105
</t>
  </si>
  <si>
    <t xml:space="preserve">_FullName:
_Date of birth: 01/11/2003
_Email: tester@mywebsite
_Mobile number:0258974582
_Gender: Male
_ CCCD: 20687159694105
</t>
  </si>
  <si>
    <t>_Hiển thị text đỏ vui lòng nhập Fullname</t>
  </si>
  <si>
    <t xml:space="preserve">_FullName: user_2023
_Date of birth: 01/11/2003
_Email: 
_Mobile number:0258974582
_Gender: Male
_ CCCD: 20687159694105
</t>
  </si>
  <si>
    <t>Kiểm tra lỗi Mobile number để trống</t>
  </si>
  <si>
    <t xml:space="preserve">_FullName: user_2023
_Date of birth: 01/11/2003
_Email: tester@mywebsite
_Mobile number:
_Gender: Male
_ CCCD: 20687159694105
</t>
  </si>
  <si>
    <t>_Hiển thị text đỏ vui lòng nhập mobile number</t>
  </si>
  <si>
    <t>Kiểm tra lỗi CCCD để trống</t>
  </si>
  <si>
    <t xml:space="preserve">_FullName: user_2023
_Date of birth: 01/11/2003
_Email: tester@mywebsite
_Mobile number:
_Gender: Male
_ CCCD: 
</t>
  </si>
  <si>
    <t>_Hiển thị text đỏ vui lòng nhập CCCD</t>
  </si>
  <si>
    <t>Kiểm định trang thanh toán hóa đơn</t>
  </si>
  <si>
    <t xml:space="preserve">Kiểm tra thông tin đơn hàng </t>
  </si>
  <si>
    <t>1. Mở trình duyệt và truy cập vào trang https://localhost:44395/
2. Chọn vé và địa điểm phù hợp
3.Tìm kiếm chuyến bay
4.Chọn chuyến bay đi và về phù hợp
5. Chọn Next
6. Điền thông tin khách hàng
7. Payment</t>
  </si>
  <si>
    <t>Vé đi: SGN - HAN
Số lượng : 2
Vé về: HAN - SGN
Số lượng: 2</t>
  </si>
  <si>
    <t>Hiển thị thông tin chiều đi và chiều về tương ứng chuyến bay đã chọn.
Hiển thị đúng số lượng vé mà người dùng đã đặt .</t>
  </si>
  <si>
    <t xml:space="preserve">Chi tiết chuyến bay phải hiển thị:
Chiều đi
From: SGN - HAN
Name: Nguyễn Văn
Thời gian bay (đi): 12/14/2023 12/14/2023 11:13:00 PM
Giá tiền: 3560000
Chiều về
From HAN - SGN
Name: Nguyễn Văn
Thời gian đi : 12/28/2023 11:21:00 PM
Giá tiền: 6532000 
</t>
  </si>
  <si>
    <t xml:space="preserve">Chi tiết chuyến bay phải hiển thị:
Chiều đi
From: SGN - HAN
Name: KH01
Thời gian bay (đi): 12/14/2023 11:13:00 PM
Giá tiền: 3560000
Chiều về
From HAN - SGN
Name: KH01
Thời gian đi : 12/28/2023 11:21:00 PM
Giá tiền: 6532000 
</t>
  </si>
  <si>
    <t xml:space="preserve">Kiểm tra tổng tiền </t>
  </si>
  <si>
    <t>Vé đi: SGN - HAN
Số lượng : 2
Giá vé: 3560000
Vé về: HAN - SGN
Số lượng: 2
Giá vé: 6532000</t>
  </si>
  <si>
    <t>Tổng tiền là 20,184,000 vnđ</t>
  </si>
  <si>
    <t>Kiểm tra thông tin đơn hàng khi thanh toán ZaloPay</t>
  </si>
  <si>
    <t>Thông báo thanh toán thành công hóa đơn HD5584 | Mã giao dịch : 14174424</t>
  </si>
  <si>
    <t>Kiểm tra tiêu đề với trang thanh toán thành công</t>
  </si>
  <si>
    <t>Tiêu đề trang phải là: Thank you</t>
  </si>
  <si>
    <t>Tiêu đề: ThankYou</t>
  </si>
  <si>
    <t>Kiểm tra nội dung thông báo thanh toán hóa đơn thành công</t>
  </si>
  <si>
    <t xml:space="preserve">Nội dung thông báo phải bằng Tiếng Anh </t>
  </si>
  <si>
    <t>Nội dung thông báo hiển thị lẫn Tiếng Anh và Tiếng Việt</t>
  </si>
  <si>
    <t>Kiểm tra thông tin đơn hàng khi thanh toán ZaloPay thất bại</t>
  </si>
  <si>
    <t xml:space="preserve">Thông báo Payment Faile </t>
  </si>
  <si>
    <t>Kiểm tra nội dung thông báo thanh toán hóa đơn thất bại</t>
  </si>
  <si>
    <t>Kiểm tra khi thanh toán thành công</t>
  </si>
  <si>
    <t>Hóa đơn sẽ được tạo dưới cơ sở dữ liệu</t>
  </si>
  <si>
    <t xml:space="preserve">Thông báo thanh toán thành công hóa đơn  | Mã giao dịch : </t>
  </si>
  <si>
    <t>Test script</t>
  </si>
  <si>
    <t>Kiểm tra khi thanh toán thất bại</t>
  </si>
  <si>
    <t>Hóa đơn sẽ không được tạo dưới cơ sở dữ liệu</t>
  </si>
  <si>
    <t>Thông báo thanh toán không thành công</t>
  </si>
  <si>
    <t>TC_087</t>
  </si>
  <si>
    <t>TS_LG_01</t>
  </si>
  <si>
    <t>TS_LG_02</t>
  </si>
  <si>
    <t>TS_RG_03</t>
  </si>
  <si>
    <t>TS_RG_04</t>
  </si>
  <si>
    <t>Kiểm tra thời gian khi đăng nhập thành công</t>
  </si>
  <si>
    <t>Đo thời gian và đảm bảo thời gian tải dưới 3s</t>
  </si>
  <si>
    <t>Google Chrom: 4s
FireFox: 9s</t>
  </si>
  <si>
    <t>Cho máy test</t>
  </si>
  <si>
    <t>Kiểm tra thời gian post khi nhấn nút login</t>
  </si>
  <si>
    <t>Thời gian gửi gói tin không quá 0.01s</t>
  </si>
  <si>
    <t>Post (Chrome): 0.004s
Post(FireFox):Not found</t>
  </si>
  <si>
    <t xml:space="preserve">So sánh khoảng thời gian load tải trang </t>
  </si>
  <si>
    <t>Thời gian giữa hai trình duyệt thực thi không quá 2s</t>
  </si>
  <si>
    <t>FireFox: 9s
Google Chrome: 4s</t>
  </si>
  <si>
    <t>Kiểm định thời gian tìm kiếm chuyến bay</t>
  </si>
  <si>
    <t>Kiểm tra độ phản hồi khi tìm kiếm chuyến bay 1 chiều</t>
  </si>
  <si>
    <t xml:space="preserve">Google chrome: 12 sec
Firefox: 15 sec </t>
  </si>
  <si>
    <t>Google chrome: 24 sec
Firefox: 36sec</t>
  </si>
  <si>
    <t>(TC_04_01)</t>
  </si>
  <si>
    <t>Kiểm tra độ phản hồi khi tìm kiếm chuyến bay 2 chiều</t>
  </si>
  <si>
    <t>1. Mở trình duyệt và truy cập vào trang https://localhost:44395/
2. Chọn From và To 
3. Chọn Departure Date
4. Nhập số lượng vé tương ứng
5. Chọn Round
6. Chọn to và from 
7. Chọn Departure Date
8. Tìm kiếm chuyến bay</t>
  </si>
  <si>
    <t>(TC_05_01)</t>
  </si>
  <si>
    <t>TS_PERF_07</t>
  </si>
  <si>
    <t>TS_HP_01</t>
  </si>
  <si>
    <t>TS_HP_02</t>
  </si>
  <si>
    <t>TS_HP_03</t>
  </si>
  <si>
    <t>TS_HP_04</t>
  </si>
  <si>
    <t>TS_HP_05</t>
  </si>
  <si>
    <t>TS_HP_06</t>
  </si>
  <si>
    <t>1.From: Hồ Chí Minh (SGN)
2.To: Hà Nội (HAN)
3.Departure Date: 18/12/2023
4.Quantity Aldults: 1
5.Quantity Children: 2
6.Round
7. Return date: 25/12/2023</t>
  </si>
  <si>
    <t>1.From: Hồ Chí Minh (SGN)
2.To: Hà Nội (HAN)
3.Departure Date: 18/12/2023
4.Quantity Aldults: 1
5.Quantity Children: 2
6.OneWay</t>
  </si>
  <si>
    <t>TC_088</t>
  </si>
  <si>
    <t>TC_089</t>
  </si>
  <si>
    <t>TC_090</t>
  </si>
  <si>
    <t>Kiểm tra thời gian load đăng nhập</t>
  </si>
  <si>
    <t>1. Mở trình duyệt và truy cập vào trang https://localhost:44395/
2. Điền tên userName và Password
3. Đăng nhập</t>
  </si>
  <si>
    <t>1. UserName: Admin
2. Password: 12345678</t>
  </si>
  <si>
    <t>GG: Login (Text/html): 0.009sec
FF: Login (Text/html): 0.009sec</t>
  </si>
  <si>
    <t>GG: Login (Text/html): 0.009sec
FF: None</t>
  </si>
  <si>
    <t>Kiểm tra tên mã sân bay khi người dùng nhập tên vào (API)</t>
  </si>
  <si>
    <t>1. Mở trình duyệt và truy cập vào trang https://localhost:44395/
2. Điền tên userName và Password
3. Đăng nhập
4. Chọn New Airport
5. Nhập tên sân bay</t>
  </si>
  <si>
    <t>Tên sân bay: NNT</t>
  </si>
  <si>
    <t>GG: CheckTenSB (Json): 0.001
FF:CheckTenSB (Json): 0.002</t>
  </si>
  <si>
    <t>GG: CheckTenSB (Json): none
FF:CheckTenSB (Json): none</t>
  </si>
  <si>
    <t>Kiểm định thời gian tải trang (Clients)</t>
  </si>
  <si>
    <t>Kiểm định thời gian khi thực hiện (Admin)</t>
  </si>
  <si>
    <t>TS_PERFC_05</t>
  </si>
  <si>
    <t>TS_PERFA_06</t>
  </si>
  <si>
    <t>TS_PD_01</t>
  </si>
  <si>
    <t>TS_PD_03</t>
  </si>
  <si>
    <t>TS_PD_04</t>
  </si>
  <si>
    <t>TS_PD_05</t>
  </si>
  <si>
    <t>TS_BT_01</t>
  </si>
  <si>
    <t>TS_BT_02</t>
  </si>
  <si>
    <t>TS_BT_03</t>
  </si>
  <si>
    <t>TS_BT_04</t>
  </si>
  <si>
    <t>TS_BT_05</t>
  </si>
  <si>
    <t>TS_HB_01</t>
  </si>
  <si>
    <t>TS_HB_02</t>
  </si>
  <si>
    <t>Tran Nguyen Kim Ngan</t>
  </si>
  <si>
    <t>Updated By</t>
  </si>
  <si>
    <t>LOGIN,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</si>
</sst>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3"/>
      <color theme="1"/>
      <name val="Calibri"/>
      <family val="2"/>
      <scheme val="minor"/>
    </font>
    <font>
      <b/>
      <sz val="13"/>
      <color theme="1"/>
      <name val="Calibri"/>
      <family val="2"/>
      <scheme val="minor"/>
    </font>
    <font>
      <sz val="8"/>
      <name val="Calibri"/>
      <family val="2"/>
      <scheme val="minor"/>
    </font>
    <font>
      <b/>
      <sz val="13"/>
      <color rgb="FFC00000"/>
      <name val="Calibri"/>
      <family val="2"/>
      <scheme val="minor"/>
    </font>
    <font>
      <sz val="11"/>
      <color rgb="FF000000"/>
      <name val="Calibri"/>
      <family val="2"/>
    </font>
    <font>
      <b/>
      <sz val="13"/>
      <color rgb="FF002060"/>
      <name val="Calibri"/>
      <family val="2"/>
      <scheme val="minor"/>
    </font>
    <font>
      <b/>
      <sz val="13"/>
      <color rgb="FF002060"/>
      <name val="Arial"/>
      <family val="2"/>
    </font>
    <font>
      <sz val="13"/>
      <color theme="1"/>
      <name val="Arial"/>
      <family val="2"/>
    </font>
    <font>
      <sz val="13"/>
      <color rgb="FF000000"/>
      <name val="Arial"/>
      <family val="2"/>
    </font>
    <font>
      <b/>
      <sz val="13"/>
      <color theme="9" tint="-0.249977111117893"/>
      <name val="Calibri"/>
      <family val="2"/>
      <scheme val="minor"/>
    </font>
    <font>
      <sz val="11"/>
      <color rgb="FF006100"/>
      <name val="Calibri"/>
      <family val="2"/>
      <charset val="163"/>
      <scheme val="minor"/>
    </font>
    <font>
      <sz val="11"/>
      <color rgb="FF9C5700"/>
      <name val="Calibri"/>
      <family val="2"/>
      <charset val="163"/>
      <scheme val="minor"/>
    </font>
    <font>
      <b/>
      <sz val="11"/>
      <color theme="0"/>
      <name val="Calibri"/>
      <family val="2"/>
      <charset val="163"/>
      <scheme val="minor"/>
    </font>
    <font>
      <u/>
      <sz val="11"/>
      <color theme="10"/>
      <name val="Calibri"/>
      <family val="2"/>
      <scheme val="minor"/>
    </font>
    <font>
      <sz val="13"/>
      <color rgb="FF9C0006"/>
      <name val="Arial"/>
      <family val="2"/>
    </font>
    <font>
      <sz val="13"/>
      <name val="Arial"/>
      <family val="2"/>
    </font>
    <font>
      <sz val="13"/>
      <color rgb="FF006100"/>
      <name val="Arial"/>
      <family val="2"/>
    </font>
    <font>
      <sz val="13"/>
      <color rgb="FF000000"/>
      <name val="Calibri"/>
      <family val="2"/>
      <scheme val="minor"/>
    </font>
    <font>
      <sz val="13"/>
      <color rgb="FFFFFFFF"/>
      <name val="Arial"/>
      <family val="2"/>
    </font>
    <font>
      <b/>
      <sz val="11"/>
      <color theme="0"/>
      <name val="Calibri"/>
      <family val="2"/>
      <scheme val="minor"/>
    </font>
    <font>
      <b/>
      <sz val="11"/>
      <name val="Calibri"/>
      <family val="2"/>
      <scheme val="minor"/>
    </font>
    <font>
      <b/>
      <u/>
      <sz val="11"/>
      <color theme="10"/>
      <name val="Calibri"/>
      <family val="2"/>
      <scheme val="minor"/>
    </font>
    <font>
      <sz val="11"/>
      <name val="Calibri"/>
      <family val="2"/>
      <scheme val="minor"/>
    </font>
    <font>
      <sz val="13"/>
      <color rgb="FFD9E1F2"/>
      <name val="Calibri"/>
      <family val="2"/>
      <scheme val="minor"/>
    </font>
    <font>
      <sz val="13"/>
      <color rgb="FF9C5700"/>
      <name val="Calibri"/>
      <family val="2"/>
      <scheme val="minor"/>
    </font>
    <font>
      <sz val="13"/>
      <color rgb="FF002060"/>
      <name val="Arial"/>
      <family val="2"/>
    </font>
  </fonts>
  <fills count="15">
    <fill>
      <patternFill patternType="none"/>
    </fill>
    <fill>
      <patternFill patternType="gray125"/>
    </fill>
    <fill>
      <patternFill patternType="solid">
        <fgColor rgb="FF002060"/>
        <bgColor rgb="FF002060"/>
      </patternFill>
    </fill>
    <fill>
      <patternFill patternType="solid">
        <fgColor rgb="FF4472C4"/>
        <bgColor indexed="64"/>
      </patternFill>
    </fill>
    <fill>
      <patternFill patternType="solid">
        <fgColor rgb="FFD6F4D9"/>
        <bgColor indexed="64"/>
      </patternFill>
    </fill>
    <fill>
      <patternFill patternType="solid">
        <fgColor rgb="FFFFFFCC"/>
        <bgColor indexed="64"/>
      </patternFill>
    </fill>
    <fill>
      <patternFill patternType="solid">
        <fgColor rgb="FFE7E6E6"/>
        <bgColor indexed="64"/>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rgb="FFD6F4D9"/>
        <bgColor rgb="FF000000"/>
      </patternFill>
    </fill>
    <fill>
      <patternFill patternType="solid">
        <fgColor rgb="FFFFFFCC"/>
        <bgColor rgb="FF000000"/>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rgb="FF000000"/>
      </right>
      <top style="thin">
        <color rgb="FF000000"/>
      </top>
      <bottom/>
      <diagonal/>
    </border>
    <border>
      <left style="double">
        <color rgb="FF3F3F3F"/>
      </left>
      <right/>
      <top/>
      <bottom style="double">
        <color indexed="64"/>
      </bottom>
      <diagonal/>
    </border>
    <border>
      <left/>
      <right style="double">
        <color indexed="64"/>
      </right>
      <top/>
      <bottom style="double">
        <color indexed="64"/>
      </bottom>
      <diagonal/>
    </border>
    <border>
      <left style="double">
        <color rgb="FF3F3F3F"/>
      </left>
      <right/>
      <top/>
      <bottom style="double">
        <color rgb="FF3F3F3F"/>
      </bottom>
      <diagonal/>
    </border>
    <border>
      <left/>
      <right style="double">
        <color indexed="64"/>
      </right>
      <top style="double">
        <color indexed="64"/>
      </top>
      <bottom style="double">
        <color indexed="64"/>
      </bottom>
      <diagonal/>
    </border>
    <border>
      <left style="double">
        <color rgb="FF3F3F3F"/>
      </left>
      <right/>
      <top style="double">
        <color indexed="64"/>
      </top>
      <bottom style="double">
        <color indexed="64"/>
      </bottom>
      <diagonal/>
    </border>
    <border>
      <left style="double">
        <color rgb="FF3F3F3F"/>
      </left>
      <right style="double">
        <color rgb="FF3F3F3F"/>
      </right>
      <top style="double">
        <color rgb="FF3F3F3F"/>
      </top>
      <bottom/>
      <diagonal/>
    </border>
    <border>
      <left style="double">
        <color rgb="FF3F3F3F"/>
      </left>
      <right/>
      <top style="double">
        <color indexed="64"/>
      </top>
      <bottom style="thin">
        <color indexed="64"/>
      </bottom>
      <diagonal/>
    </border>
    <border>
      <left/>
      <right style="double">
        <color indexed="64"/>
      </right>
      <top style="double">
        <color indexed="64"/>
      </top>
      <bottom style="thin">
        <color indexed="64"/>
      </bottom>
      <diagonal/>
    </border>
    <border>
      <left/>
      <right style="thin">
        <color indexed="64"/>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6">
    <xf numFmtId="0" fontId="0" fillId="0" borderId="0"/>
    <xf numFmtId="0" fontId="5" fillId="0" borderId="0"/>
    <xf numFmtId="0" fontId="11" fillId="7" borderId="0" applyNumberFormat="0" applyBorder="0" applyAlignment="0" applyProtection="0"/>
    <xf numFmtId="0" fontId="12" fillId="8" borderId="0" applyNumberFormat="0" applyBorder="0" applyAlignment="0" applyProtection="0"/>
    <xf numFmtId="0" fontId="13" fillId="9" borderId="16" applyNumberFormat="0" applyAlignment="0" applyProtection="0"/>
    <xf numFmtId="0" fontId="14" fillId="0" borderId="0" applyNumberFormat="0" applyFill="0" applyBorder="0" applyAlignment="0" applyProtection="0"/>
  </cellStyleXfs>
  <cellXfs count="255">
    <xf numFmtId="0" fontId="0" fillId="0" borderId="0" xfId="0"/>
    <xf numFmtId="0" fontId="0" fillId="0" borderId="0" xfId="0" applyAlignment="1">
      <alignment horizontal="left" vertical="top"/>
    </xf>
    <xf numFmtId="0" fontId="0" fillId="0" borderId="0" xfId="0" applyAlignment="1">
      <alignment vertical="top"/>
    </xf>
    <xf numFmtId="0" fontId="0" fillId="0" borderId="0" xfId="0" applyAlignment="1">
      <alignment horizontal="center" vertical="top"/>
    </xf>
    <xf numFmtId="0" fontId="1" fillId="0" borderId="1" xfId="0" applyFont="1" applyBorder="1" applyAlignment="1">
      <alignment horizontal="center" vertical="top" wrapText="1"/>
    </xf>
    <xf numFmtId="0" fontId="1" fillId="0" borderId="0" xfId="0" applyFont="1"/>
    <xf numFmtId="0" fontId="1" fillId="0" borderId="0" xfId="0" applyFont="1" applyAlignment="1">
      <alignment wrapText="1"/>
    </xf>
    <xf numFmtId="14" fontId="1" fillId="0" borderId="0" xfId="0" applyNumberFormat="1" applyFont="1" applyAlignment="1">
      <alignment horizontal="left" vertical="top"/>
    </xf>
    <xf numFmtId="0" fontId="1" fillId="0" borderId="0" xfId="0" applyFont="1" applyAlignment="1">
      <alignment horizontal="center" vertical="top"/>
    </xf>
    <xf numFmtId="0" fontId="1" fillId="0" borderId="0" xfId="0" applyFont="1" applyAlignment="1">
      <alignment vertical="top"/>
    </xf>
    <xf numFmtId="0" fontId="4" fillId="0" borderId="0" xfId="0" applyFont="1" applyAlignment="1">
      <alignment horizontal="left" vertical="top"/>
    </xf>
    <xf numFmtId="0" fontId="2" fillId="0" borderId="1" xfId="0" applyFont="1" applyBorder="1" applyAlignment="1">
      <alignment horizontal="center" vertical="top"/>
    </xf>
    <xf numFmtId="0" fontId="1" fillId="0" borderId="1" xfId="0" applyFont="1" applyBorder="1" applyAlignment="1">
      <alignment vertical="center" wrapText="1"/>
    </xf>
    <xf numFmtId="0" fontId="1" fillId="0" borderId="8" xfId="0" applyFont="1" applyBorder="1"/>
    <xf numFmtId="0" fontId="1" fillId="0" borderId="9" xfId="0" applyFont="1" applyBorder="1"/>
    <xf numFmtId="0" fontId="1" fillId="0" borderId="9" xfId="0" applyFont="1" applyBorder="1" applyAlignment="1">
      <alignment horizontal="center"/>
    </xf>
    <xf numFmtId="0" fontId="1" fillId="0" borderId="7" xfId="0" applyFont="1" applyBorder="1" applyAlignment="1">
      <alignment horizontal="center"/>
    </xf>
    <xf numFmtId="0" fontId="1" fillId="0" borderId="0" xfId="0" applyFont="1" applyAlignment="1">
      <alignment horizontal="center"/>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1" fillId="0" borderId="2" xfId="0" applyFont="1" applyBorder="1"/>
    <xf numFmtId="9" fontId="2" fillId="0" borderId="10" xfId="0" applyNumberFormat="1"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center" wrapText="1"/>
    </xf>
    <xf numFmtId="0" fontId="8" fillId="0" borderId="3" xfId="0" applyFont="1" applyBorder="1" applyAlignment="1">
      <alignment horizontal="center" vertical="top"/>
    </xf>
    <xf numFmtId="0" fontId="8" fillId="0" borderId="4" xfId="0" applyFont="1" applyBorder="1" applyAlignment="1">
      <alignment horizontal="center" vertical="top"/>
    </xf>
    <xf numFmtId="0" fontId="8" fillId="0" borderId="3" xfId="0" applyFont="1" applyBorder="1" applyAlignment="1">
      <alignment horizontal="center" vertical="top" wrapText="1"/>
    </xf>
    <xf numFmtId="0" fontId="8" fillId="0" borderId="0" xfId="0" applyFont="1" applyAlignment="1">
      <alignment horizontal="center" vertical="top"/>
    </xf>
    <xf numFmtId="0" fontId="8" fillId="0" borderId="1" xfId="0" applyFont="1" applyBorder="1" applyAlignment="1">
      <alignment vertical="top"/>
    </xf>
    <xf numFmtId="0" fontId="8" fillId="0" borderId="0" xfId="0" applyFont="1" applyAlignment="1">
      <alignment horizontal="center" vertical="top" wrapText="1"/>
    </xf>
    <xf numFmtId="0" fontId="8" fillId="0" borderId="0" xfId="0" applyFont="1" applyAlignment="1">
      <alignment horizontal="left" vertical="top" wrapText="1"/>
    </xf>
    <xf numFmtId="0" fontId="8" fillId="0" borderId="0" xfId="0" applyFont="1" applyAlignment="1">
      <alignment vertical="top" wrapText="1"/>
    </xf>
    <xf numFmtId="0" fontId="8" fillId="0" borderId="0" xfId="0" applyFont="1" applyAlignment="1">
      <alignment horizontal="left" vertical="top"/>
    </xf>
    <xf numFmtId="0" fontId="8" fillId="0" borderId="0" xfId="0" applyFont="1" applyAlignment="1">
      <alignment vertical="top"/>
    </xf>
    <xf numFmtId="0" fontId="9" fillId="0" borderId="0" xfId="0" applyFont="1" applyAlignment="1">
      <alignment vertical="top" wrapText="1"/>
    </xf>
    <xf numFmtId="0" fontId="9" fillId="0" borderId="0" xfId="0" applyFont="1" applyAlignment="1">
      <alignment vertical="top"/>
    </xf>
    <xf numFmtId="0" fontId="1" fillId="0" borderId="1" xfId="0" applyFont="1" applyBorder="1" applyAlignment="1">
      <alignment horizontal="center" vertical="top"/>
    </xf>
    <xf numFmtId="0" fontId="1" fillId="0" borderId="1" xfId="0" applyFont="1" applyBorder="1" applyAlignment="1">
      <alignment vertical="center"/>
    </xf>
    <xf numFmtId="0" fontId="10" fillId="0" borderId="0" xfId="0" applyFont="1" applyAlignment="1">
      <alignment horizontal="left" vertical="top"/>
    </xf>
    <xf numFmtId="0" fontId="10" fillId="0" borderId="10" xfId="0" applyFont="1" applyBorder="1"/>
    <xf numFmtId="0" fontId="8" fillId="0" borderId="1" xfId="0" applyFont="1" applyBorder="1" applyAlignment="1">
      <alignment horizontal="center" vertical="top" wrapText="1"/>
    </xf>
    <xf numFmtId="0" fontId="8" fillId="0" borderId="1" xfId="1" applyFont="1" applyBorder="1" applyAlignment="1">
      <alignment horizontal="center" vertical="top"/>
    </xf>
    <xf numFmtId="49" fontId="9" fillId="0" borderId="1" xfId="0" applyNumberFormat="1" applyFont="1" applyBorder="1" applyAlignment="1">
      <alignment horizontal="left" vertical="top" wrapText="1"/>
    </xf>
    <xf numFmtId="49" fontId="9" fillId="0" borderId="7" xfId="0" applyNumberFormat="1" applyFont="1" applyBorder="1" applyAlignment="1">
      <alignment horizontal="center" vertical="top" wrapText="1"/>
    </xf>
    <xf numFmtId="49" fontId="9" fillId="0" borderId="1" xfId="0" applyNumberFormat="1" applyFont="1" applyBorder="1" applyAlignment="1">
      <alignment horizontal="center" vertical="top" wrapText="1"/>
    </xf>
    <xf numFmtId="0" fontId="8" fillId="0" borderId="13" xfId="0" applyFont="1" applyBorder="1" applyAlignment="1">
      <alignment horizontal="center" vertical="top"/>
    </xf>
    <xf numFmtId="0" fontId="0" fillId="0" borderId="1" xfId="0" applyBorder="1" applyAlignment="1">
      <alignment horizontal="center" vertical="top"/>
    </xf>
    <xf numFmtId="49" fontId="8" fillId="0" borderId="1" xfId="0" applyNumberFormat="1" applyFont="1" applyBorder="1" applyAlignment="1">
      <alignment horizontal="center" vertical="top" wrapText="1"/>
    </xf>
    <xf numFmtId="0" fontId="8" fillId="0" borderId="17" xfId="0" applyFont="1" applyBorder="1" applyAlignment="1">
      <alignment horizontal="center" vertical="top"/>
    </xf>
    <xf numFmtId="49" fontId="1" fillId="0" borderId="1" xfId="0" applyNumberFormat="1" applyFont="1" applyBorder="1" applyAlignment="1">
      <alignment horizontal="left" vertical="top" wrapText="1"/>
    </xf>
    <xf numFmtId="49" fontId="1" fillId="0" borderId="1" xfId="0" applyNumberFormat="1" applyFont="1" applyBorder="1" applyAlignment="1">
      <alignment horizontal="center" vertical="top" wrapText="1"/>
    </xf>
    <xf numFmtId="49" fontId="8" fillId="0" borderId="1" xfId="0" applyNumberFormat="1" applyFont="1" applyBorder="1" applyAlignment="1">
      <alignment horizontal="left" vertical="top" wrapText="1"/>
    </xf>
    <xf numFmtId="0" fontId="9" fillId="0" borderId="0" xfId="0" applyFont="1" applyAlignment="1">
      <alignment horizontal="left" vertical="top" wrapText="1"/>
    </xf>
    <xf numFmtId="0" fontId="0" fillId="0" borderId="1" xfId="0" applyBorder="1" applyAlignment="1">
      <alignment horizontal="left" vertical="top"/>
    </xf>
    <xf numFmtId="49" fontId="9" fillId="0" borderId="1" xfId="1" applyNumberFormat="1" applyFont="1" applyBorder="1" applyAlignment="1">
      <alignment horizontal="left" vertical="top" wrapText="1"/>
    </xf>
    <xf numFmtId="49" fontId="8" fillId="0" borderId="1" xfId="1" applyNumberFormat="1" applyFont="1" applyBorder="1" applyAlignment="1">
      <alignment horizontal="left" vertical="top" wrapText="1"/>
    </xf>
    <xf numFmtId="49" fontId="9" fillId="0" borderId="1" xfId="1" applyNumberFormat="1" applyFont="1" applyBorder="1" applyAlignment="1">
      <alignment horizontal="center" vertical="top" wrapText="1"/>
    </xf>
    <xf numFmtId="0" fontId="19" fillId="3" borderId="1" xfId="0" applyFont="1" applyFill="1" applyBorder="1" applyAlignment="1">
      <alignment horizontal="center" vertical="top" wrapText="1"/>
    </xf>
    <xf numFmtId="0" fontId="19" fillId="3" borderId="6" xfId="0" applyFont="1" applyFill="1" applyBorder="1" applyAlignment="1">
      <alignment horizontal="center" vertical="top" wrapText="1"/>
    </xf>
    <xf numFmtId="0" fontId="19" fillId="3" borderId="12" xfId="0" applyFont="1" applyFill="1" applyBorder="1" applyAlignment="1">
      <alignment horizontal="center" vertical="top" wrapText="1"/>
    </xf>
    <xf numFmtId="0" fontId="19" fillId="3" borderId="10" xfId="0" applyFont="1" applyFill="1" applyBorder="1" applyAlignment="1">
      <alignment horizontal="center" vertical="top" wrapText="1"/>
    </xf>
    <xf numFmtId="0" fontId="8" fillId="0" borderId="1" xfId="0" applyFont="1" applyBorder="1" applyAlignment="1">
      <alignment vertical="top" wrapText="1"/>
    </xf>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9" fillId="0" borderId="0" xfId="0" quotePrefix="1" applyFont="1" applyAlignment="1">
      <alignment horizontal="left" vertical="top" wrapText="1"/>
    </xf>
    <xf numFmtId="0" fontId="17" fillId="0" borderId="0" xfId="0" applyFont="1" applyAlignment="1">
      <alignment horizontal="center" vertical="top" wrapText="1"/>
    </xf>
    <xf numFmtId="0" fontId="21" fillId="11" borderId="20" xfId="4" applyFont="1" applyFill="1" applyBorder="1" applyAlignment="1">
      <alignment vertical="top"/>
    </xf>
    <xf numFmtId="0" fontId="21" fillId="11" borderId="21" xfId="4" applyFont="1" applyFill="1" applyBorder="1" applyAlignment="1">
      <alignment horizontal="center" vertical="top"/>
    </xf>
    <xf numFmtId="0" fontId="23" fillId="10" borderId="1" xfId="3" applyFont="1" applyFill="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center"/>
    </xf>
    <xf numFmtId="49" fontId="1" fillId="0" borderId="5" xfId="0" applyNumberFormat="1" applyFont="1" applyBorder="1" applyAlignment="1">
      <alignment horizontal="left" vertical="top" wrapText="1"/>
    </xf>
    <xf numFmtId="0" fontId="18" fillId="0" borderId="0" xfId="1" applyFont="1" applyAlignment="1">
      <alignment horizontal="left" vertical="top"/>
    </xf>
    <xf numFmtId="0" fontId="18" fillId="0" borderId="0" xfId="1" applyFont="1" applyAlignment="1">
      <alignment vertical="top"/>
    </xf>
    <xf numFmtId="0" fontId="18" fillId="0" borderId="0" xfId="1" applyFont="1" applyAlignment="1">
      <alignment horizontal="center" vertical="top"/>
    </xf>
    <xf numFmtId="0" fontId="24" fillId="2" borderId="1" xfId="1" applyFont="1" applyFill="1" applyBorder="1" applyAlignment="1">
      <alignment horizontal="center" vertical="top"/>
    </xf>
    <xf numFmtId="0" fontId="24" fillId="2" borderId="10" xfId="1" applyFont="1" applyFill="1" applyBorder="1" applyAlignment="1">
      <alignment horizontal="center" vertical="top"/>
    </xf>
    <xf numFmtId="0" fontId="18" fillId="0" borderId="1" xfId="0" applyFont="1" applyBorder="1" applyAlignment="1">
      <alignment horizontal="left" vertical="top"/>
    </xf>
    <xf numFmtId="0" fontId="18" fillId="0" borderId="1" xfId="0" applyFont="1" applyBorder="1" applyAlignment="1">
      <alignment vertical="top"/>
    </xf>
    <xf numFmtId="0" fontId="18" fillId="0" borderId="1" xfId="0" applyFont="1" applyBorder="1" applyAlignment="1">
      <alignment horizontal="left" vertical="top" wrapText="1"/>
    </xf>
    <xf numFmtId="0" fontId="18" fillId="5" borderId="12" xfId="0" applyFont="1" applyFill="1" applyBorder="1" applyAlignment="1">
      <alignment horizontal="center" vertical="top"/>
    </xf>
    <xf numFmtId="0" fontId="18" fillId="0" borderId="1" xfId="1" applyFont="1" applyBorder="1" applyAlignment="1">
      <alignment vertical="top"/>
    </xf>
    <xf numFmtId="0" fontId="18" fillId="0" borderId="1" xfId="0" applyFont="1" applyBorder="1" applyAlignment="1">
      <alignment vertical="top" wrapText="1"/>
    </xf>
    <xf numFmtId="0" fontId="18" fillId="0" borderId="0" xfId="0" applyFont="1" applyAlignment="1">
      <alignment horizontal="left" vertical="top" wrapText="1"/>
    </xf>
    <xf numFmtId="0" fontId="18" fillId="4" borderId="12" xfId="0" applyFont="1" applyFill="1" applyBorder="1" applyAlignment="1">
      <alignment horizontal="center" vertical="top" wrapText="1"/>
    </xf>
    <xf numFmtId="0" fontId="18" fillId="0" borderId="1" xfId="1" applyFont="1" applyBorder="1" applyAlignment="1">
      <alignment vertical="top" wrapText="1"/>
    </xf>
    <xf numFmtId="0" fontId="18" fillId="0" borderId="0" xfId="1" applyFont="1" applyAlignment="1">
      <alignment vertical="top" wrapText="1"/>
    </xf>
    <xf numFmtId="0" fontId="18" fillId="6" borderId="1" xfId="0" applyFont="1" applyFill="1" applyBorder="1" applyAlignment="1">
      <alignment horizontal="left" vertical="top" wrapText="1"/>
    </xf>
    <xf numFmtId="0" fontId="18" fillId="0" borderId="1" xfId="1" applyFont="1" applyBorder="1" applyAlignment="1">
      <alignment horizontal="left" vertical="top" wrapText="1"/>
    </xf>
    <xf numFmtId="0" fontId="18" fillId="0" borderId="13" xfId="0" applyFont="1" applyBorder="1" applyAlignment="1">
      <alignment horizontal="left" vertical="top" wrapText="1"/>
    </xf>
    <xf numFmtId="0" fontId="18" fillId="0" borderId="6" xfId="0" applyFont="1" applyBorder="1" applyAlignment="1">
      <alignment vertical="top" wrapText="1"/>
    </xf>
    <xf numFmtId="0" fontId="18" fillId="6" borderId="1" xfId="1" applyFont="1" applyFill="1" applyBorder="1" applyAlignment="1">
      <alignment horizontal="left" vertical="top" wrapText="1"/>
    </xf>
    <xf numFmtId="0" fontId="1" fillId="6" borderId="1" xfId="0" applyFont="1" applyFill="1" applyBorder="1" applyAlignment="1">
      <alignment horizontal="left" vertical="top" wrapText="1"/>
    </xf>
    <xf numFmtId="0" fontId="18" fillId="0" borderId="13" xfId="1" applyFont="1" applyBorder="1" applyAlignment="1">
      <alignment vertical="top" wrapText="1"/>
    </xf>
    <xf numFmtId="49" fontId="18" fillId="0" borderId="1" xfId="0" applyNumberFormat="1" applyFont="1" applyBorder="1" applyAlignment="1">
      <alignment horizontal="left" vertical="top" wrapText="1"/>
    </xf>
    <xf numFmtId="49" fontId="18" fillId="0" borderId="5" xfId="0" applyNumberFormat="1" applyFont="1" applyBorder="1" applyAlignment="1">
      <alignment horizontal="left" vertical="top" wrapText="1"/>
    </xf>
    <xf numFmtId="0" fontId="18" fillId="0" borderId="0" xfId="1" applyFont="1" applyAlignment="1">
      <alignment horizontal="center" vertical="top" wrapText="1"/>
    </xf>
    <xf numFmtId="0" fontId="18" fillId="0" borderId="0" xfId="0" applyFont="1" applyAlignment="1">
      <alignment vertical="top" wrapText="1"/>
    </xf>
    <xf numFmtId="0" fontId="18" fillId="0" borderId="0" xfId="0" applyFont="1" applyAlignment="1">
      <alignment horizontal="center" vertical="top" wrapText="1"/>
    </xf>
    <xf numFmtId="0" fontId="18" fillId="0" borderId="0" xfId="1" applyFont="1" applyAlignment="1">
      <alignment horizontal="left" vertical="top" wrapText="1"/>
    </xf>
    <xf numFmtId="49" fontId="18" fillId="0" borderId="1" xfId="0" applyNumberFormat="1" applyFont="1" applyBorder="1" applyAlignment="1">
      <alignment horizontal="center" vertical="top" wrapText="1"/>
    </xf>
    <xf numFmtId="49" fontId="2" fillId="0" borderId="1" xfId="0" applyNumberFormat="1" applyFont="1" applyBorder="1" applyAlignment="1">
      <alignment horizontal="center" vertical="top" wrapText="1"/>
    </xf>
    <xf numFmtId="0" fontId="25" fillId="0" borderId="1" xfId="3" applyFont="1" applyFill="1" applyBorder="1" applyAlignment="1">
      <alignment vertical="top"/>
    </xf>
    <xf numFmtId="0" fontId="0" fillId="0" borderId="5" xfId="0" applyBorder="1" applyAlignment="1">
      <alignment horizontal="center" vertical="top"/>
    </xf>
    <xf numFmtId="0" fontId="20" fillId="9" borderId="16" xfId="4" applyFont="1" applyAlignment="1">
      <alignment horizontal="left" vertical="top"/>
    </xf>
    <xf numFmtId="0" fontId="20" fillId="9" borderId="23" xfId="4" applyFont="1" applyBorder="1" applyAlignment="1">
      <alignment horizontal="left" vertical="top"/>
    </xf>
    <xf numFmtId="0" fontId="0" fillId="10" borderId="1" xfId="0" applyFill="1" applyBorder="1" applyAlignment="1">
      <alignment horizontal="center" vertical="center"/>
    </xf>
    <xf numFmtId="0" fontId="0" fillId="0" borderId="1" xfId="0" applyBorder="1" applyAlignment="1">
      <alignment horizontal="justify" vertical="center"/>
    </xf>
    <xf numFmtId="0" fontId="8" fillId="0" borderId="13" xfId="0" applyFont="1" applyBorder="1" applyAlignment="1">
      <alignment horizontal="center" vertical="top" wrapText="1"/>
    </xf>
    <xf numFmtId="0" fontId="18" fillId="0" borderId="1" xfId="1" applyFont="1" applyBorder="1" applyAlignment="1">
      <alignment horizontal="center" vertical="top" wrapText="1"/>
    </xf>
    <xf numFmtId="49" fontId="9" fillId="0" borderId="5" xfId="1" applyNumberFormat="1" applyFont="1" applyBorder="1" applyAlignment="1">
      <alignment horizontal="left" vertical="top" wrapText="1"/>
    </xf>
    <xf numFmtId="49" fontId="9" fillId="0" borderId="13" xfId="1" applyNumberFormat="1" applyFont="1" applyBorder="1" applyAlignment="1">
      <alignment horizontal="left" vertical="top" wrapText="1"/>
    </xf>
    <xf numFmtId="49" fontId="8" fillId="0" borderId="13" xfId="1" applyNumberFormat="1" applyFont="1" applyBorder="1" applyAlignment="1">
      <alignment horizontal="left" vertical="top" wrapText="1"/>
    </xf>
    <xf numFmtId="0" fontId="8" fillId="0" borderId="1" xfId="0" applyFont="1" applyBorder="1" applyAlignment="1">
      <alignment horizontal="left" vertical="top"/>
    </xf>
    <xf numFmtId="0" fontId="8" fillId="0" borderId="1" xfId="0" quotePrefix="1" applyFont="1" applyBorder="1" applyAlignment="1">
      <alignment vertical="top" wrapText="1"/>
    </xf>
    <xf numFmtId="0" fontId="8" fillId="0" borderId="1" xfId="0" applyFont="1" applyBorder="1" applyAlignment="1">
      <alignment horizontal="left" vertical="top" wrapText="1"/>
    </xf>
    <xf numFmtId="0" fontId="8" fillId="0" borderId="14" xfId="0" applyFont="1" applyBorder="1" applyAlignment="1">
      <alignment vertical="top" wrapText="1"/>
    </xf>
    <xf numFmtId="0" fontId="8" fillId="0" borderId="15" xfId="0" applyFont="1" applyBorder="1" applyAlignment="1">
      <alignment vertical="top" wrapText="1"/>
    </xf>
    <xf numFmtId="0" fontId="9" fillId="0" borderId="13" xfId="0" applyFont="1" applyBorder="1" applyAlignment="1">
      <alignment horizontal="center" vertical="top" wrapText="1"/>
    </xf>
    <xf numFmtId="0" fontId="9" fillId="0" borderId="1" xfId="0" applyFont="1" applyBorder="1" applyAlignment="1">
      <alignment horizontal="left" vertical="top" wrapText="1"/>
    </xf>
    <xf numFmtId="0" fontId="9" fillId="0" borderId="13" xfId="0" applyFont="1" applyBorder="1" applyAlignment="1">
      <alignment horizontal="left" vertical="top" wrapText="1"/>
    </xf>
    <xf numFmtId="0" fontId="7" fillId="0" borderId="0" xfId="0" applyFont="1" applyAlignment="1">
      <alignment horizontal="center" vertical="top" wrapText="1"/>
    </xf>
    <xf numFmtId="0" fontId="7" fillId="0" borderId="0" xfId="0" applyFont="1" applyAlignment="1">
      <alignment horizontal="center" vertical="top"/>
    </xf>
    <xf numFmtId="0" fontId="8" fillId="5" borderId="1" xfId="2" applyFont="1" applyFill="1" applyBorder="1" applyAlignment="1">
      <alignment horizontal="center" vertical="top"/>
    </xf>
    <xf numFmtId="0" fontId="8" fillId="4" borderId="1" xfId="2" applyFont="1" applyFill="1" applyBorder="1" applyAlignment="1">
      <alignment horizontal="center" vertical="top"/>
    </xf>
    <xf numFmtId="49" fontId="8" fillId="0" borderId="1" xfId="1" applyNumberFormat="1" applyFont="1" applyBorder="1" applyAlignment="1">
      <alignment horizontal="center" vertical="top" wrapText="1"/>
    </xf>
    <xf numFmtId="49" fontId="9" fillId="0" borderId="1" xfId="0" applyNumberFormat="1" applyFont="1" applyBorder="1" applyAlignment="1">
      <alignment vertical="top" wrapText="1"/>
    </xf>
    <xf numFmtId="49" fontId="15" fillId="0" borderId="1" xfId="0" applyNumberFormat="1" applyFont="1" applyBorder="1" applyAlignment="1">
      <alignment horizontal="center" vertical="top" wrapText="1"/>
    </xf>
    <xf numFmtId="49" fontId="8" fillId="0" borderId="15" xfId="0" applyNumberFormat="1" applyFont="1" applyBorder="1" applyAlignment="1">
      <alignment horizontal="center" vertical="top" wrapText="1"/>
    </xf>
    <xf numFmtId="49" fontId="26" fillId="13" borderId="1" xfId="0" applyNumberFormat="1" applyFont="1" applyFill="1" applyBorder="1" applyAlignment="1">
      <alignment horizontal="center" vertical="top" wrapText="1"/>
    </xf>
    <xf numFmtId="49" fontId="8" fillId="13" borderId="1" xfId="0" applyNumberFormat="1" applyFont="1" applyFill="1" applyBorder="1" applyAlignment="1">
      <alignment horizontal="center" vertical="top" wrapText="1"/>
    </xf>
    <xf numFmtId="49" fontId="8" fillId="14" borderId="1" xfId="0" applyNumberFormat="1" applyFont="1" applyFill="1" applyBorder="1" applyAlignment="1">
      <alignment horizontal="center" vertical="top" wrapText="1"/>
    </xf>
    <xf numFmtId="49" fontId="9" fillId="0" borderId="13" xfId="0" applyNumberFormat="1" applyFont="1" applyBorder="1" applyAlignment="1">
      <alignment horizontal="center" vertical="top" wrapText="1"/>
    </xf>
    <xf numFmtId="49" fontId="9" fillId="0" borderId="15" xfId="0" applyNumberFormat="1" applyFont="1" applyBorder="1" applyAlignment="1">
      <alignment horizontal="center" vertical="top" wrapText="1"/>
    </xf>
    <xf numFmtId="49" fontId="9" fillId="0" borderId="13" xfId="0" applyNumberFormat="1" applyFont="1" applyBorder="1" applyAlignment="1">
      <alignment horizontal="left" vertical="top" wrapText="1"/>
    </xf>
    <xf numFmtId="49" fontId="9" fillId="0" borderId="15" xfId="0" applyNumberFormat="1" applyFont="1" applyBorder="1" applyAlignment="1">
      <alignment horizontal="left" vertical="top" wrapText="1"/>
    </xf>
    <xf numFmtId="49" fontId="9" fillId="0" borderId="7" xfId="0" applyNumberFormat="1" applyFont="1" applyBorder="1" applyAlignment="1">
      <alignment horizontal="left" vertical="top" wrapText="1"/>
    </xf>
    <xf numFmtId="49" fontId="9" fillId="12" borderId="1" xfId="0" applyNumberFormat="1" applyFont="1" applyFill="1" applyBorder="1" applyAlignment="1">
      <alignment horizontal="center" vertical="top" wrapText="1"/>
    </xf>
    <xf numFmtId="49" fontId="9" fillId="12" borderId="7" xfId="0" applyNumberFormat="1" applyFont="1" applyFill="1" applyBorder="1" applyAlignment="1">
      <alignment horizontal="center" vertical="top" wrapText="1"/>
    </xf>
    <xf numFmtId="49" fontId="9" fillId="12" borderId="1" xfId="0" applyNumberFormat="1" applyFont="1" applyFill="1" applyBorder="1" applyAlignment="1">
      <alignment vertical="top" wrapText="1"/>
    </xf>
    <xf numFmtId="49" fontId="9" fillId="6" borderId="1" xfId="0" applyNumberFormat="1" applyFont="1" applyFill="1" applyBorder="1" applyAlignment="1">
      <alignment horizontal="center" vertical="top" wrapText="1"/>
    </xf>
    <xf numFmtId="0" fontId="7" fillId="0" borderId="0" xfId="0" applyFont="1" applyAlignment="1">
      <alignment horizontal="left" vertical="top"/>
    </xf>
    <xf numFmtId="0" fontId="8" fillId="0" borderId="29" xfId="0" applyFont="1" applyBorder="1" applyAlignment="1">
      <alignment horizontal="center" vertical="top"/>
    </xf>
    <xf numFmtId="0" fontId="8" fillId="0" borderId="30" xfId="0" applyFont="1" applyBorder="1" applyAlignment="1">
      <alignment horizontal="center" vertical="top" wrapText="1"/>
    </xf>
    <xf numFmtId="0" fontId="8" fillId="0" borderId="30" xfId="0" applyFont="1" applyBorder="1" applyAlignment="1">
      <alignment horizontal="center" vertical="top"/>
    </xf>
    <xf numFmtId="49" fontId="26" fillId="14" borderId="1" xfId="0" applyNumberFormat="1" applyFont="1" applyFill="1" applyBorder="1" applyAlignment="1">
      <alignment horizontal="center" vertical="top" wrapText="1"/>
    </xf>
    <xf numFmtId="0" fontId="8" fillId="6" borderId="1" xfId="0" applyFont="1" applyFill="1" applyBorder="1" applyAlignment="1">
      <alignment horizontal="center" vertical="top" wrapText="1"/>
    </xf>
    <xf numFmtId="0" fontId="16" fillId="0" borderId="13" xfId="0" applyFont="1" applyBorder="1" applyAlignment="1">
      <alignment vertical="top" wrapText="1"/>
    </xf>
    <xf numFmtId="0" fontId="16" fillId="0" borderId="14" xfId="0" applyFont="1" applyBorder="1" applyAlignment="1">
      <alignment vertical="top" wrapText="1"/>
    </xf>
    <xf numFmtId="0" fontId="16" fillId="0" borderId="15" xfId="0" applyFont="1" applyBorder="1" applyAlignment="1">
      <alignment vertical="top" wrapText="1"/>
    </xf>
    <xf numFmtId="49" fontId="8" fillId="0" borderId="1" xfId="0" applyNumberFormat="1" applyFont="1" applyBorder="1" applyAlignment="1">
      <alignment horizontal="center" vertical="top"/>
    </xf>
    <xf numFmtId="49" fontId="8" fillId="5" borderId="1" xfId="0" applyNumberFormat="1" applyFont="1" applyFill="1" applyBorder="1" applyAlignment="1">
      <alignment horizontal="center" vertical="top"/>
    </xf>
    <xf numFmtId="49" fontId="8" fillId="5" borderId="13" xfId="0" applyNumberFormat="1" applyFont="1" applyFill="1" applyBorder="1" applyAlignment="1">
      <alignment horizontal="center" vertical="top"/>
    </xf>
    <xf numFmtId="49" fontId="26" fillId="5" borderId="1" xfId="0" applyNumberFormat="1" applyFont="1" applyFill="1" applyBorder="1" applyAlignment="1">
      <alignment horizontal="center" vertical="top"/>
    </xf>
    <xf numFmtId="49" fontId="9" fillId="0" borderId="6" xfId="1" applyNumberFormat="1" applyFont="1" applyBorder="1" applyAlignment="1">
      <alignment horizontal="center" vertical="top" wrapText="1"/>
    </xf>
    <xf numFmtId="49" fontId="8" fillId="4" borderId="1" xfId="0" applyNumberFormat="1" applyFont="1" applyFill="1" applyBorder="1" applyAlignment="1">
      <alignment horizontal="center" vertical="top"/>
    </xf>
    <xf numFmtId="49" fontId="9" fillId="0" borderId="6" xfId="0" applyNumberFormat="1" applyFont="1" applyBorder="1" applyAlignment="1">
      <alignment horizontal="center" vertical="top" wrapText="1"/>
    </xf>
    <xf numFmtId="49" fontId="8" fillId="14" borderId="13" xfId="0" applyNumberFormat="1" applyFont="1" applyFill="1" applyBorder="1" applyAlignment="1">
      <alignment horizontal="center" vertical="top" wrapText="1"/>
    </xf>
    <xf numFmtId="49" fontId="9" fillId="12" borderId="13" xfId="0" applyNumberFormat="1" applyFont="1" applyFill="1" applyBorder="1" applyAlignment="1">
      <alignment vertical="top" wrapText="1"/>
    </xf>
    <xf numFmtId="49" fontId="8" fillId="0" borderId="15" xfId="0" applyNumberFormat="1" applyFont="1" applyBorder="1" applyAlignment="1">
      <alignment horizontal="left" vertical="top" wrapText="1"/>
    </xf>
    <xf numFmtId="49" fontId="8" fillId="14" borderId="15" xfId="0" applyNumberFormat="1" applyFont="1" applyFill="1" applyBorder="1" applyAlignment="1">
      <alignment horizontal="center" vertical="top" wrapText="1"/>
    </xf>
    <xf numFmtId="49" fontId="9" fillId="12" borderId="15" xfId="0" applyNumberFormat="1" applyFont="1" applyFill="1" applyBorder="1" applyAlignment="1">
      <alignment vertical="top" wrapText="1"/>
    </xf>
    <xf numFmtId="0" fontId="8" fillId="6" borderId="6" xfId="0" applyFont="1" applyFill="1" applyBorder="1" applyAlignment="1">
      <alignment horizontal="center" vertical="top" wrapText="1"/>
    </xf>
    <xf numFmtId="0" fontId="8" fillId="0" borderId="6" xfId="0" applyFont="1" applyBorder="1" applyAlignment="1">
      <alignment horizontal="center" vertical="top" wrapText="1"/>
    </xf>
    <xf numFmtId="49" fontId="9" fillId="0" borderId="13" xfId="0" applyNumberFormat="1" applyFont="1" applyBorder="1" applyAlignment="1">
      <alignment vertical="top" wrapText="1"/>
    </xf>
    <xf numFmtId="49" fontId="9" fillId="0" borderId="27" xfId="0" applyNumberFormat="1" applyFont="1" applyBorder="1" applyAlignment="1">
      <alignment horizontal="center" vertical="top" wrapText="1"/>
    </xf>
    <xf numFmtId="49" fontId="9" fillId="0" borderId="28" xfId="0" applyNumberFormat="1" applyFont="1" applyBorder="1" applyAlignment="1">
      <alignment horizontal="center" vertical="top" wrapText="1"/>
    </xf>
    <xf numFmtId="0" fontId="18" fillId="0" borderId="12" xfId="0" applyFont="1" applyBorder="1" applyAlignment="1">
      <alignment horizontal="center" vertical="top"/>
    </xf>
    <xf numFmtId="0" fontId="18" fillId="0" borderId="12" xfId="0" applyFont="1" applyBorder="1" applyAlignment="1">
      <alignment horizontal="center" vertical="top" wrapText="1"/>
    </xf>
    <xf numFmtId="0" fontId="18" fillId="0" borderId="1" xfId="0" applyFont="1" applyBorder="1" applyAlignment="1">
      <alignment horizontal="center" vertical="top" wrapText="1"/>
    </xf>
    <xf numFmtId="0" fontId="0" fillId="0" borderId="5" xfId="0" applyBorder="1" applyAlignment="1">
      <alignment horizontal="center" vertical="top"/>
    </xf>
    <xf numFmtId="0" fontId="0" fillId="0" borderId="6" xfId="0" applyBorder="1" applyAlignment="1">
      <alignment horizontal="center" vertical="top"/>
    </xf>
    <xf numFmtId="0" fontId="23" fillId="10" borderId="5" xfId="3" applyFont="1" applyFill="1" applyBorder="1" applyAlignment="1">
      <alignment horizontal="center" vertical="center"/>
    </xf>
    <xf numFmtId="0" fontId="23" fillId="10" borderId="12" xfId="3" applyFont="1" applyFill="1" applyBorder="1" applyAlignment="1">
      <alignment horizontal="center" vertical="center"/>
    </xf>
    <xf numFmtId="0" fontId="23" fillId="10" borderId="6" xfId="3" applyFont="1" applyFill="1" applyBorder="1" applyAlignment="1">
      <alignment horizontal="center" vertical="center"/>
    </xf>
    <xf numFmtId="0" fontId="21" fillId="11" borderId="18" xfId="4" applyFont="1" applyFill="1" applyBorder="1" applyAlignment="1">
      <alignment horizontal="center" vertical="top"/>
    </xf>
    <xf numFmtId="0" fontId="21" fillId="11" borderId="19" xfId="4" applyFont="1" applyFill="1" applyBorder="1" applyAlignment="1">
      <alignment horizontal="center" vertical="top"/>
    </xf>
    <xf numFmtId="0" fontId="22" fillId="11" borderId="18" xfId="5" applyFont="1" applyFill="1" applyBorder="1" applyAlignment="1">
      <alignment horizontal="center" vertical="top"/>
    </xf>
    <xf numFmtId="0" fontId="22" fillId="11" borderId="19" xfId="5" applyFont="1" applyFill="1" applyBorder="1" applyAlignment="1">
      <alignment horizontal="center" vertical="top"/>
    </xf>
    <xf numFmtId="15" fontId="21" fillId="11" borderId="22" xfId="4" applyNumberFormat="1" applyFont="1" applyFill="1" applyBorder="1" applyAlignment="1">
      <alignment horizontal="center" vertical="top"/>
    </xf>
    <xf numFmtId="15" fontId="21" fillId="11" borderId="21" xfId="4" applyNumberFormat="1" applyFont="1" applyFill="1" applyBorder="1" applyAlignment="1">
      <alignment horizontal="center" vertical="top"/>
    </xf>
    <xf numFmtId="15" fontId="21" fillId="11" borderId="24" xfId="4" applyNumberFormat="1" applyFont="1" applyFill="1" applyBorder="1" applyAlignment="1">
      <alignment horizontal="center" vertical="top"/>
    </xf>
    <xf numFmtId="15" fontId="21" fillId="11" borderId="25" xfId="4" applyNumberFormat="1" applyFont="1" applyFill="1" applyBorder="1" applyAlignment="1">
      <alignment horizontal="center" vertical="top"/>
    </xf>
    <xf numFmtId="0" fontId="0" fillId="10" borderId="5" xfId="0" applyFill="1" applyBorder="1" applyAlignment="1">
      <alignment horizontal="center" vertical="center" wrapText="1"/>
    </xf>
    <xf numFmtId="0" fontId="0" fillId="10" borderId="6" xfId="0" applyFill="1" applyBorder="1" applyAlignment="1">
      <alignment horizontal="center" vertical="center" wrapText="1"/>
    </xf>
    <xf numFmtId="0" fontId="16" fillId="0" borderId="1" xfId="0" applyFont="1" applyBorder="1" applyAlignment="1">
      <alignment horizontal="left" vertical="top" wrapText="1"/>
    </xf>
    <xf numFmtId="49" fontId="9" fillId="0" borderId="1" xfId="0" applyNumberFormat="1" applyFont="1" applyBorder="1" applyAlignment="1">
      <alignment horizontal="center" vertical="top" wrapText="1"/>
    </xf>
    <xf numFmtId="49" fontId="9" fillId="0" borderId="1" xfId="0" applyNumberFormat="1" applyFont="1" applyBorder="1" applyAlignment="1">
      <alignment horizontal="left" vertical="top" wrapText="1"/>
    </xf>
    <xf numFmtId="49" fontId="9" fillId="0" borderId="13" xfId="0" applyNumberFormat="1" applyFont="1" applyBorder="1" applyAlignment="1">
      <alignment horizontal="center" vertical="top" wrapText="1"/>
    </xf>
    <xf numFmtId="49" fontId="9" fillId="0" borderId="14" xfId="0" applyNumberFormat="1" applyFont="1" applyBorder="1" applyAlignment="1">
      <alignment horizontal="center" vertical="top" wrapText="1"/>
    </xf>
    <xf numFmtId="49" fontId="9" fillId="0" borderId="15" xfId="0" applyNumberFormat="1" applyFont="1" applyBorder="1" applyAlignment="1">
      <alignment horizontal="center" vertical="top"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49" fontId="8" fillId="0" borderId="7" xfId="0" applyNumberFormat="1" applyFont="1" applyBorder="1" applyAlignment="1">
      <alignment horizontal="center" vertical="top" wrapText="1"/>
    </xf>
    <xf numFmtId="49" fontId="8" fillId="0" borderId="26" xfId="0" applyNumberFormat="1" applyFont="1" applyBorder="1" applyAlignment="1">
      <alignment horizontal="center" vertical="top" wrapText="1"/>
    </xf>
    <xf numFmtId="49" fontId="8" fillId="0" borderId="11" xfId="0" applyNumberFormat="1" applyFont="1" applyBorder="1" applyAlignment="1">
      <alignment horizontal="center" vertical="top" wrapText="1"/>
    </xf>
    <xf numFmtId="49" fontId="8" fillId="0" borderId="13" xfId="0" applyNumberFormat="1" applyFont="1" applyBorder="1" applyAlignment="1">
      <alignment horizontal="center" vertical="top" wrapText="1"/>
    </xf>
    <xf numFmtId="49" fontId="8" fillId="0" borderId="14" xfId="0" applyNumberFormat="1" applyFont="1" applyBorder="1" applyAlignment="1">
      <alignment horizontal="center" vertical="top" wrapText="1"/>
    </xf>
    <xf numFmtId="49" fontId="8" fillId="0" borderId="15" xfId="0" applyNumberFormat="1" applyFont="1" applyBorder="1" applyAlignment="1">
      <alignment horizontal="center" vertical="top" wrapText="1"/>
    </xf>
    <xf numFmtId="49" fontId="8" fillId="0" borderId="1" xfId="0" applyNumberFormat="1" applyFont="1" applyBorder="1" applyAlignment="1">
      <alignment horizontal="center" vertical="top" wrapText="1"/>
    </xf>
    <xf numFmtId="49" fontId="9" fillId="0" borderId="13" xfId="0" applyNumberFormat="1" applyFont="1" applyBorder="1" applyAlignment="1">
      <alignment horizontal="left" vertical="top" wrapText="1"/>
    </xf>
    <xf numFmtId="49" fontId="9" fillId="0" borderId="14" xfId="0" applyNumberFormat="1" applyFont="1" applyBorder="1" applyAlignment="1">
      <alignment horizontal="left" vertical="top" wrapText="1"/>
    </xf>
    <xf numFmtId="49" fontId="9" fillId="0" borderId="15" xfId="0" applyNumberFormat="1" applyFont="1" applyBorder="1" applyAlignment="1">
      <alignment horizontal="left" vertical="top" wrapText="1"/>
    </xf>
    <xf numFmtId="0" fontId="8" fillId="0" borderId="13" xfId="0" applyFont="1" applyBorder="1" applyAlignment="1">
      <alignment horizontal="center" vertical="top" wrapText="1"/>
    </xf>
    <xf numFmtId="0" fontId="8" fillId="0" borderId="14" xfId="0" applyFont="1" applyBorder="1" applyAlignment="1">
      <alignment horizontal="center" vertical="top" wrapText="1"/>
    </xf>
    <xf numFmtId="0" fontId="8" fillId="0" borderId="15" xfId="0" applyFont="1" applyBorder="1" applyAlignment="1">
      <alignment horizontal="center" vertical="top" wrapText="1"/>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0" fontId="8" fillId="0" borderId="15" xfId="0" applyFont="1" applyBorder="1" applyAlignment="1">
      <alignment horizontal="left" vertical="top" wrapText="1"/>
    </xf>
    <xf numFmtId="0" fontId="8" fillId="0" borderId="13" xfId="0" applyFont="1" applyBorder="1" applyAlignment="1">
      <alignment horizontal="center" vertical="top"/>
    </xf>
    <xf numFmtId="0" fontId="8" fillId="0" borderId="14" xfId="0" applyFont="1" applyBorder="1" applyAlignment="1">
      <alignment horizontal="center" vertical="top"/>
    </xf>
    <xf numFmtId="0" fontId="8" fillId="0" borderId="15" xfId="0" applyFont="1" applyBorder="1" applyAlignment="1">
      <alignment horizontal="center" vertical="top"/>
    </xf>
    <xf numFmtId="49" fontId="9" fillId="0" borderId="7" xfId="0" applyNumberFormat="1" applyFont="1" applyBorder="1" applyAlignment="1">
      <alignment horizontal="center" vertical="top" wrapText="1"/>
    </xf>
    <xf numFmtId="49" fontId="9" fillId="0" borderId="26" xfId="0" applyNumberFormat="1" applyFont="1" applyBorder="1" applyAlignment="1">
      <alignment horizontal="center" vertical="top" wrapText="1"/>
    </xf>
    <xf numFmtId="49" fontId="9" fillId="0" borderId="11" xfId="0" applyNumberFormat="1" applyFont="1" applyBorder="1" applyAlignment="1">
      <alignment horizontal="center" vertical="top" wrapText="1"/>
    </xf>
    <xf numFmtId="0" fontId="8" fillId="0" borderId="7" xfId="0" applyFont="1" applyBorder="1" applyAlignment="1">
      <alignment horizontal="center" vertical="top" wrapText="1"/>
    </xf>
    <xf numFmtId="0" fontId="8" fillId="0" borderId="26" xfId="0" applyFont="1" applyBorder="1" applyAlignment="1">
      <alignment horizontal="center" vertical="top" wrapText="1"/>
    </xf>
    <xf numFmtId="0" fontId="8" fillId="0" borderId="11" xfId="0" applyFont="1" applyBorder="1" applyAlignment="1">
      <alignment horizontal="center" vertical="top" wrapText="1"/>
    </xf>
    <xf numFmtId="0" fontId="18" fillId="0" borderId="13" xfId="1" applyFont="1" applyBorder="1" applyAlignment="1">
      <alignment horizontal="center" vertical="top" wrapText="1"/>
    </xf>
    <xf numFmtId="0" fontId="18" fillId="0" borderId="14" xfId="1" applyFont="1" applyBorder="1" applyAlignment="1">
      <alignment horizontal="center" vertical="top" wrapText="1"/>
    </xf>
    <xf numFmtId="0" fontId="18" fillId="0" borderId="15" xfId="1" applyFont="1" applyBorder="1" applyAlignment="1">
      <alignment horizontal="center" vertical="top" wrapText="1"/>
    </xf>
    <xf numFmtId="0" fontId="18" fillId="0" borderId="13" xfId="1" applyFont="1" applyBorder="1" applyAlignment="1">
      <alignment horizontal="left" vertical="top" wrapText="1"/>
    </xf>
    <xf numFmtId="0" fontId="18" fillId="0" borderId="14" xfId="1" applyFont="1" applyBorder="1" applyAlignment="1">
      <alignment horizontal="left" vertical="top" wrapText="1"/>
    </xf>
    <xf numFmtId="0" fontId="18" fillId="0" borderId="15" xfId="1" applyFont="1" applyBorder="1" applyAlignment="1">
      <alignment horizontal="left" vertical="top" wrapText="1"/>
    </xf>
    <xf numFmtId="0" fontId="18" fillId="0" borderId="1" xfId="0" applyFont="1" applyBorder="1" applyAlignment="1">
      <alignment horizontal="left" vertical="top" wrapText="1"/>
    </xf>
    <xf numFmtId="0" fontId="18" fillId="0" borderId="1" xfId="1" applyFont="1" applyBorder="1" applyAlignment="1">
      <alignment horizontal="center" vertical="top" wrapText="1"/>
    </xf>
    <xf numFmtId="0" fontId="18" fillId="0" borderId="1" xfId="1" applyFont="1" applyBorder="1" applyAlignment="1">
      <alignment horizontal="left" vertical="top" wrapText="1"/>
    </xf>
    <xf numFmtId="0" fontId="18" fillId="0" borderId="13" xfId="0" applyFont="1" applyBorder="1" applyAlignment="1">
      <alignment horizontal="left" vertical="top" wrapText="1"/>
    </xf>
    <xf numFmtId="0" fontId="18" fillId="0" borderId="14" xfId="0" applyFont="1" applyBorder="1" applyAlignment="1">
      <alignment horizontal="left" vertical="top" wrapText="1"/>
    </xf>
    <xf numFmtId="0" fontId="18" fillId="0" borderId="15" xfId="0" applyFont="1" applyBorder="1" applyAlignment="1">
      <alignment horizontal="left" vertical="top" wrapText="1"/>
    </xf>
    <xf numFmtId="0" fontId="18" fillId="0" borderId="9" xfId="0" applyFont="1" applyBorder="1" applyAlignment="1">
      <alignment horizontal="left" vertical="top" wrapText="1"/>
    </xf>
    <xf numFmtId="0" fontId="18" fillId="0" borderId="0" xfId="0" applyFont="1" applyAlignment="1">
      <alignment horizontal="left" vertical="top" wrapText="1"/>
    </xf>
    <xf numFmtId="0" fontId="18" fillId="0" borderId="10" xfId="0" applyFont="1" applyBorder="1" applyAlignment="1">
      <alignment horizontal="left" vertical="top" wrapText="1"/>
    </xf>
    <xf numFmtId="0" fontId="18" fillId="0" borderId="1" xfId="1" applyFont="1" applyBorder="1" applyAlignment="1">
      <alignment horizontal="center" vertical="top"/>
    </xf>
    <xf numFmtId="0" fontId="18" fillId="0" borderId="1" xfId="0" applyFont="1" applyBorder="1" applyAlignment="1">
      <alignment horizontal="left" vertical="top"/>
    </xf>
    <xf numFmtId="0" fontId="18" fillId="0" borderId="9" xfId="1" applyFont="1" applyBorder="1" applyAlignment="1">
      <alignment horizontal="center" vertical="top"/>
    </xf>
    <xf numFmtId="0" fontId="18" fillId="0" borderId="0" xfId="1" applyFont="1" applyAlignment="1">
      <alignment horizontal="center" vertical="top"/>
    </xf>
    <xf numFmtId="0" fontId="18" fillId="0" borderId="10" xfId="1" applyFont="1" applyBorder="1" applyAlignment="1">
      <alignment horizontal="center" vertical="top"/>
    </xf>
    <xf numFmtId="0" fontId="9" fillId="0" borderId="1" xfId="0" applyFont="1" applyBorder="1" applyAlignment="1">
      <alignment horizontal="left" vertical="top" wrapText="1"/>
    </xf>
    <xf numFmtId="0" fontId="9" fillId="0" borderId="1" xfId="0" applyFont="1" applyBorder="1" applyAlignment="1">
      <alignment horizontal="center" vertical="top" wrapText="1"/>
    </xf>
    <xf numFmtId="0" fontId="9" fillId="0" borderId="13" xfId="0" applyFont="1" applyBorder="1" applyAlignment="1">
      <alignment horizontal="left" vertical="top" wrapText="1"/>
    </xf>
    <xf numFmtId="0" fontId="9" fillId="0" borderId="14" xfId="0" applyFont="1" applyBorder="1" applyAlignment="1">
      <alignment horizontal="left" vertical="top" wrapText="1"/>
    </xf>
    <xf numFmtId="0" fontId="9" fillId="0" borderId="15" xfId="0" applyFont="1" applyBorder="1" applyAlignment="1">
      <alignment horizontal="left" vertical="top" wrapText="1"/>
    </xf>
    <xf numFmtId="0" fontId="9" fillId="0" borderId="13" xfId="0" applyFont="1" applyBorder="1" applyAlignment="1">
      <alignment horizontal="center" vertical="top" wrapText="1"/>
    </xf>
    <xf numFmtId="0" fontId="9" fillId="0" borderId="14" xfId="0" applyFont="1" applyBorder="1" applyAlignment="1">
      <alignment horizontal="center" vertical="top" wrapText="1"/>
    </xf>
    <xf numFmtId="0" fontId="9" fillId="0" borderId="15" xfId="0" applyFont="1" applyBorder="1" applyAlignment="1">
      <alignment horizontal="center" vertical="top" wrapText="1"/>
    </xf>
    <xf numFmtId="49" fontId="9" fillId="0" borderId="13" xfId="1" applyNumberFormat="1" applyFont="1" applyBorder="1" applyAlignment="1">
      <alignment horizontal="left" vertical="top" wrapText="1"/>
    </xf>
    <xf numFmtId="49" fontId="9" fillId="0" borderId="14" xfId="1" applyNumberFormat="1" applyFont="1" applyBorder="1" applyAlignment="1">
      <alignment horizontal="left" vertical="top" wrapText="1"/>
    </xf>
    <xf numFmtId="49" fontId="9" fillId="0" borderId="15" xfId="1" applyNumberFormat="1" applyFont="1" applyBorder="1" applyAlignment="1">
      <alignment horizontal="left" vertical="top" wrapText="1"/>
    </xf>
    <xf numFmtId="0" fontId="2" fillId="0" borderId="1" xfId="0" applyFont="1" applyBorder="1" applyAlignment="1">
      <alignment horizontal="center" vertical="center" wrapText="1"/>
    </xf>
  </cellXfs>
  <cellStyles count="6">
    <cellStyle name="Check Cell" xfId="4" builtinId="23"/>
    <cellStyle name="Good" xfId="2" builtinId="26"/>
    <cellStyle name="Hyperlink" xfId="5" builtinId="8"/>
    <cellStyle name="Neutral" xfId="3" builtinId="28"/>
    <cellStyle name="Normal" xfId="0" builtinId="0"/>
    <cellStyle name="Normal 2" xfId="1" xr:uid="{00000000-0005-0000-0000-000001000000}"/>
  </cellStyles>
  <dxfs count="72">
    <dxf>
      <font>
        <b val="0"/>
        <i val="0"/>
        <strike val="0"/>
        <condense val="0"/>
        <extend val="0"/>
        <outline val="0"/>
        <shadow val="0"/>
        <u val="none"/>
        <vertAlign val="baseline"/>
        <sz val="13"/>
        <color theme="1"/>
        <name val="Arial"/>
        <family val="2"/>
        <scheme val="none"/>
      </font>
      <fill>
        <patternFill patternType="solid">
          <fgColor indexed="64"/>
          <bgColor rgb="FFD6F4D9"/>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Arial"/>
        <family val="2"/>
        <scheme val="none"/>
      </font>
      <fill>
        <patternFill patternType="solid">
          <fgColor indexed="64"/>
          <bgColor rgb="FFD6F4D9"/>
        </patternFill>
      </fill>
      <alignment horizontal="center" vertical="top" textRotation="0" wrapText="0" indent="0" justifyLastLine="0" shrinkToFit="0" readingOrder="0"/>
    </dxf>
    <dxf>
      <border outline="0">
        <bottom style="thin">
          <color indexed="64"/>
        </bottom>
      </border>
    </dxf>
    <dxf>
      <font>
        <b val="0"/>
        <i val="0"/>
        <strike val="0"/>
        <condense val="0"/>
        <extend val="0"/>
        <outline val="0"/>
        <shadow val="0"/>
        <u val="none"/>
        <vertAlign val="baseline"/>
        <sz val="13"/>
        <color rgb="FFFFFFFF"/>
        <name val="Arial"/>
        <family val="2"/>
        <scheme val="none"/>
      </font>
      <fill>
        <patternFill patternType="solid">
          <fgColor indexed="64"/>
          <bgColor rgb="FF4472C4"/>
        </patternFill>
      </fill>
      <alignment horizontal="center" vertical="top" textRotation="0" wrapText="1" indent="0" justifyLastLine="0" shrinkToFit="0" readingOrder="0"/>
    </dxf>
    <dxf>
      <font>
        <b val="0"/>
        <i val="0"/>
        <strike val="0"/>
        <condense val="0"/>
        <extend val="0"/>
        <outline val="0"/>
        <shadow val="0"/>
        <u val="none"/>
        <vertAlign val="baseline"/>
        <sz val="13"/>
        <color theme="1"/>
        <name val="Arial"/>
        <family val="2"/>
        <scheme val="none"/>
      </font>
      <numFmt numFmtId="30" formatCode="@"/>
      <alignment horizontal="center" vertical="top" textRotation="0" wrapText="1" indent="0" justifyLastLine="0" shrinkToFit="0" readingOrder="0"/>
      <border diagonalUp="0" diagonalDown="0" outline="0">
        <left style="thin">
          <color auto="1"/>
        </left>
        <right style="thin">
          <color auto="1"/>
        </right>
        <top style="thin">
          <color auto="1"/>
        </top>
        <bottom style="medium">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Arial"/>
        <family val="2"/>
        <scheme val="none"/>
      </font>
      <alignment horizontal="center"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3"/>
        <color rgb="FFFFFFFF"/>
        <name val="Arial"/>
        <family val="2"/>
        <scheme val="none"/>
      </font>
      <fill>
        <patternFill patternType="solid">
          <fgColor indexed="64"/>
          <bgColor rgb="FF4472C4"/>
        </patternFill>
      </fill>
      <alignment horizontal="center" vertical="top" textRotation="0" wrapText="1" indent="0" justifyLastLine="0" shrinkToFit="0" readingOrder="0"/>
    </dxf>
    <dxf>
      <font>
        <strike val="0"/>
        <outline val="0"/>
        <shadow val="0"/>
        <u val="none"/>
        <vertAlign val="baseline"/>
        <sz val="13"/>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3"/>
        <name val="Calibri"/>
        <family val="2"/>
        <scheme val="minor"/>
      </font>
      <fill>
        <patternFill patternType="none">
          <fgColor indexed="64"/>
          <bgColor auto="1"/>
        </patternFill>
      </fill>
      <alignment horizontal="center"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3"/>
        <color rgb="FFD9E1F2"/>
        <name val="Calibri"/>
        <family val="2"/>
        <scheme val="minor"/>
      </font>
      <fill>
        <patternFill patternType="solid">
          <fgColor rgb="FF002060"/>
          <bgColor rgb="FF002060"/>
        </patternFill>
      </fill>
      <alignment horizontal="center" vertical="top" textRotation="0" wrapText="0" indent="0" justifyLastLine="0" shrinkToFit="0" readingOrder="0"/>
    </dxf>
    <dxf>
      <font>
        <b val="0"/>
        <i val="0"/>
        <strike val="0"/>
        <condense val="0"/>
        <extend val="0"/>
        <outline val="0"/>
        <shadow val="0"/>
        <u val="none"/>
        <vertAlign val="baseline"/>
        <sz val="13"/>
        <color rgb="FF000000"/>
        <name val="Calibri"/>
        <family val="2"/>
        <scheme val="minor"/>
      </font>
      <fill>
        <patternFill patternType="none">
          <bgColor auto="1"/>
        </patternFill>
      </fill>
      <alignment horizontal="center"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rgb="FF000000"/>
        <name val="Calibri"/>
        <family val="2"/>
        <scheme val="minor"/>
      </font>
      <fill>
        <patternFill patternType="none">
          <bgColor auto="1"/>
        </patternFill>
      </fill>
      <alignment horizontal="center"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3"/>
        <color rgb="FFD9E1F2"/>
        <name val="Calibri"/>
        <family val="2"/>
        <scheme val="minor"/>
      </font>
      <fill>
        <patternFill patternType="solid">
          <fgColor rgb="FF002060"/>
          <bgColor rgb="FF002060"/>
        </patternFill>
      </fill>
      <alignment horizontal="center" vertical="top" textRotation="0" wrapText="0" indent="0" justifyLastLine="0" shrinkToFit="0" readingOrder="0"/>
    </dxf>
    <dxf>
      <font>
        <b val="0"/>
        <i val="0"/>
        <strike val="0"/>
        <condense val="0"/>
        <extend val="0"/>
        <outline val="0"/>
        <shadow val="0"/>
        <u val="none"/>
        <vertAlign val="baseline"/>
        <sz val="13"/>
        <color theme="1"/>
        <name val="Arial"/>
        <family val="2"/>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rgb="FF000000"/>
        </bottom>
      </border>
    </dxf>
    <dxf>
      <font>
        <b val="0"/>
        <i val="0"/>
        <strike val="0"/>
        <condense val="0"/>
        <extend val="0"/>
        <outline val="0"/>
        <shadow val="0"/>
        <u val="none"/>
        <vertAlign val="baseline"/>
        <sz val="13"/>
        <color rgb="FF000000"/>
        <name val="Arial"/>
        <family val="2"/>
        <scheme val="none"/>
      </font>
      <fill>
        <patternFill patternType="none">
          <fgColor rgb="FF000000"/>
          <bgColor auto="1"/>
        </patternFill>
      </fill>
      <alignment horizontal="center" vertical="top" textRotation="0" wrapText="0" indent="0" justifyLastLine="0" shrinkToFit="0" readingOrder="0"/>
    </dxf>
    <dxf>
      <border outline="0">
        <bottom style="thin">
          <color rgb="FF000000"/>
        </bottom>
      </border>
    </dxf>
    <dxf>
      <font>
        <b val="0"/>
        <i val="0"/>
        <strike val="0"/>
        <condense val="0"/>
        <extend val="0"/>
        <outline val="0"/>
        <shadow val="0"/>
        <u val="none"/>
        <vertAlign val="baseline"/>
        <sz val="13"/>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3"/>
        <color rgb="FF000000"/>
        <name val="Arial"/>
        <family val="2"/>
        <scheme val="none"/>
      </font>
      <fill>
        <patternFill patternType="none">
          <bgColor auto="1"/>
        </patternFill>
      </fill>
      <alignment horizontal="general" vertical="top" textRotation="0" wrapText="1" indent="0" justifyLastLine="0" shrinkToFit="0" readingOrder="0"/>
      <border diagonalUp="0" diagonalDown="0" outline="0">
        <left/>
        <right style="thin">
          <color rgb="FF000000"/>
        </right>
        <top/>
        <bottom style="thin">
          <color rgb="FF000000"/>
        </bottom>
      </border>
    </dxf>
    <dxf>
      <border outline="0">
        <top style="thin">
          <color rgb="FF000000"/>
        </top>
        <bottom style="thin">
          <color rgb="FF000000"/>
        </bottom>
      </border>
    </dxf>
    <dxf>
      <font>
        <b val="0"/>
        <i val="0"/>
        <strike val="0"/>
        <condense val="0"/>
        <extend val="0"/>
        <outline val="0"/>
        <shadow val="0"/>
        <u val="none"/>
        <vertAlign val="baseline"/>
        <sz val="13"/>
        <color rgb="FF000000"/>
        <name val="Arial"/>
        <family val="2"/>
        <scheme val="none"/>
      </font>
      <fill>
        <patternFill patternType="none">
          <bgColor auto="1"/>
        </patternFill>
      </fill>
      <alignment horizontal="general"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3"/>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3"/>
        <color theme="1"/>
        <name val="Arial"/>
        <family val="2"/>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bottom/>
      </border>
    </dxf>
    <dxf>
      <border outline="0">
        <top style="thin">
          <color rgb="FF000000"/>
        </top>
        <bottom style="thin">
          <color rgb="FF000000"/>
        </bottom>
      </border>
    </dxf>
    <dxf>
      <font>
        <b val="0"/>
        <i val="0"/>
        <strike val="0"/>
        <condense val="0"/>
        <extend val="0"/>
        <outline val="0"/>
        <shadow val="0"/>
        <u val="none"/>
        <vertAlign val="baseline"/>
        <sz val="13"/>
        <color rgb="FF000000"/>
        <name val="Arial"/>
        <family val="2"/>
        <scheme val="none"/>
      </font>
      <fill>
        <patternFill patternType="none">
          <fgColor rgb="FF000000"/>
          <bgColor auto="1"/>
        </patternFill>
      </fill>
      <alignment horizontal="center" vertical="top" textRotation="0" wrapText="0" indent="0" justifyLastLine="0" shrinkToFit="0" readingOrder="0"/>
    </dxf>
    <dxf>
      <border outline="0">
        <bottom style="thin">
          <color rgb="FF000000"/>
        </bottom>
      </border>
    </dxf>
    <dxf>
      <font>
        <b val="0"/>
        <i val="0"/>
        <strike val="0"/>
        <condense val="0"/>
        <extend val="0"/>
        <outline val="0"/>
        <shadow val="0"/>
        <u val="none"/>
        <vertAlign val="baseline"/>
        <sz val="13"/>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3"/>
        <color rgb="FF000000"/>
        <name val="Arial"/>
        <family val="2"/>
        <scheme val="none"/>
      </font>
      <fill>
        <patternFill patternType="none">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rgb="FF000000"/>
        </bottom>
      </border>
    </dxf>
    <dxf>
      <font>
        <b val="0"/>
        <i val="0"/>
        <strike val="0"/>
        <condense val="0"/>
        <extend val="0"/>
        <outline val="0"/>
        <shadow val="0"/>
        <u val="none"/>
        <vertAlign val="baseline"/>
        <sz val="13"/>
        <color rgb="FF000000"/>
        <name val="Arial"/>
        <family val="2"/>
        <scheme val="none"/>
      </font>
      <fill>
        <patternFill patternType="none">
          <bgColor auto="1"/>
        </patternFill>
      </fill>
      <alignment horizontal="general"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3"/>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3"/>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border outline="0">
        <top style="thin">
          <color rgb="FF000000"/>
        </top>
        <bottom style="thin">
          <color rgb="FF000000"/>
        </bottom>
      </border>
    </dxf>
    <dxf>
      <font>
        <b val="0"/>
        <i val="0"/>
        <strike val="0"/>
        <condense val="0"/>
        <extend val="0"/>
        <outline val="0"/>
        <shadow val="0"/>
        <u val="none"/>
        <vertAlign val="baseline"/>
        <sz val="13"/>
        <color rgb="FF000000"/>
        <name val="Arial"/>
        <family val="2"/>
        <scheme val="none"/>
      </font>
      <fill>
        <patternFill patternType="none">
          <fgColor rgb="FF000000"/>
          <bgColor auto="1"/>
        </patternFill>
      </fill>
      <alignment horizontal="center"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3"/>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3"/>
        <color rgb="FF000000"/>
        <name val="Arial"/>
        <family val="2"/>
        <scheme val="none"/>
      </font>
      <fill>
        <patternFill patternType="none">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rgb="FF000000"/>
        </bottom>
      </border>
    </dxf>
    <dxf>
      <font>
        <b val="0"/>
        <i val="0"/>
        <strike val="0"/>
        <condense val="0"/>
        <extend val="0"/>
        <outline val="0"/>
        <shadow val="0"/>
        <u val="none"/>
        <vertAlign val="baseline"/>
        <sz val="13"/>
        <color rgb="FF000000"/>
        <name val="Arial"/>
        <family val="2"/>
        <scheme val="none"/>
      </font>
      <fill>
        <patternFill patternType="none">
          <bgColor auto="1"/>
        </patternFill>
      </fill>
      <alignment horizontal="general"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3"/>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3"/>
        <color theme="1"/>
        <name val="Arial"/>
        <family val="2"/>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rgb="FF000000"/>
        </bottom>
      </border>
    </dxf>
    <dxf>
      <font>
        <b val="0"/>
        <i val="0"/>
        <strike val="0"/>
        <condense val="0"/>
        <extend val="0"/>
        <outline val="0"/>
        <shadow val="0"/>
        <u val="none"/>
        <vertAlign val="baseline"/>
        <sz val="13"/>
        <color rgb="FF000000"/>
        <name val="Arial"/>
        <family val="2"/>
        <scheme val="none"/>
      </font>
      <fill>
        <patternFill patternType="none">
          <fgColor rgb="FF000000"/>
          <bgColor auto="1"/>
        </patternFill>
      </fill>
      <alignment horizontal="center" vertical="top" textRotation="0" wrapText="0" indent="0" justifyLastLine="0" shrinkToFit="0" readingOrder="0"/>
    </dxf>
    <dxf>
      <border outline="0">
        <bottom style="thin">
          <color rgb="FF000000"/>
        </bottom>
      </border>
    </dxf>
    <dxf>
      <font>
        <b val="0"/>
        <i val="0"/>
        <strike val="0"/>
        <condense val="0"/>
        <extend val="0"/>
        <outline val="0"/>
        <shadow val="0"/>
        <u val="none"/>
        <vertAlign val="baseline"/>
        <sz val="13"/>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3"/>
        <color rgb="FF000000"/>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rgb="FF000000"/>
        </right>
        <top/>
        <bottom style="thin">
          <color rgb="FF000000"/>
        </bottom>
      </border>
    </dxf>
    <dxf>
      <border outline="0">
        <top style="thin">
          <color rgb="FF000000"/>
        </top>
        <bottom style="thin">
          <color rgb="FF000000"/>
        </bottom>
      </border>
    </dxf>
    <dxf>
      <font>
        <b val="0"/>
        <i val="0"/>
        <strike val="0"/>
        <condense val="0"/>
        <extend val="0"/>
        <outline val="0"/>
        <shadow val="0"/>
        <u val="none"/>
        <vertAlign val="baseline"/>
        <sz val="13"/>
        <color rgb="FF000000"/>
        <name val="Arial"/>
        <family val="2"/>
        <scheme val="none"/>
      </font>
      <fill>
        <patternFill patternType="none">
          <fgColor indexed="64"/>
          <bgColor auto="1"/>
        </patternFill>
      </fill>
      <alignment horizontal="center"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3"/>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3"/>
        <color theme="1"/>
        <name val="Arial"/>
        <family val="2"/>
        <scheme val="none"/>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indexed="64"/>
        </bottom>
      </border>
    </dxf>
    <dxf>
      <font>
        <b val="0"/>
        <i val="0"/>
        <strike val="0"/>
        <condense val="0"/>
        <extend val="0"/>
        <outline val="0"/>
        <shadow val="0"/>
        <u val="none"/>
        <vertAlign val="baseline"/>
        <sz val="13"/>
        <color theme="1"/>
        <name val="Arial"/>
        <family val="2"/>
        <scheme val="none"/>
      </font>
      <fill>
        <patternFill patternType="solid">
          <fgColor indexed="64"/>
          <bgColor theme="0"/>
        </patternFill>
      </fill>
      <alignment horizontal="center" vertical="top" textRotation="0" wrapText="0" indent="0" justifyLastLine="0" shrinkToFit="0" readingOrder="0"/>
    </dxf>
    <dxf>
      <border outline="0">
        <bottom style="thin">
          <color rgb="FF000000"/>
        </bottom>
      </border>
    </dxf>
    <dxf>
      <font>
        <b val="0"/>
        <i val="0"/>
        <strike val="0"/>
        <condense val="0"/>
        <extend val="0"/>
        <outline val="0"/>
        <shadow val="0"/>
        <u val="none"/>
        <vertAlign val="baseline"/>
        <sz val="13"/>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3"/>
        <color rgb="FF000000"/>
        <name val="Arial"/>
        <family val="2"/>
        <scheme val="none"/>
      </font>
      <fill>
        <patternFill>
          <bgColor theme="0"/>
        </patternFill>
      </fill>
      <alignment horizontal="general" vertical="top" textRotation="0" wrapText="1" indent="0" justifyLastLine="0" shrinkToFit="0" readingOrder="0"/>
      <border diagonalUp="0" diagonalDown="0" outline="0">
        <left/>
        <right style="thin">
          <color rgb="FF000000"/>
        </right>
        <top/>
        <bottom style="thin">
          <color rgb="FF000000"/>
        </bottom>
      </border>
    </dxf>
    <dxf>
      <border outline="0">
        <top style="thin">
          <color rgb="FF000000"/>
        </top>
        <bottom style="thin">
          <color rgb="FF000000"/>
        </bottom>
      </border>
    </dxf>
    <dxf>
      <font>
        <b val="0"/>
        <i val="0"/>
        <strike val="0"/>
        <condense val="0"/>
        <extend val="0"/>
        <outline val="0"/>
        <shadow val="0"/>
        <u val="none"/>
        <vertAlign val="baseline"/>
        <sz val="13"/>
        <color rgb="FF000000"/>
        <name val="Arial"/>
        <family val="2"/>
        <scheme val="none"/>
      </font>
      <fill>
        <patternFill>
          <bgColor theme="0"/>
        </patternFill>
      </fill>
      <alignment horizontal="general"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3"/>
        <color theme="1"/>
        <name val="Arial"/>
        <family val="2"/>
        <scheme val="none"/>
      </font>
      <alignment horizontal="center" vertical="top" textRotation="0" wrapText="0" indent="0" justifyLastLine="0" shrinkToFit="0" readingOrder="0"/>
    </dxf>
  </dxfs>
  <tableStyles count="0" defaultTableStyle="TableStyleMedium2" defaultPivotStyle="PivotStyleLight16"/>
  <colors>
    <mruColors>
      <color rgb="FFE7E6E6"/>
      <color rgb="FFFFFFCC"/>
      <color rgb="FFD6F4D9"/>
      <color rgb="FF002060"/>
      <color rgb="FFE3B18D"/>
      <color rgb="FFC6EFCE"/>
      <color rgb="FFFBF4EF"/>
      <color rgb="FFF3F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E9:E55" totalsRowShown="0" headerRowDxfId="71" dataDxfId="69" headerRowBorderDxfId="70" tableBorderDxfId="68">
  <autoFilter ref="E9:E55" xr:uid="{00000000-0009-0000-0100-000001000000}">
    <filterColumn colId="0">
      <filters>
        <filter val="Function"/>
      </filters>
    </filterColumn>
  </autoFilter>
  <tableColumns count="1">
    <tableColumn id="1" xr3:uid="{00000000-0010-0000-0200-000001000000}" name="Type" dataDxfId="67"/>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047222F-00E8-4F49-B2ED-B324188784E5}" name="Table71113" displayName="Table71113" ref="J9:J27" totalsRowShown="0" headerRowDxfId="26" dataDxfId="24" headerRowBorderDxfId="25" tableBorderDxfId="23">
  <autoFilter ref="J9:J27" xr:uid="{00000000-0009-0000-0100-000007000000}">
    <filterColumn colId="0">
      <filters>
        <filter val="Pass"/>
      </filters>
    </filterColumn>
  </autoFilter>
  <tableColumns count="1">
    <tableColumn id="1" xr3:uid="{10FA18A5-62B0-4EE3-8114-B415A5D4CFE9}" name="Status" dataDxfId="2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E9:E57" totalsRowShown="0" headerRowDxfId="21" dataDxfId="19" headerRowBorderDxfId="20" tableBorderDxfId="18" totalsRowBorderDxfId="17" headerRowCellStyle="Normal 2" dataCellStyle="Normal 2">
  <autoFilter ref="E9:E57" xr:uid="{00000000-000C-0000-FFFF-FFFF04000000}">
    <filterColumn colId="0">
      <filters>
        <filter val="GUI"/>
      </filters>
    </filterColumn>
  </autoFilter>
  <sortState xmlns:xlrd2="http://schemas.microsoft.com/office/spreadsheetml/2017/richdata2" ref="E10:E161">
    <sortCondition ref="E10:E161"/>
  </sortState>
  <tableColumns count="1">
    <tableColumn id="1" xr3:uid="{00000000-0010-0000-0400-000001000000}" name="Type" dataDxfId="16" dataCellStyle="Normal 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le9" displayName="Table9" ref="J9:J57" totalsRowShown="0" headerRowDxfId="15" dataDxfId="13" headerRowBorderDxfId="14" tableBorderDxfId="12" totalsRowBorderDxfId="11" headerRowCellStyle="Normal 2" dataCellStyle="Normal 2">
  <autoFilter ref="J9:J57" xr:uid="{00000000-000C-0000-FFFF-FFFF05000000}"/>
  <tableColumns count="1">
    <tableColumn id="1" xr3:uid="{00000000-0010-0000-0500-000001000000}" name="Status" dataDxfId="10" dataCellStyle="Normal 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9:E46" totalsRowShown="0" headerRowDxfId="9" dataDxfId="7" headerRowBorderDxfId="8" tableBorderDxfId="6" dataCellStyle="Normal 2">
  <autoFilter ref="E9:E46" xr:uid="{00000000-0009-0000-0100-000002000000}"/>
  <tableColumns count="1">
    <tableColumn id="1" xr3:uid="{00000000-0010-0000-0000-000001000000}" name="Type" dataDxfId="5" dataCellStyle="Normal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8" displayName="Table8" ref="J9:J46" totalsRowShown="0" headerRowDxfId="4" dataDxfId="2" headerRowBorderDxfId="3" tableBorderDxfId="1" dataCellStyle="Good">
  <autoFilter ref="J9:J46" xr:uid="{00000000-0009-0000-0100-000008000000}">
    <filterColumn colId="0">
      <filters>
        <filter val="Fail"/>
      </filters>
    </filterColumn>
  </autoFilter>
  <tableColumns count="1">
    <tableColumn id="1" xr3:uid="{00000000-0010-0000-0100-000001000000}" name="Status" dataDxfId="0" dataCellStyle="Go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J9:J55" totalsRowShown="0" headerRowDxfId="66" dataDxfId="64" headerRowBorderDxfId="65" tableBorderDxfId="63">
  <autoFilter ref="J9:J55" xr:uid="{00000000-0009-0000-0100-000007000000}">
    <filterColumn colId="0">
      <filters>
        <filter val="Fail"/>
      </filters>
    </filterColumn>
  </autoFilter>
  <tableColumns count="1">
    <tableColumn id="1" xr3:uid="{00000000-0010-0000-0300-000001000000}" name="Status" dataDxfId="6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EB6464-1148-44E0-B5A5-79B94F6B5D9D}" name="Table15" displayName="Table15" ref="E9:E99" totalsRowShown="0" headerRowDxfId="61" dataDxfId="59" headerRowBorderDxfId="60" tableBorderDxfId="58">
  <autoFilter ref="E9:E99" xr:uid="{00000000-0009-0000-0100-000001000000}"/>
  <tableColumns count="1">
    <tableColumn id="1" xr3:uid="{A4A17FD3-A72F-4586-9EA4-1C38F79C1666}" name="Type" dataDxfId="5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D2756DC-4085-419B-948A-B3F39D0EDE6D}" name="Table76" displayName="Table76" ref="J9:J99" totalsRowShown="0" headerRowDxfId="56" dataDxfId="54" headerRowBorderDxfId="55" tableBorderDxfId="53">
  <autoFilter ref="J9:J99" xr:uid="{00000000-0009-0000-0100-000007000000}">
    <filterColumn colId="0">
      <filters>
        <filter val="Fail"/>
      </filters>
    </filterColumn>
  </autoFilter>
  <tableColumns count="1">
    <tableColumn id="1" xr3:uid="{D7E1EE8B-A2E2-44C4-A83F-6CCBA4A27D57}" name="Status" dataDxfId="5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F0C6D0-3358-46FE-B987-969362235ADB}" name="Table17" displayName="Table17" ref="E9:E56" totalsRowShown="0" headerRowDxfId="51" dataDxfId="49" headerRowBorderDxfId="50" tableBorderDxfId="48">
  <autoFilter ref="E9:E56" xr:uid="{00000000-0009-0000-0100-000001000000}"/>
  <tableColumns count="1">
    <tableColumn id="1" xr3:uid="{5019112F-D2A5-4EF3-BFE3-ABAAFDE2F8E2}" name="Type" dataDxfId="4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E8C5E3C-3800-47E7-923D-BDD835A4CDE5}" name="Table711" displayName="Table711" ref="J9:J56" totalsRowShown="0" headerRowDxfId="46" dataDxfId="44" headerRowBorderDxfId="45" tableBorderDxfId="43">
  <autoFilter ref="J9:J56" xr:uid="{00000000-0009-0000-0100-000007000000}">
    <filterColumn colId="0">
      <filters>
        <filter val="Fail"/>
      </filters>
    </filterColumn>
  </autoFilter>
  <tableColumns count="1">
    <tableColumn id="1" xr3:uid="{FC677EF4-E157-42E0-8D98-BBC1AE10371C}" name="Status" dataDxfId="4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A6F9DAF-7624-4FBC-B391-53D43C385EAB}" name="Table171214" displayName="Table171214" ref="E9:E70" totalsRowShown="0" headerRowDxfId="41" dataDxfId="39" headerRowBorderDxfId="40" tableBorderDxfId="38">
  <autoFilter ref="E9:E70" xr:uid="{00000000-0009-0000-0100-000001000000}"/>
  <tableColumns count="1">
    <tableColumn id="1" xr3:uid="{D5075935-4617-402E-B232-97BC9848D8A3}" name="Type" dataDxfId="37"/>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667CFA5-5E91-4519-AFC3-EE72B9277BB9}" name="Table7111315" displayName="Table7111315" ref="J9:J70" totalsRowShown="0" headerRowDxfId="36" dataDxfId="34" headerRowBorderDxfId="35" tableBorderDxfId="33">
  <autoFilter ref="J9:J70" xr:uid="{00000000-0009-0000-0100-000007000000}">
    <filterColumn colId="0">
      <filters>
        <filter val="Fail"/>
      </filters>
    </filterColumn>
  </autoFilter>
  <tableColumns count="1">
    <tableColumn id="1" xr3:uid="{3461D356-C379-4461-B84D-AC2FAEC2AF16}" name="Status" dataDxfId="3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FC00390-C922-457C-AA8C-A7D16FDA9590}" name="Table1712" displayName="Table1712" ref="E9:E27" totalsRowShown="0" headerRowDxfId="31" dataDxfId="29" headerRowBorderDxfId="30" tableBorderDxfId="28">
  <autoFilter ref="E9:E27" xr:uid="{00000000-0009-0000-0100-000001000000}">
    <filterColumn colId="0">
      <filters>
        <filter val="Function"/>
      </filters>
    </filterColumn>
  </autoFilter>
  <tableColumns count="1">
    <tableColumn id="1" xr3:uid="{DF5763DB-BC9C-4AF7-A242-9F690CE6D637}" name="Type" dataDxfId="27"/>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3616F-63BE-4CB5-9E1E-8C96F9A639F9}">
  <dimension ref="A1:E31"/>
  <sheetViews>
    <sheetView topLeftCell="A10" zoomScale="80" zoomScaleNormal="80" workbookViewId="0">
      <selection activeCell="C1" sqref="C1:D1"/>
    </sheetView>
  </sheetViews>
  <sheetFormatPr defaultColWidth="8.85546875" defaultRowHeight="15" x14ac:dyDescent="0.25"/>
  <cols>
    <col min="1" max="1" width="15.7109375" style="3" customWidth="1"/>
    <col min="2" max="2" width="49.42578125" style="1" customWidth="1"/>
    <col min="3" max="3" width="28.5703125" style="1" customWidth="1"/>
    <col min="4" max="4" width="31.5703125" style="3" customWidth="1"/>
    <col min="5" max="5" width="14.7109375" style="2" customWidth="1"/>
    <col min="6" max="16384" width="8.85546875" style="2"/>
  </cols>
  <sheetData>
    <row r="1" spans="1:5" ht="16.5" thickTop="1" thickBot="1" x14ac:dyDescent="0.3">
      <c r="B1" s="108" t="s">
        <v>15</v>
      </c>
      <c r="C1" s="179" t="s">
        <v>858</v>
      </c>
      <c r="D1" s="180"/>
    </row>
    <row r="2" spans="1:5" ht="16.5" thickTop="1" thickBot="1" x14ac:dyDescent="0.3">
      <c r="B2" s="108" t="s">
        <v>847</v>
      </c>
      <c r="C2" s="70"/>
      <c r="D2" s="71"/>
    </row>
    <row r="3" spans="1:5" ht="16.5" thickTop="1" thickBot="1" x14ac:dyDescent="0.3">
      <c r="B3" s="108" t="s">
        <v>848</v>
      </c>
      <c r="C3" s="181" t="s">
        <v>859</v>
      </c>
      <c r="D3" s="182"/>
    </row>
    <row r="4" spans="1:5" ht="16.5" thickTop="1" thickBot="1" x14ac:dyDescent="0.3">
      <c r="B4" s="108" t="s">
        <v>849</v>
      </c>
      <c r="C4" s="183">
        <f ca="1">TODAY()</f>
        <v>45359</v>
      </c>
      <c r="D4" s="184"/>
    </row>
    <row r="5" spans="1:5" ht="15.75" thickTop="1" x14ac:dyDescent="0.25">
      <c r="B5" s="109" t="s">
        <v>850</v>
      </c>
      <c r="C5" s="185"/>
      <c r="D5" s="186"/>
    </row>
    <row r="6" spans="1:5" ht="29.45" customHeight="1" x14ac:dyDescent="0.25">
      <c r="A6" s="72" t="s">
        <v>851</v>
      </c>
      <c r="B6" s="72" t="s">
        <v>30</v>
      </c>
      <c r="C6" s="110" t="s">
        <v>852</v>
      </c>
      <c r="D6" s="187" t="s">
        <v>853</v>
      </c>
      <c r="E6" s="188"/>
    </row>
    <row r="7" spans="1:5" ht="29.45" customHeight="1" x14ac:dyDescent="0.25">
      <c r="A7" s="176" t="s">
        <v>854</v>
      </c>
      <c r="B7" s="177"/>
      <c r="C7" s="177"/>
      <c r="D7" s="177"/>
      <c r="E7" s="178"/>
    </row>
    <row r="8" spans="1:5" ht="18" customHeight="1" x14ac:dyDescent="0.25">
      <c r="A8" s="50">
        <f>1</f>
        <v>1</v>
      </c>
      <c r="B8" s="111" t="s">
        <v>898</v>
      </c>
      <c r="C8" s="57" t="s">
        <v>857</v>
      </c>
      <c r="D8" s="174"/>
      <c r="E8" s="175"/>
    </row>
    <row r="9" spans="1:5" ht="18" customHeight="1" x14ac:dyDescent="0.25">
      <c r="A9" s="50">
        <f>1+A8</f>
        <v>2</v>
      </c>
      <c r="B9" s="111" t="s">
        <v>899</v>
      </c>
      <c r="C9" s="57" t="s">
        <v>921</v>
      </c>
      <c r="D9" s="174"/>
      <c r="E9" s="175"/>
    </row>
    <row r="10" spans="1:5" ht="18" customHeight="1" x14ac:dyDescent="0.25">
      <c r="A10" s="50">
        <f t="shared" ref="A10:A15" si="0">1+A9</f>
        <v>3</v>
      </c>
      <c r="B10" s="111" t="s">
        <v>900</v>
      </c>
      <c r="C10" s="57" t="s">
        <v>857</v>
      </c>
      <c r="D10" s="174"/>
      <c r="E10" s="175"/>
    </row>
    <row r="11" spans="1:5" ht="18" customHeight="1" x14ac:dyDescent="0.25">
      <c r="A11" s="107">
        <f t="shared" si="0"/>
        <v>4</v>
      </c>
      <c r="B11" s="111" t="s">
        <v>901</v>
      </c>
      <c r="C11" s="57" t="s">
        <v>856</v>
      </c>
      <c r="D11" s="174"/>
      <c r="E11" s="175"/>
    </row>
    <row r="12" spans="1:5" ht="18" customHeight="1" x14ac:dyDescent="0.25">
      <c r="A12" s="107">
        <f t="shared" si="0"/>
        <v>5</v>
      </c>
      <c r="B12" s="111" t="s">
        <v>902</v>
      </c>
      <c r="C12" s="57" t="s">
        <v>857</v>
      </c>
      <c r="D12" s="174"/>
      <c r="E12" s="175"/>
    </row>
    <row r="13" spans="1:5" ht="18" customHeight="1" x14ac:dyDescent="0.25">
      <c r="A13" s="107">
        <f t="shared" si="0"/>
        <v>6</v>
      </c>
      <c r="B13" s="111" t="s">
        <v>903</v>
      </c>
      <c r="C13" s="57" t="s">
        <v>857</v>
      </c>
      <c r="D13" s="174"/>
      <c r="E13" s="175"/>
    </row>
    <row r="14" spans="1:5" ht="18" customHeight="1" x14ac:dyDescent="0.25">
      <c r="A14" s="107">
        <f t="shared" si="0"/>
        <v>7</v>
      </c>
      <c r="B14" s="111" t="s">
        <v>904</v>
      </c>
      <c r="C14" s="57" t="s">
        <v>857</v>
      </c>
      <c r="D14" s="174"/>
      <c r="E14" s="175"/>
    </row>
    <row r="15" spans="1:5" ht="18" customHeight="1" x14ac:dyDescent="0.25">
      <c r="A15" s="107">
        <f t="shared" si="0"/>
        <v>8</v>
      </c>
      <c r="B15" s="111" t="s">
        <v>905</v>
      </c>
      <c r="C15" s="57" t="s">
        <v>856</v>
      </c>
      <c r="D15" s="174"/>
      <c r="E15" s="175"/>
    </row>
    <row r="16" spans="1:5" ht="18" customHeight="1" x14ac:dyDescent="0.25">
      <c r="A16" s="107">
        <f>1+A15</f>
        <v>9</v>
      </c>
      <c r="B16" s="111" t="s">
        <v>906</v>
      </c>
      <c r="C16" s="57" t="s">
        <v>921</v>
      </c>
      <c r="D16" s="174"/>
      <c r="E16" s="175"/>
    </row>
    <row r="17" spans="1:5" ht="18" customHeight="1" x14ac:dyDescent="0.25">
      <c r="A17" s="107">
        <v>10</v>
      </c>
      <c r="B17" s="57" t="s">
        <v>916</v>
      </c>
      <c r="C17" s="57" t="s">
        <v>856</v>
      </c>
      <c r="D17" s="174"/>
      <c r="E17" s="175"/>
    </row>
    <row r="18" spans="1:5" ht="18" customHeight="1" x14ac:dyDescent="0.25">
      <c r="A18" s="50">
        <v>11</v>
      </c>
      <c r="B18" s="57" t="s">
        <v>917</v>
      </c>
      <c r="C18" s="57" t="s">
        <v>857</v>
      </c>
      <c r="D18" s="174"/>
      <c r="E18" s="175"/>
    </row>
    <row r="19" spans="1:5" ht="18" customHeight="1" x14ac:dyDescent="0.25">
      <c r="A19" s="50">
        <v>12</v>
      </c>
      <c r="B19" s="57" t="s">
        <v>918</v>
      </c>
      <c r="C19" s="57" t="s">
        <v>856</v>
      </c>
      <c r="D19" s="174"/>
      <c r="E19" s="175"/>
    </row>
    <row r="20" spans="1:5" ht="18" customHeight="1" x14ac:dyDescent="0.25">
      <c r="A20" s="50">
        <v>13</v>
      </c>
      <c r="B20" s="57" t="s">
        <v>919</v>
      </c>
      <c r="C20" s="57" t="s">
        <v>856</v>
      </c>
      <c r="D20" s="174"/>
      <c r="E20" s="175"/>
    </row>
    <row r="21" spans="1:5" ht="18" customHeight="1" x14ac:dyDescent="0.25">
      <c r="A21" s="50">
        <v>14</v>
      </c>
      <c r="B21" s="57" t="s">
        <v>920</v>
      </c>
      <c r="C21" s="57" t="s">
        <v>921</v>
      </c>
      <c r="D21" s="174"/>
      <c r="E21" s="175"/>
    </row>
    <row r="22" spans="1:5" ht="27" customHeight="1" x14ac:dyDescent="0.25">
      <c r="A22" s="176" t="s">
        <v>855</v>
      </c>
      <c r="B22" s="177"/>
      <c r="C22" s="177"/>
      <c r="D22" s="177"/>
      <c r="E22" s="178"/>
    </row>
    <row r="23" spans="1:5" ht="18" customHeight="1" x14ac:dyDescent="0.25">
      <c r="A23" s="50">
        <v>1</v>
      </c>
      <c r="B23" s="111" t="s">
        <v>907</v>
      </c>
      <c r="C23" s="57" t="s">
        <v>856</v>
      </c>
      <c r="D23" s="174"/>
      <c r="E23" s="175"/>
    </row>
    <row r="24" spans="1:5" ht="18" customHeight="1" x14ac:dyDescent="0.25">
      <c r="A24" s="50">
        <v>2</v>
      </c>
      <c r="B24" s="111" t="s">
        <v>908</v>
      </c>
      <c r="C24" s="57" t="s">
        <v>857</v>
      </c>
      <c r="D24" s="174"/>
      <c r="E24" s="175"/>
    </row>
    <row r="25" spans="1:5" ht="34.9" customHeight="1" x14ac:dyDescent="0.25">
      <c r="A25" s="50">
        <v>3</v>
      </c>
      <c r="B25" s="111" t="s">
        <v>909</v>
      </c>
      <c r="C25" s="57" t="s">
        <v>921</v>
      </c>
      <c r="D25" s="174"/>
      <c r="E25" s="175"/>
    </row>
    <row r="26" spans="1:5" ht="18" customHeight="1" x14ac:dyDescent="0.25">
      <c r="A26" s="50">
        <v>4</v>
      </c>
      <c r="B26" s="111" t="s">
        <v>910</v>
      </c>
      <c r="C26" s="57" t="s">
        <v>856</v>
      </c>
      <c r="D26" s="174"/>
      <c r="E26" s="175"/>
    </row>
    <row r="27" spans="1:5" ht="18" customHeight="1" x14ac:dyDescent="0.25">
      <c r="A27" s="50">
        <v>5</v>
      </c>
      <c r="B27" s="111" t="s">
        <v>911</v>
      </c>
      <c r="C27" s="57" t="s">
        <v>857</v>
      </c>
      <c r="D27" s="174"/>
      <c r="E27" s="175"/>
    </row>
    <row r="28" spans="1:5" ht="18" customHeight="1" x14ac:dyDescent="0.25">
      <c r="A28" s="50">
        <v>6</v>
      </c>
      <c r="B28" s="111" t="s">
        <v>913</v>
      </c>
      <c r="C28" s="57" t="s">
        <v>921</v>
      </c>
      <c r="D28" s="174"/>
      <c r="E28" s="175"/>
    </row>
    <row r="29" spans="1:5" ht="18" customHeight="1" x14ac:dyDescent="0.25">
      <c r="A29" s="50">
        <v>7</v>
      </c>
      <c r="B29" s="111" t="s">
        <v>912</v>
      </c>
      <c r="C29" s="57" t="s">
        <v>856</v>
      </c>
      <c r="D29" s="174"/>
      <c r="E29" s="175"/>
    </row>
    <row r="30" spans="1:5" ht="18" customHeight="1" x14ac:dyDescent="0.25">
      <c r="A30" s="50">
        <v>8</v>
      </c>
      <c r="B30" s="111" t="s">
        <v>914</v>
      </c>
      <c r="C30" s="57" t="s">
        <v>921</v>
      </c>
      <c r="D30" s="174"/>
      <c r="E30" s="175"/>
    </row>
    <row r="31" spans="1:5" x14ac:dyDescent="0.25">
      <c r="A31" s="50">
        <v>9</v>
      </c>
      <c r="B31" s="57" t="s">
        <v>915</v>
      </c>
      <c r="C31" s="57" t="s">
        <v>856</v>
      </c>
      <c r="D31" s="174"/>
      <c r="E31" s="175"/>
    </row>
  </sheetData>
  <sheetProtection selectLockedCells="1" selectUnlockedCells="1"/>
  <mergeCells count="30">
    <mergeCell ref="A7:E7"/>
    <mergeCell ref="D8:E8"/>
    <mergeCell ref="D9:E9"/>
    <mergeCell ref="C1:D1"/>
    <mergeCell ref="C3:D3"/>
    <mergeCell ref="C4:D4"/>
    <mergeCell ref="C5:D5"/>
    <mergeCell ref="D6:E6"/>
    <mergeCell ref="A22:E22"/>
    <mergeCell ref="D23:E23"/>
    <mergeCell ref="D21:E21"/>
    <mergeCell ref="D10:E10"/>
    <mergeCell ref="D11:E11"/>
    <mergeCell ref="D12:E12"/>
    <mergeCell ref="D13:E13"/>
    <mergeCell ref="D14:E14"/>
    <mergeCell ref="D15:E15"/>
    <mergeCell ref="D16:E16"/>
    <mergeCell ref="D17:E17"/>
    <mergeCell ref="D18:E18"/>
    <mergeCell ref="D19:E19"/>
    <mergeCell ref="D20:E20"/>
    <mergeCell ref="D31:E31"/>
    <mergeCell ref="D30:E30"/>
    <mergeCell ref="D24:E24"/>
    <mergeCell ref="D25:E25"/>
    <mergeCell ref="D26:E26"/>
    <mergeCell ref="D27:E27"/>
    <mergeCell ref="D28:E28"/>
    <mergeCell ref="D29:E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109"/>
  <sheetViews>
    <sheetView zoomScale="55" zoomScaleNormal="55" workbookViewId="0">
      <selection activeCell="G2" sqref="G2"/>
    </sheetView>
  </sheetViews>
  <sheetFormatPr defaultColWidth="8.85546875" defaultRowHeight="16.5" x14ac:dyDescent="0.25"/>
  <cols>
    <col min="1" max="1" width="21.85546875" style="37" customWidth="1"/>
    <col min="2" max="2" width="33.7109375" style="36" customWidth="1"/>
    <col min="3" max="3" width="19.7109375" style="31" customWidth="1"/>
    <col min="4" max="4" width="38.140625" style="34" customWidth="1"/>
    <col min="5" max="5" width="17.28515625" style="36" customWidth="1"/>
    <col min="6" max="6" width="36.7109375" style="35" bestFit="1" customWidth="1"/>
    <col min="7" max="7" width="27.7109375" style="36" customWidth="1"/>
    <col min="8" max="8" width="28.5703125" style="34" customWidth="1"/>
    <col min="9" max="9" width="33.42578125" style="36" bestFit="1" customWidth="1"/>
    <col min="10" max="10" width="14.42578125" style="31" customWidth="1"/>
    <col min="11" max="11" width="14.42578125" style="37" customWidth="1"/>
    <col min="12" max="16384" width="8.85546875" style="37"/>
  </cols>
  <sheetData>
    <row r="2" spans="1:11" x14ac:dyDescent="0.25">
      <c r="D2" s="36"/>
      <c r="F2" s="21" t="s">
        <v>0</v>
      </c>
      <c r="G2" s="21" t="s">
        <v>1297</v>
      </c>
      <c r="H2" s="36"/>
    </row>
    <row r="3" spans="1:11" x14ac:dyDescent="0.25">
      <c r="D3" s="36"/>
      <c r="F3" s="21" t="s">
        <v>155</v>
      </c>
      <c r="G3" s="21">
        <f>COUNTA(A10:A55)</f>
        <v>6</v>
      </c>
      <c r="H3" s="36"/>
    </row>
    <row r="4" spans="1:11" x14ac:dyDescent="0.25">
      <c r="F4" s="20" t="s">
        <v>1</v>
      </c>
      <c r="G4" s="20">
        <f>COUNTA(C10:C55)</f>
        <v>46</v>
      </c>
    </row>
    <row r="5" spans="1:11" x14ac:dyDescent="0.25">
      <c r="F5" s="20" t="s">
        <v>2</v>
      </c>
      <c r="G5" s="21">
        <f>COUNTIF(J10:J55,"Pass")</f>
        <v>8</v>
      </c>
    </row>
    <row r="6" spans="1:11" x14ac:dyDescent="0.25">
      <c r="F6" s="20" t="s">
        <v>3</v>
      </c>
      <c r="G6" s="21">
        <f>COUNTIF(J10:J55,"Fail")</f>
        <v>36</v>
      </c>
    </row>
    <row r="7" spans="1:11" x14ac:dyDescent="0.25">
      <c r="F7" s="20" t="s">
        <v>490</v>
      </c>
      <c r="G7" s="21">
        <f>COUNTIF(J10:J55,"")</f>
        <v>2</v>
      </c>
    </row>
    <row r="8" spans="1:11" x14ac:dyDescent="0.25">
      <c r="G8" s="145"/>
    </row>
    <row r="9" spans="1:11" s="31" customFormat="1" x14ac:dyDescent="0.25">
      <c r="A9" s="45" t="s">
        <v>31</v>
      </c>
      <c r="B9" s="45" t="s">
        <v>30</v>
      </c>
      <c r="C9" s="49" t="s">
        <v>4</v>
      </c>
      <c r="D9" s="52" t="s">
        <v>5</v>
      </c>
      <c r="E9" s="29" t="s">
        <v>6</v>
      </c>
      <c r="F9" s="30" t="s">
        <v>7</v>
      </c>
      <c r="G9" s="28" t="s">
        <v>8</v>
      </c>
      <c r="H9" s="28" t="s">
        <v>9</v>
      </c>
      <c r="I9" s="28" t="s">
        <v>10</v>
      </c>
      <c r="J9" s="29" t="s">
        <v>11</v>
      </c>
      <c r="K9" s="28" t="s">
        <v>12</v>
      </c>
    </row>
    <row r="10" spans="1:11" s="35" customFormat="1" ht="84" hidden="1" customHeight="1" x14ac:dyDescent="0.25">
      <c r="A10" s="192" t="s">
        <v>1236</v>
      </c>
      <c r="B10" s="189" t="s">
        <v>492</v>
      </c>
      <c r="C10" s="48" t="s">
        <v>230</v>
      </c>
      <c r="D10" s="46" t="s">
        <v>493</v>
      </c>
      <c r="E10" s="48" t="s">
        <v>46</v>
      </c>
      <c r="F10" s="46" t="s">
        <v>494</v>
      </c>
      <c r="G10" s="46"/>
      <c r="H10" s="46" t="s">
        <v>495</v>
      </c>
      <c r="I10" s="46" t="s">
        <v>495</v>
      </c>
      <c r="J10" s="134" t="s">
        <v>13</v>
      </c>
      <c r="K10" s="142"/>
    </row>
    <row r="11" spans="1:11" s="35" customFormat="1" ht="134.44999999999999" hidden="1" customHeight="1" x14ac:dyDescent="0.25">
      <c r="A11" s="193"/>
      <c r="B11" s="189"/>
      <c r="C11" s="48" t="s">
        <v>231</v>
      </c>
      <c r="D11" s="46" t="s">
        <v>496</v>
      </c>
      <c r="E11" s="48" t="s">
        <v>46</v>
      </c>
      <c r="F11" s="46" t="s">
        <v>494</v>
      </c>
      <c r="G11" s="46"/>
      <c r="H11" s="46" t="s">
        <v>497</v>
      </c>
      <c r="I11" s="46" t="s">
        <v>497</v>
      </c>
      <c r="J11" s="134" t="s">
        <v>13</v>
      </c>
      <c r="K11" s="142"/>
    </row>
    <row r="12" spans="1:11" s="35" customFormat="1" ht="134.44999999999999" hidden="1" customHeight="1" x14ac:dyDescent="0.25">
      <c r="A12" s="193"/>
      <c r="B12" s="189"/>
      <c r="C12" s="48" t="s">
        <v>232</v>
      </c>
      <c r="D12" s="46" t="s">
        <v>498</v>
      </c>
      <c r="E12" s="48" t="s">
        <v>46</v>
      </c>
      <c r="F12" s="46" t="s">
        <v>499</v>
      </c>
      <c r="G12" s="46" t="s">
        <v>500</v>
      </c>
      <c r="H12" s="46" t="s">
        <v>501</v>
      </c>
      <c r="I12" s="46" t="s">
        <v>501</v>
      </c>
      <c r="J12" s="134" t="s">
        <v>13</v>
      </c>
      <c r="K12" s="141"/>
    </row>
    <row r="13" spans="1:11" s="35" customFormat="1" ht="115.5" x14ac:dyDescent="0.25">
      <c r="A13" s="194"/>
      <c r="B13" s="189"/>
      <c r="C13" s="48" t="s">
        <v>233</v>
      </c>
      <c r="D13" s="55" t="s">
        <v>502</v>
      </c>
      <c r="E13" s="51" t="s">
        <v>325</v>
      </c>
      <c r="F13" s="46" t="s">
        <v>503</v>
      </c>
      <c r="G13" s="55" t="s">
        <v>500</v>
      </c>
      <c r="H13" s="55" t="s">
        <v>504</v>
      </c>
      <c r="I13" s="55" t="s">
        <v>505</v>
      </c>
      <c r="J13" s="134" t="s">
        <v>13</v>
      </c>
      <c r="K13" s="141"/>
    </row>
    <row r="14" spans="1:11" s="35" customFormat="1" ht="134.44999999999999" hidden="1" customHeight="1" x14ac:dyDescent="0.25">
      <c r="A14" s="198" t="s">
        <v>1237</v>
      </c>
      <c r="B14" s="195" t="s">
        <v>539</v>
      </c>
      <c r="C14" s="160" t="s">
        <v>234</v>
      </c>
      <c r="D14" s="46" t="s">
        <v>506</v>
      </c>
      <c r="E14" s="48" t="s">
        <v>46</v>
      </c>
      <c r="F14" s="46" t="s">
        <v>499</v>
      </c>
      <c r="G14" s="46" t="s">
        <v>507</v>
      </c>
      <c r="H14" s="46" t="s">
        <v>1074</v>
      </c>
      <c r="I14" s="46" t="s">
        <v>1075</v>
      </c>
      <c r="J14" s="135" t="s">
        <v>14</v>
      </c>
      <c r="K14" s="141"/>
    </row>
    <row r="15" spans="1:11" s="35" customFormat="1" ht="134.44999999999999" hidden="1" customHeight="1" x14ac:dyDescent="0.25">
      <c r="A15" s="199"/>
      <c r="B15" s="196"/>
      <c r="C15" s="160" t="s">
        <v>235</v>
      </c>
      <c r="D15" s="46" t="s">
        <v>508</v>
      </c>
      <c r="E15" s="48" t="s">
        <v>46</v>
      </c>
      <c r="F15" s="46" t="s">
        <v>509</v>
      </c>
      <c r="G15" s="46" t="s">
        <v>510</v>
      </c>
      <c r="H15" s="46" t="s">
        <v>1076</v>
      </c>
      <c r="I15" s="46" t="s">
        <v>1077</v>
      </c>
      <c r="J15" s="135" t="s">
        <v>14</v>
      </c>
      <c r="K15" s="143"/>
    </row>
    <row r="16" spans="1:11" s="35" customFormat="1" ht="134.44999999999999" hidden="1" customHeight="1" x14ac:dyDescent="0.25">
      <c r="A16" s="199"/>
      <c r="B16" s="196"/>
      <c r="C16" s="160" t="s">
        <v>236</v>
      </c>
      <c r="D16" s="46" t="s">
        <v>511</v>
      </c>
      <c r="E16" s="48" t="s">
        <v>46</v>
      </c>
      <c r="F16" s="46" t="s">
        <v>509</v>
      </c>
      <c r="G16" s="46" t="s">
        <v>512</v>
      </c>
      <c r="H16" s="46" t="s">
        <v>1076</v>
      </c>
      <c r="I16" s="46" t="s">
        <v>1077</v>
      </c>
      <c r="J16" s="135" t="s">
        <v>14</v>
      </c>
      <c r="K16" s="143"/>
    </row>
    <row r="17" spans="1:11" s="35" customFormat="1" ht="134.44999999999999" hidden="1" customHeight="1" x14ac:dyDescent="0.25">
      <c r="A17" s="199"/>
      <c r="B17" s="196"/>
      <c r="C17" s="160" t="s">
        <v>237</v>
      </c>
      <c r="D17" s="46" t="s">
        <v>513</v>
      </c>
      <c r="E17" s="48" t="s">
        <v>46</v>
      </c>
      <c r="F17" s="46" t="s">
        <v>514</v>
      </c>
      <c r="G17" s="46" t="s">
        <v>515</v>
      </c>
      <c r="H17" s="46" t="s">
        <v>1078</v>
      </c>
      <c r="I17" s="46" t="s">
        <v>1077</v>
      </c>
      <c r="J17" s="135" t="s">
        <v>14</v>
      </c>
      <c r="K17" s="143"/>
    </row>
    <row r="18" spans="1:11" s="35" customFormat="1" ht="134.44999999999999" hidden="1" customHeight="1" x14ac:dyDescent="0.25">
      <c r="A18" s="199"/>
      <c r="B18" s="196"/>
      <c r="C18" s="160" t="s">
        <v>238</v>
      </c>
      <c r="D18" s="46" t="s">
        <v>516</v>
      </c>
      <c r="E18" s="48" t="s">
        <v>46</v>
      </c>
      <c r="F18" s="46" t="s">
        <v>514</v>
      </c>
      <c r="G18" s="46" t="s">
        <v>517</v>
      </c>
      <c r="H18" s="46" t="s">
        <v>1078</v>
      </c>
      <c r="I18" s="46" t="s">
        <v>1077</v>
      </c>
      <c r="J18" s="135" t="s">
        <v>14</v>
      </c>
      <c r="K18" s="143"/>
    </row>
    <row r="19" spans="1:11" s="35" customFormat="1" ht="151.15" hidden="1" customHeight="1" x14ac:dyDescent="0.25">
      <c r="A19" s="199"/>
      <c r="B19" s="196"/>
      <c r="C19" s="160" t="s">
        <v>239</v>
      </c>
      <c r="D19" s="46" t="s">
        <v>518</v>
      </c>
      <c r="E19" s="48" t="s">
        <v>46</v>
      </c>
      <c r="F19" s="46" t="s">
        <v>519</v>
      </c>
      <c r="G19" s="46" t="s">
        <v>520</v>
      </c>
      <c r="H19" s="46" t="s">
        <v>1079</v>
      </c>
      <c r="I19" s="46" t="s">
        <v>1080</v>
      </c>
      <c r="J19" s="135" t="s">
        <v>14</v>
      </c>
      <c r="K19" s="143"/>
    </row>
    <row r="20" spans="1:11" s="35" customFormat="1" ht="134.44999999999999" customHeight="1" x14ac:dyDescent="0.25">
      <c r="A20" s="199"/>
      <c r="B20" s="196"/>
      <c r="C20" s="160" t="s">
        <v>240</v>
      </c>
      <c r="D20" s="55" t="s">
        <v>521</v>
      </c>
      <c r="E20" s="51" t="s">
        <v>325</v>
      </c>
      <c r="F20" s="46" t="s">
        <v>503</v>
      </c>
      <c r="G20" s="55" t="s">
        <v>522</v>
      </c>
      <c r="H20" s="55" t="s">
        <v>1081</v>
      </c>
      <c r="I20" s="55" t="s">
        <v>523</v>
      </c>
      <c r="J20" s="135" t="s">
        <v>14</v>
      </c>
      <c r="K20" s="143"/>
    </row>
    <row r="21" spans="1:11" s="35" customFormat="1" ht="117.6" customHeight="1" x14ac:dyDescent="0.25">
      <c r="A21" s="199"/>
      <c r="B21" s="196"/>
      <c r="C21" s="160" t="s">
        <v>241</v>
      </c>
      <c r="D21" s="55" t="s">
        <v>524</v>
      </c>
      <c r="E21" s="51" t="s">
        <v>325</v>
      </c>
      <c r="F21" s="46" t="s">
        <v>1082</v>
      </c>
      <c r="G21" s="55" t="s">
        <v>525</v>
      </c>
      <c r="H21" s="55" t="s">
        <v>1083</v>
      </c>
      <c r="I21" s="55" t="s">
        <v>526</v>
      </c>
      <c r="J21" s="135" t="s">
        <v>14</v>
      </c>
      <c r="K21" s="143"/>
    </row>
    <row r="22" spans="1:11" ht="117.6" customHeight="1" x14ac:dyDescent="0.25">
      <c r="A22" s="199"/>
      <c r="B22" s="196"/>
      <c r="C22" s="160" t="s">
        <v>242</v>
      </c>
      <c r="D22" s="55" t="s">
        <v>527</v>
      </c>
      <c r="E22" s="51" t="s">
        <v>325</v>
      </c>
      <c r="F22" s="46" t="s">
        <v>1084</v>
      </c>
      <c r="G22" s="55" t="s">
        <v>528</v>
      </c>
      <c r="H22" s="55" t="s">
        <v>529</v>
      </c>
      <c r="I22" s="55" t="s">
        <v>529</v>
      </c>
      <c r="J22" s="135" t="s">
        <v>14</v>
      </c>
      <c r="K22" s="143"/>
    </row>
    <row r="23" spans="1:11" ht="100.9" hidden="1" customHeight="1" x14ac:dyDescent="0.25">
      <c r="A23" s="199"/>
      <c r="B23" s="196"/>
      <c r="C23" s="160" t="s">
        <v>243</v>
      </c>
      <c r="D23" s="46" t="s">
        <v>530</v>
      </c>
      <c r="E23" s="48" t="s">
        <v>46</v>
      </c>
      <c r="F23" s="46" t="s">
        <v>531</v>
      </c>
      <c r="G23" s="46" t="s">
        <v>532</v>
      </c>
      <c r="H23" s="46" t="s">
        <v>533</v>
      </c>
      <c r="I23" s="46" t="s">
        <v>534</v>
      </c>
      <c r="J23" s="135" t="s">
        <v>14</v>
      </c>
      <c r="K23" s="143"/>
    </row>
    <row r="24" spans="1:11" ht="134.44999999999999" customHeight="1" x14ac:dyDescent="0.25">
      <c r="A24" s="200"/>
      <c r="B24" s="197"/>
      <c r="C24" s="48" t="s">
        <v>244</v>
      </c>
      <c r="D24" s="55" t="s">
        <v>535</v>
      </c>
      <c r="E24" s="51" t="s">
        <v>325</v>
      </c>
      <c r="F24" s="46" t="s">
        <v>1085</v>
      </c>
      <c r="G24" s="55" t="s">
        <v>536</v>
      </c>
      <c r="H24" s="55" t="s">
        <v>537</v>
      </c>
      <c r="I24" s="55" t="s">
        <v>538</v>
      </c>
      <c r="J24" s="135" t="s">
        <v>14</v>
      </c>
      <c r="K24" s="143"/>
    </row>
    <row r="25" spans="1:11" ht="82.5" hidden="1" x14ac:dyDescent="0.25">
      <c r="A25" s="204" t="s">
        <v>1238</v>
      </c>
      <c r="B25" s="189" t="s">
        <v>540</v>
      </c>
      <c r="C25" s="48" t="s">
        <v>245</v>
      </c>
      <c r="D25" s="46" t="s">
        <v>541</v>
      </c>
      <c r="E25" s="48" t="s">
        <v>46</v>
      </c>
      <c r="F25" s="46" t="s">
        <v>542</v>
      </c>
      <c r="G25" s="46"/>
      <c r="H25" s="46" t="s">
        <v>1086</v>
      </c>
      <c r="I25" s="46" t="s">
        <v>1086</v>
      </c>
      <c r="J25" s="134" t="s">
        <v>13</v>
      </c>
      <c r="K25" s="143"/>
    </row>
    <row r="26" spans="1:11" ht="82.5" x14ac:dyDescent="0.25">
      <c r="A26" s="204"/>
      <c r="B26" s="189"/>
      <c r="C26" s="48" t="s">
        <v>246</v>
      </c>
      <c r="D26" s="46" t="s">
        <v>543</v>
      </c>
      <c r="E26" s="48" t="s">
        <v>325</v>
      </c>
      <c r="F26" s="46" t="s">
        <v>542</v>
      </c>
      <c r="G26" s="46"/>
      <c r="H26" s="46" t="s">
        <v>544</v>
      </c>
      <c r="I26" s="46" t="s">
        <v>1087</v>
      </c>
      <c r="J26" s="134" t="s">
        <v>13</v>
      </c>
      <c r="K26" s="143"/>
    </row>
    <row r="27" spans="1:11" ht="165" hidden="1" x14ac:dyDescent="0.25">
      <c r="A27" s="204"/>
      <c r="B27" s="189"/>
      <c r="C27" s="48" t="s">
        <v>247</v>
      </c>
      <c r="D27" s="46" t="s">
        <v>545</v>
      </c>
      <c r="E27" s="48" t="s">
        <v>46</v>
      </c>
      <c r="F27" s="46" t="s">
        <v>542</v>
      </c>
      <c r="G27" s="46"/>
      <c r="H27" s="46" t="s">
        <v>546</v>
      </c>
      <c r="I27" s="46" t="s">
        <v>546</v>
      </c>
      <c r="J27" s="134" t="s">
        <v>13</v>
      </c>
      <c r="K27" s="143"/>
    </row>
    <row r="28" spans="1:11" ht="132" x14ac:dyDescent="0.25">
      <c r="A28" s="204"/>
      <c r="B28" s="189"/>
      <c r="C28" s="48" t="s">
        <v>248</v>
      </c>
      <c r="D28" s="46" t="s">
        <v>547</v>
      </c>
      <c r="E28" s="48" t="s">
        <v>325</v>
      </c>
      <c r="F28" s="46" t="s">
        <v>548</v>
      </c>
      <c r="G28" s="46" t="s">
        <v>549</v>
      </c>
      <c r="H28" s="46" t="s">
        <v>550</v>
      </c>
      <c r="I28" s="46" t="s">
        <v>1088</v>
      </c>
      <c r="J28" s="135" t="s">
        <v>14</v>
      </c>
      <c r="K28" s="143"/>
    </row>
    <row r="29" spans="1:11" ht="134.44999999999999" customHeight="1" x14ac:dyDescent="0.25">
      <c r="A29" s="201" t="s">
        <v>1239</v>
      </c>
      <c r="B29" s="195" t="s">
        <v>624</v>
      </c>
      <c r="C29" s="48" t="s">
        <v>249</v>
      </c>
      <c r="D29" s="46" t="s">
        <v>551</v>
      </c>
      <c r="E29" s="48" t="s">
        <v>325</v>
      </c>
      <c r="F29" s="46" t="s">
        <v>548</v>
      </c>
      <c r="G29" s="46" t="s">
        <v>552</v>
      </c>
      <c r="H29" s="46" t="s">
        <v>553</v>
      </c>
      <c r="I29" s="46" t="s">
        <v>554</v>
      </c>
      <c r="J29" s="135" t="s">
        <v>14</v>
      </c>
      <c r="K29" s="143"/>
    </row>
    <row r="30" spans="1:11" ht="134.44999999999999" customHeight="1" x14ac:dyDescent="0.25">
      <c r="A30" s="202"/>
      <c r="B30" s="196"/>
      <c r="C30" s="48" t="s">
        <v>250</v>
      </c>
      <c r="D30" s="46" t="s">
        <v>555</v>
      </c>
      <c r="E30" s="48" t="s">
        <v>325</v>
      </c>
      <c r="F30" s="46" t="s">
        <v>556</v>
      </c>
      <c r="G30" s="46" t="s">
        <v>557</v>
      </c>
      <c r="H30" s="46" t="s">
        <v>1089</v>
      </c>
      <c r="I30" s="46" t="s">
        <v>558</v>
      </c>
      <c r="J30" s="135" t="s">
        <v>14</v>
      </c>
      <c r="K30" s="143"/>
    </row>
    <row r="31" spans="1:11" ht="134.44999999999999" hidden="1" customHeight="1" x14ac:dyDescent="0.25">
      <c r="A31" s="202"/>
      <c r="B31" s="196"/>
      <c r="C31" s="47" t="s">
        <v>251</v>
      </c>
      <c r="D31" s="138" t="s">
        <v>559</v>
      </c>
      <c r="E31" s="136" t="s">
        <v>46</v>
      </c>
      <c r="F31" s="138" t="s">
        <v>560</v>
      </c>
      <c r="G31" s="138" t="s">
        <v>561</v>
      </c>
      <c r="H31" s="138" t="s">
        <v>1090</v>
      </c>
      <c r="I31" s="138" t="s">
        <v>562</v>
      </c>
      <c r="J31" s="161" t="s">
        <v>14</v>
      </c>
      <c r="K31" s="162"/>
    </row>
    <row r="32" spans="1:11" ht="134.44999999999999" hidden="1" customHeight="1" x14ac:dyDescent="0.25">
      <c r="A32" s="202"/>
      <c r="B32" s="196"/>
      <c r="C32" s="160" t="s">
        <v>252</v>
      </c>
      <c r="D32" s="46" t="s">
        <v>563</v>
      </c>
      <c r="E32" s="48" t="s">
        <v>46</v>
      </c>
      <c r="F32" s="46" t="s">
        <v>560</v>
      </c>
      <c r="G32" s="46" t="s">
        <v>564</v>
      </c>
      <c r="H32" s="46" t="s">
        <v>565</v>
      </c>
      <c r="I32" s="46" t="s">
        <v>566</v>
      </c>
      <c r="J32" s="135" t="s">
        <v>14</v>
      </c>
      <c r="K32" s="143"/>
    </row>
    <row r="33" spans="1:11" ht="134.44999999999999" hidden="1" customHeight="1" x14ac:dyDescent="0.25">
      <c r="A33" s="202"/>
      <c r="B33" s="196"/>
      <c r="C33" s="160" t="s">
        <v>253</v>
      </c>
      <c r="D33" s="46" t="s">
        <v>567</v>
      </c>
      <c r="E33" s="48" t="s">
        <v>46</v>
      </c>
      <c r="F33" s="46" t="s">
        <v>568</v>
      </c>
      <c r="G33" s="46" t="s">
        <v>532</v>
      </c>
      <c r="H33" s="46" t="s">
        <v>569</v>
      </c>
      <c r="I33" s="46" t="s">
        <v>570</v>
      </c>
      <c r="J33" s="135" t="s">
        <v>14</v>
      </c>
      <c r="K33" s="143"/>
    </row>
    <row r="34" spans="1:11" ht="100.9" hidden="1" customHeight="1" x14ac:dyDescent="0.25">
      <c r="A34" s="202"/>
      <c r="B34" s="196"/>
      <c r="C34" s="160" t="s">
        <v>254</v>
      </c>
      <c r="D34" s="46" t="s">
        <v>571</v>
      </c>
      <c r="E34" s="48" t="s">
        <v>46</v>
      </c>
      <c r="F34" s="46" t="s">
        <v>531</v>
      </c>
      <c r="G34" s="46" t="s">
        <v>532</v>
      </c>
      <c r="H34" s="46" t="s">
        <v>572</v>
      </c>
      <c r="I34" s="46" t="s">
        <v>572</v>
      </c>
      <c r="J34" s="134" t="s">
        <v>13</v>
      </c>
      <c r="K34" s="143"/>
    </row>
    <row r="35" spans="1:11" ht="100.9" hidden="1" customHeight="1" x14ac:dyDescent="0.25">
      <c r="A35" s="202"/>
      <c r="B35" s="196"/>
      <c r="C35" s="160" t="s">
        <v>255</v>
      </c>
      <c r="D35" s="46" t="s">
        <v>530</v>
      </c>
      <c r="E35" s="48" t="s">
        <v>46</v>
      </c>
      <c r="F35" s="46" t="s">
        <v>531</v>
      </c>
      <c r="G35" s="46" t="s">
        <v>532</v>
      </c>
      <c r="H35" s="46" t="s">
        <v>533</v>
      </c>
      <c r="I35" s="46" t="s">
        <v>534</v>
      </c>
      <c r="J35" s="135" t="s">
        <v>14</v>
      </c>
      <c r="K35" s="143"/>
    </row>
    <row r="36" spans="1:11" ht="134.44999999999999" customHeight="1" x14ac:dyDescent="0.25">
      <c r="A36" s="202"/>
      <c r="B36" s="196"/>
      <c r="C36" s="137" t="s">
        <v>256</v>
      </c>
      <c r="D36" s="163" t="s">
        <v>573</v>
      </c>
      <c r="E36" s="132" t="s">
        <v>325</v>
      </c>
      <c r="F36" s="139" t="s">
        <v>548</v>
      </c>
      <c r="G36" s="163" t="s">
        <v>574</v>
      </c>
      <c r="H36" s="163" t="s">
        <v>575</v>
      </c>
      <c r="I36" s="163" t="s">
        <v>576</v>
      </c>
      <c r="J36" s="164" t="s">
        <v>14</v>
      </c>
      <c r="K36" s="165"/>
    </row>
    <row r="37" spans="1:11" ht="134.44999999999999" customHeight="1" x14ac:dyDescent="0.25">
      <c r="A37" s="202"/>
      <c r="B37" s="196"/>
      <c r="C37" s="48" t="s">
        <v>257</v>
      </c>
      <c r="D37" s="55" t="s">
        <v>577</v>
      </c>
      <c r="E37" s="51" t="s">
        <v>325</v>
      </c>
      <c r="F37" s="46" t="s">
        <v>548</v>
      </c>
      <c r="G37" s="55" t="s">
        <v>578</v>
      </c>
      <c r="H37" s="55" t="s">
        <v>579</v>
      </c>
      <c r="I37" s="55" t="s">
        <v>580</v>
      </c>
      <c r="J37" s="135" t="s">
        <v>14</v>
      </c>
      <c r="K37" s="143"/>
    </row>
    <row r="38" spans="1:11" ht="151.15" customHeight="1" x14ac:dyDescent="0.25">
      <c r="A38" s="202"/>
      <c r="B38" s="196"/>
      <c r="C38" s="48" t="s">
        <v>258</v>
      </c>
      <c r="D38" s="55" t="s">
        <v>581</v>
      </c>
      <c r="E38" s="51" t="s">
        <v>325</v>
      </c>
      <c r="F38" s="46" t="s">
        <v>548</v>
      </c>
      <c r="G38" s="55" t="s">
        <v>582</v>
      </c>
      <c r="H38" s="55" t="s">
        <v>583</v>
      </c>
      <c r="I38" s="55" t="s">
        <v>576</v>
      </c>
      <c r="J38" s="135" t="s">
        <v>14</v>
      </c>
      <c r="K38" s="143"/>
    </row>
    <row r="39" spans="1:11" ht="134.44999999999999" customHeight="1" x14ac:dyDescent="0.25">
      <c r="A39" s="202"/>
      <c r="B39" s="196"/>
      <c r="C39" s="48" t="s">
        <v>259</v>
      </c>
      <c r="D39" s="55" t="s">
        <v>584</v>
      </c>
      <c r="E39" s="51" t="s">
        <v>325</v>
      </c>
      <c r="F39" s="46" t="s">
        <v>548</v>
      </c>
      <c r="G39" s="55" t="s">
        <v>585</v>
      </c>
      <c r="H39" s="55" t="s">
        <v>586</v>
      </c>
      <c r="I39" s="55" t="s">
        <v>576</v>
      </c>
      <c r="J39" s="135" t="s">
        <v>14</v>
      </c>
      <c r="K39" s="143"/>
    </row>
    <row r="40" spans="1:11" ht="134.44999999999999" customHeight="1" x14ac:dyDescent="0.25">
      <c r="A40" s="202"/>
      <c r="B40" s="196"/>
      <c r="C40" s="48" t="s">
        <v>260</v>
      </c>
      <c r="D40" s="55" t="s">
        <v>587</v>
      </c>
      <c r="E40" s="51" t="s">
        <v>325</v>
      </c>
      <c r="F40" s="46" t="s">
        <v>548</v>
      </c>
      <c r="G40" s="55" t="s">
        <v>588</v>
      </c>
      <c r="H40" s="55" t="s">
        <v>589</v>
      </c>
      <c r="I40" s="55" t="s">
        <v>590</v>
      </c>
      <c r="J40" s="135" t="s">
        <v>14</v>
      </c>
      <c r="K40" s="143"/>
    </row>
    <row r="41" spans="1:11" ht="134.44999999999999" customHeight="1" x14ac:dyDescent="0.25">
      <c r="A41" s="202"/>
      <c r="B41" s="196"/>
      <c r="C41" s="48" t="s">
        <v>261</v>
      </c>
      <c r="D41" s="55" t="s">
        <v>591</v>
      </c>
      <c r="E41" s="51" t="s">
        <v>325</v>
      </c>
      <c r="F41" s="46" t="s">
        <v>548</v>
      </c>
      <c r="G41" s="55" t="s">
        <v>592</v>
      </c>
      <c r="H41" s="55" t="s">
        <v>593</v>
      </c>
      <c r="I41" s="55" t="s">
        <v>590</v>
      </c>
      <c r="J41" s="135" t="s">
        <v>14</v>
      </c>
      <c r="K41" s="143"/>
    </row>
    <row r="42" spans="1:11" ht="134.44999999999999" customHeight="1" x14ac:dyDescent="0.25">
      <c r="A42" s="202"/>
      <c r="B42" s="196"/>
      <c r="C42" s="48" t="s">
        <v>262</v>
      </c>
      <c r="D42" s="55" t="s">
        <v>594</v>
      </c>
      <c r="E42" s="51" t="s">
        <v>325</v>
      </c>
      <c r="F42" s="46" t="s">
        <v>548</v>
      </c>
      <c r="G42" s="55" t="s">
        <v>595</v>
      </c>
      <c r="H42" s="55" t="s">
        <v>596</v>
      </c>
      <c r="I42" s="55" t="s">
        <v>590</v>
      </c>
      <c r="J42" s="135" t="s">
        <v>14</v>
      </c>
      <c r="K42" s="143"/>
    </row>
    <row r="43" spans="1:11" ht="134.44999999999999" customHeight="1" x14ac:dyDescent="0.25">
      <c r="A43" s="202"/>
      <c r="B43" s="196"/>
      <c r="C43" s="48" t="s">
        <v>263</v>
      </c>
      <c r="D43" s="55" t="s">
        <v>597</v>
      </c>
      <c r="E43" s="51" t="s">
        <v>325</v>
      </c>
      <c r="F43" s="46" t="s">
        <v>548</v>
      </c>
      <c r="G43" s="55" t="s">
        <v>598</v>
      </c>
      <c r="H43" s="55" t="s">
        <v>599</v>
      </c>
      <c r="I43" s="55" t="s">
        <v>590</v>
      </c>
      <c r="J43" s="135" t="s">
        <v>14</v>
      </c>
      <c r="K43" s="143"/>
    </row>
    <row r="44" spans="1:11" ht="134.44999999999999" customHeight="1" x14ac:dyDescent="0.25">
      <c r="A44" s="202"/>
      <c r="B44" s="196"/>
      <c r="C44" s="48" t="s">
        <v>264</v>
      </c>
      <c r="D44" s="55" t="s">
        <v>600</v>
      </c>
      <c r="E44" s="51" t="s">
        <v>325</v>
      </c>
      <c r="F44" s="46" t="s">
        <v>548</v>
      </c>
      <c r="G44" s="55" t="s">
        <v>601</v>
      </c>
      <c r="H44" s="55" t="s">
        <v>602</v>
      </c>
      <c r="I44" s="55" t="s">
        <v>603</v>
      </c>
      <c r="J44" s="131"/>
      <c r="K44" s="143"/>
    </row>
    <row r="45" spans="1:11" ht="134.44999999999999" customHeight="1" x14ac:dyDescent="0.25">
      <c r="A45" s="202"/>
      <c r="B45" s="196"/>
      <c r="C45" s="48" t="s">
        <v>265</v>
      </c>
      <c r="D45" s="55" t="s">
        <v>604</v>
      </c>
      <c r="E45" s="51" t="s">
        <v>325</v>
      </c>
      <c r="F45" s="46" t="s">
        <v>548</v>
      </c>
      <c r="G45" s="55" t="s">
        <v>605</v>
      </c>
      <c r="H45" s="55" t="s">
        <v>606</v>
      </c>
      <c r="I45" s="55" t="s">
        <v>607</v>
      </c>
      <c r="J45" s="135" t="s">
        <v>14</v>
      </c>
      <c r="K45" s="143"/>
    </row>
    <row r="46" spans="1:11" ht="134.44999999999999" customHeight="1" x14ac:dyDescent="0.25">
      <c r="A46" s="202"/>
      <c r="B46" s="196"/>
      <c r="C46" s="48" t="s">
        <v>266</v>
      </c>
      <c r="D46" s="55" t="s">
        <v>608</v>
      </c>
      <c r="E46" s="51" t="s">
        <v>325</v>
      </c>
      <c r="F46" s="46" t="s">
        <v>548</v>
      </c>
      <c r="G46" s="55" t="s">
        <v>609</v>
      </c>
      <c r="H46" s="55" t="s">
        <v>610</v>
      </c>
      <c r="I46" s="55" t="s">
        <v>576</v>
      </c>
      <c r="J46" s="135" t="s">
        <v>14</v>
      </c>
      <c r="K46" s="143"/>
    </row>
    <row r="47" spans="1:11" ht="151.15" customHeight="1" x14ac:dyDescent="0.25">
      <c r="A47" s="202"/>
      <c r="B47" s="196"/>
      <c r="C47" s="48" t="s">
        <v>267</v>
      </c>
      <c r="D47" s="55" t="s">
        <v>611</v>
      </c>
      <c r="E47" s="51" t="s">
        <v>325</v>
      </c>
      <c r="F47" s="46" t="s">
        <v>548</v>
      </c>
      <c r="G47" s="55" t="s">
        <v>612</v>
      </c>
      <c r="H47" s="55" t="s">
        <v>613</v>
      </c>
      <c r="I47" s="55" t="s">
        <v>576</v>
      </c>
      <c r="J47" s="131"/>
      <c r="K47" s="143"/>
    </row>
    <row r="48" spans="1:11" ht="134.44999999999999" customHeight="1" x14ac:dyDescent="0.25">
      <c r="A48" s="202"/>
      <c r="B48" s="196"/>
      <c r="C48" s="48" t="s">
        <v>268</v>
      </c>
      <c r="D48" s="55" t="s">
        <v>614</v>
      </c>
      <c r="E48" s="51" t="s">
        <v>325</v>
      </c>
      <c r="F48" s="46" t="s">
        <v>548</v>
      </c>
      <c r="G48" s="55" t="s">
        <v>615</v>
      </c>
      <c r="H48" s="55" t="s">
        <v>1091</v>
      </c>
      <c r="I48" s="55" t="s">
        <v>1092</v>
      </c>
      <c r="J48" s="135" t="s">
        <v>14</v>
      </c>
      <c r="K48" s="143"/>
    </row>
    <row r="49" spans="1:11" ht="151.15" customHeight="1" x14ac:dyDescent="0.25">
      <c r="A49" s="202"/>
      <c r="B49" s="196"/>
      <c r="C49" s="48" t="s">
        <v>269</v>
      </c>
      <c r="D49" s="55" t="s">
        <v>616</v>
      </c>
      <c r="E49" s="51" t="s">
        <v>325</v>
      </c>
      <c r="F49" s="46" t="s">
        <v>548</v>
      </c>
      <c r="G49" s="55" t="s">
        <v>617</v>
      </c>
      <c r="H49" s="55" t="s">
        <v>618</v>
      </c>
      <c r="I49" s="55" t="s">
        <v>619</v>
      </c>
      <c r="J49" s="135" t="s">
        <v>14</v>
      </c>
      <c r="K49" s="143"/>
    </row>
    <row r="50" spans="1:11" ht="184.9" customHeight="1" x14ac:dyDescent="0.25">
      <c r="A50" s="203"/>
      <c r="B50" s="197"/>
      <c r="C50" s="48" t="s">
        <v>270</v>
      </c>
      <c r="D50" s="55" t="s">
        <v>620</v>
      </c>
      <c r="E50" s="51" t="s">
        <v>325</v>
      </c>
      <c r="F50" s="46" t="s">
        <v>548</v>
      </c>
      <c r="G50" s="55" t="s">
        <v>621</v>
      </c>
      <c r="H50" s="55" t="s">
        <v>622</v>
      </c>
      <c r="I50" s="55" t="s">
        <v>623</v>
      </c>
      <c r="J50" s="135" t="s">
        <v>14</v>
      </c>
      <c r="K50" s="143"/>
    </row>
    <row r="51" spans="1:11" ht="82.5" hidden="1" x14ac:dyDescent="0.25">
      <c r="A51" s="190" t="s">
        <v>1282</v>
      </c>
      <c r="B51" s="189" t="s">
        <v>1280</v>
      </c>
      <c r="C51" s="144" t="s">
        <v>271</v>
      </c>
      <c r="D51" s="46" t="s">
        <v>1240</v>
      </c>
      <c r="E51" s="48" t="s">
        <v>1019</v>
      </c>
      <c r="F51" s="46" t="s">
        <v>494</v>
      </c>
      <c r="G51" s="46" t="s">
        <v>500</v>
      </c>
      <c r="H51" s="46" t="s">
        <v>1241</v>
      </c>
      <c r="I51" s="46" t="s">
        <v>1242</v>
      </c>
      <c r="J51" s="135" t="s">
        <v>14</v>
      </c>
      <c r="K51" s="48" t="s">
        <v>1243</v>
      </c>
    </row>
    <row r="52" spans="1:11" ht="82.5" hidden="1" x14ac:dyDescent="0.25">
      <c r="A52" s="190"/>
      <c r="B52" s="189"/>
      <c r="C52" s="144" t="s">
        <v>272</v>
      </c>
      <c r="D52" s="65" t="s">
        <v>1244</v>
      </c>
      <c r="E52" s="48" t="s">
        <v>1019</v>
      </c>
      <c r="F52" s="46" t="s">
        <v>494</v>
      </c>
      <c r="G52" s="46" t="s">
        <v>500</v>
      </c>
      <c r="H52" s="46" t="s">
        <v>1245</v>
      </c>
      <c r="I52" s="46" t="s">
        <v>1246</v>
      </c>
      <c r="J52" s="135" t="s">
        <v>14</v>
      </c>
      <c r="K52" s="48" t="s">
        <v>1243</v>
      </c>
    </row>
    <row r="53" spans="1:11" ht="82.5" hidden="1" x14ac:dyDescent="0.25">
      <c r="A53" s="190"/>
      <c r="B53" s="189"/>
      <c r="C53" s="144" t="s">
        <v>273</v>
      </c>
      <c r="D53" s="46" t="s">
        <v>1247</v>
      </c>
      <c r="E53" s="48" t="s">
        <v>1019</v>
      </c>
      <c r="F53" s="46" t="s">
        <v>494</v>
      </c>
      <c r="G53" s="46" t="s">
        <v>500</v>
      </c>
      <c r="H53" s="46" t="s">
        <v>1248</v>
      </c>
      <c r="I53" s="46" t="s">
        <v>1249</v>
      </c>
      <c r="J53" s="135" t="s">
        <v>14</v>
      </c>
      <c r="K53" s="48" t="s">
        <v>1243</v>
      </c>
    </row>
    <row r="54" spans="1:11" ht="82.5" hidden="1" x14ac:dyDescent="0.25">
      <c r="A54" s="190" t="s">
        <v>1283</v>
      </c>
      <c r="B54" s="191" t="s">
        <v>1281</v>
      </c>
      <c r="C54" s="48" t="s">
        <v>1040</v>
      </c>
      <c r="D54" s="46" t="s">
        <v>1270</v>
      </c>
      <c r="E54" s="48" t="s">
        <v>1019</v>
      </c>
      <c r="F54" s="46" t="s">
        <v>1271</v>
      </c>
      <c r="G54" s="46" t="s">
        <v>1272</v>
      </c>
      <c r="H54" s="46" t="s">
        <v>1273</v>
      </c>
      <c r="I54" s="46" t="s">
        <v>1274</v>
      </c>
      <c r="J54" s="135" t="s">
        <v>14</v>
      </c>
      <c r="K54" s="32"/>
    </row>
    <row r="55" spans="1:11" ht="115.5" hidden="1" x14ac:dyDescent="0.25">
      <c r="A55" s="190"/>
      <c r="B55" s="191"/>
      <c r="C55" s="48" t="s">
        <v>1041</v>
      </c>
      <c r="D55" s="46" t="s">
        <v>1275</v>
      </c>
      <c r="E55" s="48" t="s">
        <v>1019</v>
      </c>
      <c r="F55" s="46" t="s">
        <v>1276</v>
      </c>
      <c r="G55" s="46" t="s">
        <v>1277</v>
      </c>
      <c r="H55" s="46" t="s">
        <v>1278</v>
      </c>
      <c r="I55" s="46" t="s">
        <v>1279</v>
      </c>
      <c r="J55" s="135" t="s">
        <v>14</v>
      </c>
      <c r="K55" s="32"/>
    </row>
    <row r="57" spans="1:11" x14ac:dyDescent="0.25">
      <c r="C57" s="33"/>
      <c r="E57" s="34"/>
      <c r="I57" s="34"/>
    </row>
    <row r="58" spans="1:11" x14ac:dyDescent="0.25">
      <c r="C58" s="33"/>
      <c r="E58" s="34"/>
      <c r="I58" s="34"/>
    </row>
    <row r="59" spans="1:11" x14ac:dyDescent="0.25">
      <c r="C59" s="33"/>
      <c r="E59" s="34"/>
      <c r="I59" s="34"/>
    </row>
    <row r="60" spans="1:11" x14ac:dyDescent="0.25">
      <c r="C60" s="33"/>
      <c r="E60" s="34"/>
      <c r="I60" s="34"/>
    </row>
    <row r="61" spans="1:11" x14ac:dyDescent="0.25">
      <c r="C61" s="33"/>
      <c r="E61" s="34"/>
      <c r="I61" s="34"/>
    </row>
    <row r="62" spans="1:11" x14ac:dyDescent="0.25">
      <c r="C62" s="33"/>
      <c r="E62" s="34"/>
      <c r="I62" s="34"/>
    </row>
    <row r="63" spans="1:11" x14ac:dyDescent="0.25">
      <c r="C63" s="33"/>
      <c r="E63" s="34"/>
    </row>
    <row r="64" spans="1:11" x14ac:dyDescent="0.25">
      <c r="C64" s="33"/>
      <c r="E64" s="34"/>
      <c r="I64" s="34"/>
    </row>
    <row r="65" spans="3:9" x14ac:dyDescent="0.25">
      <c r="C65" s="33"/>
      <c r="E65" s="34"/>
      <c r="I65" s="34"/>
    </row>
    <row r="66" spans="3:9" x14ac:dyDescent="0.25">
      <c r="C66" s="33"/>
      <c r="E66" s="34"/>
      <c r="I66" s="34"/>
    </row>
    <row r="67" spans="3:9" x14ac:dyDescent="0.25">
      <c r="C67" s="33"/>
      <c r="E67" s="34"/>
      <c r="I67" s="34"/>
    </row>
    <row r="68" spans="3:9" x14ac:dyDescent="0.25">
      <c r="C68" s="33"/>
      <c r="E68" s="34"/>
      <c r="I68" s="34"/>
    </row>
    <row r="69" spans="3:9" x14ac:dyDescent="0.25">
      <c r="C69" s="33"/>
      <c r="E69" s="34"/>
      <c r="I69" s="34"/>
    </row>
    <row r="70" spans="3:9" x14ac:dyDescent="0.25">
      <c r="C70" s="33"/>
      <c r="E70" s="34"/>
      <c r="I70" s="34"/>
    </row>
    <row r="71" spans="3:9" x14ac:dyDescent="0.25">
      <c r="C71" s="33"/>
      <c r="D71" s="38"/>
      <c r="E71" s="34"/>
      <c r="I71" s="34"/>
    </row>
    <row r="72" spans="3:9" x14ac:dyDescent="0.25">
      <c r="C72" s="33"/>
      <c r="E72" s="34"/>
      <c r="I72" s="34"/>
    </row>
    <row r="73" spans="3:9" x14ac:dyDescent="0.25">
      <c r="C73" s="33"/>
      <c r="E73" s="34"/>
      <c r="I73" s="34"/>
    </row>
    <row r="74" spans="3:9" x14ac:dyDescent="0.25">
      <c r="C74" s="33"/>
      <c r="E74" s="34"/>
      <c r="I74" s="34"/>
    </row>
    <row r="75" spans="3:9" x14ac:dyDescent="0.25">
      <c r="C75" s="33"/>
      <c r="E75" s="34"/>
      <c r="I75" s="34"/>
    </row>
    <row r="76" spans="3:9" x14ac:dyDescent="0.25">
      <c r="C76" s="33"/>
      <c r="E76" s="34"/>
      <c r="I76" s="34"/>
    </row>
    <row r="77" spans="3:9" x14ac:dyDescent="0.25">
      <c r="C77" s="33"/>
      <c r="D77" s="38"/>
      <c r="E77" s="34"/>
      <c r="I77" s="34"/>
    </row>
    <row r="78" spans="3:9" x14ac:dyDescent="0.25">
      <c r="C78" s="33"/>
      <c r="E78" s="34"/>
      <c r="I78" s="34"/>
    </row>
    <row r="79" spans="3:9" x14ac:dyDescent="0.25">
      <c r="C79" s="33"/>
      <c r="E79" s="34"/>
      <c r="I79" s="34"/>
    </row>
    <row r="80" spans="3:9" x14ac:dyDescent="0.25">
      <c r="C80" s="33"/>
      <c r="E80" s="34"/>
    </row>
    <row r="81" spans="2:10" s="35" customFormat="1" x14ac:dyDescent="0.25">
      <c r="B81" s="34"/>
      <c r="C81" s="33"/>
      <c r="D81" s="34"/>
      <c r="E81" s="34"/>
      <c r="G81" s="34"/>
      <c r="H81" s="34"/>
      <c r="I81" s="34"/>
      <c r="J81" s="33"/>
    </row>
    <row r="82" spans="2:10" x14ac:dyDescent="0.25">
      <c r="C82" s="33"/>
      <c r="E82" s="34"/>
      <c r="I82" s="34"/>
    </row>
    <row r="83" spans="2:10" x14ac:dyDescent="0.25">
      <c r="C83" s="33"/>
      <c r="D83" s="38"/>
      <c r="E83" s="34"/>
      <c r="F83" s="38"/>
      <c r="G83" s="39"/>
      <c r="H83" s="38"/>
      <c r="I83" s="38"/>
    </row>
    <row r="84" spans="2:10" x14ac:dyDescent="0.25">
      <c r="C84" s="33"/>
      <c r="D84" s="38"/>
      <c r="E84" s="34"/>
      <c r="F84" s="38"/>
      <c r="G84" s="39"/>
      <c r="H84" s="38"/>
      <c r="I84" s="38"/>
    </row>
    <row r="85" spans="2:10" x14ac:dyDescent="0.25">
      <c r="C85" s="33"/>
      <c r="D85" s="38"/>
      <c r="E85" s="34"/>
      <c r="F85" s="38"/>
      <c r="G85" s="39"/>
      <c r="H85" s="38"/>
      <c r="I85" s="38"/>
    </row>
    <row r="86" spans="2:10" x14ac:dyDescent="0.25">
      <c r="C86" s="33"/>
      <c r="D86" s="38"/>
      <c r="E86" s="38"/>
      <c r="F86" s="38"/>
      <c r="G86" s="39"/>
      <c r="H86" s="38"/>
      <c r="I86" s="39"/>
    </row>
    <row r="87" spans="2:10" x14ac:dyDescent="0.25">
      <c r="C87" s="33"/>
      <c r="D87" s="38"/>
      <c r="E87" s="38"/>
      <c r="F87" s="38"/>
      <c r="G87" s="39"/>
      <c r="H87" s="38"/>
      <c r="I87" s="38"/>
    </row>
    <row r="88" spans="2:10" x14ac:dyDescent="0.25">
      <c r="C88" s="33"/>
      <c r="D88" s="38"/>
      <c r="E88" s="38"/>
      <c r="F88" s="38"/>
      <c r="G88" s="39"/>
      <c r="H88" s="38"/>
      <c r="I88" s="38"/>
    </row>
    <row r="89" spans="2:10" x14ac:dyDescent="0.25">
      <c r="C89" s="33"/>
      <c r="D89" s="38"/>
      <c r="E89" s="38"/>
      <c r="F89" s="38"/>
      <c r="G89" s="39"/>
      <c r="H89" s="38"/>
      <c r="I89" s="38"/>
    </row>
    <row r="90" spans="2:10" x14ac:dyDescent="0.25">
      <c r="C90" s="33"/>
      <c r="D90" s="38"/>
      <c r="E90" s="38"/>
      <c r="F90" s="38"/>
      <c r="G90" s="39"/>
      <c r="H90" s="38"/>
      <c r="I90" s="38"/>
    </row>
    <row r="91" spans="2:10" x14ac:dyDescent="0.25">
      <c r="C91" s="33"/>
      <c r="D91" s="38"/>
      <c r="E91" s="38"/>
      <c r="F91" s="38"/>
      <c r="G91" s="39"/>
      <c r="H91" s="38"/>
      <c r="I91" s="38"/>
    </row>
    <row r="92" spans="2:10" x14ac:dyDescent="0.25">
      <c r="C92" s="33"/>
      <c r="D92" s="38"/>
      <c r="E92" s="38"/>
      <c r="F92" s="38"/>
      <c r="G92" s="39"/>
      <c r="H92" s="38"/>
      <c r="I92" s="38"/>
    </row>
    <row r="93" spans="2:10" x14ac:dyDescent="0.25">
      <c r="C93" s="33"/>
      <c r="D93" s="38"/>
      <c r="E93" s="38"/>
      <c r="F93" s="38"/>
      <c r="G93" s="39"/>
      <c r="H93" s="38"/>
      <c r="I93" s="38"/>
    </row>
    <row r="94" spans="2:10" x14ac:dyDescent="0.25">
      <c r="C94" s="33"/>
      <c r="D94" s="38"/>
      <c r="E94" s="38"/>
      <c r="F94" s="38"/>
      <c r="G94" s="39"/>
      <c r="H94" s="38"/>
      <c r="I94" s="38"/>
    </row>
    <row r="95" spans="2:10" x14ac:dyDescent="0.25">
      <c r="C95" s="33"/>
      <c r="D95" s="38"/>
      <c r="E95" s="38"/>
      <c r="F95" s="38"/>
      <c r="G95" s="39"/>
      <c r="H95" s="38"/>
      <c r="I95" s="38"/>
    </row>
    <row r="96" spans="2:10" x14ac:dyDescent="0.25">
      <c r="C96" s="33"/>
      <c r="D96" s="38"/>
      <c r="E96" s="38"/>
      <c r="F96" s="38"/>
      <c r="G96" s="39"/>
      <c r="H96" s="38"/>
      <c r="I96" s="38"/>
    </row>
    <row r="97" spans="3:9" x14ac:dyDescent="0.25">
      <c r="C97" s="33"/>
      <c r="D97" s="38"/>
      <c r="E97" s="38"/>
      <c r="F97" s="38"/>
      <c r="G97" s="39"/>
      <c r="H97" s="38"/>
      <c r="I97" s="38"/>
    </row>
    <row r="98" spans="3:9" x14ac:dyDescent="0.25">
      <c r="C98" s="33"/>
      <c r="D98" s="38"/>
      <c r="E98" s="38"/>
      <c r="F98" s="38"/>
      <c r="G98" s="39"/>
      <c r="H98" s="38"/>
      <c r="I98" s="38"/>
    </row>
    <row r="99" spans="3:9" x14ac:dyDescent="0.25">
      <c r="C99" s="33"/>
      <c r="D99" s="38"/>
      <c r="E99" s="38"/>
      <c r="F99" s="38"/>
      <c r="G99" s="39"/>
      <c r="H99" s="38"/>
      <c r="I99" s="38"/>
    </row>
    <row r="100" spans="3:9" x14ac:dyDescent="0.25">
      <c r="C100" s="33"/>
      <c r="D100" s="38"/>
      <c r="E100" s="38"/>
      <c r="F100" s="38"/>
      <c r="G100" s="39"/>
      <c r="H100" s="38"/>
      <c r="I100" s="38"/>
    </row>
    <row r="101" spans="3:9" x14ac:dyDescent="0.25">
      <c r="C101" s="33"/>
      <c r="D101" s="38"/>
      <c r="E101" s="38"/>
      <c r="F101" s="38"/>
      <c r="G101" s="39"/>
      <c r="H101" s="38"/>
      <c r="I101" s="38"/>
    </row>
    <row r="102" spans="3:9" x14ac:dyDescent="0.25">
      <c r="C102" s="33"/>
      <c r="D102" s="38"/>
      <c r="E102" s="38"/>
      <c r="F102" s="38"/>
      <c r="G102" s="39"/>
      <c r="H102" s="38"/>
      <c r="I102" s="38"/>
    </row>
    <row r="103" spans="3:9" x14ac:dyDescent="0.25">
      <c r="C103" s="33"/>
      <c r="D103" s="38"/>
      <c r="E103" s="38"/>
      <c r="F103" s="38"/>
      <c r="G103" s="39"/>
      <c r="H103" s="38"/>
      <c r="I103" s="38"/>
    </row>
    <row r="104" spans="3:9" x14ac:dyDescent="0.25">
      <c r="C104" s="33"/>
      <c r="D104" s="38"/>
      <c r="E104" s="38"/>
      <c r="F104" s="38"/>
      <c r="G104" s="39"/>
      <c r="H104" s="38"/>
      <c r="I104" s="38"/>
    </row>
    <row r="105" spans="3:9" x14ac:dyDescent="0.25">
      <c r="C105" s="33"/>
      <c r="D105" s="38"/>
      <c r="E105" s="38"/>
      <c r="F105" s="38"/>
      <c r="G105" s="39"/>
      <c r="H105" s="38"/>
      <c r="I105" s="38"/>
    </row>
    <row r="106" spans="3:9" x14ac:dyDescent="0.25">
      <c r="C106" s="33"/>
      <c r="D106" s="38"/>
      <c r="E106" s="38"/>
      <c r="F106" s="38"/>
      <c r="G106" s="39"/>
      <c r="H106" s="38"/>
      <c r="I106" s="38"/>
    </row>
    <row r="107" spans="3:9" x14ac:dyDescent="0.25">
      <c r="E107" s="38"/>
    </row>
    <row r="108" spans="3:9" x14ac:dyDescent="0.25">
      <c r="E108" s="38"/>
    </row>
    <row r="109" spans="3:9" x14ac:dyDescent="0.25">
      <c r="E109" s="38"/>
    </row>
  </sheetData>
  <mergeCells count="12">
    <mergeCell ref="B51:B53"/>
    <mergeCell ref="A51:A53"/>
    <mergeCell ref="B54:B55"/>
    <mergeCell ref="A54:A55"/>
    <mergeCell ref="A10:A13"/>
    <mergeCell ref="B10:B13"/>
    <mergeCell ref="B14:B24"/>
    <mergeCell ref="A14:A24"/>
    <mergeCell ref="B29:B50"/>
    <mergeCell ref="A29:A50"/>
    <mergeCell ref="B25:B28"/>
    <mergeCell ref="A25:A28"/>
  </mergeCells>
  <phoneticPr fontId="3" type="noConversion"/>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6BF86-16E8-4EF1-9202-1DFC9E97E39F}">
  <dimension ref="A2:K105"/>
  <sheetViews>
    <sheetView zoomScale="55" zoomScaleNormal="55" workbookViewId="0">
      <selection activeCell="G2" sqref="G2"/>
    </sheetView>
  </sheetViews>
  <sheetFormatPr defaultColWidth="8.85546875" defaultRowHeight="16.5" x14ac:dyDescent="0.25"/>
  <cols>
    <col min="1" max="1" width="21.140625" style="37" customWidth="1"/>
    <col min="2" max="2" width="34.5703125" style="36" customWidth="1"/>
    <col min="3" max="3" width="17.7109375" style="31" customWidth="1"/>
    <col min="4" max="4" width="40.5703125" style="34" customWidth="1"/>
    <col min="5" max="5" width="18.7109375" style="31" customWidth="1"/>
    <col min="6" max="6" width="42.42578125" style="35" customWidth="1"/>
    <col min="7" max="7" width="27.7109375" style="36" customWidth="1"/>
    <col min="8" max="8" width="38.85546875" style="34" customWidth="1"/>
    <col min="9" max="9" width="37" style="36" customWidth="1"/>
    <col min="10" max="10" width="16.28515625" style="31" customWidth="1"/>
    <col min="11" max="11" width="16.28515625" style="36" customWidth="1"/>
    <col min="12" max="16384" width="8.85546875" style="37"/>
  </cols>
  <sheetData>
    <row r="2" spans="1:11" x14ac:dyDescent="0.25">
      <c r="D2" s="36"/>
      <c r="F2" s="21" t="s">
        <v>0</v>
      </c>
      <c r="G2" s="21" t="s">
        <v>491</v>
      </c>
      <c r="H2" s="36"/>
    </row>
    <row r="3" spans="1:11" x14ac:dyDescent="0.25">
      <c r="D3" s="36"/>
      <c r="F3" s="21" t="s">
        <v>155</v>
      </c>
      <c r="G3" s="21">
        <f>COUNTA(A10:A99)</f>
        <v>7</v>
      </c>
      <c r="H3" s="36"/>
    </row>
    <row r="4" spans="1:11" x14ac:dyDescent="0.25">
      <c r="F4" s="20" t="s">
        <v>1</v>
      </c>
      <c r="G4" s="20">
        <f>COUNTA(D10:D99)</f>
        <v>90</v>
      </c>
    </row>
    <row r="5" spans="1:11" x14ac:dyDescent="0.25">
      <c r="F5" s="20" t="s">
        <v>2</v>
      </c>
      <c r="G5" s="21">
        <f>COUNTIF(J10:J99,"Pass")</f>
        <v>57</v>
      </c>
    </row>
    <row r="6" spans="1:11" x14ac:dyDescent="0.25">
      <c r="F6" s="20" t="s">
        <v>3</v>
      </c>
      <c r="G6" s="21">
        <f>COUNTIF(J10:J99,"Fail")</f>
        <v>31</v>
      </c>
    </row>
    <row r="7" spans="1:11" x14ac:dyDescent="0.25">
      <c r="F7" s="20" t="s">
        <v>490</v>
      </c>
      <c r="G7" s="21">
        <f>COUNTIF(J10:J99,"")</f>
        <v>2</v>
      </c>
    </row>
    <row r="9" spans="1:11" s="31" customFormat="1" x14ac:dyDescent="0.25">
      <c r="A9" s="45" t="s">
        <v>31</v>
      </c>
      <c r="B9" s="45" t="s">
        <v>30</v>
      </c>
      <c r="C9" s="49" t="s">
        <v>4</v>
      </c>
      <c r="D9" s="52" t="s">
        <v>5</v>
      </c>
      <c r="E9" s="29" t="s">
        <v>6</v>
      </c>
      <c r="F9" s="30" t="s">
        <v>7</v>
      </c>
      <c r="G9" s="28" t="s">
        <v>8</v>
      </c>
      <c r="H9" s="28" t="s">
        <v>9</v>
      </c>
      <c r="I9" s="28" t="s">
        <v>10</v>
      </c>
      <c r="J9" s="29" t="s">
        <v>11</v>
      </c>
      <c r="K9" s="28" t="s">
        <v>12</v>
      </c>
    </row>
    <row r="10" spans="1:11" s="35" customFormat="1" ht="33" x14ac:dyDescent="0.25">
      <c r="A10" s="201" t="s">
        <v>1259</v>
      </c>
      <c r="B10" s="195" t="s">
        <v>187</v>
      </c>
      <c r="C10" s="48" t="s">
        <v>230</v>
      </c>
      <c r="D10" s="46" t="s">
        <v>188</v>
      </c>
      <c r="E10" s="48" t="s">
        <v>46</v>
      </c>
      <c r="F10" s="46" t="s">
        <v>189</v>
      </c>
      <c r="G10" s="46" t="s">
        <v>190</v>
      </c>
      <c r="H10" s="46" t="s">
        <v>191</v>
      </c>
      <c r="I10" s="46" t="s">
        <v>191</v>
      </c>
      <c r="J10" s="134" t="s">
        <v>13</v>
      </c>
      <c r="K10" s="140"/>
    </row>
    <row r="11" spans="1:11" s="35" customFormat="1" ht="49.5" x14ac:dyDescent="0.25">
      <c r="A11" s="202"/>
      <c r="B11" s="196"/>
      <c r="C11" s="144" t="s">
        <v>231</v>
      </c>
      <c r="D11" s="46" t="s">
        <v>192</v>
      </c>
      <c r="E11" s="48" t="s">
        <v>46</v>
      </c>
      <c r="F11" s="46" t="s">
        <v>189</v>
      </c>
      <c r="G11" s="46"/>
      <c r="H11" s="46" t="s">
        <v>193</v>
      </c>
      <c r="I11" s="46" t="s">
        <v>193</v>
      </c>
      <c r="J11" s="134" t="s">
        <v>13</v>
      </c>
      <c r="K11" s="140" t="s">
        <v>194</v>
      </c>
    </row>
    <row r="12" spans="1:11" s="35" customFormat="1" ht="49.5" x14ac:dyDescent="0.25">
      <c r="A12" s="202"/>
      <c r="B12" s="196"/>
      <c r="C12" s="144" t="s">
        <v>232</v>
      </c>
      <c r="D12" s="46" t="s">
        <v>195</v>
      </c>
      <c r="E12" s="48" t="s">
        <v>46</v>
      </c>
      <c r="F12" s="46" t="s">
        <v>189</v>
      </c>
      <c r="G12" s="46" t="s">
        <v>190</v>
      </c>
      <c r="H12" s="46" t="s">
        <v>196</v>
      </c>
      <c r="I12" s="46" t="s">
        <v>196</v>
      </c>
      <c r="J12" s="134" t="s">
        <v>13</v>
      </c>
      <c r="K12" s="46" t="s">
        <v>194</v>
      </c>
    </row>
    <row r="13" spans="1:11" s="35" customFormat="1" ht="33" x14ac:dyDescent="0.25">
      <c r="A13" s="202"/>
      <c r="B13" s="196"/>
      <c r="C13" s="144" t="s">
        <v>233</v>
      </c>
      <c r="D13" s="46" t="s">
        <v>197</v>
      </c>
      <c r="E13" s="48" t="s">
        <v>46</v>
      </c>
      <c r="F13" s="46" t="s">
        <v>189</v>
      </c>
      <c r="G13" s="46" t="s">
        <v>190</v>
      </c>
      <c r="H13" s="46" t="s">
        <v>198</v>
      </c>
      <c r="I13" s="46" t="s">
        <v>198</v>
      </c>
      <c r="J13" s="134" t="s">
        <v>13</v>
      </c>
      <c r="K13" s="46" t="s">
        <v>194</v>
      </c>
    </row>
    <row r="14" spans="1:11" s="35" customFormat="1" ht="33" x14ac:dyDescent="0.25">
      <c r="A14" s="202"/>
      <c r="B14" s="196"/>
      <c r="C14" s="144" t="s">
        <v>234</v>
      </c>
      <c r="D14" s="46" t="s">
        <v>199</v>
      </c>
      <c r="E14" s="48" t="s">
        <v>46</v>
      </c>
      <c r="F14" s="46" t="s">
        <v>189</v>
      </c>
      <c r="G14" s="46" t="s">
        <v>190</v>
      </c>
      <c r="H14" s="46" t="s">
        <v>200</v>
      </c>
      <c r="I14" s="46"/>
      <c r="J14" s="134" t="s">
        <v>13</v>
      </c>
      <c r="K14" s="46" t="s">
        <v>194</v>
      </c>
    </row>
    <row r="15" spans="1:11" s="35" customFormat="1" ht="49.5" x14ac:dyDescent="0.25">
      <c r="A15" s="202"/>
      <c r="B15" s="196"/>
      <c r="C15" s="48" t="s">
        <v>235</v>
      </c>
      <c r="D15" s="46" t="s">
        <v>201</v>
      </c>
      <c r="E15" s="48" t="s">
        <v>46</v>
      </c>
      <c r="F15" s="46" t="s">
        <v>189</v>
      </c>
      <c r="G15" s="46" t="s">
        <v>190</v>
      </c>
      <c r="H15" s="46" t="s">
        <v>1039</v>
      </c>
      <c r="I15" s="46" t="s">
        <v>202</v>
      </c>
      <c r="J15" s="135" t="s">
        <v>14</v>
      </c>
      <c r="K15" s="46"/>
    </row>
    <row r="16" spans="1:11" s="35" customFormat="1" ht="33" x14ac:dyDescent="0.25">
      <c r="A16" s="202"/>
      <c r="B16" s="196"/>
      <c r="C16" s="48" t="s">
        <v>236</v>
      </c>
      <c r="D16" s="46" t="s">
        <v>203</v>
      </c>
      <c r="E16" s="48" t="s">
        <v>46</v>
      </c>
      <c r="F16" s="46" t="s">
        <v>189</v>
      </c>
      <c r="G16" s="46" t="s">
        <v>190</v>
      </c>
      <c r="H16" s="46" t="s">
        <v>204</v>
      </c>
      <c r="I16" s="46" t="s">
        <v>204</v>
      </c>
      <c r="J16" s="134" t="s">
        <v>13</v>
      </c>
      <c r="K16" s="46"/>
    </row>
    <row r="17" spans="1:11" s="35" customFormat="1" ht="33" x14ac:dyDescent="0.25">
      <c r="A17" s="202"/>
      <c r="B17" s="196"/>
      <c r="C17" s="48" t="s">
        <v>237</v>
      </c>
      <c r="D17" s="46" t="s">
        <v>205</v>
      </c>
      <c r="E17" s="48" t="s">
        <v>46</v>
      </c>
      <c r="F17" s="46" t="s">
        <v>189</v>
      </c>
      <c r="G17" s="46" t="s">
        <v>190</v>
      </c>
      <c r="H17" s="46" t="s">
        <v>206</v>
      </c>
      <c r="I17" s="46" t="s">
        <v>207</v>
      </c>
      <c r="J17" s="134" t="s">
        <v>13</v>
      </c>
      <c r="K17" s="46"/>
    </row>
    <row r="18" spans="1:11" s="35" customFormat="1" ht="33" x14ac:dyDescent="0.25">
      <c r="A18" s="202"/>
      <c r="B18" s="196"/>
      <c r="C18" s="48" t="s">
        <v>238</v>
      </c>
      <c r="D18" s="46" t="s">
        <v>208</v>
      </c>
      <c r="E18" s="48" t="s">
        <v>46</v>
      </c>
      <c r="F18" s="46" t="s">
        <v>189</v>
      </c>
      <c r="G18" s="46" t="s">
        <v>190</v>
      </c>
      <c r="H18" s="46" t="s">
        <v>209</v>
      </c>
      <c r="I18" s="46" t="s">
        <v>209</v>
      </c>
      <c r="J18" s="134" t="s">
        <v>13</v>
      </c>
      <c r="K18" s="46"/>
    </row>
    <row r="19" spans="1:11" s="35" customFormat="1" ht="33" x14ac:dyDescent="0.25">
      <c r="A19" s="202"/>
      <c r="B19" s="196"/>
      <c r="C19" s="48" t="s">
        <v>239</v>
      </c>
      <c r="D19" s="46" t="s">
        <v>210</v>
      </c>
      <c r="E19" s="48" t="s">
        <v>46</v>
      </c>
      <c r="F19" s="46" t="s">
        <v>189</v>
      </c>
      <c r="G19" s="46" t="s">
        <v>190</v>
      </c>
      <c r="H19" s="46" t="s">
        <v>211</v>
      </c>
      <c r="I19" s="46" t="s">
        <v>211</v>
      </c>
      <c r="J19" s="134" t="s">
        <v>13</v>
      </c>
      <c r="K19" s="46"/>
    </row>
    <row r="20" spans="1:11" s="35" customFormat="1" ht="33" x14ac:dyDescent="0.25">
      <c r="A20" s="202"/>
      <c r="B20" s="196"/>
      <c r="C20" s="48" t="s">
        <v>240</v>
      </c>
      <c r="D20" s="46" t="s">
        <v>212</v>
      </c>
      <c r="E20" s="48" t="s">
        <v>46</v>
      </c>
      <c r="F20" s="46" t="s">
        <v>189</v>
      </c>
      <c r="G20" s="46" t="s">
        <v>190</v>
      </c>
      <c r="H20" s="46" t="s">
        <v>213</v>
      </c>
      <c r="I20" s="46" t="s">
        <v>214</v>
      </c>
      <c r="J20" s="135" t="s">
        <v>14</v>
      </c>
      <c r="K20" s="46"/>
    </row>
    <row r="21" spans="1:11" s="35" customFormat="1" ht="49.5" x14ac:dyDescent="0.25">
      <c r="A21" s="202"/>
      <c r="B21" s="196"/>
      <c r="C21" s="48" t="s">
        <v>241</v>
      </c>
      <c r="D21" s="46" t="s">
        <v>215</v>
      </c>
      <c r="E21" s="48" t="s">
        <v>46</v>
      </c>
      <c r="F21" s="46" t="s">
        <v>189</v>
      </c>
      <c r="G21" s="46" t="s">
        <v>190</v>
      </c>
      <c r="H21" s="46" t="s">
        <v>216</v>
      </c>
      <c r="I21" s="46" t="s">
        <v>217</v>
      </c>
      <c r="J21" s="135" t="s">
        <v>14</v>
      </c>
      <c r="K21" s="46"/>
    </row>
    <row r="22" spans="1:11" ht="49.5" x14ac:dyDescent="0.25">
      <c r="A22" s="202"/>
      <c r="B22" s="196"/>
      <c r="C22" s="48" t="s">
        <v>242</v>
      </c>
      <c r="D22" s="46" t="s">
        <v>218</v>
      </c>
      <c r="E22" s="48" t="s">
        <v>46</v>
      </c>
      <c r="F22" s="46" t="s">
        <v>219</v>
      </c>
      <c r="G22" s="46" t="s">
        <v>190</v>
      </c>
      <c r="H22" s="46" t="s">
        <v>220</v>
      </c>
      <c r="I22" s="46" t="s">
        <v>221</v>
      </c>
      <c r="J22" s="135" t="s">
        <v>14</v>
      </c>
      <c r="K22" s="46"/>
    </row>
    <row r="23" spans="1:11" ht="49.5" x14ac:dyDescent="0.25">
      <c r="A23" s="202"/>
      <c r="B23" s="196"/>
      <c r="C23" s="48" t="s">
        <v>243</v>
      </c>
      <c r="D23" s="46" t="s">
        <v>222</v>
      </c>
      <c r="E23" s="48" t="s">
        <v>46</v>
      </c>
      <c r="F23" s="46" t="s">
        <v>219</v>
      </c>
      <c r="G23" s="46" t="s">
        <v>190</v>
      </c>
      <c r="H23" s="46" t="s">
        <v>223</v>
      </c>
      <c r="I23" s="46" t="s">
        <v>224</v>
      </c>
      <c r="J23" s="135" t="s">
        <v>14</v>
      </c>
      <c r="K23" s="46"/>
    </row>
    <row r="24" spans="1:11" ht="33" x14ac:dyDescent="0.25">
      <c r="A24" s="202"/>
      <c r="B24" s="196"/>
      <c r="C24" s="48" t="s">
        <v>244</v>
      </c>
      <c r="D24" s="46" t="s">
        <v>225</v>
      </c>
      <c r="E24" s="48" t="s">
        <v>46</v>
      </c>
      <c r="F24" s="46" t="s">
        <v>189</v>
      </c>
      <c r="G24" s="46" t="s">
        <v>190</v>
      </c>
      <c r="H24" s="46" t="s">
        <v>226</v>
      </c>
      <c r="I24" s="46" t="s">
        <v>227</v>
      </c>
      <c r="J24" s="135" t="s">
        <v>14</v>
      </c>
      <c r="K24" s="46"/>
    </row>
    <row r="25" spans="1:11" ht="33" x14ac:dyDescent="0.25">
      <c r="A25" s="203"/>
      <c r="B25" s="197"/>
      <c r="C25" s="48" t="s">
        <v>245</v>
      </c>
      <c r="D25" s="46" t="s">
        <v>228</v>
      </c>
      <c r="E25" s="48" t="s">
        <v>46</v>
      </c>
      <c r="F25" s="46" t="s">
        <v>189</v>
      </c>
      <c r="G25" s="46" t="s">
        <v>190</v>
      </c>
      <c r="H25" s="46" t="s">
        <v>229</v>
      </c>
      <c r="I25" s="46" t="s">
        <v>229</v>
      </c>
      <c r="J25" s="134" t="s">
        <v>13</v>
      </c>
      <c r="K25" s="46"/>
    </row>
    <row r="26" spans="1:11" ht="33" x14ac:dyDescent="0.25">
      <c r="A26" s="190" t="s">
        <v>1260</v>
      </c>
      <c r="B26" s="189" t="s">
        <v>316</v>
      </c>
      <c r="C26" s="48" t="s">
        <v>246</v>
      </c>
      <c r="D26" s="46" t="s">
        <v>317</v>
      </c>
      <c r="E26" s="48" t="s">
        <v>46</v>
      </c>
      <c r="F26" s="46" t="s">
        <v>189</v>
      </c>
      <c r="G26" s="46" t="s">
        <v>318</v>
      </c>
      <c r="H26" s="46" t="s">
        <v>319</v>
      </c>
      <c r="I26" s="46" t="s">
        <v>319</v>
      </c>
      <c r="J26" s="134" t="s">
        <v>13</v>
      </c>
      <c r="K26" s="46"/>
    </row>
    <row r="27" spans="1:11" ht="49.5" x14ac:dyDescent="0.25">
      <c r="A27" s="190"/>
      <c r="B27" s="189"/>
      <c r="C27" s="48" t="s">
        <v>247</v>
      </c>
      <c r="D27" s="46" t="s">
        <v>320</v>
      </c>
      <c r="E27" s="48" t="s">
        <v>46</v>
      </c>
      <c r="F27" s="46" t="s">
        <v>189</v>
      </c>
      <c r="G27" s="46" t="s">
        <v>321</v>
      </c>
      <c r="H27" s="46" t="s">
        <v>322</v>
      </c>
      <c r="I27" s="46" t="s">
        <v>323</v>
      </c>
      <c r="J27" s="135" t="s">
        <v>14</v>
      </c>
      <c r="K27" s="46"/>
    </row>
    <row r="28" spans="1:11" ht="49.5" x14ac:dyDescent="0.25">
      <c r="A28" s="190"/>
      <c r="B28" s="189"/>
      <c r="C28" s="48" t="s">
        <v>248</v>
      </c>
      <c r="D28" s="46" t="s">
        <v>324</v>
      </c>
      <c r="E28" s="48" t="s">
        <v>325</v>
      </c>
      <c r="F28" s="46" t="s">
        <v>189</v>
      </c>
      <c r="G28" s="46" t="s">
        <v>326</v>
      </c>
      <c r="H28" s="46" t="s">
        <v>327</v>
      </c>
      <c r="I28" s="46" t="s">
        <v>327</v>
      </c>
      <c r="J28" s="134" t="s">
        <v>13</v>
      </c>
      <c r="K28" s="46"/>
    </row>
    <row r="29" spans="1:11" ht="99" x14ac:dyDescent="0.25">
      <c r="A29" s="190"/>
      <c r="B29" s="189"/>
      <c r="C29" s="144" t="s">
        <v>249</v>
      </c>
      <c r="D29" s="46" t="s">
        <v>328</v>
      </c>
      <c r="E29" s="48" t="s">
        <v>325</v>
      </c>
      <c r="F29" s="46" t="s">
        <v>189</v>
      </c>
      <c r="G29" s="46" t="s">
        <v>329</v>
      </c>
      <c r="H29" s="46" t="s">
        <v>330</v>
      </c>
      <c r="I29" s="46" t="s">
        <v>330</v>
      </c>
      <c r="J29" s="134" t="s">
        <v>13</v>
      </c>
      <c r="K29" s="46" t="s">
        <v>194</v>
      </c>
    </row>
    <row r="30" spans="1:11" ht="49.5" x14ac:dyDescent="0.25">
      <c r="A30" s="190"/>
      <c r="B30" s="189"/>
      <c r="C30" s="144" t="s">
        <v>250</v>
      </c>
      <c r="D30" s="46" t="s">
        <v>331</v>
      </c>
      <c r="E30" s="48" t="s">
        <v>325</v>
      </c>
      <c r="F30" s="46" t="s">
        <v>189</v>
      </c>
      <c r="G30" s="46" t="s">
        <v>321</v>
      </c>
      <c r="H30" s="46" t="s">
        <v>332</v>
      </c>
      <c r="I30" s="46" t="s">
        <v>332</v>
      </c>
      <c r="J30" s="134" t="s">
        <v>13</v>
      </c>
      <c r="K30" s="46" t="s">
        <v>194</v>
      </c>
    </row>
    <row r="31" spans="1:11" ht="33" x14ac:dyDescent="0.25">
      <c r="A31" s="190"/>
      <c r="B31" s="189"/>
      <c r="C31" s="48" t="s">
        <v>251</v>
      </c>
      <c r="D31" s="46" t="s">
        <v>333</v>
      </c>
      <c r="E31" s="48" t="s">
        <v>325</v>
      </c>
      <c r="F31" s="46" t="s">
        <v>189</v>
      </c>
      <c r="G31" s="46"/>
      <c r="H31" s="46" t="s">
        <v>334</v>
      </c>
      <c r="I31" s="46" t="s">
        <v>334</v>
      </c>
      <c r="J31" s="134" t="s">
        <v>13</v>
      </c>
      <c r="K31" s="46"/>
    </row>
    <row r="32" spans="1:11" ht="33" x14ac:dyDescent="0.25">
      <c r="A32" s="190"/>
      <c r="B32" s="189"/>
      <c r="C32" s="48" t="s">
        <v>252</v>
      </c>
      <c r="D32" s="46" t="s">
        <v>335</v>
      </c>
      <c r="E32" s="48" t="s">
        <v>325</v>
      </c>
      <c r="F32" s="46" t="s">
        <v>189</v>
      </c>
      <c r="G32" s="46"/>
      <c r="H32" s="46" t="s">
        <v>336</v>
      </c>
      <c r="I32" s="46" t="s">
        <v>336</v>
      </c>
      <c r="J32" s="134" t="s">
        <v>13</v>
      </c>
      <c r="K32" s="46"/>
    </row>
    <row r="33" spans="1:11" ht="33" x14ac:dyDescent="0.25">
      <c r="A33" s="190"/>
      <c r="B33" s="189"/>
      <c r="C33" s="48" t="s">
        <v>253</v>
      </c>
      <c r="D33" s="46" t="s">
        <v>337</v>
      </c>
      <c r="E33" s="48" t="s">
        <v>46</v>
      </c>
      <c r="F33" s="46" t="s">
        <v>189</v>
      </c>
      <c r="G33" s="46"/>
      <c r="H33" s="46" t="s">
        <v>338</v>
      </c>
      <c r="I33" s="46" t="s">
        <v>338</v>
      </c>
      <c r="J33" s="134" t="s">
        <v>13</v>
      </c>
      <c r="K33" s="46"/>
    </row>
    <row r="34" spans="1:11" ht="33" x14ac:dyDescent="0.25">
      <c r="A34" s="190"/>
      <c r="B34" s="189"/>
      <c r="C34" s="48" t="s">
        <v>254</v>
      </c>
      <c r="D34" s="46" t="s">
        <v>339</v>
      </c>
      <c r="E34" s="48" t="s">
        <v>46</v>
      </c>
      <c r="F34" s="46" t="s">
        <v>189</v>
      </c>
      <c r="G34" s="46"/>
      <c r="H34" s="46" t="s">
        <v>340</v>
      </c>
      <c r="I34" s="46" t="s">
        <v>340</v>
      </c>
      <c r="J34" s="134" t="s">
        <v>13</v>
      </c>
      <c r="K34" s="46"/>
    </row>
    <row r="35" spans="1:11" ht="33" x14ac:dyDescent="0.25">
      <c r="A35" s="190"/>
      <c r="B35" s="189"/>
      <c r="C35" s="48" t="s">
        <v>255</v>
      </c>
      <c r="D35" s="46" t="s">
        <v>341</v>
      </c>
      <c r="E35" s="48" t="s">
        <v>325</v>
      </c>
      <c r="F35" s="46" t="s">
        <v>189</v>
      </c>
      <c r="G35" s="46"/>
      <c r="H35" s="46" t="s">
        <v>342</v>
      </c>
      <c r="I35" s="46" t="s">
        <v>342</v>
      </c>
      <c r="J35" s="134" t="s">
        <v>13</v>
      </c>
      <c r="K35" s="46"/>
    </row>
    <row r="36" spans="1:11" ht="33" x14ac:dyDescent="0.25">
      <c r="A36" s="190"/>
      <c r="B36" s="189"/>
      <c r="C36" s="48" t="s">
        <v>256</v>
      </c>
      <c r="D36" s="46" t="s">
        <v>343</v>
      </c>
      <c r="E36" s="48" t="s">
        <v>325</v>
      </c>
      <c r="F36" s="46" t="s">
        <v>189</v>
      </c>
      <c r="G36" s="46"/>
      <c r="H36" s="46" t="s">
        <v>344</v>
      </c>
      <c r="I36" s="46" t="s">
        <v>344</v>
      </c>
      <c r="J36" s="134" t="s">
        <v>13</v>
      </c>
      <c r="K36" s="46"/>
    </row>
    <row r="37" spans="1:11" ht="33" x14ac:dyDescent="0.25">
      <c r="A37" s="190"/>
      <c r="B37" s="189"/>
      <c r="C37" s="48" t="s">
        <v>257</v>
      </c>
      <c r="D37" s="46" t="s">
        <v>345</v>
      </c>
      <c r="E37" s="48" t="s">
        <v>325</v>
      </c>
      <c r="F37" s="46" t="s">
        <v>189</v>
      </c>
      <c r="G37" s="46"/>
      <c r="H37" s="46" t="s">
        <v>346</v>
      </c>
      <c r="I37" s="46" t="s">
        <v>346</v>
      </c>
      <c r="J37" s="134" t="s">
        <v>13</v>
      </c>
      <c r="K37" s="46"/>
    </row>
    <row r="38" spans="1:11" ht="33" x14ac:dyDescent="0.25">
      <c r="A38" s="190"/>
      <c r="B38" s="189"/>
      <c r="C38" s="48" t="s">
        <v>258</v>
      </c>
      <c r="D38" s="46" t="s">
        <v>347</v>
      </c>
      <c r="E38" s="48" t="s">
        <v>325</v>
      </c>
      <c r="F38" s="46" t="s">
        <v>189</v>
      </c>
      <c r="G38" s="46"/>
      <c r="H38" s="46" t="s">
        <v>348</v>
      </c>
      <c r="I38" s="46" t="s">
        <v>348</v>
      </c>
      <c r="J38" s="134" t="s">
        <v>13</v>
      </c>
      <c r="K38" s="46"/>
    </row>
    <row r="39" spans="1:11" ht="33" x14ac:dyDescent="0.25">
      <c r="A39" s="190"/>
      <c r="B39" s="189"/>
      <c r="C39" s="48" t="s">
        <v>259</v>
      </c>
      <c r="D39" s="46" t="s">
        <v>349</v>
      </c>
      <c r="E39" s="48" t="s">
        <v>325</v>
      </c>
      <c r="F39" s="46" t="s">
        <v>189</v>
      </c>
      <c r="G39" s="46"/>
      <c r="H39" s="46" t="s">
        <v>350</v>
      </c>
      <c r="I39" s="46" t="s">
        <v>350</v>
      </c>
      <c r="J39" s="134" t="s">
        <v>13</v>
      </c>
      <c r="K39" s="46"/>
    </row>
    <row r="40" spans="1:11" ht="33" x14ac:dyDescent="0.25">
      <c r="A40" s="190"/>
      <c r="B40" s="189"/>
      <c r="C40" s="48" t="s">
        <v>260</v>
      </c>
      <c r="D40" s="46" t="s">
        <v>351</v>
      </c>
      <c r="E40" s="48" t="s">
        <v>325</v>
      </c>
      <c r="F40" s="46" t="s">
        <v>189</v>
      </c>
      <c r="G40" s="46"/>
      <c r="H40" s="46" t="s">
        <v>350</v>
      </c>
      <c r="I40" s="46" t="s">
        <v>350</v>
      </c>
      <c r="J40" s="134" t="s">
        <v>13</v>
      </c>
      <c r="K40" s="46"/>
    </row>
    <row r="41" spans="1:11" ht="33" x14ac:dyDescent="0.25">
      <c r="A41" s="190"/>
      <c r="B41" s="189"/>
      <c r="C41" s="48" t="s">
        <v>261</v>
      </c>
      <c r="D41" s="46" t="s">
        <v>352</v>
      </c>
      <c r="E41" s="48" t="s">
        <v>325</v>
      </c>
      <c r="F41" s="46" t="s">
        <v>189</v>
      </c>
      <c r="G41" s="46" t="s">
        <v>353</v>
      </c>
      <c r="H41" s="46" t="s">
        <v>354</v>
      </c>
      <c r="I41" s="46" t="s">
        <v>354</v>
      </c>
      <c r="J41" s="134" t="s">
        <v>13</v>
      </c>
      <c r="K41" s="46"/>
    </row>
    <row r="42" spans="1:11" ht="33" x14ac:dyDescent="0.25">
      <c r="A42" s="190"/>
      <c r="B42" s="189"/>
      <c r="C42" s="48" t="s">
        <v>262</v>
      </c>
      <c r="D42" s="46" t="s">
        <v>355</v>
      </c>
      <c r="E42" s="48" t="s">
        <v>325</v>
      </c>
      <c r="F42" s="46" t="s">
        <v>189</v>
      </c>
      <c r="G42" s="46" t="s">
        <v>356</v>
      </c>
      <c r="H42" s="46" t="s">
        <v>357</v>
      </c>
      <c r="I42" s="46" t="s">
        <v>357</v>
      </c>
      <c r="J42" s="134" t="s">
        <v>13</v>
      </c>
      <c r="K42" s="46"/>
    </row>
    <row r="43" spans="1:11" ht="33" x14ac:dyDescent="0.25">
      <c r="A43" s="190"/>
      <c r="B43" s="189"/>
      <c r="C43" s="48" t="s">
        <v>263</v>
      </c>
      <c r="D43" s="46" t="s">
        <v>358</v>
      </c>
      <c r="E43" s="48" t="s">
        <v>325</v>
      </c>
      <c r="F43" s="46" t="s">
        <v>189</v>
      </c>
      <c r="G43" s="46" t="s">
        <v>359</v>
      </c>
      <c r="H43" s="46" t="s">
        <v>360</v>
      </c>
      <c r="I43" s="46" t="s">
        <v>361</v>
      </c>
      <c r="J43" s="134" t="s">
        <v>13</v>
      </c>
      <c r="K43" s="46"/>
    </row>
    <row r="44" spans="1:11" ht="33" x14ac:dyDescent="0.25">
      <c r="A44" s="190"/>
      <c r="B44" s="189"/>
      <c r="C44" s="48" t="s">
        <v>264</v>
      </c>
      <c r="D44" s="46" t="s">
        <v>362</v>
      </c>
      <c r="E44" s="48" t="s">
        <v>325</v>
      </c>
      <c r="F44" s="46" t="s">
        <v>189</v>
      </c>
      <c r="G44" s="46" t="s">
        <v>363</v>
      </c>
      <c r="H44" s="46" t="s">
        <v>364</v>
      </c>
      <c r="I44" s="46" t="s">
        <v>365</v>
      </c>
      <c r="J44" s="135" t="s">
        <v>14</v>
      </c>
      <c r="K44" s="46"/>
    </row>
    <row r="45" spans="1:11" ht="33" x14ac:dyDescent="0.25">
      <c r="A45" s="190"/>
      <c r="B45" s="189"/>
      <c r="C45" s="48" t="s">
        <v>265</v>
      </c>
      <c r="D45" s="46" t="s">
        <v>366</v>
      </c>
      <c r="E45" s="48" t="s">
        <v>325</v>
      </c>
      <c r="F45" s="46" t="s">
        <v>189</v>
      </c>
      <c r="G45" s="46" t="s">
        <v>367</v>
      </c>
      <c r="H45" s="46" t="s">
        <v>368</v>
      </c>
      <c r="I45" s="46" t="s">
        <v>368</v>
      </c>
      <c r="J45" s="134" t="s">
        <v>13</v>
      </c>
      <c r="K45" s="46"/>
    </row>
    <row r="46" spans="1:11" ht="33" x14ac:dyDescent="0.25">
      <c r="A46" s="190"/>
      <c r="B46" s="189"/>
      <c r="C46" s="48" t="s">
        <v>266</v>
      </c>
      <c r="D46" s="46" t="s">
        <v>369</v>
      </c>
      <c r="E46" s="48" t="s">
        <v>325</v>
      </c>
      <c r="F46" s="46" t="s">
        <v>189</v>
      </c>
      <c r="G46" s="46" t="s">
        <v>370</v>
      </c>
      <c r="H46" s="46" t="s">
        <v>371</v>
      </c>
      <c r="I46" s="46" t="s">
        <v>371</v>
      </c>
      <c r="J46" s="134" t="s">
        <v>13</v>
      </c>
      <c r="K46" s="46"/>
    </row>
    <row r="47" spans="1:11" ht="33" x14ac:dyDescent="0.25">
      <c r="A47" s="190"/>
      <c r="B47" s="189"/>
      <c r="C47" s="48" t="s">
        <v>267</v>
      </c>
      <c r="D47" s="46" t="s">
        <v>372</v>
      </c>
      <c r="E47" s="48" t="s">
        <v>325</v>
      </c>
      <c r="F47" s="46" t="s">
        <v>189</v>
      </c>
      <c r="G47" s="46" t="s">
        <v>373</v>
      </c>
      <c r="H47" s="46" t="s">
        <v>374</v>
      </c>
      <c r="I47" s="46" t="s">
        <v>374</v>
      </c>
      <c r="J47" s="134" t="s">
        <v>13</v>
      </c>
      <c r="K47" s="46"/>
    </row>
    <row r="48" spans="1:11" ht="33" x14ac:dyDescent="0.25">
      <c r="A48" s="190"/>
      <c r="B48" s="189"/>
      <c r="C48" s="48" t="s">
        <v>268</v>
      </c>
      <c r="D48" s="46" t="s">
        <v>375</v>
      </c>
      <c r="E48" s="48" t="s">
        <v>325</v>
      </c>
      <c r="F48" s="46" t="s">
        <v>189</v>
      </c>
      <c r="G48" s="46" t="s">
        <v>376</v>
      </c>
      <c r="H48" s="46" t="s">
        <v>377</v>
      </c>
      <c r="I48" s="46" t="s">
        <v>378</v>
      </c>
      <c r="J48" s="135" t="s">
        <v>14</v>
      </c>
      <c r="K48" s="46"/>
    </row>
    <row r="49" spans="1:11" ht="33" x14ac:dyDescent="0.25">
      <c r="A49" s="190"/>
      <c r="B49" s="189"/>
      <c r="C49" s="48" t="s">
        <v>269</v>
      </c>
      <c r="D49" s="46" t="s">
        <v>379</v>
      </c>
      <c r="E49" s="48" t="s">
        <v>325</v>
      </c>
      <c r="F49" s="46" t="s">
        <v>189</v>
      </c>
      <c r="G49" s="46" t="s">
        <v>190</v>
      </c>
      <c r="H49" s="46" t="s">
        <v>380</v>
      </c>
      <c r="I49" s="46" t="s">
        <v>381</v>
      </c>
      <c r="J49" s="134" t="s">
        <v>13</v>
      </c>
      <c r="K49" s="46"/>
    </row>
    <row r="50" spans="1:11" ht="33" x14ac:dyDescent="0.25">
      <c r="A50" s="190"/>
      <c r="B50" s="189"/>
      <c r="C50" s="48" t="s">
        <v>270</v>
      </c>
      <c r="D50" s="46" t="s">
        <v>382</v>
      </c>
      <c r="E50" s="48" t="s">
        <v>325</v>
      </c>
      <c r="F50" s="46" t="s">
        <v>189</v>
      </c>
      <c r="G50" s="46"/>
      <c r="H50" s="46" t="s">
        <v>383</v>
      </c>
      <c r="I50" s="46" t="s">
        <v>383</v>
      </c>
      <c r="J50" s="134" t="s">
        <v>13</v>
      </c>
      <c r="K50" s="46"/>
    </row>
    <row r="51" spans="1:11" ht="33" x14ac:dyDescent="0.25">
      <c r="A51" s="190"/>
      <c r="B51" s="189"/>
      <c r="C51" s="48" t="s">
        <v>271</v>
      </c>
      <c r="D51" s="46" t="s">
        <v>384</v>
      </c>
      <c r="E51" s="169" t="s">
        <v>325</v>
      </c>
      <c r="F51" s="46" t="s">
        <v>189</v>
      </c>
      <c r="G51" s="46"/>
      <c r="H51" s="46" t="s">
        <v>385</v>
      </c>
      <c r="I51" s="46" t="s">
        <v>385</v>
      </c>
      <c r="J51" s="159" t="s">
        <v>13</v>
      </c>
      <c r="K51" s="46"/>
    </row>
    <row r="52" spans="1:11" s="31" customFormat="1" ht="33" x14ac:dyDescent="0.25">
      <c r="A52" s="190"/>
      <c r="B52" s="189"/>
      <c r="C52" s="48" t="s">
        <v>272</v>
      </c>
      <c r="D52" s="46" t="s">
        <v>210</v>
      </c>
      <c r="E52" s="169" t="s">
        <v>325</v>
      </c>
      <c r="F52" s="46" t="s">
        <v>189</v>
      </c>
      <c r="G52" s="46"/>
      <c r="H52" s="46" t="s">
        <v>386</v>
      </c>
      <c r="I52" s="46" t="s">
        <v>386</v>
      </c>
      <c r="J52" s="159" t="s">
        <v>13</v>
      </c>
      <c r="K52" s="46"/>
    </row>
    <row r="53" spans="1:11" s="31" customFormat="1" ht="132" x14ac:dyDescent="0.25">
      <c r="A53" s="192" t="s">
        <v>1261</v>
      </c>
      <c r="B53" s="205" t="s">
        <v>456</v>
      </c>
      <c r="C53" s="48" t="s">
        <v>273</v>
      </c>
      <c r="D53" s="46" t="s">
        <v>387</v>
      </c>
      <c r="E53" s="169" t="s">
        <v>325</v>
      </c>
      <c r="F53" s="46" t="s">
        <v>388</v>
      </c>
      <c r="G53" s="46" t="s">
        <v>1055</v>
      </c>
      <c r="H53" s="46" t="s">
        <v>389</v>
      </c>
      <c r="I53" s="46" t="s">
        <v>389</v>
      </c>
      <c r="J53" s="159" t="s">
        <v>13</v>
      </c>
      <c r="K53" s="46"/>
    </row>
    <row r="54" spans="1:11" s="31" customFormat="1" ht="134.44999999999999" customHeight="1" x14ac:dyDescent="0.25">
      <c r="A54" s="193"/>
      <c r="B54" s="206"/>
      <c r="C54" s="48" t="s">
        <v>274</v>
      </c>
      <c r="D54" s="46" t="s">
        <v>390</v>
      </c>
      <c r="E54" s="169" t="s">
        <v>46</v>
      </c>
      <c r="F54" s="46" t="s">
        <v>388</v>
      </c>
      <c r="G54" s="46" t="s">
        <v>1055</v>
      </c>
      <c r="H54" s="46" t="s">
        <v>391</v>
      </c>
      <c r="I54" s="46" t="s">
        <v>392</v>
      </c>
      <c r="J54" s="155" t="s">
        <v>14</v>
      </c>
      <c r="K54" s="46" t="s">
        <v>194</v>
      </c>
    </row>
    <row r="55" spans="1:11" s="31" customFormat="1" ht="132" x14ac:dyDescent="0.25">
      <c r="A55" s="193"/>
      <c r="B55" s="206"/>
      <c r="C55" s="144" t="s">
        <v>275</v>
      </c>
      <c r="D55" s="46" t="s">
        <v>393</v>
      </c>
      <c r="E55" s="169" t="s">
        <v>325</v>
      </c>
      <c r="F55" s="46" t="s">
        <v>388</v>
      </c>
      <c r="G55" s="46" t="s">
        <v>1055</v>
      </c>
      <c r="H55" s="46" t="s">
        <v>394</v>
      </c>
      <c r="I55" s="46" t="s">
        <v>394</v>
      </c>
      <c r="J55" s="159" t="s">
        <v>13</v>
      </c>
      <c r="K55" s="46" t="s">
        <v>395</v>
      </c>
    </row>
    <row r="56" spans="1:11" s="31" customFormat="1" ht="151.15" customHeight="1" x14ac:dyDescent="0.25">
      <c r="A56" s="193"/>
      <c r="B56" s="206"/>
      <c r="C56" s="144" t="s">
        <v>276</v>
      </c>
      <c r="D56" s="46" t="s">
        <v>396</v>
      </c>
      <c r="E56" s="169" t="s">
        <v>46</v>
      </c>
      <c r="F56" s="46" t="s">
        <v>388</v>
      </c>
      <c r="G56" s="46" t="s">
        <v>397</v>
      </c>
      <c r="H56" s="46" t="s">
        <v>398</v>
      </c>
      <c r="I56" s="46" t="s">
        <v>399</v>
      </c>
      <c r="J56" s="155" t="s">
        <v>14</v>
      </c>
      <c r="K56" s="46" t="s">
        <v>400</v>
      </c>
    </row>
    <row r="57" spans="1:11" s="31" customFormat="1" ht="151.15" customHeight="1" x14ac:dyDescent="0.25">
      <c r="A57" s="193"/>
      <c r="B57" s="206"/>
      <c r="C57" s="48" t="s">
        <v>277</v>
      </c>
      <c r="D57" s="46" t="s">
        <v>401</v>
      </c>
      <c r="E57" s="169" t="s">
        <v>46</v>
      </c>
      <c r="F57" s="46" t="s">
        <v>388</v>
      </c>
      <c r="G57" s="46" t="s">
        <v>397</v>
      </c>
      <c r="H57" s="46" t="s">
        <v>402</v>
      </c>
      <c r="I57" s="46" t="s">
        <v>403</v>
      </c>
      <c r="J57" s="155" t="s">
        <v>14</v>
      </c>
      <c r="K57" s="46"/>
    </row>
    <row r="58" spans="1:11" s="31" customFormat="1" ht="151.15" customHeight="1" x14ac:dyDescent="0.25">
      <c r="A58" s="193"/>
      <c r="B58" s="206"/>
      <c r="C58" s="144" t="s">
        <v>278</v>
      </c>
      <c r="D58" s="46" t="s">
        <v>404</v>
      </c>
      <c r="E58" s="169" t="s">
        <v>46</v>
      </c>
      <c r="F58" s="46" t="s">
        <v>388</v>
      </c>
      <c r="G58" s="46" t="s">
        <v>1042</v>
      </c>
      <c r="H58" s="46" t="s">
        <v>405</v>
      </c>
      <c r="I58" s="46"/>
      <c r="J58" s="154"/>
      <c r="K58" s="46" t="s">
        <v>1043</v>
      </c>
    </row>
    <row r="59" spans="1:11" s="31" customFormat="1" ht="165" x14ac:dyDescent="0.25">
      <c r="A59" s="193"/>
      <c r="B59" s="206"/>
      <c r="C59" s="48" t="s">
        <v>279</v>
      </c>
      <c r="D59" s="46" t="s">
        <v>406</v>
      </c>
      <c r="E59" s="169" t="s">
        <v>325</v>
      </c>
      <c r="F59" s="46" t="s">
        <v>388</v>
      </c>
      <c r="G59" s="46" t="s">
        <v>1044</v>
      </c>
      <c r="H59" s="46" t="s">
        <v>407</v>
      </c>
      <c r="I59" s="46" t="s">
        <v>408</v>
      </c>
      <c r="J59" s="159" t="s">
        <v>13</v>
      </c>
      <c r="K59" s="46"/>
    </row>
    <row r="60" spans="1:11" s="31" customFormat="1" ht="181.5" x14ac:dyDescent="0.25">
      <c r="A60" s="193"/>
      <c r="B60" s="206"/>
      <c r="C60" s="48" t="s">
        <v>280</v>
      </c>
      <c r="D60" s="46" t="s">
        <v>409</v>
      </c>
      <c r="E60" s="169" t="s">
        <v>325</v>
      </c>
      <c r="F60" s="46" t="s">
        <v>388</v>
      </c>
      <c r="G60" s="46" t="s">
        <v>1045</v>
      </c>
      <c r="H60" s="46" t="s">
        <v>410</v>
      </c>
      <c r="I60" s="46" t="s">
        <v>411</v>
      </c>
      <c r="J60" s="159" t="s">
        <v>13</v>
      </c>
      <c r="K60" s="46"/>
    </row>
    <row r="61" spans="1:11" s="31" customFormat="1" ht="165" x14ac:dyDescent="0.25">
      <c r="A61" s="194"/>
      <c r="B61" s="207"/>
      <c r="C61" s="48" t="s">
        <v>281</v>
      </c>
      <c r="D61" s="46" t="s">
        <v>412</v>
      </c>
      <c r="E61" s="169" t="s">
        <v>325</v>
      </c>
      <c r="F61" s="46" t="s">
        <v>388</v>
      </c>
      <c r="G61" s="46" t="s">
        <v>1046</v>
      </c>
      <c r="H61" s="46" t="s">
        <v>413</v>
      </c>
      <c r="I61" s="46" t="s">
        <v>414</v>
      </c>
      <c r="J61" s="159" t="s">
        <v>13</v>
      </c>
      <c r="K61" s="46"/>
    </row>
    <row r="62" spans="1:11" s="31" customFormat="1" ht="115.5" x14ac:dyDescent="0.25">
      <c r="A62" s="190" t="s">
        <v>1262</v>
      </c>
      <c r="B62" s="191" t="s">
        <v>457</v>
      </c>
      <c r="C62" s="48" t="s">
        <v>282</v>
      </c>
      <c r="D62" s="46" t="s">
        <v>415</v>
      </c>
      <c r="E62" s="169" t="s">
        <v>325</v>
      </c>
      <c r="F62" s="46" t="s">
        <v>416</v>
      </c>
      <c r="G62" s="46" t="s">
        <v>1047</v>
      </c>
      <c r="H62" s="46" t="s">
        <v>417</v>
      </c>
      <c r="I62" s="46" t="s">
        <v>418</v>
      </c>
      <c r="J62" s="155" t="s">
        <v>14</v>
      </c>
      <c r="K62" s="117"/>
    </row>
    <row r="63" spans="1:11" s="31" customFormat="1" ht="115.5" x14ac:dyDescent="0.25">
      <c r="A63" s="193"/>
      <c r="B63" s="206"/>
      <c r="C63" s="48" t="s">
        <v>283</v>
      </c>
      <c r="D63" s="46" t="s">
        <v>419</v>
      </c>
      <c r="E63" s="169" t="s">
        <v>325</v>
      </c>
      <c r="F63" s="46" t="s">
        <v>420</v>
      </c>
      <c r="G63" s="46" t="s">
        <v>1048</v>
      </c>
      <c r="H63" s="46" t="s">
        <v>421</v>
      </c>
      <c r="I63" s="46" t="s">
        <v>422</v>
      </c>
      <c r="J63" s="155" t="s">
        <v>14</v>
      </c>
      <c r="K63" s="117"/>
    </row>
    <row r="64" spans="1:11" s="31" customFormat="1" ht="99" x14ac:dyDescent="0.25">
      <c r="A64" s="193"/>
      <c r="B64" s="206"/>
      <c r="C64" s="48" t="s">
        <v>284</v>
      </c>
      <c r="D64" s="46" t="s">
        <v>423</v>
      </c>
      <c r="E64" s="169" t="s">
        <v>325</v>
      </c>
      <c r="F64" s="46" t="s">
        <v>424</v>
      </c>
      <c r="G64" s="46" t="s">
        <v>1049</v>
      </c>
      <c r="H64" s="46" t="s">
        <v>425</v>
      </c>
      <c r="I64" s="46" t="s">
        <v>422</v>
      </c>
      <c r="J64" s="155" t="s">
        <v>14</v>
      </c>
      <c r="K64" s="117"/>
    </row>
    <row r="65" spans="1:11" s="31" customFormat="1" ht="99" x14ac:dyDescent="0.25">
      <c r="A65" s="193"/>
      <c r="B65" s="206"/>
      <c r="C65" s="48" t="s">
        <v>285</v>
      </c>
      <c r="D65" s="46" t="s">
        <v>426</v>
      </c>
      <c r="E65" s="169" t="s">
        <v>325</v>
      </c>
      <c r="F65" s="46" t="s">
        <v>427</v>
      </c>
      <c r="G65" s="46" t="s">
        <v>428</v>
      </c>
      <c r="H65" s="46" t="s">
        <v>429</v>
      </c>
      <c r="I65" s="46" t="s">
        <v>429</v>
      </c>
      <c r="J65" s="159" t="s">
        <v>13</v>
      </c>
      <c r="K65" s="117"/>
    </row>
    <row r="66" spans="1:11" s="31" customFormat="1" ht="99" x14ac:dyDescent="0.25">
      <c r="A66" s="193"/>
      <c r="B66" s="206"/>
      <c r="C66" s="48" t="s">
        <v>286</v>
      </c>
      <c r="D66" s="46" t="s">
        <v>430</v>
      </c>
      <c r="E66" s="169" t="s">
        <v>325</v>
      </c>
      <c r="F66" s="46" t="s">
        <v>431</v>
      </c>
      <c r="G66" s="46" t="s">
        <v>432</v>
      </c>
      <c r="H66" s="46" t="s">
        <v>433</v>
      </c>
      <c r="I66" s="46" t="s">
        <v>434</v>
      </c>
      <c r="J66" s="155" t="s">
        <v>14</v>
      </c>
      <c r="K66" s="117"/>
    </row>
    <row r="67" spans="1:11" ht="99" x14ac:dyDescent="0.25">
      <c r="A67" s="193"/>
      <c r="B67" s="206"/>
      <c r="C67" s="48" t="s">
        <v>287</v>
      </c>
      <c r="D67" s="46" t="s">
        <v>435</v>
      </c>
      <c r="E67" s="169" t="s">
        <v>325</v>
      </c>
      <c r="F67" s="46" t="s">
        <v>436</v>
      </c>
      <c r="G67" s="46" t="s">
        <v>437</v>
      </c>
      <c r="H67" s="46" t="s">
        <v>438</v>
      </c>
      <c r="I67" s="46" t="s">
        <v>434</v>
      </c>
      <c r="J67" s="155" t="s">
        <v>14</v>
      </c>
      <c r="K67" s="117"/>
    </row>
    <row r="68" spans="1:11" ht="132" x14ac:dyDescent="0.25">
      <c r="A68" s="193"/>
      <c r="B68" s="206"/>
      <c r="C68" s="48" t="s">
        <v>288</v>
      </c>
      <c r="D68" s="46" t="s">
        <v>439</v>
      </c>
      <c r="E68" s="169" t="s">
        <v>325</v>
      </c>
      <c r="F68" s="46" t="s">
        <v>436</v>
      </c>
      <c r="G68" s="46" t="s">
        <v>1050</v>
      </c>
      <c r="H68" s="46" t="s">
        <v>440</v>
      </c>
      <c r="I68" s="46" t="s">
        <v>440</v>
      </c>
      <c r="J68" s="159" t="s">
        <v>13</v>
      </c>
      <c r="K68" s="117"/>
    </row>
    <row r="69" spans="1:11" ht="115.5" x14ac:dyDescent="0.25">
      <c r="A69" s="193"/>
      <c r="B69" s="206"/>
      <c r="C69" s="48" t="s">
        <v>289</v>
      </c>
      <c r="D69" s="46" t="s">
        <v>441</v>
      </c>
      <c r="E69" s="169" t="s">
        <v>325</v>
      </c>
      <c r="F69" s="46" t="s">
        <v>442</v>
      </c>
      <c r="G69" s="46" t="s">
        <v>1051</v>
      </c>
      <c r="H69" s="46" t="s">
        <v>443</v>
      </c>
      <c r="I69" s="46" t="s">
        <v>444</v>
      </c>
      <c r="J69" s="159" t="s">
        <v>13</v>
      </c>
      <c r="K69" s="117"/>
    </row>
    <row r="70" spans="1:11" ht="115.5" x14ac:dyDescent="0.25">
      <c r="A70" s="193"/>
      <c r="B70" s="206"/>
      <c r="C70" s="48" t="s">
        <v>290</v>
      </c>
      <c r="D70" s="46" t="s">
        <v>445</v>
      </c>
      <c r="E70" s="169" t="s">
        <v>325</v>
      </c>
      <c r="F70" s="46" t="s">
        <v>446</v>
      </c>
      <c r="G70" s="46" t="s">
        <v>1052</v>
      </c>
      <c r="H70" s="46" t="s">
        <v>447</v>
      </c>
      <c r="I70" s="46" t="s">
        <v>444</v>
      </c>
      <c r="J70" s="159" t="s">
        <v>13</v>
      </c>
      <c r="K70" s="117"/>
    </row>
    <row r="71" spans="1:11" ht="99" x14ac:dyDescent="0.25">
      <c r="A71" s="193"/>
      <c r="B71" s="206"/>
      <c r="C71" s="48" t="s">
        <v>291</v>
      </c>
      <c r="D71" s="46" t="s">
        <v>448</v>
      </c>
      <c r="E71" s="169" t="s">
        <v>325</v>
      </c>
      <c r="F71" s="46" t="s">
        <v>449</v>
      </c>
      <c r="G71" s="46" t="s">
        <v>1053</v>
      </c>
      <c r="H71" s="46" t="s">
        <v>450</v>
      </c>
      <c r="I71" s="46" t="s">
        <v>451</v>
      </c>
      <c r="J71" s="155" t="s">
        <v>14</v>
      </c>
      <c r="K71" s="117"/>
    </row>
    <row r="72" spans="1:11" ht="115.5" x14ac:dyDescent="0.25">
      <c r="A72" s="194"/>
      <c r="B72" s="207"/>
      <c r="C72" s="48" t="s">
        <v>292</v>
      </c>
      <c r="D72" s="46" t="s">
        <v>452</v>
      </c>
      <c r="E72" s="169" t="s">
        <v>325</v>
      </c>
      <c r="F72" s="46" t="s">
        <v>453</v>
      </c>
      <c r="G72" s="46" t="s">
        <v>1054</v>
      </c>
      <c r="H72" s="46" t="s">
        <v>454</v>
      </c>
      <c r="I72" s="46" t="s">
        <v>455</v>
      </c>
      <c r="J72" s="159" t="s">
        <v>13</v>
      </c>
      <c r="K72" s="117"/>
    </row>
    <row r="73" spans="1:11" ht="168" customHeight="1" x14ac:dyDescent="0.25">
      <c r="A73" s="192" t="s">
        <v>1263</v>
      </c>
      <c r="B73" s="205" t="s">
        <v>458</v>
      </c>
      <c r="C73" s="48" t="s">
        <v>293</v>
      </c>
      <c r="D73" s="46" t="s">
        <v>387</v>
      </c>
      <c r="E73" s="169" t="s">
        <v>325</v>
      </c>
      <c r="F73" s="46" t="s">
        <v>459</v>
      </c>
      <c r="G73" s="46" t="s">
        <v>1056</v>
      </c>
      <c r="H73" s="46" t="s">
        <v>460</v>
      </c>
      <c r="I73" s="46" t="s">
        <v>460</v>
      </c>
      <c r="J73" s="159" t="s">
        <v>13</v>
      </c>
      <c r="K73" s="117"/>
    </row>
    <row r="74" spans="1:11" ht="168" customHeight="1" x14ac:dyDescent="0.25">
      <c r="A74" s="193"/>
      <c r="B74" s="206"/>
      <c r="C74" s="48" t="s">
        <v>294</v>
      </c>
      <c r="D74" s="46" t="s">
        <v>390</v>
      </c>
      <c r="E74" s="169" t="s">
        <v>46</v>
      </c>
      <c r="F74" s="46" t="s">
        <v>461</v>
      </c>
      <c r="G74" s="46" t="s">
        <v>1056</v>
      </c>
      <c r="H74" s="46" t="s">
        <v>462</v>
      </c>
      <c r="I74" s="46" t="s">
        <v>392</v>
      </c>
      <c r="J74" s="155" t="s">
        <v>14</v>
      </c>
      <c r="K74" s="117"/>
    </row>
    <row r="75" spans="1:11" ht="168" customHeight="1" x14ac:dyDescent="0.25">
      <c r="A75" s="193"/>
      <c r="B75" s="206"/>
      <c r="C75" s="48" t="s">
        <v>295</v>
      </c>
      <c r="D75" s="46" t="s">
        <v>463</v>
      </c>
      <c r="E75" s="169" t="s">
        <v>325</v>
      </c>
      <c r="F75" s="46" t="s">
        <v>461</v>
      </c>
      <c r="G75" s="46" t="s">
        <v>1056</v>
      </c>
      <c r="H75" s="46" t="s">
        <v>464</v>
      </c>
      <c r="I75" s="46" t="s">
        <v>464</v>
      </c>
      <c r="J75" s="154"/>
      <c r="K75" s="117"/>
    </row>
    <row r="76" spans="1:11" ht="168" customHeight="1" x14ac:dyDescent="0.25">
      <c r="A76" s="193"/>
      <c r="B76" s="206"/>
      <c r="C76" s="48" t="s">
        <v>296</v>
      </c>
      <c r="D76" s="46" t="s">
        <v>396</v>
      </c>
      <c r="E76" s="169" t="s">
        <v>46</v>
      </c>
      <c r="F76" s="46" t="s">
        <v>461</v>
      </c>
      <c r="G76" s="46" t="s">
        <v>1056</v>
      </c>
      <c r="H76" s="46" t="s">
        <v>465</v>
      </c>
      <c r="I76" s="46" t="s">
        <v>466</v>
      </c>
      <c r="J76" s="155" t="s">
        <v>14</v>
      </c>
      <c r="K76" s="117"/>
    </row>
    <row r="77" spans="1:11" ht="168" customHeight="1" x14ac:dyDescent="0.25">
      <c r="A77" s="193"/>
      <c r="B77" s="206"/>
      <c r="C77" s="48" t="s">
        <v>297</v>
      </c>
      <c r="D77" s="46" t="s">
        <v>401</v>
      </c>
      <c r="E77" s="169" t="s">
        <v>46</v>
      </c>
      <c r="F77" s="46" t="s">
        <v>461</v>
      </c>
      <c r="G77" s="46" t="s">
        <v>1056</v>
      </c>
      <c r="H77" s="46" t="s">
        <v>402</v>
      </c>
      <c r="I77" s="46" t="s">
        <v>403</v>
      </c>
      <c r="J77" s="155" t="s">
        <v>14</v>
      </c>
      <c r="K77" s="117"/>
    </row>
    <row r="78" spans="1:11" ht="168" customHeight="1" x14ac:dyDescent="0.25">
      <c r="A78" s="193"/>
      <c r="B78" s="206"/>
      <c r="C78" s="48" t="s">
        <v>298</v>
      </c>
      <c r="D78" s="46" t="s">
        <v>404</v>
      </c>
      <c r="E78" s="169" t="s">
        <v>46</v>
      </c>
      <c r="F78" s="46" t="s">
        <v>461</v>
      </c>
      <c r="G78" s="46" t="s">
        <v>1056</v>
      </c>
      <c r="H78" s="46" t="s">
        <v>405</v>
      </c>
      <c r="I78" s="46"/>
      <c r="J78" s="159" t="s">
        <v>13</v>
      </c>
      <c r="K78" s="117"/>
    </row>
    <row r="79" spans="1:11" ht="168" customHeight="1" x14ac:dyDescent="0.25">
      <c r="A79" s="193"/>
      <c r="B79" s="206"/>
      <c r="C79" s="48" t="s">
        <v>299</v>
      </c>
      <c r="D79" s="46" t="s">
        <v>406</v>
      </c>
      <c r="E79" s="169" t="s">
        <v>325</v>
      </c>
      <c r="F79" s="46" t="s">
        <v>461</v>
      </c>
      <c r="G79" s="46" t="s">
        <v>1056</v>
      </c>
      <c r="H79" s="46" t="s">
        <v>407</v>
      </c>
      <c r="I79" s="46" t="s">
        <v>408</v>
      </c>
      <c r="J79" s="159" t="s">
        <v>13</v>
      </c>
      <c r="K79" s="117"/>
    </row>
    <row r="80" spans="1:11" ht="218.45" customHeight="1" x14ac:dyDescent="0.25">
      <c r="A80" s="193"/>
      <c r="B80" s="206"/>
      <c r="C80" s="48" t="s">
        <v>300</v>
      </c>
      <c r="D80" s="46" t="s">
        <v>409</v>
      </c>
      <c r="E80" s="169" t="s">
        <v>325</v>
      </c>
      <c r="F80" s="46" t="s">
        <v>461</v>
      </c>
      <c r="G80" s="46" t="s">
        <v>1057</v>
      </c>
      <c r="H80" s="46" t="s">
        <v>410</v>
      </c>
      <c r="I80" s="46" t="s">
        <v>411</v>
      </c>
      <c r="J80" s="159" t="s">
        <v>13</v>
      </c>
      <c r="K80" s="117"/>
    </row>
    <row r="81" spans="1:11" s="35" customFormat="1" ht="201.6" customHeight="1" x14ac:dyDescent="0.25">
      <c r="A81" s="194"/>
      <c r="B81" s="207"/>
      <c r="C81" s="48" t="s">
        <v>301</v>
      </c>
      <c r="D81" s="46" t="s">
        <v>412</v>
      </c>
      <c r="E81" s="169" t="s">
        <v>325</v>
      </c>
      <c r="F81" s="46" t="s">
        <v>388</v>
      </c>
      <c r="G81" s="46" t="s">
        <v>1058</v>
      </c>
      <c r="H81" s="46" t="s">
        <v>413</v>
      </c>
      <c r="I81" s="46" t="s">
        <v>414</v>
      </c>
      <c r="J81" s="159" t="s">
        <v>13</v>
      </c>
      <c r="K81" s="119"/>
    </row>
    <row r="82" spans="1:11" ht="132" x14ac:dyDescent="0.25">
      <c r="A82" s="192" t="s">
        <v>1264</v>
      </c>
      <c r="B82" s="205" t="s">
        <v>467</v>
      </c>
      <c r="C82" s="48" t="s">
        <v>302</v>
      </c>
      <c r="D82" s="46" t="s">
        <v>415</v>
      </c>
      <c r="E82" s="169" t="s">
        <v>325</v>
      </c>
      <c r="F82" s="46" t="s">
        <v>459</v>
      </c>
      <c r="G82" s="46" t="s">
        <v>1059</v>
      </c>
      <c r="H82" s="46" t="s">
        <v>417</v>
      </c>
      <c r="I82" s="46" t="s">
        <v>418</v>
      </c>
      <c r="J82" s="155" t="s">
        <v>14</v>
      </c>
      <c r="K82" s="117"/>
    </row>
    <row r="83" spans="1:11" s="31" customFormat="1" ht="148.5" x14ac:dyDescent="0.25">
      <c r="A83" s="193"/>
      <c r="B83" s="206"/>
      <c r="C83" s="48" t="s">
        <v>303</v>
      </c>
      <c r="D83" s="46" t="s">
        <v>419</v>
      </c>
      <c r="E83" s="169" t="s">
        <v>325</v>
      </c>
      <c r="F83" s="46" t="s">
        <v>459</v>
      </c>
      <c r="G83" s="46" t="s">
        <v>1060</v>
      </c>
      <c r="H83" s="46" t="s">
        <v>421</v>
      </c>
      <c r="I83" s="46" t="s">
        <v>422</v>
      </c>
      <c r="J83" s="155" t="s">
        <v>14</v>
      </c>
      <c r="K83" s="117"/>
    </row>
    <row r="84" spans="1:11" s="31" customFormat="1" ht="132" x14ac:dyDescent="0.25">
      <c r="A84" s="193"/>
      <c r="B84" s="206"/>
      <c r="C84" s="48" t="s">
        <v>304</v>
      </c>
      <c r="D84" s="46" t="s">
        <v>423</v>
      </c>
      <c r="E84" s="169" t="s">
        <v>325</v>
      </c>
      <c r="F84" s="46" t="s">
        <v>468</v>
      </c>
      <c r="G84" s="46" t="s">
        <v>1061</v>
      </c>
      <c r="H84" s="46" t="s">
        <v>425</v>
      </c>
      <c r="I84" s="46" t="s">
        <v>422</v>
      </c>
      <c r="J84" s="155" t="s">
        <v>14</v>
      </c>
      <c r="K84" s="117"/>
    </row>
    <row r="85" spans="1:11" s="31" customFormat="1" ht="115.5" x14ac:dyDescent="0.25">
      <c r="A85" s="193"/>
      <c r="B85" s="206"/>
      <c r="C85" s="48" t="s">
        <v>305</v>
      </c>
      <c r="D85" s="46" t="s">
        <v>426</v>
      </c>
      <c r="E85" s="169" t="s">
        <v>325</v>
      </c>
      <c r="F85" s="46" t="s">
        <v>469</v>
      </c>
      <c r="G85" s="46" t="s">
        <v>470</v>
      </c>
      <c r="H85" s="46" t="s">
        <v>429</v>
      </c>
      <c r="I85" s="46" t="s">
        <v>429</v>
      </c>
      <c r="J85" s="159" t="s">
        <v>13</v>
      </c>
      <c r="K85" s="117"/>
    </row>
    <row r="86" spans="1:11" s="31" customFormat="1" ht="115.5" x14ac:dyDescent="0.25">
      <c r="A86" s="193"/>
      <c r="B86" s="206"/>
      <c r="C86" s="48" t="s">
        <v>306</v>
      </c>
      <c r="D86" s="46" t="s">
        <v>430</v>
      </c>
      <c r="E86" s="169" t="s">
        <v>325</v>
      </c>
      <c r="F86" s="46" t="s">
        <v>471</v>
      </c>
      <c r="G86" s="46" t="s">
        <v>472</v>
      </c>
      <c r="H86" s="46" t="s">
        <v>433</v>
      </c>
      <c r="I86" s="46" t="s">
        <v>434</v>
      </c>
      <c r="J86" s="155" t="s">
        <v>14</v>
      </c>
      <c r="K86" s="117"/>
    </row>
    <row r="87" spans="1:11" s="31" customFormat="1" ht="115.5" x14ac:dyDescent="0.25">
      <c r="A87" s="193"/>
      <c r="B87" s="206"/>
      <c r="C87" s="48" t="s">
        <v>307</v>
      </c>
      <c r="D87" s="46" t="s">
        <v>435</v>
      </c>
      <c r="E87" s="169" t="s">
        <v>325</v>
      </c>
      <c r="F87" s="46" t="s">
        <v>473</v>
      </c>
      <c r="G87" s="46" t="s">
        <v>1062</v>
      </c>
      <c r="H87" s="46" t="s">
        <v>438</v>
      </c>
      <c r="I87" s="46" t="s">
        <v>434</v>
      </c>
      <c r="J87" s="155" t="s">
        <v>14</v>
      </c>
      <c r="K87" s="117"/>
    </row>
    <row r="88" spans="1:11" s="31" customFormat="1" ht="148.5" x14ac:dyDescent="0.25">
      <c r="A88" s="193"/>
      <c r="B88" s="206"/>
      <c r="C88" s="48" t="s">
        <v>308</v>
      </c>
      <c r="D88" s="46" t="s">
        <v>474</v>
      </c>
      <c r="E88" s="169" t="s">
        <v>325</v>
      </c>
      <c r="F88" s="46" t="s">
        <v>475</v>
      </c>
      <c r="G88" s="46" t="s">
        <v>1063</v>
      </c>
      <c r="H88" s="46" t="s">
        <v>476</v>
      </c>
      <c r="I88" s="46" t="s">
        <v>477</v>
      </c>
      <c r="J88" s="159" t="s">
        <v>13</v>
      </c>
      <c r="K88" s="117"/>
    </row>
    <row r="89" spans="1:11" s="31" customFormat="1" ht="115.5" x14ac:dyDescent="0.25">
      <c r="A89" s="193"/>
      <c r="B89" s="206"/>
      <c r="C89" s="48" t="s">
        <v>309</v>
      </c>
      <c r="D89" s="46" t="s">
        <v>478</v>
      </c>
      <c r="E89" s="169" t="s">
        <v>325</v>
      </c>
      <c r="F89" s="46" t="s">
        <v>479</v>
      </c>
      <c r="G89" s="46" t="s">
        <v>1064</v>
      </c>
      <c r="H89" s="46" t="s">
        <v>480</v>
      </c>
      <c r="I89" s="46" t="s">
        <v>481</v>
      </c>
      <c r="J89" s="155" t="s">
        <v>14</v>
      </c>
      <c r="K89" s="117"/>
    </row>
    <row r="90" spans="1:11" s="31" customFormat="1" ht="115.5" x14ac:dyDescent="0.25">
      <c r="A90" s="193"/>
      <c r="B90" s="206"/>
      <c r="C90" s="48" t="s">
        <v>310</v>
      </c>
      <c r="D90" s="46" t="s">
        <v>482</v>
      </c>
      <c r="E90" s="169" t="s">
        <v>325</v>
      </c>
      <c r="F90" s="46" t="s">
        <v>483</v>
      </c>
      <c r="G90" s="46" t="s">
        <v>1065</v>
      </c>
      <c r="H90" s="46" t="s">
        <v>484</v>
      </c>
      <c r="I90" s="46" t="s">
        <v>481</v>
      </c>
      <c r="J90" s="155" t="s">
        <v>14</v>
      </c>
      <c r="K90" s="117"/>
    </row>
    <row r="91" spans="1:11" s="31" customFormat="1" ht="165" x14ac:dyDescent="0.25">
      <c r="A91" s="193"/>
      <c r="B91" s="206"/>
      <c r="C91" s="48" t="s">
        <v>311</v>
      </c>
      <c r="D91" s="46" t="s">
        <v>439</v>
      </c>
      <c r="E91" s="169" t="s">
        <v>325</v>
      </c>
      <c r="F91" s="46" t="s">
        <v>485</v>
      </c>
      <c r="G91" s="46" t="s">
        <v>1066</v>
      </c>
      <c r="H91" s="46" t="s">
        <v>440</v>
      </c>
      <c r="I91" s="46" t="s">
        <v>440</v>
      </c>
      <c r="J91" s="159" t="s">
        <v>13</v>
      </c>
      <c r="K91" s="117"/>
    </row>
    <row r="92" spans="1:11" s="31" customFormat="1" ht="115.5" x14ac:dyDescent="0.25">
      <c r="A92" s="193"/>
      <c r="B92" s="206"/>
      <c r="C92" s="48" t="s">
        <v>312</v>
      </c>
      <c r="D92" s="46" t="s">
        <v>441</v>
      </c>
      <c r="E92" s="169" t="s">
        <v>325</v>
      </c>
      <c r="F92" s="46" t="s">
        <v>486</v>
      </c>
      <c r="G92" s="46" t="s">
        <v>1067</v>
      </c>
      <c r="H92" s="46" t="s">
        <v>443</v>
      </c>
      <c r="I92" s="46" t="s">
        <v>444</v>
      </c>
      <c r="J92" s="159" t="s">
        <v>13</v>
      </c>
      <c r="K92" s="117"/>
    </row>
    <row r="93" spans="1:11" s="31" customFormat="1" ht="115.5" x14ac:dyDescent="0.25">
      <c r="A93" s="193"/>
      <c r="B93" s="206"/>
      <c r="C93" s="48" t="s">
        <v>313</v>
      </c>
      <c r="D93" s="46" t="s">
        <v>445</v>
      </c>
      <c r="E93" s="169" t="s">
        <v>325</v>
      </c>
      <c r="F93" s="46" t="s">
        <v>487</v>
      </c>
      <c r="G93" s="46" t="s">
        <v>1068</v>
      </c>
      <c r="H93" s="46" t="s">
        <v>447</v>
      </c>
      <c r="I93" s="46" t="s">
        <v>444</v>
      </c>
      <c r="J93" s="159" t="s">
        <v>13</v>
      </c>
      <c r="K93" s="117"/>
    </row>
    <row r="94" spans="1:11" s="31" customFormat="1" ht="132" x14ac:dyDescent="0.25">
      <c r="A94" s="193"/>
      <c r="B94" s="206"/>
      <c r="C94" s="48" t="s">
        <v>314</v>
      </c>
      <c r="D94" s="46" t="s">
        <v>448</v>
      </c>
      <c r="E94" s="169" t="s">
        <v>325</v>
      </c>
      <c r="F94" s="46" t="s">
        <v>488</v>
      </c>
      <c r="G94" s="46" t="s">
        <v>1069</v>
      </c>
      <c r="H94" s="46" t="s">
        <v>450</v>
      </c>
      <c r="I94" s="46" t="s">
        <v>451</v>
      </c>
      <c r="J94" s="155" t="s">
        <v>14</v>
      </c>
      <c r="K94" s="117"/>
    </row>
    <row r="95" spans="1:11" s="31" customFormat="1" ht="148.5" x14ac:dyDescent="0.25">
      <c r="A95" s="193"/>
      <c r="B95" s="206"/>
      <c r="C95" s="48" t="s">
        <v>315</v>
      </c>
      <c r="D95" s="46" t="s">
        <v>489</v>
      </c>
      <c r="E95" s="170" t="s">
        <v>325</v>
      </c>
      <c r="F95" s="46" t="s">
        <v>453</v>
      </c>
      <c r="G95" s="46" t="s">
        <v>1070</v>
      </c>
      <c r="H95" s="46" t="s">
        <v>454</v>
      </c>
      <c r="I95" s="46" t="s">
        <v>455</v>
      </c>
      <c r="J95" s="159" t="s">
        <v>13</v>
      </c>
      <c r="K95" s="117"/>
    </row>
    <row r="96" spans="1:11" s="31" customFormat="1" ht="148.5" x14ac:dyDescent="0.25">
      <c r="A96" s="194"/>
      <c r="B96" s="207"/>
      <c r="C96" s="48" t="s">
        <v>1235</v>
      </c>
      <c r="D96" s="46" t="s">
        <v>1071</v>
      </c>
      <c r="E96" s="48" t="s">
        <v>325</v>
      </c>
      <c r="F96" s="46" t="s">
        <v>453</v>
      </c>
      <c r="G96" s="46" t="s">
        <v>1072</v>
      </c>
      <c r="H96" s="46" t="s">
        <v>1073</v>
      </c>
      <c r="I96" s="46" t="s">
        <v>1073</v>
      </c>
      <c r="J96" s="159" t="s">
        <v>13</v>
      </c>
      <c r="K96" s="117"/>
    </row>
    <row r="97" spans="1:11" s="31" customFormat="1" ht="132" x14ac:dyDescent="0.25">
      <c r="A97" s="192" t="s">
        <v>1258</v>
      </c>
      <c r="B97" s="195" t="s">
        <v>1250</v>
      </c>
      <c r="C97" s="48" t="s">
        <v>1267</v>
      </c>
      <c r="D97" s="46" t="s">
        <v>387</v>
      </c>
      <c r="E97" s="48" t="s">
        <v>1019</v>
      </c>
      <c r="F97" s="46" t="s">
        <v>388</v>
      </c>
      <c r="G97" s="46" t="s">
        <v>1266</v>
      </c>
      <c r="H97" s="46"/>
      <c r="I97" s="46" t="s">
        <v>389</v>
      </c>
      <c r="J97" s="159" t="s">
        <v>13</v>
      </c>
      <c r="K97" s="48"/>
    </row>
    <row r="98" spans="1:11" s="31" customFormat="1" ht="165" x14ac:dyDescent="0.25">
      <c r="A98" s="193"/>
      <c r="B98" s="196"/>
      <c r="C98" s="144" t="s">
        <v>1268</v>
      </c>
      <c r="D98" s="46" t="s">
        <v>1251</v>
      </c>
      <c r="E98" s="48" t="s">
        <v>1019</v>
      </c>
      <c r="F98" s="46" t="s">
        <v>388</v>
      </c>
      <c r="G98" s="46" t="s">
        <v>1265</v>
      </c>
      <c r="H98" s="46" t="s">
        <v>1252</v>
      </c>
      <c r="I98" s="46" t="s">
        <v>1253</v>
      </c>
      <c r="J98" s="155" t="s">
        <v>14</v>
      </c>
      <c r="K98" s="48" t="s">
        <v>1254</v>
      </c>
    </row>
    <row r="99" spans="1:11" s="31" customFormat="1" ht="165" x14ac:dyDescent="0.25">
      <c r="A99" s="194"/>
      <c r="B99" s="197"/>
      <c r="C99" s="144" t="s">
        <v>1269</v>
      </c>
      <c r="D99" s="46" t="s">
        <v>1255</v>
      </c>
      <c r="E99" s="48" t="s">
        <v>1019</v>
      </c>
      <c r="F99" s="46" t="s">
        <v>1256</v>
      </c>
      <c r="G99" s="46" t="s">
        <v>1265</v>
      </c>
      <c r="H99" s="46" t="s">
        <v>1252</v>
      </c>
      <c r="I99" s="46" t="s">
        <v>1253</v>
      </c>
      <c r="J99" s="156" t="s">
        <v>14</v>
      </c>
      <c r="K99" s="48" t="s">
        <v>1257</v>
      </c>
    </row>
    <row r="100" spans="1:11" s="31" customFormat="1" x14ac:dyDescent="0.25">
      <c r="B100" s="36"/>
      <c r="C100" s="33"/>
      <c r="D100" s="38"/>
      <c r="E100" s="67"/>
      <c r="F100" s="38"/>
      <c r="G100" s="39"/>
      <c r="H100" s="38"/>
      <c r="I100" s="38"/>
      <c r="K100" s="36"/>
    </row>
    <row r="101" spans="1:11" s="31" customFormat="1" x14ac:dyDescent="0.25">
      <c r="B101" s="36"/>
      <c r="C101" s="33"/>
      <c r="D101" s="38"/>
      <c r="E101" s="67"/>
      <c r="F101" s="38"/>
      <c r="G101" s="39"/>
      <c r="H101" s="38"/>
      <c r="I101" s="38"/>
      <c r="K101" s="36"/>
    </row>
    <row r="102" spans="1:11" s="31" customFormat="1" x14ac:dyDescent="0.25">
      <c r="B102" s="36"/>
      <c r="C102" s="33"/>
      <c r="D102" s="38"/>
      <c r="E102" s="67"/>
      <c r="F102" s="38"/>
      <c r="G102" s="39"/>
      <c r="H102" s="38"/>
      <c r="I102" s="38"/>
      <c r="K102" s="36"/>
    </row>
    <row r="103" spans="1:11" s="31" customFormat="1" x14ac:dyDescent="0.25">
      <c r="B103" s="36"/>
      <c r="C103" s="33"/>
      <c r="D103" s="38"/>
      <c r="E103" s="67"/>
      <c r="F103" s="38"/>
      <c r="G103" s="39"/>
      <c r="H103" s="38"/>
      <c r="I103" s="38"/>
      <c r="K103" s="36"/>
    </row>
    <row r="104" spans="1:11" x14ac:dyDescent="0.25">
      <c r="E104" s="67"/>
    </row>
    <row r="105" spans="1:11" x14ac:dyDescent="0.25">
      <c r="E105" s="67"/>
    </row>
  </sheetData>
  <mergeCells count="14">
    <mergeCell ref="B10:B25"/>
    <mergeCell ref="A10:A25"/>
    <mergeCell ref="B26:B52"/>
    <mergeCell ref="A26:A52"/>
    <mergeCell ref="B82:B96"/>
    <mergeCell ref="A82:A96"/>
    <mergeCell ref="A97:A99"/>
    <mergeCell ref="B97:B99"/>
    <mergeCell ref="B53:B61"/>
    <mergeCell ref="A53:A61"/>
    <mergeCell ref="B62:B72"/>
    <mergeCell ref="A62:A72"/>
    <mergeCell ref="B73:B81"/>
    <mergeCell ref="A73:A81"/>
  </mergeCells>
  <phoneticPr fontId="3"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3B957-AF3F-45D0-A625-7D3688072D25}">
  <dimension ref="A2:K113"/>
  <sheetViews>
    <sheetView zoomScale="55" zoomScaleNormal="55" workbookViewId="0">
      <selection activeCell="G2" sqref="G2"/>
    </sheetView>
  </sheetViews>
  <sheetFormatPr defaultColWidth="8.85546875" defaultRowHeight="16.5" x14ac:dyDescent="0.25"/>
  <cols>
    <col min="1" max="1" width="21.85546875" style="37" customWidth="1"/>
    <col min="2" max="2" width="33.7109375" style="36" customWidth="1"/>
    <col min="3" max="3" width="19.7109375" style="31" customWidth="1"/>
    <col min="4" max="4" width="38.140625" style="34" customWidth="1"/>
    <col min="5" max="5" width="11.7109375" style="36" customWidth="1"/>
    <col min="6" max="6" width="36.7109375" style="35" bestFit="1" customWidth="1"/>
    <col min="7" max="7" width="27.7109375" style="36" customWidth="1"/>
    <col min="8" max="8" width="28.5703125" style="34" customWidth="1"/>
    <col min="9" max="9" width="33.42578125" style="36" bestFit="1" customWidth="1"/>
    <col min="10" max="10" width="14.42578125" style="31" customWidth="1"/>
    <col min="11" max="11" width="14.42578125" style="37" customWidth="1"/>
    <col min="12" max="16384" width="8.85546875" style="37"/>
  </cols>
  <sheetData>
    <row r="2" spans="1:11" x14ac:dyDescent="0.25">
      <c r="D2" s="36"/>
      <c r="F2" s="21" t="s">
        <v>0</v>
      </c>
      <c r="G2" s="21" t="s">
        <v>768</v>
      </c>
      <c r="H2" s="36"/>
    </row>
    <row r="3" spans="1:11" x14ac:dyDescent="0.25">
      <c r="D3" s="36"/>
      <c r="F3" s="21" t="s">
        <v>155</v>
      </c>
      <c r="G3" s="21">
        <f>COUNTA(A10:A56)</f>
        <v>5</v>
      </c>
      <c r="H3" s="36"/>
    </row>
    <row r="4" spans="1:11" x14ac:dyDescent="0.25">
      <c r="F4" s="20" t="s">
        <v>1</v>
      </c>
      <c r="G4" s="20">
        <f>COUNTA(C10:C56)</f>
        <v>47</v>
      </c>
    </row>
    <row r="5" spans="1:11" x14ac:dyDescent="0.25">
      <c r="F5" s="20" t="s">
        <v>2</v>
      </c>
      <c r="G5" s="21">
        <f>COUNTIF(J10:J56,"Pass")</f>
        <v>10</v>
      </c>
    </row>
    <row r="6" spans="1:11" x14ac:dyDescent="0.25">
      <c r="F6" s="20" t="s">
        <v>3</v>
      </c>
      <c r="G6" s="21">
        <f>COUNTIF(J10:J56,"Fail")</f>
        <v>35</v>
      </c>
    </row>
    <row r="7" spans="1:11" x14ac:dyDescent="0.25">
      <c r="F7" s="20" t="s">
        <v>490</v>
      </c>
      <c r="G7" s="21">
        <f>COUNTIF(J10:J56,"")</f>
        <v>2</v>
      </c>
    </row>
    <row r="9" spans="1:11" s="31" customFormat="1" x14ac:dyDescent="0.25">
      <c r="A9" s="45" t="s">
        <v>31</v>
      </c>
      <c r="B9" s="45" t="s">
        <v>30</v>
      </c>
      <c r="C9" s="49" t="s">
        <v>4</v>
      </c>
      <c r="D9" s="52" t="s">
        <v>5</v>
      </c>
      <c r="E9" s="146" t="s">
        <v>6</v>
      </c>
      <c r="F9" s="147" t="s">
        <v>7</v>
      </c>
      <c r="G9" s="148" t="s">
        <v>8</v>
      </c>
      <c r="H9" s="148" t="s">
        <v>9</v>
      </c>
      <c r="I9" s="148" t="s">
        <v>10</v>
      </c>
      <c r="J9" s="146" t="s">
        <v>11</v>
      </c>
      <c r="K9" s="148" t="s">
        <v>12</v>
      </c>
    </row>
    <row r="10" spans="1:11" s="35" customFormat="1" ht="49.5" x14ac:dyDescent="0.25">
      <c r="A10" s="208" t="s">
        <v>1284</v>
      </c>
      <c r="B10" s="195" t="s">
        <v>769</v>
      </c>
      <c r="C10" s="150" t="s">
        <v>230</v>
      </c>
      <c r="D10" s="46" t="s">
        <v>1093</v>
      </c>
      <c r="E10" s="48" t="s">
        <v>46</v>
      </c>
      <c r="F10" s="46" t="s">
        <v>627</v>
      </c>
      <c r="G10" s="46" t="s">
        <v>628</v>
      </c>
      <c r="H10" s="46" t="s">
        <v>1094</v>
      </c>
      <c r="I10" s="46" t="s">
        <v>1094</v>
      </c>
      <c r="J10" s="149" t="s">
        <v>14</v>
      </c>
      <c r="K10" s="48" t="s">
        <v>400</v>
      </c>
    </row>
    <row r="11" spans="1:11" s="35" customFormat="1" ht="49.5" x14ac:dyDescent="0.25">
      <c r="A11" s="209"/>
      <c r="B11" s="196"/>
      <c r="C11" s="44" t="s">
        <v>231</v>
      </c>
      <c r="D11" s="46" t="s">
        <v>626</v>
      </c>
      <c r="E11" s="48" t="s">
        <v>46</v>
      </c>
      <c r="F11" s="46" t="s">
        <v>630</v>
      </c>
      <c r="G11" s="46" t="s">
        <v>628</v>
      </c>
      <c r="H11" s="46" t="s">
        <v>629</v>
      </c>
      <c r="I11" s="46" t="s">
        <v>631</v>
      </c>
      <c r="J11" s="133" t="s">
        <v>13</v>
      </c>
      <c r="K11" s="48"/>
    </row>
    <row r="12" spans="1:11" s="35" customFormat="1" ht="49.5" x14ac:dyDescent="0.25">
      <c r="A12" s="209"/>
      <c r="B12" s="196"/>
      <c r="C12" s="150" t="s">
        <v>232</v>
      </c>
      <c r="D12" s="46" t="s">
        <v>632</v>
      </c>
      <c r="E12" s="48" t="s">
        <v>46</v>
      </c>
      <c r="F12" s="46" t="s">
        <v>630</v>
      </c>
      <c r="G12" s="46" t="s">
        <v>628</v>
      </c>
      <c r="H12" s="46" t="s">
        <v>633</v>
      </c>
      <c r="I12" s="46" t="s">
        <v>634</v>
      </c>
      <c r="J12" s="133" t="s">
        <v>13</v>
      </c>
      <c r="K12" s="48" t="s">
        <v>400</v>
      </c>
    </row>
    <row r="13" spans="1:11" s="35" customFormat="1" ht="49.5" x14ac:dyDescent="0.25">
      <c r="A13" s="209"/>
      <c r="B13" s="196"/>
      <c r="C13" s="150" t="s">
        <v>233</v>
      </c>
      <c r="D13" s="46" t="s">
        <v>635</v>
      </c>
      <c r="E13" s="48" t="s">
        <v>46</v>
      </c>
      <c r="F13" s="46" t="s">
        <v>630</v>
      </c>
      <c r="G13" s="46" t="s">
        <v>628</v>
      </c>
      <c r="H13" s="46" t="s">
        <v>1095</v>
      </c>
      <c r="I13" s="46" t="s">
        <v>1095</v>
      </c>
      <c r="J13" s="133" t="s">
        <v>13</v>
      </c>
      <c r="K13" s="48" t="s">
        <v>400</v>
      </c>
    </row>
    <row r="14" spans="1:11" s="35" customFormat="1" ht="66" x14ac:dyDescent="0.25">
      <c r="A14" s="209"/>
      <c r="B14" s="196"/>
      <c r="C14" s="150" t="s">
        <v>234</v>
      </c>
      <c r="D14" s="46" t="s">
        <v>636</v>
      </c>
      <c r="E14" s="48" t="s">
        <v>46</v>
      </c>
      <c r="F14" s="46" t="s">
        <v>630</v>
      </c>
      <c r="G14" s="46" t="s">
        <v>628</v>
      </c>
      <c r="H14" s="46" t="s">
        <v>637</v>
      </c>
      <c r="I14" s="46" t="s">
        <v>637</v>
      </c>
      <c r="J14" s="131"/>
      <c r="K14" s="48" t="s">
        <v>400</v>
      </c>
    </row>
    <row r="15" spans="1:11" s="35" customFormat="1" ht="66" x14ac:dyDescent="0.25">
      <c r="A15" s="209"/>
      <c r="B15" s="196"/>
      <c r="C15" s="44" t="s">
        <v>235</v>
      </c>
      <c r="D15" s="46" t="s">
        <v>638</v>
      </c>
      <c r="E15" s="48" t="s">
        <v>46</v>
      </c>
      <c r="F15" s="46" t="s">
        <v>630</v>
      </c>
      <c r="G15" s="46" t="s">
        <v>628</v>
      </c>
      <c r="H15" s="46" t="s">
        <v>639</v>
      </c>
      <c r="I15" s="46" t="s">
        <v>640</v>
      </c>
      <c r="J15" s="149" t="s">
        <v>14</v>
      </c>
      <c r="K15" s="48"/>
    </row>
    <row r="16" spans="1:11" s="35" customFormat="1" ht="66" x14ac:dyDescent="0.25">
      <c r="A16" s="210"/>
      <c r="B16" s="197"/>
      <c r="C16" s="44" t="s">
        <v>236</v>
      </c>
      <c r="D16" s="46" t="s">
        <v>638</v>
      </c>
      <c r="E16" s="48" t="s">
        <v>46</v>
      </c>
      <c r="F16" s="46" t="s">
        <v>630</v>
      </c>
      <c r="G16" s="46" t="s">
        <v>628</v>
      </c>
      <c r="H16" s="46" t="s">
        <v>639</v>
      </c>
      <c r="I16" s="46" t="s">
        <v>641</v>
      </c>
      <c r="J16" s="149" t="s">
        <v>14</v>
      </c>
      <c r="K16" s="48"/>
    </row>
    <row r="17" spans="1:11" s="35" customFormat="1" ht="84" customHeight="1" x14ac:dyDescent="0.25">
      <c r="A17" s="208" t="s">
        <v>1285</v>
      </c>
      <c r="B17" s="195" t="s">
        <v>642</v>
      </c>
      <c r="C17" s="150" t="s">
        <v>237</v>
      </c>
      <c r="D17" s="46" t="s">
        <v>643</v>
      </c>
      <c r="E17" s="48" t="s">
        <v>46</v>
      </c>
      <c r="F17" s="46" t="s">
        <v>644</v>
      </c>
      <c r="G17" s="46" t="s">
        <v>628</v>
      </c>
      <c r="H17" s="46" t="s">
        <v>1096</v>
      </c>
      <c r="I17" s="46" t="s">
        <v>1097</v>
      </c>
      <c r="J17" s="149" t="s">
        <v>14</v>
      </c>
      <c r="K17" s="48" t="s">
        <v>400</v>
      </c>
    </row>
    <row r="18" spans="1:11" s="35" customFormat="1" ht="84" customHeight="1" x14ac:dyDescent="0.25">
      <c r="A18" s="209"/>
      <c r="B18" s="196"/>
      <c r="C18" s="44" t="s">
        <v>238</v>
      </c>
      <c r="D18" s="46" t="s">
        <v>645</v>
      </c>
      <c r="E18" s="48" t="s">
        <v>46</v>
      </c>
      <c r="F18" s="46" t="s">
        <v>644</v>
      </c>
      <c r="G18" s="46" t="s">
        <v>628</v>
      </c>
      <c r="H18" s="46" t="s">
        <v>646</v>
      </c>
      <c r="I18" s="46" t="s">
        <v>647</v>
      </c>
      <c r="J18" s="133" t="s">
        <v>13</v>
      </c>
      <c r="K18" s="48"/>
    </row>
    <row r="19" spans="1:11" s="35" customFormat="1" ht="66" x14ac:dyDescent="0.25">
      <c r="A19" s="209"/>
      <c r="B19" s="196"/>
      <c r="C19" s="150" t="s">
        <v>239</v>
      </c>
      <c r="D19" s="46" t="s">
        <v>648</v>
      </c>
      <c r="E19" s="48" t="s">
        <v>325</v>
      </c>
      <c r="F19" s="46" t="s">
        <v>644</v>
      </c>
      <c r="G19" s="46" t="s">
        <v>628</v>
      </c>
      <c r="H19" s="46" t="s">
        <v>1098</v>
      </c>
      <c r="I19" s="46"/>
      <c r="J19" s="131"/>
      <c r="K19" s="48" t="s">
        <v>649</v>
      </c>
    </row>
    <row r="20" spans="1:11" s="35" customFormat="1" ht="84" customHeight="1" x14ac:dyDescent="0.25">
      <c r="A20" s="209"/>
      <c r="B20" s="196"/>
      <c r="C20" s="44" t="s">
        <v>240</v>
      </c>
      <c r="D20" s="46" t="s">
        <v>650</v>
      </c>
      <c r="E20" s="48" t="s">
        <v>46</v>
      </c>
      <c r="F20" s="46" t="s">
        <v>644</v>
      </c>
      <c r="G20" s="46" t="s">
        <v>628</v>
      </c>
      <c r="H20" s="46" t="s">
        <v>651</v>
      </c>
      <c r="I20" s="46" t="s">
        <v>651</v>
      </c>
      <c r="J20" s="133" t="s">
        <v>13</v>
      </c>
      <c r="K20" s="48"/>
    </row>
    <row r="21" spans="1:11" s="35" customFormat="1" ht="66" x14ac:dyDescent="0.25">
      <c r="A21" s="209"/>
      <c r="B21" s="196"/>
      <c r="C21" s="150" t="s">
        <v>241</v>
      </c>
      <c r="D21" s="46" t="s">
        <v>652</v>
      </c>
      <c r="E21" s="48" t="s">
        <v>325</v>
      </c>
      <c r="F21" s="46" t="s">
        <v>644</v>
      </c>
      <c r="G21" s="46" t="s">
        <v>628</v>
      </c>
      <c r="H21" s="46" t="s">
        <v>653</v>
      </c>
      <c r="I21" s="46" t="s">
        <v>1099</v>
      </c>
      <c r="J21" s="149" t="s">
        <v>14</v>
      </c>
      <c r="K21" s="48" t="s">
        <v>649</v>
      </c>
    </row>
    <row r="22" spans="1:11" ht="82.5" x14ac:dyDescent="0.25">
      <c r="A22" s="209"/>
      <c r="B22" s="196"/>
      <c r="C22" s="150" t="s">
        <v>242</v>
      </c>
      <c r="D22" s="46" t="s">
        <v>654</v>
      </c>
      <c r="E22" s="48" t="s">
        <v>325</v>
      </c>
      <c r="F22" s="46" t="s">
        <v>655</v>
      </c>
      <c r="G22" s="46" t="s">
        <v>628</v>
      </c>
      <c r="H22" s="46" t="s">
        <v>656</v>
      </c>
      <c r="I22" s="46" t="s">
        <v>656</v>
      </c>
      <c r="J22" s="133" t="s">
        <v>13</v>
      </c>
      <c r="K22" s="48" t="s">
        <v>649</v>
      </c>
    </row>
    <row r="23" spans="1:11" ht="82.5" x14ac:dyDescent="0.25">
      <c r="A23" s="209"/>
      <c r="B23" s="196"/>
      <c r="C23" s="44" t="s">
        <v>243</v>
      </c>
      <c r="D23" s="46" t="s">
        <v>654</v>
      </c>
      <c r="E23" s="48" t="s">
        <v>325</v>
      </c>
      <c r="F23" s="46" t="s">
        <v>655</v>
      </c>
      <c r="G23" s="46" t="s">
        <v>628</v>
      </c>
      <c r="H23" s="46" t="s">
        <v>657</v>
      </c>
      <c r="I23" s="46" t="s">
        <v>657</v>
      </c>
      <c r="J23" s="133" t="s">
        <v>13</v>
      </c>
      <c r="K23" s="48"/>
    </row>
    <row r="24" spans="1:11" ht="100.9" customHeight="1" x14ac:dyDescent="0.25">
      <c r="A24" s="209"/>
      <c r="B24" s="196"/>
      <c r="C24" s="44" t="s">
        <v>244</v>
      </c>
      <c r="D24" s="46" t="s">
        <v>658</v>
      </c>
      <c r="E24" s="48" t="s">
        <v>46</v>
      </c>
      <c r="F24" s="46" t="s">
        <v>655</v>
      </c>
      <c r="G24" s="46" t="s">
        <v>628</v>
      </c>
      <c r="H24" s="46" t="s">
        <v>659</v>
      </c>
      <c r="I24" s="46" t="s">
        <v>660</v>
      </c>
      <c r="J24" s="149" t="s">
        <v>14</v>
      </c>
      <c r="K24" s="48"/>
    </row>
    <row r="25" spans="1:11" ht="82.5" x14ac:dyDescent="0.25">
      <c r="A25" s="209"/>
      <c r="B25" s="196"/>
      <c r="C25" s="44" t="s">
        <v>245</v>
      </c>
      <c r="D25" s="46" t="s">
        <v>661</v>
      </c>
      <c r="E25" s="48" t="s">
        <v>325</v>
      </c>
      <c r="F25" s="46" t="s">
        <v>655</v>
      </c>
      <c r="G25" s="46" t="s">
        <v>628</v>
      </c>
      <c r="H25" s="46" t="s">
        <v>662</v>
      </c>
      <c r="I25" s="46" t="s">
        <v>663</v>
      </c>
      <c r="J25" s="149" t="s">
        <v>14</v>
      </c>
      <c r="K25" s="48"/>
    </row>
    <row r="26" spans="1:11" ht="100.9" customHeight="1" x14ac:dyDescent="0.25">
      <c r="A26" s="209"/>
      <c r="B26" s="196"/>
      <c r="C26" s="44" t="s">
        <v>246</v>
      </c>
      <c r="D26" s="46" t="s">
        <v>664</v>
      </c>
      <c r="E26" s="48" t="s">
        <v>46</v>
      </c>
      <c r="F26" s="46" t="s">
        <v>655</v>
      </c>
      <c r="G26" s="46" t="s">
        <v>628</v>
      </c>
      <c r="H26" s="46" t="s">
        <v>665</v>
      </c>
      <c r="I26" s="46" t="s">
        <v>666</v>
      </c>
      <c r="J26" s="149" t="s">
        <v>14</v>
      </c>
      <c r="K26" s="48"/>
    </row>
    <row r="27" spans="1:11" ht="82.5" x14ac:dyDescent="0.25">
      <c r="A27" s="209"/>
      <c r="B27" s="196"/>
      <c r="C27" s="44" t="s">
        <v>247</v>
      </c>
      <c r="D27" s="46" t="s">
        <v>667</v>
      </c>
      <c r="E27" s="48" t="s">
        <v>325</v>
      </c>
      <c r="F27" s="46" t="s">
        <v>655</v>
      </c>
      <c r="G27" s="46" t="s">
        <v>628</v>
      </c>
      <c r="H27" s="46" t="s">
        <v>668</v>
      </c>
      <c r="I27" s="46" t="s">
        <v>669</v>
      </c>
      <c r="J27" s="149" t="s">
        <v>14</v>
      </c>
      <c r="K27" s="48"/>
    </row>
    <row r="28" spans="1:11" ht="100.9" customHeight="1" x14ac:dyDescent="0.25">
      <c r="A28" s="210"/>
      <c r="B28" s="197"/>
      <c r="C28" s="44" t="s">
        <v>248</v>
      </c>
      <c r="D28" s="46" t="s">
        <v>670</v>
      </c>
      <c r="E28" s="48" t="s">
        <v>46</v>
      </c>
      <c r="F28" s="46" t="s">
        <v>655</v>
      </c>
      <c r="G28" s="46" t="s">
        <v>628</v>
      </c>
      <c r="H28" s="46" t="s">
        <v>671</v>
      </c>
      <c r="I28" s="46" t="s">
        <v>672</v>
      </c>
      <c r="J28" s="149" t="s">
        <v>14</v>
      </c>
      <c r="K28" s="48"/>
    </row>
    <row r="29" spans="1:11" ht="151.15" customHeight="1" x14ac:dyDescent="0.25">
      <c r="A29" s="214" t="s">
        <v>1285</v>
      </c>
      <c r="B29" s="211" t="s">
        <v>770</v>
      </c>
      <c r="C29" s="44" t="s">
        <v>249</v>
      </c>
      <c r="D29" s="46" t="s">
        <v>673</v>
      </c>
      <c r="E29" s="48" t="s">
        <v>46</v>
      </c>
      <c r="F29" s="46" t="s">
        <v>674</v>
      </c>
      <c r="G29" s="46" t="s">
        <v>675</v>
      </c>
      <c r="H29" s="46" t="s">
        <v>676</v>
      </c>
      <c r="I29" s="46" t="s">
        <v>677</v>
      </c>
      <c r="J29" s="149" t="s">
        <v>14</v>
      </c>
      <c r="K29" s="48"/>
    </row>
    <row r="30" spans="1:11" ht="99" x14ac:dyDescent="0.25">
      <c r="A30" s="215"/>
      <c r="B30" s="212"/>
      <c r="C30" s="44" t="s">
        <v>250</v>
      </c>
      <c r="D30" s="46" t="s">
        <v>678</v>
      </c>
      <c r="E30" s="48" t="s">
        <v>325</v>
      </c>
      <c r="F30" s="46" t="s">
        <v>679</v>
      </c>
      <c r="G30" s="46"/>
      <c r="H30" s="46" t="s">
        <v>680</v>
      </c>
      <c r="I30" s="46" t="s">
        <v>680</v>
      </c>
      <c r="J30" s="133" t="s">
        <v>13</v>
      </c>
      <c r="K30" s="48"/>
    </row>
    <row r="31" spans="1:11" ht="99" x14ac:dyDescent="0.25">
      <c r="A31" s="215"/>
      <c r="B31" s="212"/>
      <c r="C31" s="44" t="s">
        <v>251</v>
      </c>
      <c r="D31" s="46" t="s">
        <v>681</v>
      </c>
      <c r="E31" s="48" t="s">
        <v>325</v>
      </c>
      <c r="F31" s="46" t="s">
        <v>679</v>
      </c>
      <c r="G31" s="46"/>
      <c r="H31" s="46" t="s">
        <v>682</v>
      </c>
      <c r="I31" s="46" t="s">
        <v>682</v>
      </c>
      <c r="J31" s="133" t="s">
        <v>13</v>
      </c>
      <c r="K31" s="48"/>
    </row>
    <row r="32" spans="1:11" ht="115.5" x14ac:dyDescent="0.25">
      <c r="A32" s="215"/>
      <c r="B32" s="212"/>
      <c r="C32" s="150" t="s">
        <v>252</v>
      </c>
      <c r="D32" s="46" t="s">
        <v>683</v>
      </c>
      <c r="E32" s="48" t="s">
        <v>325</v>
      </c>
      <c r="F32" s="46" t="s">
        <v>684</v>
      </c>
      <c r="G32" s="46"/>
      <c r="H32" s="46" t="s">
        <v>685</v>
      </c>
      <c r="I32" s="46" t="s">
        <v>686</v>
      </c>
      <c r="J32" s="149" t="s">
        <v>14</v>
      </c>
      <c r="K32" s="48" t="s">
        <v>400</v>
      </c>
    </row>
    <row r="33" spans="1:11" ht="148.5" x14ac:dyDescent="0.25">
      <c r="A33" s="216"/>
      <c r="B33" s="213"/>
      <c r="C33" s="44" t="s">
        <v>253</v>
      </c>
      <c r="D33" s="46" t="s">
        <v>687</v>
      </c>
      <c r="E33" s="48" t="s">
        <v>325</v>
      </c>
      <c r="F33" s="46" t="s">
        <v>688</v>
      </c>
      <c r="G33" s="46" t="s">
        <v>689</v>
      </c>
      <c r="H33" s="46" t="s">
        <v>690</v>
      </c>
      <c r="I33" s="46" t="s">
        <v>691</v>
      </c>
      <c r="J33" s="149" t="s">
        <v>14</v>
      </c>
      <c r="K33" s="48"/>
    </row>
    <row r="34" spans="1:11" ht="148.5" x14ac:dyDescent="0.25">
      <c r="A34" s="214" t="s">
        <v>1286</v>
      </c>
      <c r="B34" s="211" t="s">
        <v>771</v>
      </c>
      <c r="C34" s="44" t="s">
        <v>254</v>
      </c>
      <c r="D34" s="46" t="s">
        <v>692</v>
      </c>
      <c r="E34" s="48" t="s">
        <v>325</v>
      </c>
      <c r="F34" s="46" t="s">
        <v>693</v>
      </c>
      <c r="G34" s="46" t="s">
        <v>694</v>
      </c>
      <c r="H34" s="46" t="s">
        <v>695</v>
      </c>
      <c r="I34" s="46" t="s">
        <v>1100</v>
      </c>
      <c r="J34" s="149" t="s">
        <v>14</v>
      </c>
      <c r="K34" s="48"/>
    </row>
    <row r="35" spans="1:11" ht="148.5" x14ac:dyDescent="0.25">
      <c r="A35" s="215"/>
      <c r="B35" s="212"/>
      <c r="C35" s="44" t="s">
        <v>255</v>
      </c>
      <c r="D35" s="46" t="s">
        <v>696</v>
      </c>
      <c r="E35" s="48" t="s">
        <v>325</v>
      </c>
      <c r="F35" s="46" t="s">
        <v>693</v>
      </c>
      <c r="G35" s="46" t="s">
        <v>697</v>
      </c>
      <c r="H35" s="46" t="s">
        <v>698</v>
      </c>
      <c r="I35" s="46" t="s">
        <v>1101</v>
      </c>
      <c r="J35" s="149" t="s">
        <v>14</v>
      </c>
      <c r="K35" s="48"/>
    </row>
    <row r="36" spans="1:11" ht="198" x14ac:dyDescent="0.25">
      <c r="A36" s="215"/>
      <c r="B36" s="212"/>
      <c r="C36" s="44" t="s">
        <v>256</v>
      </c>
      <c r="D36" s="46" t="s">
        <v>699</v>
      </c>
      <c r="E36" s="48" t="s">
        <v>325</v>
      </c>
      <c r="F36" s="46" t="s">
        <v>693</v>
      </c>
      <c r="G36" s="46" t="s">
        <v>700</v>
      </c>
      <c r="H36" s="46" t="s">
        <v>701</v>
      </c>
      <c r="I36" s="46" t="s">
        <v>1101</v>
      </c>
      <c r="J36" s="149" t="s">
        <v>14</v>
      </c>
      <c r="K36" s="48"/>
    </row>
    <row r="37" spans="1:11" ht="148.5" x14ac:dyDescent="0.25">
      <c r="A37" s="215"/>
      <c r="B37" s="212"/>
      <c r="C37" s="44" t="s">
        <v>257</v>
      </c>
      <c r="D37" s="46" t="s">
        <v>702</v>
      </c>
      <c r="E37" s="48" t="s">
        <v>325</v>
      </c>
      <c r="F37" s="46" t="s">
        <v>693</v>
      </c>
      <c r="G37" s="46" t="s">
        <v>703</v>
      </c>
      <c r="H37" s="46" t="s">
        <v>704</v>
      </c>
      <c r="I37" s="46" t="s">
        <v>1101</v>
      </c>
      <c r="J37" s="149" t="s">
        <v>14</v>
      </c>
      <c r="K37" s="48"/>
    </row>
    <row r="38" spans="1:11" ht="148.5" x14ac:dyDescent="0.25">
      <c r="A38" s="215"/>
      <c r="B38" s="212"/>
      <c r="C38" s="44" t="s">
        <v>258</v>
      </c>
      <c r="D38" s="46" t="s">
        <v>705</v>
      </c>
      <c r="E38" s="48" t="s">
        <v>325</v>
      </c>
      <c r="F38" s="46" t="s">
        <v>693</v>
      </c>
      <c r="G38" s="46" t="s">
        <v>706</v>
      </c>
      <c r="H38" s="46" t="s">
        <v>707</v>
      </c>
      <c r="I38" s="46" t="s">
        <v>1101</v>
      </c>
      <c r="J38" s="149" t="s">
        <v>14</v>
      </c>
      <c r="K38" s="48"/>
    </row>
    <row r="39" spans="1:11" ht="148.5" x14ac:dyDescent="0.25">
      <c r="A39" s="215"/>
      <c r="B39" s="212"/>
      <c r="C39" s="44" t="s">
        <v>259</v>
      </c>
      <c r="D39" s="46" t="s">
        <v>708</v>
      </c>
      <c r="E39" s="48" t="s">
        <v>325</v>
      </c>
      <c r="F39" s="46" t="s">
        <v>693</v>
      </c>
      <c r="G39" s="46" t="s">
        <v>709</v>
      </c>
      <c r="H39" s="46" t="s">
        <v>710</v>
      </c>
      <c r="I39" s="46" t="s">
        <v>1101</v>
      </c>
      <c r="J39" s="149" t="s">
        <v>14</v>
      </c>
      <c r="K39" s="48"/>
    </row>
    <row r="40" spans="1:11" ht="132" x14ac:dyDescent="0.25">
      <c r="A40" s="215"/>
      <c r="B40" s="212"/>
      <c r="C40" s="44" t="s">
        <v>260</v>
      </c>
      <c r="D40" s="46" t="s">
        <v>715</v>
      </c>
      <c r="E40" s="48" t="s">
        <v>325</v>
      </c>
      <c r="F40" s="46" t="s">
        <v>712</v>
      </c>
      <c r="G40" s="46" t="s">
        <v>716</v>
      </c>
      <c r="H40" s="46" t="s">
        <v>717</v>
      </c>
      <c r="I40" s="46" t="s">
        <v>1101</v>
      </c>
      <c r="J40" s="149" t="s">
        <v>14</v>
      </c>
      <c r="K40" s="48"/>
    </row>
    <row r="41" spans="1:11" ht="132" x14ac:dyDescent="0.25">
      <c r="A41" s="215"/>
      <c r="B41" s="212"/>
      <c r="C41" s="44" t="s">
        <v>261</v>
      </c>
      <c r="D41" s="46" t="s">
        <v>718</v>
      </c>
      <c r="E41" s="48" t="s">
        <v>325</v>
      </c>
      <c r="F41" s="46" t="s">
        <v>712</v>
      </c>
      <c r="G41" s="46" t="s">
        <v>719</v>
      </c>
      <c r="H41" s="46" t="s">
        <v>720</v>
      </c>
      <c r="I41" s="46" t="s">
        <v>1101</v>
      </c>
      <c r="J41" s="149" t="s">
        <v>14</v>
      </c>
      <c r="K41" s="48"/>
    </row>
    <row r="42" spans="1:11" ht="165" x14ac:dyDescent="0.25">
      <c r="A42" s="215"/>
      <c r="B42" s="212"/>
      <c r="C42" s="44" t="s">
        <v>262</v>
      </c>
      <c r="D42" s="46" t="s">
        <v>721</v>
      </c>
      <c r="E42" s="48" t="s">
        <v>325</v>
      </c>
      <c r="F42" s="46" t="s">
        <v>712</v>
      </c>
      <c r="G42" s="46" t="s">
        <v>722</v>
      </c>
      <c r="H42" s="46" t="s">
        <v>723</v>
      </c>
      <c r="I42" s="46" t="s">
        <v>1101</v>
      </c>
      <c r="J42" s="149" t="s">
        <v>14</v>
      </c>
      <c r="K42" s="48"/>
    </row>
    <row r="43" spans="1:11" ht="148.5" x14ac:dyDescent="0.25">
      <c r="A43" s="215"/>
      <c r="B43" s="212"/>
      <c r="C43" s="44" t="s">
        <v>263</v>
      </c>
      <c r="D43" s="46" t="s">
        <v>724</v>
      </c>
      <c r="E43" s="48" t="s">
        <v>325</v>
      </c>
      <c r="F43" s="46" t="s">
        <v>712</v>
      </c>
      <c r="G43" s="46" t="s">
        <v>725</v>
      </c>
      <c r="H43" s="46" t="s">
        <v>726</v>
      </c>
      <c r="I43" s="46" t="s">
        <v>1101</v>
      </c>
      <c r="J43" s="149" t="s">
        <v>14</v>
      </c>
      <c r="K43" s="48"/>
    </row>
    <row r="44" spans="1:11" ht="148.5" x14ac:dyDescent="0.25">
      <c r="A44" s="215"/>
      <c r="B44" s="212"/>
      <c r="C44" s="150" t="s">
        <v>264</v>
      </c>
      <c r="D44" s="46" t="s">
        <v>727</v>
      </c>
      <c r="E44" s="48" t="s">
        <v>325</v>
      </c>
      <c r="F44" s="46" t="s">
        <v>712</v>
      </c>
      <c r="G44" s="46" t="s">
        <v>728</v>
      </c>
      <c r="H44" s="46" t="s">
        <v>729</v>
      </c>
      <c r="I44" s="46" t="s">
        <v>1101</v>
      </c>
      <c r="J44" s="149" t="s">
        <v>14</v>
      </c>
      <c r="K44" s="48" t="s">
        <v>400</v>
      </c>
    </row>
    <row r="45" spans="1:11" ht="148.5" x14ac:dyDescent="0.25">
      <c r="A45" s="215"/>
      <c r="B45" s="212"/>
      <c r="C45" s="44" t="s">
        <v>265</v>
      </c>
      <c r="D45" s="46" t="s">
        <v>730</v>
      </c>
      <c r="E45" s="48" t="s">
        <v>325</v>
      </c>
      <c r="F45" s="46" t="s">
        <v>712</v>
      </c>
      <c r="G45" s="46" t="s">
        <v>689</v>
      </c>
      <c r="H45" s="46" t="s">
        <v>731</v>
      </c>
      <c r="I45" s="46" t="s">
        <v>1100</v>
      </c>
      <c r="J45" s="149" t="s">
        <v>14</v>
      </c>
      <c r="K45" s="48"/>
    </row>
    <row r="46" spans="1:11" ht="148.5" x14ac:dyDescent="0.25">
      <c r="A46" s="216"/>
      <c r="B46" s="213"/>
      <c r="C46" s="44" t="s">
        <v>266</v>
      </c>
      <c r="D46" s="46" t="s">
        <v>711</v>
      </c>
      <c r="E46" s="48" t="s">
        <v>325</v>
      </c>
      <c r="F46" s="46" t="s">
        <v>712</v>
      </c>
      <c r="G46" s="46" t="s">
        <v>709</v>
      </c>
      <c r="H46" s="46" t="s">
        <v>713</v>
      </c>
      <c r="I46" s="46" t="s">
        <v>714</v>
      </c>
      <c r="J46" s="149" t="s">
        <v>14</v>
      </c>
      <c r="K46" s="48"/>
    </row>
    <row r="47" spans="1:11" ht="82.5" x14ac:dyDescent="0.25">
      <c r="A47" s="214" t="s">
        <v>1287</v>
      </c>
      <c r="B47" s="211" t="s">
        <v>732</v>
      </c>
      <c r="C47" s="44" t="s">
        <v>267</v>
      </c>
      <c r="D47" s="46" t="s">
        <v>733</v>
      </c>
      <c r="E47" s="48" t="s">
        <v>46</v>
      </c>
      <c r="F47" s="46" t="s">
        <v>734</v>
      </c>
      <c r="G47" s="46"/>
      <c r="H47" s="46" t="s">
        <v>735</v>
      </c>
      <c r="I47" s="46" t="s">
        <v>736</v>
      </c>
      <c r="J47" s="149" t="s">
        <v>14</v>
      </c>
      <c r="K47" s="48"/>
    </row>
    <row r="48" spans="1:11" ht="99" x14ac:dyDescent="0.25">
      <c r="A48" s="215"/>
      <c r="B48" s="212"/>
      <c r="C48" s="44" t="s">
        <v>268</v>
      </c>
      <c r="D48" s="46" t="s">
        <v>737</v>
      </c>
      <c r="E48" s="48" t="s">
        <v>325</v>
      </c>
      <c r="F48" s="46" t="s">
        <v>738</v>
      </c>
      <c r="G48" s="46"/>
      <c r="H48" s="46" t="s">
        <v>739</v>
      </c>
      <c r="I48" s="46" t="s">
        <v>740</v>
      </c>
      <c r="J48" s="133" t="s">
        <v>13</v>
      </c>
      <c r="K48" s="48"/>
    </row>
    <row r="49" spans="1:11" ht="99" x14ac:dyDescent="0.25">
      <c r="A49" s="215"/>
      <c r="B49" s="212"/>
      <c r="C49" s="44" t="s">
        <v>269</v>
      </c>
      <c r="D49" s="46" t="s">
        <v>741</v>
      </c>
      <c r="E49" s="48" t="s">
        <v>46</v>
      </c>
      <c r="F49" s="46" t="s">
        <v>738</v>
      </c>
      <c r="G49" s="46"/>
      <c r="H49" s="46" t="s">
        <v>742</v>
      </c>
      <c r="I49" s="46" t="s">
        <v>743</v>
      </c>
      <c r="J49" s="149" t="s">
        <v>14</v>
      </c>
      <c r="K49" s="48"/>
    </row>
    <row r="50" spans="1:11" ht="99" x14ac:dyDescent="0.25">
      <c r="A50" s="215"/>
      <c r="B50" s="212"/>
      <c r="C50" s="44" t="s">
        <v>270</v>
      </c>
      <c r="D50" s="46" t="s">
        <v>744</v>
      </c>
      <c r="E50" s="48" t="s">
        <v>46</v>
      </c>
      <c r="F50" s="46" t="s">
        <v>738</v>
      </c>
      <c r="G50" s="46"/>
      <c r="H50" s="46" t="s">
        <v>745</v>
      </c>
      <c r="I50" s="46" t="s">
        <v>746</v>
      </c>
      <c r="J50" s="149" t="s">
        <v>14</v>
      </c>
      <c r="K50" s="48"/>
    </row>
    <row r="51" spans="1:11" ht="99" x14ac:dyDescent="0.25">
      <c r="A51" s="215"/>
      <c r="B51" s="212"/>
      <c r="C51" s="44" t="s">
        <v>271</v>
      </c>
      <c r="D51" s="46" t="s">
        <v>747</v>
      </c>
      <c r="E51" s="48" t="s">
        <v>46</v>
      </c>
      <c r="F51" s="46" t="s">
        <v>738</v>
      </c>
      <c r="G51" s="46"/>
      <c r="H51" s="46" t="s">
        <v>748</v>
      </c>
      <c r="I51" s="46" t="s">
        <v>749</v>
      </c>
      <c r="J51" s="149" t="s">
        <v>14</v>
      </c>
      <c r="K51" s="48"/>
    </row>
    <row r="52" spans="1:11" ht="99" x14ac:dyDescent="0.25">
      <c r="A52" s="215"/>
      <c r="B52" s="212"/>
      <c r="C52" s="44" t="s">
        <v>272</v>
      </c>
      <c r="D52" s="46" t="s">
        <v>750</v>
      </c>
      <c r="E52" s="48" t="s">
        <v>46</v>
      </c>
      <c r="F52" s="46" t="s">
        <v>738</v>
      </c>
      <c r="G52" s="46"/>
      <c r="H52" s="46" t="s">
        <v>751</v>
      </c>
      <c r="I52" s="46" t="s">
        <v>752</v>
      </c>
      <c r="J52" s="149" t="s">
        <v>14</v>
      </c>
      <c r="K52" s="48"/>
    </row>
    <row r="53" spans="1:11" ht="99" x14ac:dyDescent="0.25">
      <c r="A53" s="215"/>
      <c r="B53" s="212"/>
      <c r="C53" s="44" t="s">
        <v>273</v>
      </c>
      <c r="D53" s="46" t="s">
        <v>753</v>
      </c>
      <c r="E53" s="48" t="s">
        <v>46</v>
      </c>
      <c r="F53" s="46" t="s">
        <v>738</v>
      </c>
      <c r="G53" s="46"/>
      <c r="H53" s="46" t="s">
        <v>754</v>
      </c>
      <c r="I53" s="46" t="s">
        <v>755</v>
      </c>
      <c r="J53" s="149" t="s">
        <v>14</v>
      </c>
      <c r="K53" s="48"/>
    </row>
    <row r="54" spans="1:11" ht="115.5" x14ac:dyDescent="0.25">
      <c r="A54" s="215"/>
      <c r="B54" s="212"/>
      <c r="C54" s="150" t="s">
        <v>274</v>
      </c>
      <c r="D54" s="46" t="s">
        <v>756</v>
      </c>
      <c r="E54" s="48" t="s">
        <v>325</v>
      </c>
      <c r="F54" s="46" t="s">
        <v>757</v>
      </c>
      <c r="G54" s="46" t="s">
        <v>758</v>
      </c>
      <c r="H54" s="46" t="s">
        <v>759</v>
      </c>
      <c r="I54" s="46" t="s">
        <v>760</v>
      </c>
      <c r="J54" s="149" t="s">
        <v>14</v>
      </c>
      <c r="K54" s="48" t="s">
        <v>400</v>
      </c>
    </row>
    <row r="55" spans="1:11" ht="115.5" x14ac:dyDescent="0.25">
      <c r="A55" s="215"/>
      <c r="B55" s="212"/>
      <c r="C55" s="44" t="s">
        <v>275</v>
      </c>
      <c r="D55" s="46" t="s">
        <v>761</v>
      </c>
      <c r="E55" s="48" t="s">
        <v>325</v>
      </c>
      <c r="F55" s="46" t="s">
        <v>757</v>
      </c>
      <c r="G55" s="46" t="s">
        <v>762</v>
      </c>
      <c r="H55" s="46" t="s">
        <v>763</v>
      </c>
      <c r="I55" s="46" t="s">
        <v>764</v>
      </c>
      <c r="J55" s="149" t="s">
        <v>14</v>
      </c>
      <c r="K55" s="48"/>
    </row>
    <row r="56" spans="1:11" ht="115.5" x14ac:dyDescent="0.25">
      <c r="A56" s="216"/>
      <c r="B56" s="213"/>
      <c r="C56" s="44" t="s">
        <v>276</v>
      </c>
      <c r="D56" s="46" t="s">
        <v>765</v>
      </c>
      <c r="E56" s="48" t="s">
        <v>325</v>
      </c>
      <c r="F56" s="46" t="s">
        <v>757</v>
      </c>
      <c r="G56" s="46" t="s">
        <v>766</v>
      </c>
      <c r="H56" s="46" t="s">
        <v>763</v>
      </c>
      <c r="I56" s="46" t="s">
        <v>764</v>
      </c>
      <c r="J56" s="149" t="s">
        <v>14</v>
      </c>
      <c r="K56" s="48"/>
    </row>
    <row r="57" spans="1:11" x14ac:dyDescent="0.25">
      <c r="C57" s="33"/>
      <c r="E57" s="34"/>
      <c r="I57" s="34"/>
    </row>
    <row r="58" spans="1:11" s="31" customFormat="1" x14ac:dyDescent="0.25">
      <c r="B58" s="36"/>
      <c r="C58" s="33"/>
      <c r="D58" s="34"/>
      <c r="E58" s="34"/>
      <c r="F58" s="35"/>
      <c r="G58" s="36"/>
      <c r="H58" s="34"/>
      <c r="I58" s="34"/>
    </row>
    <row r="59" spans="1:11" s="31" customFormat="1" x14ac:dyDescent="0.25">
      <c r="B59" s="36"/>
      <c r="C59" s="33"/>
      <c r="D59" s="34"/>
      <c r="E59" s="34"/>
      <c r="F59" s="35"/>
      <c r="G59" s="36"/>
      <c r="H59" s="34"/>
      <c r="I59" s="34"/>
    </row>
    <row r="60" spans="1:11" s="31" customFormat="1" x14ac:dyDescent="0.25">
      <c r="B60" s="36"/>
      <c r="C60" s="33"/>
      <c r="D60" s="34"/>
      <c r="E60" s="34"/>
      <c r="F60" s="35"/>
      <c r="G60" s="36"/>
      <c r="H60" s="34"/>
      <c r="I60" s="34"/>
    </row>
    <row r="61" spans="1:11" s="31" customFormat="1" x14ac:dyDescent="0.25">
      <c r="B61" s="36"/>
      <c r="C61" s="33"/>
      <c r="D61" s="34"/>
      <c r="E61" s="34"/>
      <c r="F61" s="35"/>
      <c r="G61" s="36"/>
      <c r="H61" s="34"/>
      <c r="I61" s="34"/>
    </row>
    <row r="62" spans="1:11" s="31" customFormat="1" x14ac:dyDescent="0.25">
      <c r="B62" s="36"/>
      <c r="C62" s="33"/>
      <c r="D62" s="34"/>
      <c r="E62" s="34"/>
      <c r="F62" s="35"/>
      <c r="G62" s="36"/>
      <c r="H62" s="34"/>
      <c r="I62" s="34"/>
    </row>
    <row r="63" spans="1:11" s="31" customFormat="1" x14ac:dyDescent="0.25">
      <c r="B63" s="36"/>
      <c r="C63" s="33"/>
      <c r="D63" s="34"/>
      <c r="E63" s="34"/>
      <c r="F63" s="35"/>
      <c r="G63" s="36"/>
      <c r="H63" s="34"/>
      <c r="I63" s="34"/>
    </row>
    <row r="64" spans="1:11" s="31" customFormat="1" x14ac:dyDescent="0.25">
      <c r="B64" s="36"/>
      <c r="C64" s="33"/>
      <c r="D64" s="34"/>
      <c r="E64" s="34"/>
      <c r="F64" s="35"/>
      <c r="G64" s="36"/>
      <c r="H64" s="34"/>
      <c r="I64" s="34"/>
    </row>
    <row r="65" spans="2:9" s="31" customFormat="1" x14ac:dyDescent="0.25">
      <c r="B65" s="36"/>
      <c r="C65" s="33"/>
      <c r="D65" s="34"/>
      <c r="E65" s="34"/>
      <c r="F65" s="35"/>
      <c r="G65" s="36"/>
      <c r="H65" s="34"/>
      <c r="I65" s="34"/>
    </row>
    <row r="66" spans="2:9" s="31" customFormat="1" x14ac:dyDescent="0.25">
      <c r="B66" s="36"/>
      <c r="C66" s="33"/>
      <c r="D66" s="34"/>
      <c r="E66" s="34"/>
      <c r="F66" s="35"/>
      <c r="G66" s="36"/>
      <c r="H66" s="34"/>
      <c r="I66" s="34"/>
    </row>
    <row r="67" spans="2:9" s="31" customFormat="1" x14ac:dyDescent="0.25">
      <c r="B67" s="36"/>
      <c r="C67" s="33"/>
      <c r="D67" s="34"/>
      <c r="E67" s="34"/>
      <c r="F67" s="35"/>
      <c r="G67" s="36"/>
      <c r="H67" s="34"/>
      <c r="I67" s="34"/>
    </row>
    <row r="68" spans="2:9" s="31" customFormat="1" x14ac:dyDescent="0.25">
      <c r="B68" s="36"/>
      <c r="C68" s="33"/>
      <c r="D68" s="34"/>
      <c r="E68" s="34"/>
      <c r="F68" s="35"/>
      <c r="G68" s="36"/>
      <c r="H68" s="34"/>
      <c r="I68" s="34"/>
    </row>
    <row r="69" spans="2:9" s="31" customFormat="1" x14ac:dyDescent="0.25">
      <c r="B69" s="36"/>
      <c r="C69" s="33"/>
      <c r="D69" s="34"/>
      <c r="E69" s="34"/>
      <c r="F69" s="35"/>
      <c r="G69" s="36"/>
      <c r="H69" s="34"/>
      <c r="I69" s="34"/>
    </row>
    <row r="70" spans="2:9" s="31" customFormat="1" x14ac:dyDescent="0.25">
      <c r="B70" s="36"/>
      <c r="C70" s="33"/>
      <c r="D70" s="34"/>
      <c r="E70" s="34"/>
      <c r="F70" s="35"/>
      <c r="G70" s="36"/>
      <c r="H70" s="34"/>
      <c r="I70" s="36"/>
    </row>
    <row r="71" spans="2:9" s="31" customFormat="1" x14ac:dyDescent="0.25">
      <c r="B71" s="36"/>
      <c r="C71" s="33"/>
      <c r="D71" s="34"/>
      <c r="E71" s="34"/>
      <c r="F71" s="35"/>
      <c r="G71" s="36"/>
      <c r="H71" s="34"/>
      <c r="I71" s="34"/>
    </row>
    <row r="72" spans="2:9" s="31" customFormat="1" x14ac:dyDescent="0.25">
      <c r="B72" s="36"/>
      <c r="C72" s="33"/>
      <c r="D72" s="34"/>
      <c r="E72" s="34"/>
      <c r="F72" s="35"/>
      <c r="G72" s="36"/>
      <c r="H72" s="34"/>
      <c r="I72" s="34"/>
    </row>
    <row r="73" spans="2:9" s="31" customFormat="1" x14ac:dyDescent="0.25">
      <c r="B73" s="36"/>
      <c r="C73" s="33"/>
      <c r="D73" s="34"/>
      <c r="E73" s="34"/>
      <c r="F73" s="35"/>
      <c r="G73" s="36"/>
      <c r="H73" s="34"/>
      <c r="I73" s="34"/>
    </row>
    <row r="74" spans="2:9" x14ac:dyDescent="0.25">
      <c r="C74" s="33"/>
      <c r="E74" s="34"/>
      <c r="I74" s="34"/>
    </row>
    <row r="75" spans="2:9" x14ac:dyDescent="0.25">
      <c r="C75" s="33"/>
      <c r="E75" s="34"/>
      <c r="I75" s="34"/>
    </row>
    <row r="76" spans="2:9" x14ac:dyDescent="0.25">
      <c r="C76" s="33"/>
      <c r="E76" s="34"/>
      <c r="I76" s="34"/>
    </row>
    <row r="77" spans="2:9" x14ac:dyDescent="0.25">
      <c r="C77" s="33"/>
      <c r="E77" s="34"/>
      <c r="I77" s="34"/>
    </row>
    <row r="78" spans="2:9" x14ac:dyDescent="0.25">
      <c r="C78" s="33"/>
      <c r="D78" s="38"/>
      <c r="E78" s="34"/>
      <c r="I78" s="34"/>
    </row>
    <row r="79" spans="2:9" x14ac:dyDescent="0.25">
      <c r="C79" s="33"/>
      <c r="E79" s="34"/>
      <c r="I79" s="34"/>
    </row>
    <row r="80" spans="2:9" x14ac:dyDescent="0.25">
      <c r="C80" s="33"/>
      <c r="E80" s="34"/>
      <c r="I80" s="34"/>
    </row>
    <row r="81" spans="2:10" x14ac:dyDescent="0.25">
      <c r="C81" s="33"/>
      <c r="E81" s="34"/>
      <c r="I81" s="34"/>
    </row>
    <row r="82" spans="2:10" x14ac:dyDescent="0.25">
      <c r="C82" s="33"/>
      <c r="E82" s="34"/>
      <c r="I82" s="34"/>
    </row>
    <row r="83" spans="2:10" x14ac:dyDescent="0.25">
      <c r="C83" s="33"/>
      <c r="E83" s="34"/>
      <c r="I83" s="34"/>
    </row>
    <row r="84" spans="2:10" x14ac:dyDescent="0.25">
      <c r="C84" s="33"/>
      <c r="D84" s="38"/>
      <c r="E84" s="34"/>
      <c r="I84" s="34"/>
    </row>
    <row r="85" spans="2:10" x14ac:dyDescent="0.25">
      <c r="C85" s="33"/>
      <c r="E85" s="34"/>
      <c r="I85" s="34"/>
    </row>
    <row r="86" spans="2:10" x14ac:dyDescent="0.25">
      <c r="C86" s="33"/>
      <c r="E86" s="34"/>
      <c r="I86" s="34"/>
    </row>
    <row r="87" spans="2:10" x14ac:dyDescent="0.25">
      <c r="C87" s="33"/>
      <c r="E87" s="34"/>
    </row>
    <row r="88" spans="2:10" s="35" customFormat="1" x14ac:dyDescent="0.25">
      <c r="B88" s="34"/>
      <c r="C88" s="33"/>
      <c r="D88" s="34"/>
      <c r="E88" s="34"/>
      <c r="G88" s="34"/>
      <c r="H88" s="34"/>
      <c r="I88" s="34"/>
      <c r="J88" s="33"/>
    </row>
    <row r="89" spans="2:10" x14ac:dyDescent="0.25">
      <c r="C89" s="33"/>
      <c r="E89" s="34"/>
      <c r="I89" s="34"/>
    </row>
    <row r="90" spans="2:10" s="31" customFormat="1" x14ac:dyDescent="0.25">
      <c r="B90" s="36"/>
      <c r="C90" s="33"/>
      <c r="D90" s="38"/>
      <c r="E90" s="38"/>
      <c r="F90" s="38"/>
      <c r="G90" s="39"/>
      <c r="H90" s="38"/>
      <c r="I90" s="38"/>
    </row>
    <row r="91" spans="2:10" s="31" customFormat="1" x14ac:dyDescent="0.25">
      <c r="B91" s="36"/>
      <c r="C91" s="33"/>
      <c r="D91" s="38"/>
      <c r="E91" s="38"/>
      <c r="F91" s="38"/>
      <c r="G91" s="39"/>
      <c r="H91" s="38"/>
      <c r="I91" s="38"/>
    </row>
    <row r="92" spans="2:10" s="31" customFormat="1" x14ac:dyDescent="0.25">
      <c r="B92" s="36"/>
      <c r="C92" s="33"/>
      <c r="D92" s="38"/>
      <c r="E92" s="38"/>
      <c r="F92" s="38"/>
      <c r="G92" s="39"/>
      <c r="H92" s="38"/>
      <c r="I92" s="38"/>
    </row>
    <row r="93" spans="2:10" s="31" customFormat="1" x14ac:dyDescent="0.25">
      <c r="B93" s="36"/>
      <c r="C93" s="33"/>
      <c r="D93" s="38"/>
      <c r="E93" s="38"/>
      <c r="F93" s="38"/>
      <c r="G93" s="39"/>
      <c r="H93" s="38"/>
      <c r="I93" s="39"/>
    </row>
    <row r="94" spans="2:10" s="31" customFormat="1" x14ac:dyDescent="0.25">
      <c r="B94" s="36"/>
      <c r="C94" s="33"/>
      <c r="D94" s="38"/>
      <c r="E94" s="38"/>
      <c r="F94" s="38"/>
      <c r="G94" s="39"/>
      <c r="H94" s="38"/>
      <c r="I94" s="38"/>
    </row>
    <row r="95" spans="2:10" s="31" customFormat="1" x14ac:dyDescent="0.25">
      <c r="B95" s="36"/>
      <c r="C95" s="33"/>
      <c r="D95" s="38"/>
      <c r="E95" s="38"/>
      <c r="F95" s="38"/>
      <c r="G95" s="39"/>
      <c r="H95" s="38"/>
      <c r="I95" s="38"/>
    </row>
    <row r="96" spans="2:10" s="31" customFormat="1" x14ac:dyDescent="0.25">
      <c r="B96" s="36"/>
      <c r="C96" s="33"/>
      <c r="D96" s="38"/>
      <c r="E96" s="38"/>
      <c r="F96" s="38"/>
      <c r="G96" s="39"/>
      <c r="H96" s="38"/>
      <c r="I96" s="38"/>
    </row>
    <row r="97" spans="2:9" s="31" customFormat="1" x14ac:dyDescent="0.25">
      <c r="B97" s="36"/>
      <c r="C97" s="33"/>
      <c r="D97" s="38"/>
      <c r="E97" s="38"/>
      <c r="F97" s="38"/>
      <c r="G97" s="39"/>
      <c r="H97" s="38"/>
      <c r="I97" s="38"/>
    </row>
    <row r="98" spans="2:9" s="31" customFormat="1" x14ac:dyDescent="0.25">
      <c r="B98" s="36"/>
      <c r="C98" s="33"/>
      <c r="D98" s="38"/>
      <c r="E98" s="38"/>
      <c r="F98" s="38"/>
      <c r="G98" s="39"/>
      <c r="H98" s="38"/>
      <c r="I98" s="38"/>
    </row>
    <row r="99" spans="2:9" s="31" customFormat="1" x14ac:dyDescent="0.25">
      <c r="B99" s="36"/>
      <c r="C99" s="33"/>
      <c r="D99" s="38"/>
      <c r="E99" s="38"/>
      <c r="F99" s="38"/>
      <c r="G99" s="39"/>
      <c r="H99" s="38"/>
      <c r="I99" s="38"/>
    </row>
    <row r="100" spans="2:9" s="31" customFormat="1" x14ac:dyDescent="0.25">
      <c r="B100" s="36"/>
      <c r="C100" s="33"/>
      <c r="D100" s="38"/>
      <c r="E100" s="38"/>
      <c r="F100" s="38"/>
      <c r="G100" s="39"/>
      <c r="H100" s="38"/>
      <c r="I100" s="38"/>
    </row>
    <row r="101" spans="2:9" s="31" customFormat="1" x14ac:dyDescent="0.25">
      <c r="B101" s="36"/>
      <c r="C101" s="33"/>
      <c r="D101" s="38"/>
      <c r="E101" s="38"/>
      <c r="F101" s="38"/>
      <c r="G101" s="39"/>
      <c r="H101" s="38"/>
      <c r="I101" s="38"/>
    </row>
    <row r="102" spans="2:9" s="31" customFormat="1" x14ac:dyDescent="0.25">
      <c r="B102" s="36"/>
      <c r="C102" s="33"/>
      <c r="D102" s="38"/>
      <c r="E102" s="38"/>
      <c r="F102" s="38"/>
      <c r="G102" s="39"/>
      <c r="H102" s="38"/>
      <c r="I102" s="38"/>
    </row>
    <row r="103" spans="2:9" s="31" customFormat="1" x14ac:dyDescent="0.25">
      <c r="B103" s="36"/>
      <c r="C103" s="33"/>
      <c r="D103" s="38"/>
      <c r="E103" s="38"/>
      <c r="F103" s="38"/>
      <c r="G103" s="39"/>
      <c r="H103" s="38"/>
      <c r="I103" s="38"/>
    </row>
    <row r="104" spans="2:9" s="31" customFormat="1" x14ac:dyDescent="0.25">
      <c r="B104" s="36"/>
      <c r="C104" s="33"/>
      <c r="D104" s="38"/>
      <c r="E104" s="38"/>
      <c r="F104" s="38"/>
      <c r="G104" s="39"/>
      <c r="H104" s="38"/>
      <c r="I104" s="38"/>
    </row>
    <row r="105" spans="2:9" s="31" customFormat="1" x14ac:dyDescent="0.25">
      <c r="B105" s="36"/>
      <c r="C105" s="33"/>
      <c r="D105" s="38"/>
      <c r="E105" s="38"/>
      <c r="F105" s="38"/>
      <c r="G105" s="39"/>
      <c r="H105" s="38"/>
      <c r="I105" s="38"/>
    </row>
    <row r="106" spans="2:9" s="31" customFormat="1" x14ac:dyDescent="0.25">
      <c r="B106" s="36"/>
      <c r="C106" s="33"/>
      <c r="D106" s="38"/>
      <c r="E106" s="38"/>
      <c r="F106" s="38"/>
      <c r="G106" s="39"/>
      <c r="H106" s="38"/>
      <c r="I106" s="38"/>
    </row>
    <row r="107" spans="2:9" s="31" customFormat="1" x14ac:dyDescent="0.25">
      <c r="B107" s="36"/>
      <c r="C107" s="33"/>
      <c r="D107" s="38"/>
      <c r="E107" s="38"/>
      <c r="F107" s="38"/>
      <c r="G107" s="39"/>
      <c r="H107" s="38"/>
      <c r="I107" s="38"/>
    </row>
    <row r="108" spans="2:9" s="31" customFormat="1" x14ac:dyDescent="0.25">
      <c r="B108" s="36"/>
      <c r="C108" s="33"/>
      <c r="D108" s="38"/>
      <c r="E108" s="38"/>
      <c r="F108" s="38"/>
      <c r="G108" s="39"/>
      <c r="H108" s="38"/>
      <c r="I108" s="38"/>
    </row>
    <row r="109" spans="2:9" s="31" customFormat="1" x14ac:dyDescent="0.25">
      <c r="B109" s="36"/>
      <c r="C109" s="33"/>
      <c r="D109" s="38"/>
      <c r="E109" s="38"/>
      <c r="F109" s="38"/>
      <c r="G109" s="39"/>
      <c r="H109" s="38"/>
      <c r="I109" s="38"/>
    </row>
    <row r="110" spans="2:9" s="31" customFormat="1" x14ac:dyDescent="0.25">
      <c r="B110" s="36"/>
      <c r="C110" s="33"/>
      <c r="D110" s="38"/>
      <c r="E110" s="38"/>
      <c r="F110" s="38"/>
      <c r="G110" s="39"/>
      <c r="H110" s="38"/>
      <c r="I110" s="38"/>
    </row>
    <row r="111" spans="2:9" s="31" customFormat="1" x14ac:dyDescent="0.25">
      <c r="B111" s="36"/>
      <c r="C111" s="33"/>
      <c r="D111" s="38"/>
      <c r="E111" s="38"/>
      <c r="F111" s="38"/>
      <c r="G111" s="39"/>
      <c r="H111" s="38"/>
      <c r="I111" s="38"/>
    </row>
    <row r="112" spans="2:9" s="31" customFormat="1" x14ac:dyDescent="0.25">
      <c r="B112" s="36"/>
      <c r="C112" s="33"/>
      <c r="D112" s="38"/>
      <c r="E112" s="38"/>
      <c r="F112" s="38"/>
      <c r="G112" s="39"/>
      <c r="H112" s="38"/>
      <c r="I112" s="38"/>
    </row>
    <row r="113" spans="2:9" s="31" customFormat="1" x14ac:dyDescent="0.25">
      <c r="B113" s="36"/>
      <c r="C113" s="33"/>
      <c r="D113" s="38"/>
      <c r="E113" s="38"/>
      <c r="F113" s="38"/>
      <c r="G113" s="39"/>
      <c r="H113" s="38"/>
      <c r="I113" s="38"/>
    </row>
  </sheetData>
  <mergeCells count="10">
    <mergeCell ref="B10:B16"/>
    <mergeCell ref="A10:A16"/>
    <mergeCell ref="B17:B28"/>
    <mergeCell ref="A17:A28"/>
    <mergeCell ref="B47:B56"/>
    <mergeCell ref="A47:A56"/>
    <mergeCell ref="B29:B33"/>
    <mergeCell ref="A29:A33"/>
    <mergeCell ref="B34:B46"/>
    <mergeCell ref="A34:A46"/>
  </mergeCells>
  <phoneticPr fontId="3" type="noConversion"/>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BFDC-684D-4906-AF09-57024C148465}">
  <dimension ref="A2:K113"/>
  <sheetViews>
    <sheetView zoomScale="55" zoomScaleNormal="55" workbookViewId="0">
      <selection activeCell="G2" sqref="G2"/>
    </sheetView>
  </sheetViews>
  <sheetFormatPr defaultColWidth="8.85546875" defaultRowHeight="16.5" x14ac:dyDescent="0.25"/>
  <cols>
    <col min="1" max="1" width="21.85546875" style="37" customWidth="1"/>
    <col min="2" max="2" width="33.7109375" style="36" customWidth="1"/>
    <col min="3" max="3" width="19.7109375" style="31" customWidth="1"/>
    <col min="4" max="4" width="38.140625" style="34" customWidth="1"/>
    <col min="5" max="5" width="11.7109375" style="36" customWidth="1"/>
    <col min="6" max="6" width="36.7109375" style="35" bestFit="1" customWidth="1"/>
    <col min="7" max="7" width="27.7109375" style="36" customWidth="1"/>
    <col min="8" max="8" width="28.5703125" style="34" customWidth="1"/>
    <col min="9" max="9" width="33.42578125" style="36" bestFit="1" customWidth="1"/>
    <col min="10" max="10" width="14.42578125" style="31" customWidth="1"/>
    <col min="11" max="11" width="14.42578125" style="37" customWidth="1"/>
    <col min="12" max="16384" width="8.85546875" style="37"/>
  </cols>
  <sheetData>
    <row r="2" spans="1:11" x14ac:dyDescent="0.25">
      <c r="D2" s="36"/>
      <c r="F2" s="21" t="s">
        <v>0</v>
      </c>
      <c r="G2" s="21" t="s">
        <v>772</v>
      </c>
      <c r="H2" s="36"/>
    </row>
    <row r="3" spans="1:11" x14ac:dyDescent="0.25">
      <c r="D3" s="36"/>
      <c r="F3" s="21" t="s">
        <v>155</v>
      </c>
      <c r="G3" s="21">
        <f>COUNTA(A10:A70)</f>
        <v>5</v>
      </c>
      <c r="H3" s="36"/>
    </row>
    <row r="4" spans="1:11" x14ac:dyDescent="0.25">
      <c r="F4" s="20" t="s">
        <v>1</v>
      </c>
      <c r="G4" s="20">
        <f>COUNTA(C10:C70)</f>
        <v>61</v>
      </c>
    </row>
    <row r="5" spans="1:11" x14ac:dyDescent="0.25">
      <c r="F5" s="20" t="s">
        <v>2</v>
      </c>
      <c r="G5" s="21">
        <f>COUNTIF(J10:J70,"Pass")</f>
        <v>28</v>
      </c>
    </row>
    <row r="6" spans="1:11" x14ac:dyDescent="0.25">
      <c r="F6" s="20" t="s">
        <v>3</v>
      </c>
      <c r="G6" s="21">
        <f>COUNTIF(J10:J70,"Fail")</f>
        <v>31</v>
      </c>
    </row>
    <row r="7" spans="1:11" x14ac:dyDescent="0.25">
      <c r="F7" s="20" t="s">
        <v>490</v>
      </c>
      <c r="G7" s="21">
        <f>COUNTIF(J10:J70,"")</f>
        <v>2</v>
      </c>
    </row>
    <row r="9" spans="1:11" s="31" customFormat="1" x14ac:dyDescent="0.25">
      <c r="A9" s="45" t="s">
        <v>31</v>
      </c>
      <c r="B9" s="45" t="s">
        <v>30</v>
      </c>
      <c r="C9" s="49" t="s">
        <v>4</v>
      </c>
      <c r="D9" s="52" t="s">
        <v>5</v>
      </c>
      <c r="E9" s="146" t="s">
        <v>6</v>
      </c>
      <c r="F9" s="147" t="s">
        <v>7</v>
      </c>
      <c r="G9" s="148" t="s">
        <v>8</v>
      </c>
      <c r="H9" s="148" t="s">
        <v>9</v>
      </c>
      <c r="I9" s="148" t="s">
        <v>10</v>
      </c>
      <c r="J9" s="146" t="s">
        <v>11</v>
      </c>
      <c r="K9" s="148" t="s">
        <v>12</v>
      </c>
    </row>
    <row r="10" spans="1:11" s="35" customFormat="1" ht="99" x14ac:dyDescent="0.25">
      <c r="A10" s="220" t="s">
        <v>1288</v>
      </c>
      <c r="B10" s="195" t="s">
        <v>1112</v>
      </c>
      <c r="C10" s="166" t="s">
        <v>230</v>
      </c>
      <c r="D10" s="46" t="s">
        <v>1102</v>
      </c>
      <c r="E10" s="48" t="s">
        <v>46</v>
      </c>
      <c r="F10" s="46" t="s">
        <v>1103</v>
      </c>
      <c r="G10" s="46" t="s">
        <v>1104</v>
      </c>
      <c r="H10" s="46" t="s">
        <v>1105</v>
      </c>
      <c r="I10" s="46" t="s">
        <v>1105</v>
      </c>
      <c r="J10" s="133" t="s">
        <v>13</v>
      </c>
      <c r="K10" s="48" t="s">
        <v>400</v>
      </c>
    </row>
    <row r="11" spans="1:11" s="35" customFormat="1" ht="99" x14ac:dyDescent="0.25">
      <c r="A11" s="221"/>
      <c r="B11" s="196"/>
      <c r="C11" s="167" t="s">
        <v>231</v>
      </c>
      <c r="D11" s="46" t="s">
        <v>1106</v>
      </c>
      <c r="E11" s="48" t="s">
        <v>46</v>
      </c>
      <c r="F11" s="46" t="s">
        <v>1103</v>
      </c>
      <c r="G11" s="46" t="s">
        <v>1104</v>
      </c>
      <c r="H11" s="46" t="s">
        <v>1107</v>
      </c>
      <c r="I11" s="46" t="s">
        <v>1108</v>
      </c>
      <c r="J11" s="131"/>
      <c r="K11" s="48"/>
    </row>
    <row r="12" spans="1:11" s="35" customFormat="1" ht="99" x14ac:dyDescent="0.25">
      <c r="A12" s="222"/>
      <c r="B12" s="197"/>
      <c r="C12" s="166" t="s">
        <v>232</v>
      </c>
      <c r="D12" s="46" t="s">
        <v>1109</v>
      </c>
      <c r="E12" s="48" t="s">
        <v>46</v>
      </c>
      <c r="F12" s="46" t="s">
        <v>1103</v>
      </c>
      <c r="G12" s="46" t="s">
        <v>1104</v>
      </c>
      <c r="H12" s="46" t="s">
        <v>1110</v>
      </c>
      <c r="I12" s="46" t="s">
        <v>1111</v>
      </c>
      <c r="J12" s="149" t="s">
        <v>14</v>
      </c>
      <c r="K12" s="48" t="s">
        <v>400</v>
      </c>
    </row>
    <row r="13" spans="1:11" s="35" customFormat="1" ht="117.6" customHeight="1" x14ac:dyDescent="0.25">
      <c r="A13" s="198" t="s">
        <v>1289</v>
      </c>
      <c r="B13" s="195" t="s">
        <v>1113</v>
      </c>
      <c r="C13" s="166" t="s">
        <v>233</v>
      </c>
      <c r="D13" s="46" t="s">
        <v>1114</v>
      </c>
      <c r="E13" s="48" t="s">
        <v>46</v>
      </c>
      <c r="F13" s="46" t="s">
        <v>1103</v>
      </c>
      <c r="G13" s="46" t="s">
        <v>1104</v>
      </c>
      <c r="H13" s="46" t="s">
        <v>1115</v>
      </c>
      <c r="I13" s="46" t="s">
        <v>1116</v>
      </c>
      <c r="J13" s="149" t="s">
        <v>14</v>
      </c>
      <c r="K13" s="32"/>
    </row>
    <row r="14" spans="1:11" s="35" customFormat="1" ht="117.6" customHeight="1" x14ac:dyDescent="0.25">
      <c r="A14" s="199"/>
      <c r="B14" s="196"/>
      <c r="C14" s="167" t="s">
        <v>234</v>
      </c>
      <c r="D14" s="46" t="s">
        <v>1114</v>
      </c>
      <c r="E14" s="48" t="s">
        <v>46</v>
      </c>
      <c r="F14" s="46" t="s">
        <v>1103</v>
      </c>
      <c r="G14" s="46" t="s">
        <v>1104</v>
      </c>
      <c r="H14" s="46" t="s">
        <v>1117</v>
      </c>
      <c r="I14" s="46" t="s">
        <v>1118</v>
      </c>
      <c r="J14" s="149" t="s">
        <v>14</v>
      </c>
      <c r="K14" s="32"/>
    </row>
    <row r="15" spans="1:11" s="35" customFormat="1" ht="134.44999999999999" customHeight="1" x14ac:dyDescent="0.25">
      <c r="A15" s="199"/>
      <c r="B15" s="196"/>
      <c r="C15" s="166" t="s">
        <v>235</v>
      </c>
      <c r="D15" s="46" t="s">
        <v>1119</v>
      </c>
      <c r="E15" s="48" t="s">
        <v>325</v>
      </c>
      <c r="F15" s="46" t="s">
        <v>1103</v>
      </c>
      <c r="G15" s="46" t="s">
        <v>1104</v>
      </c>
      <c r="H15" s="46" t="s">
        <v>1120</v>
      </c>
      <c r="I15" s="46" t="s">
        <v>1120</v>
      </c>
      <c r="J15" s="133" t="s">
        <v>13</v>
      </c>
      <c r="K15" s="48"/>
    </row>
    <row r="16" spans="1:11" s="35" customFormat="1" ht="117.6" customHeight="1" x14ac:dyDescent="0.25">
      <c r="A16" s="199"/>
      <c r="B16" s="196"/>
      <c r="C16" s="166" t="s">
        <v>236</v>
      </c>
      <c r="D16" s="46" t="s">
        <v>1121</v>
      </c>
      <c r="E16" s="48" t="s">
        <v>325</v>
      </c>
      <c r="F16" s="46" t="s">
        <v>1103</v>
      </c>
      <c r="G16" s="46" t="s">
        <v>1104</v>
      </c>
      <c r="H16" s="46" t="s">
        <v>1122</v>
      </c>
      <c r="I16" s="46" t="s">
        <v>1122</v>
      </c>
      <c r="J16" s="133" t="s">
        <v>13</v>
      </c>
      <c r="K16" s="48"/>
    </row>
    <row r="17" spans="1:11" s="35" customFormat="1" ht="117.6" customHeight="1" x14ac:dyDescent="0.25">
      <c r="A17" s="199"/>
      <c r="B17" s="196"/>
      <c r="C17" s="167" t="s">
        <v>237</v>
      </c>
      <c r="D17" s="46" t="s">
        <v>1123</v>
      </c>
      <c r="E17" s="48" t="s">
        <v>46</v>
      </c>
      <c r="F17" s="46" t="s">
        <v>1103</v>
      </c>
      <c r="G17" s="46" t="s">
        <v>1104</v>
      </c>
      <c r="H17" s="46" t="s">
        <v>1124</v>
      </c>
      <c r="I17" s="46" t="s">
        <v>1125</v>
      </c>
      <c r="J17" s="149" t="s">
        <v>14</v>
      </c>
      <c r="K17" s="48"/>
    </row>
    <row r="18" spans="1:11" s="35" customFormat="1" ht="117.6" customHeight="1" x14ac:dyDescent="0.25">
      <c r="A18" s="199"/>
      <c r="B18" s="196"/>
      <c r="C18" s="166" t="s">
        <v>238</v>
      </c>
      <c r="D18" s="46" t="s">
        <v>1126</v>
      </c>
      <c r="E18" s="48" t="s">
        <v>46</v>
      </c>
      <c r="F18" s="46" t="s">
        <v>1103</v>
      </c>
      <c r="G18" s="46" t="s">
        <v>1104</v>
      </c>
      <c r="H18" s="46" t="s">
        <v>1127</v>
      </c>
      <c r="I18" s="46" t="s">
        <v>1128</v>
      </c>
      <c r="J18" s="149" t="s">
        <v>14</v>
      </c>
      <c r="K18" s="48"/>
    </row>
    <row r="19" spans="1:11" s="35" customFormat="1" ht="117.6" customHeight="1" x14ac:dyDescent="0.25">
      <c r="A19" s="199"/>
      <c r="B19" s="196"/>
      <c r="C19" s="166" t="s">
        <v>239</v>
      </c>
      <c r="D19" s="46" t="s">
        <v>1129</v>
      </c>
      <c r="E19" s="48" t="s">
        <v>46</v>
      </c>
      <c r="F19" s="46" t="s">
        <v>1103</v>
      </c>
      <c r="G19" s="46" t="s">
        <v>1130</v>
      </c>
      <c r="H19" s="46" t="s">
        <v>1131</v>
      </c>
      <c r="I19" s="46" t="s">
        <v>1131</v>
      </c>
      <c r="J19" s="133" t="s">
        <v>13</v>
      </c>
      <c r="K19" s="48"/>
    </row>
    <row r="20" spans="1:11" s="35" customFormat="1" ht="117.6" customHeight="1" x14ac:dyDescent="0.25">
      <c r="A20" s="199"/>
      <c r="B20" s="196"/>
      <c r="C20" s="167" t="s">
        <v>240</v>
      </c>
      <c r="D20" s="46" t="s">
        <v>1132</v>
      </c>
      <c r="E20" s="48" t="s">
        <v>325</v>
      </c>
      <c r="F20" s="46" t="s">
        <v>1103</v>
      </c>
      <c r="G20" s="46" t="s">
        <v>1133</v>
      </c>
      <c r="H20" s="46" t="s">
        <v>1134</v>
      </c>
      <c r="I20" s="46" t="s">
        <v>1135</v>
      </c>
      <c r="J20" s="149" t="s">
        <v>14</v>
      </c>
      <c r="K20" s="48"/>
    </row>
    <row r="21" spans="1:11" s="35" customFormat="1" ht="117.6" customHeight="1" x14ac:dyDescent="0.25">
      <c r="A21" s="199"/>
      <c r="B21" s="196"/>
      <c r="C21" s="166" t="s">
        <v>241</v>
      </c>
      <c r="D21" s="46" t="s">
        <v>1136</v>
      </c>
      <c r="E21" s="48" t="s">
        <v>325</v>
      </c>
      <c r="F21" s="46" t="s">
        <v>1103</v>
      </c>
      <c r="G21" s="46" t="s">
        <v>1137</v>
      </c>
      <c r="H21" s="46" t="s">
        <v>1138</v>
      </c>
      <c r="I21" s="46" t="s">
        <v>1138</v>
      </c>
      <c r="J21" s="133" t="s">
        <v>13</v>
      </c>
      <c r="K21" s="48"/>
    </row>
    <row r="22" spans="1:11" ht="117.6" customHeight="1" x14ac:dyDescent="0.25">
      <c r="A22" s="199"/>
      <c r="B22" s="196"/>
      <c r="C22" s="166" t="s">
        <v>242</v>
      </c>
      <c r="D22" s="46" t="s">
        <v>1139</v>
      </c>
      <c r="E22" s="48" t="s">
        <v>325</v>
      </c>
      <c r="F22" s="46" t="s">
        <v>1103</v>
      </c>
      <c r="G22" s="46" t="s">
        <v>1140</v>
      </c>
      <c r="H22" s="46" t="s">
        <v>1141</v>
      </c>
      <c r="I22" s="46" t="s">
        <v>1142</v>
      </c>
      <c r="J22" s="149" t="s">
        <v>14</v>
      </c>
      <c r="K22" s="48"/>
    </row>
    <row r="23" spans="1:11" ht="117.6" customHeight="1" x14ac:dyDescent="0.25">
      <c r="A23" s="199"/>
      <c r="B23" s="196"/>
      <c r="C23" s="167" t="s">
        <v>243</v>
      </c>
      <c r="D23" s="46" t="s">
        <v>1143</v>
      </c>
      <c r="E23" s="48" t="s">
        <v>325</v>
      </c>
      <c r="F23" s="46" t="s">
        <v>1103</v>
      </c>
      <c r="G23" s="46" t="s">
        <v>1144</v>
      </c>
      <c r="H23" s="46" t="s">
        <v>1141</v>
      </c>
      <c r="I23" s="46" t="s">
        <v>1142</v>
      </c>
      <c r="J23" s="149" t="s">
        <v>14</v>
      </c>
      <c r="K23" s="48"/>
    </row>
    <row r="24" spans="1:11" ht="117.6" customHeight="1" x14ac:dyDescent="0.25">
      <c r="A24" s="199"/>
      <c r="B24" s="196"/>
      <c r="C24" s="166" t="s">
        <v>244</v>
      </c>
      <c r="D24" s="46" t="s">
        <v>1145</v>
      </c>
      <c r="E24" s="48" t="s">
        <v>325</v>
      </c>
      <c r="F24" s="46" t="s">
        <v>1103</v>
      </c>
      <c r="G24" s="46" t="s">
        <v>1146</v>
      </c>
      <c r="H24" s="46" t="s">
        <v>1147</v>
      </c>
      <c r="I24" s="46" t="s">
        <v>1147</v>
      </c>
      <c r="J24" s="133" t="s">
        <v>13</v>
      </c>
      <c r="K24" s="48"/>
    </row>
    <row r="25" spans="1:11" ht="151.15" customHeight="1" x14ac:dyDescent="0.25">
      <c r="A25" s="199"/>
      <c r="B25" s="196"/>
      <c r="C25" s="166" t="s">
        <v>245</v>
      </c>
      <c r="D25" s="46" t="s">
        <v>1148</v>
      </c>
      <c r="E25" s="48" t="s">
        <v>46</v>
      </c>
      <c r="F25" s="46" t="s">
        <v>1149</v>
      </c>
      <c r="G25" s="46" t="s">
        <v>1130</v>
      </c>
      <c r="H25" s="46" t="s">
        <v>1150</v>
      </c>
      <c r="I25" s="46" t="s">
        <v>1151</v>
      </c>
      <c r="J25" s="149" t="s">
        <v>14</v>
      </c>
      <c r="K25" s="48"/>
    </row>
    <row r="26" spans="1:11" ht="134.44999999999999" customHeight="1" x14ac:dyDescent="0.25">
      <c r="A26" s="199"/>
      <c r="B26" s="196"/>
      <c r="C26" s="167" t="s">
        <v>246</v>
      </c>
      <c r="D26" s="46" t="s">
        <v>1152</v>
      </c>
      <c r="E26" s="48" t="s">
        <v>46</v>
      </c>
      <c r="F26" s="46" t="s">
        <v>1153</v>
      </c>
      <c r="G26" s="46" t="s">
        <v>1130</v>
      </c>
      <c r="H26" s="46" t="s">
        <v>1154</v>
      </c>
      <c r="I26" s="46" t="s">
        <v>1154</v>
      </c>
      <c r="J26" s="133" t="s">
        <v>13</v>
      </c>
      <c r="K26" s="48" t="s">
        <v>400</v>
      </c>
    </row>
    <row r="27" spans="1:11" ht="134.44999999999999" customHeight="1" x14ac:dyDescent="0.25">
      <c r="A27" s="199"/>
      <c r="B27" s="196"/>
      <c r="C27" s="166" t="s">
        <v>247</v>
      </c>
      <c r="D27" s="46" t="s">
        <v>1155</v>
      </c>
      <c r="E27" s="48" t="s">
        <v>46</v>
      </c>
      <c r="F27" s="46" t="s">
        <v>1153</v>
      </c>
      <c r="G27" s="46" t="s">
        <v>1130</v>
      </c>
      <c r="H27" s="46" t="s">
        <v>1156</v>
      </c>
      <c r="I27" s="46" t="s">
        <v>1156</v>
      </c>
      <c r="J27" s="133" t="s">
        <v>13</v>
      </c>
      <c r="K27" s="48" t="s">
        <v>400</v>
      </c>
    </row>
    <row r="28" spans="1:11" ht="134.44999999999999" customHeight="1" x14ac:dyDescent="0.25">
      <c r="A28" s="200"/>
      <c r="B28" s="197"/>
      <c r="C28" s="150" t="s">
        <v>248</v>
      </c>
      <c r="D28" s="46" t="s">
        <v>1157</v>
      </c>
      <c r="E28" s="48" t="s">
        <v>325</v>
      </c>
      <c r="F28" s="46" t="s">
        <v>1158</v>
      </c>
      <c r="G28" s="46" t="s">
        <v>1130</v>
      </c>
      <c r="H28" s="46" t="s">
        <v>1159</v>
      </c>
      <c r="I28" s="46" t="s">
        <v>1160</v>
      </c>
      <c r="J28" s="133" t="s">
        <v>13</v>
      </c>
      <c r="K28" s="48" t="s">
        <v>400</v>
      </c>
    </row>
    <row r="29" spans="1:11" ht="117.6" customHeight="1" x14ac:dyDescent="0.25">
      <c r="A29" s="190" t="s">
        <v>1290</v>
      </c>
      <c r="B29" s="195" t="s">
        <v>1161</v>
      </c>
      <c r="C29" s="167" t="s">
        <v>249</v>
      </c>
      <c r="D29" s="46" t="s">
        <v>1162</v>
      </c>
      <c r="E29" s="48" t="s">
        <v>46</v>
      </c>
      <c r="F29" s="46" t="s">
        <v>1103</v>
      </c>
      <c r="G29" s="46" t="s">
        <v>1104</v>
      </c>
      <c r="H29" s="46" t="s">
        <v>1163</v>
      </c>
      <c r="I29" s="46" t="s">
        <v>1164</v>
      </c>
      <c r="J29" s="149" t="s">
        <v>14</v>
      </c>
      <c r="K29" s="32"/>
    </row>
    <row r="30" spans="1:11" ht="117.6" customHeight="1" x14ac:dyDescent="0.25">
      <c r="A30" s="193"/>
      <c r="B30" s="196"/>
      <c r="C30" s="166" t="s">
        <v>250</v>
      </c>
      <c r="D30" s="46" t="s">
        <v>1162</v>
      </c>
      <c r="E30" s="48" t="s">
        <v>46</v>
      </c>
      <c r="F30" s="46" t="s">
        <v>1103</v>
      </c>
      <c r="G30" s="46" t="s">
        <v>1104</v>
      </c>
      <c r="H30" s="46" t="s">
        <v>1165</v>
      </c>
      <c r="I30" s="46" t="s">
        <v>1166</v>
      </c>
      <c r="J30" s="133" t="s">
        <v>13</v>
      </c>
      <c r="K30" s="32"/>
    </row>
    <row r="31" spans="1:11" ht="134.44999999999999" customHeight="1" x14ac:dyDescent="0.25">
      <c r="A31" s="193"/>
      <c r="B31" s="196"/>
      <c r="C31" s="166" t="s">
        <v>251</v>
      </c>
      <c r="D31" s="46" t="s">
        <v>1167</v>
      </c>
      <c r="E31" s="48" t="s">
        <v>325</v>
      </c>
      <c r="F31" s="46" t="s">
        <v>1103</v>
      </c>
      <c r="G31" s="46" t="s">
        <v>1104</v>
      </c>
      <c r="H31" s="46" t="s">
        <v>1168</v>
      </c>
      <c r="I31" s="46" t="s">
        <v>1168</v>
      </c>
      <c r="J31" s="133" t="s">
        <v>13</v>
      </c>
      <c r="K31" s="48"/>
    </row>
    <row r="32" spans="1:11" ht="117.6" customHeight="1" x14ac:dyDescent="0.25">
      <c r="A32" s="193"/>
      <c r="B32" s="196"/>
      <c r="C32" s="167" t="s">
        <v>252</v>
      </c>
      <c r="D32" s="46" t="s">
        <v>1121</v>
      </c>
      <c r="E32" s="48" t="s">
        <v>325</v>
      </c>
      <c r="F32" s="46" t="s">
        <v>1103</v>
      </c>
      <c r="G32" s="46" t="s">
        <v>1104</v>
      </c>
      <c r="H32" s="46" t="s">
        <v>1122</v>
      </c>
      <c r="I32" s="46" t="s">
        <v>1122</v>
      </c>
      <c r="J32" s="133" t="s">
        <v>13</v>
      </c>
      <c r="K32" s="48"/>
    </row>
    <row r="33" spans="1:11" ht="117.6" customHeight="1" x14ac:dyDescent="0.25">
      <c r="A33" s="193"/>
      <c r="B33" s="196"/>
      <c r="C33" s="166" t="s">
        <v>253</v>
      </c>
      <c r="D33" s="46" t="s">
        <v>1123</v>
      </c>
      <c r="E33" s="48" t="s">
        <v>46</v>
      </c>
      <c r="F33" s="46" t="s">
        <v>1103</v>
      </c>
      <c r="G33" s="46" t="s">
        <v>1104</v>
      </c>
      <c r="H33" s="46" t="s">
        <v>1124</v>
      </c>
      <c r="I33" s="46" t="s">
        <v>1125</v>
      </c>
      <c r="J33" s="149" t="s">
        <v>14</v>
      </c>
      <c r="K33" s="48"/>
    </row>
    <row r="34" spans="1:11" ht="117.6" customHeight="1" x14ac:dyDescent="0.25">
      <c r="A34" s="193"/>
      <c r="B34" s="196"/>
      <c r="C34" s="166" t="s">
        <v>254</v>
      </c>
      <c r="D34" s="46" t="s">
        <v>1126</v>
      </c>
      <c r="E34" s="48" t="s">
        <v>46</v>
      </c>
      <c r="F34" s="46" t="s">
        <v>1103</v>
      </c>
      <c r="G34" s="46" t="s">
        <v>1104</v>
      </c>
      <c r="H34" s="46" t="s">
        <v>1127</v>
      </c>
      <c r="I34" s="46" t="s">
        <v>1128</v>
      </c>
      <c r="J34" s="149" t="s">
        <v>14</v>
      </c>
      <c r="K34" s="48"/>
    </row>
    <row r="35" spans="1:11" ht="117.6" customHeight="1" x14ac:dyDescent="0.25">
      <c r="A35" s="193"/>
      <c r="B35" s="196"/>
      <c r="C35" s="167" t="s">
        <v>255</v>
      </c>
      <c r="D35" s="46" t="s">
        <v>1129</v>
      </c>
      <c r="E35" s="48" t="s">
        <v>46</v>
      </c>
      <c r="F35" s="46" t="s">
        <v>1103</v>
      </c>
      <c r="G35" s="46" t="s">
        <v>1130</v>
      </c>
      <c r="H35" s="46" t="s">
        <v>1131</v>
      </c>
      <c r="I35" s="46" t="s">
        <v>1131</v>
      </c>
      <c r="J35" s="133" t="s">
        <v>13</v>
      </c>
      <c r="K35" s="48"/>
    </row>
    <row r="36" spans="1:11" ht="117.6" customHeight="1" x14ac:dyDescent="0.25">
      <c r="A36" s="193"/>
      <c r="B36" s="196"/>
      <c r="C36" s="166" t="s">
        <v>256</v>
      </c>
      <c r="D36" s="46" t="s">
        <v>1132</v>
      </c>
      <c r="E36" s="48" t="s">
        <v>325</v>
      </c>
      <c r="F36" s="46" t="s">
        <v>1103</v>
      </c>
      <c r="G36" s="46" t="s">
        <v>1169</v>
      </c>
      <c r="H36" s="46" t="s">
        <v>1134</v>
      </c>
      <c r="I36" s="46" t="s">
        <v>1135</v>
      </c>
      <c r="J36" s="149" t="s">
        <v>14</v>
      </c>
      <c r="K36" s="48"/>
    </row>
    <row r="37" spans="1:11" ht="117.6" customHeight="1" x14ac:dyDescent="0.25">
      <c r="A37" s="193"/>
      <c r="B37" s="196"/>
      <c r="C37" s="166" t="s">
        <v>257</v>
      </c>
      <c r="D37" s="46" t="s">
        <v>1136</v>
      </c>
      <c r="E37" s="48" t="s">
        <v>325</v>
      </c>
      <c r="F37" s="46" t="s">
        <v>1103</v>
      </c>
      <c r="G37" s="46" t="s">
        <v>1170</v>
      </c>
      <c r="H37" s="46" t="s">
        <v>1138</v>
      </c>
      <c r="I37" s="46" t="s">
        <v>1138</v>
      </c>
      <c r="J37" s="133" t="s">
        <v>13</v>
      </c>
      <c r="K37" s="48"/>
    </row>
    <row r="38" spans="1:11" ht="117.6" customHeight="1" x14ac:dyDescent="0.25">
      <c r="A38" s="193"/>
      <c r="B38" s="196"/>
      <c r="C38" s="167" t="s">
        <v>258</v>
      </c>
      <c r="D38" s="46" t="s">
        <v>1139</v>
      </c>
      <c r="E38" s="48" t="s">
        <v>325</v>
      </c>
      <c r="F38" s="46" t="s">
        <v>1103</v>
      </c>
      <c r="G38" s="46" t="s">
        <v>1140</v>
      </c>
      <c r="H38" s="46" t="s">
        <v>1141</v>
      </c>
      <c r="I38" s="46" t="s">
        <v>1142</v>
      </c>
      <c r="J38" s="149" t="s">
        <v>14</v>
      </c>
      <c r="K38" s="48"/>
    </row>
    <row r="39" spans="1:11" ht="117.6" customHeight="1" x14ac:dyDescent="0.25">
      <c r="A39" s="193"/>
      <c r="B39" s="196"/>
      <c r="C39" s="166" t="s">
        <v>259</v>
      </c>
      <c r="D39" s="46" t="s">
        <v>1143</v>
      </c>
      <c r="E39" s="48" t="s">
        <v>325</v>
      </c>
      <c r="F39" s="46" t="s">
        <v>1103</v>
      </c>
      <c r="G39" s="46" t="s">
        <v>1144</v>
      </c>
      <c r="H39" s="46" t="s">
        <v>1141</v>
      </c>
      <c r="I39" s="46" t="s">
        <v>1142</v>
      </c>
      <c r="J39" s="149" t="s">
        <v>14</v>
      </c>
      <c r="K39" s="48"/>
    </row>
    <row r="40" spans="1:11" ht="117.6" customHeight="1" x14ac:dyDescent="0.25">
      <c r="A40" s="193"/>
      <c r="B40" s="196"/>
      <c r="C40" s="166" t="s">
        <v>260</v>
      </c>
      <c r="D40" s="46" t="s">
        <v>1145</v>
      </c>
      <c r="E40" s="48" t="s">
        <v>325</v>
      </c>
      <c r="F40" s="46" t="s">
        <v>1103</v>
      </c>
      <c r="G40" s="46" t="s">
        <v>1171</v>
      </c>
      <c r="H40" s="46" t="s">
        <v>1172</v>
      </c>
      <c r="I40" s="46" t="s">
        <v>1173</v>
      </c>
      <c r="J40" s="133" t="s">
        <v>13</v>
      </c>
      <c r="K40" s="48"/>
    </row>
    <row r="41" spans="1:11" ht="151.15" customHeight="1" x14ac:dyDescent="0.25">
      <c r="A41" s="193"/>
      <c r="B41" s="196"/>
      <c r="C41" s="167" t="s">
        <v>261</v>
      </c>
      <c r="D41" s="46" t="s">
        <v>1148</v>
      </c>
      <c r="E41" s="48" t="s">
        <v>46</v>
      </c>
      <c r="F41" s="46" t="s">
        <v>1149</v>
      </c>
      <c r="G41" s="46" t="s">
        <v>1130</v>
      </c>
      <c r="H41" s="46" t="s">
        <v>1174</v>
      </c>
      <c r="I41" s="46" t="s">
        <v>1151</v>
      </c>
      <c r="J41" s="149" t="s">
        <v>14</v>
      </c>
      <c r="K41" s="48"/>
    </row>
    <row r="42" spans="1:11" ht="134.44999999999999" customHeight="1" x14ac:dyDescent="0.25">
      <c r="A42" s="193"/>
      <c r="B42" s="196"/>
      <c r="C42" s="166" t="s">
        <v>262</v>
      </c>
      <c r="D42" s="46" t="s">
        <v>1152</v>
      </c>
      <c r="E42" s="48" t="s">
        <v>46</v>
      </c>
      <c r="F42" s="46" t="s">
        <v>1153</v>
      </c>
      <c r="G42" s="46" t="s">
        <v>1130</v>
      </c>
      <c r="H42" s="46" t="s">
        <v>1154</v>
      </c>
      <c r="I42" s="46" t="s">
        <v>1154</v>
      </c>
      <c r="J42" s="133" t="s">
        <v>13</v>
      </c>
      <c r="K42" s="48" t="s">
        <v>400</v>
      </c>
    </row>
    <row r="43" spans="1:11" ht="134.44999999999999" customHeight="1" x14ac:dyDescent="0.25">
      <c r="A43" s="193"/>
      <c r="B43" s="196"/>
      <c r="C43" s="166" t="s">
        <v>263</v>
      </c>
      <c r="D43" s="46" t="s">
        <v>1155</v>
      </c>
      <c r="E43" s="48" t="s">
        <v>46</v>
      </c>
      <c r="F43" s="46" t="s">
        <v>1153</v>
      </c>
      <c r="G43" s="46" t="s">
        <v>1130</v>
      </c>
      <c r="H43" s="46" t="s">
        <v>1156</v>
      </c>
      <c r="I43" s="46" t="s">
        <v>1156</v>
      </c>
      <c r="J43" s="133" t="s">
        <v>13</v>
      </c>
      <c r="K43" s="48" t="s">
        <v>400</v>
      </c>
    </row>
    <row r="44" spans="1:11" ht="134.44999999999999" customHeight="1" x14ac:dyDescent="0.25">
      <c r="A44" s="194"/>
      <c r="B44" s="197"/>
      <c r="C44" s="44" t="s">
        <v>264</v>
      </c>
      <c r="D44" s="46" t="s">
        <v>1157</v>
      </c>
      <c r="E44" s="48" t="s">
        <v>325</v>
      </c>
      <c r="F44" s="46" t="s">
        <v>1158</v>
      </c>
      <c r="G44" s="46" t="s">
        <v>1130</v>
      </c>
      <c r="H44" s="46" t="s">
        <v>1175</v>
      </c>
      <c r="I44" s="46" t="s">
        <v>1175</v>
      </c>
      <c r="J44" s="133" t="s">
        <v>13</v>
      </c>
      <c r="K44" s="48" t="s">
        <v>400</v>
      </c>
    </row>
    <row r="45" spans="1:11" ht="134.44999999999999" customHeight="1" x14ac:dyDescent="0.25">
      <c r="A45" s="217" t="s">
        <v>1291</v>
      </c>
      <c r="B45" s="195" t="s">
        <v>1176</v>
      </c>
      <c r="C45" s="166" t="s">
        <v>265</v>
      </c>
      <c r="D45" s="46" t="s">
        <v>1177</v>
      </c>
      <c r="E45" s="48" t="s">
        <v>46</v>
      </c>
      <c r="F45" s="46" t="s">
        <v>1158</v>
      </c>
      <c r="G45" s="46"/>
      <c r="H45" s="46" t="s">
        <v>1178</v>
      </c>
      <c r="I45" s="46" t="s">
        <v>1179</v>
      </c>
      <c r="J45" s="149" t="s">
        <v>14</v>
      </c>
      <c r="K45" s="48" t="s">
        <v>400</v>
      </c>
    </row>
    <row r="46" spans="1:11" ht="168" customHeight="1" x14ac:dyDescent="0.25">
      <c r="A46" s="218"/>
      <c r="B46" s="196"/>
      <c r="C46" s="166" t="s">
        <v>266</v>
      </c>
      <c r="D46" s="46" t="s">
        <v>1180</v>
      </c>
      <c r="E46" s="48" t="s">
        <v>325</v>
      </c>
      <c r="F46" s="46" t="s">
        <v>1158</v>
      </c>
      <c r="G46" s="46" t="s">
        <v>1181</v>
      </c>
      <c r="H46" s="46" t="s">
        <v>1182</v>
      </c>
      <c r="I46" s="46" t="s">
        <v>1182</v>
      </c>
      <c r="J46" s="133" t="s">
        <v>13</v>
      </c>
      <c r="K46" s="48" t="s">
        <v>400</v>
      </c>
    </row>
    <row r="47" spans="1:11" ht="134.44999999999999" customHeight="1" x14ac:dyDescent="0.25">
      <c r="A47" s="218"/>
      <c r="B47" s="196"/>
      <c r="C47" s="167" t="s">
        <v>267</v>
      </c>
      <c r="D47" s="46" t="s">
        <v>1183</v>
      </c>
      <c r="E47" s="48" t="s">
        <v>325</v>
      </c>
      <c r="F47" s="46" t="s">
        <v>1158</v>
      </c>
      <c r="G47" s="46" t="s">
        <v>1181</v>
      </c>
      <c r="H47" s="46" t="s">
        <v>1184</v>
      </c>
      <c r="I47" s="46" t="s">
        <v>1185</v>
      </c>
      <c r="J47" s="133" t="s">
        <v>13</v>
      </c>
      <c r="K47" s="48"/>
    </row>
    <row r="48" spans="1:11" ht="151.15" customHeight="1" x14ac:dyDescent="0.25">
      <c r="A48" s="218"/>
      <c r="B48" s="196"/>
      <c r="C48" s="166" t="s">
        <v>268</v>
      </c>
      <c r="D48" s="46" t="s">
        <v>1186</v>
      </c>
      <c r="E48" s="48" t="s">
        <v>46</v>
      </c>
      <c r="F48" s="46" t="s">
        <v>1158</v>
      </c>
      <c r="G48" s="46" t="s">
        <v>1181</v>
      </c>
      <c r="H48" s="46" t="s">
        <v>1187</v>
      </c>
      <c r="I48" s="46" t="s">
        <v>1188</v>
      </c>
      <c r="J48" s="149" t="s">
        <v>14</v>
      </c>
      <c r="K48" s="48" t="s">
        <v>400</v>
      </c>
    </row>
    <row r="49" spans="1:11" ht="134.44999999999999" customHeight="1" x14ac:dyDescent="0.25">
      <c r="A49" s="218"/>
      <c r="B49" s="196"/>
      <c r="C49" s="166" t="s">
        <v>269</v>
      </c>
      <c r="D49" s="46" t="s">
        <v>1189</v>
      </c>
      <c r="E49" s="48" t="s">
        <v>325</v>
      </c>
      <c r="F49" s="46" t="s">
        <v>1158</v>
      </c>
      <c r="G49" s="46"/>
      <c r="H49" s="46" t="s">
        <v>1190</v>
      </c>
      <c r="I49" s="46" t="s">
        <v>1190</v>
      </c>
      <c r="J49" s="133" t="s">
        <v>13</v>
      </c>
      <c r="K49" s="48" t="s">
        <v>400</v>
      </c>
    </row>
    <row r="50" spans="1:11" ht="134.44999999999999" customHeight="1" x14ac:dyDescent="0.25">
      <c r="A50" s="218"/>
      <c r="B50" s="196"/>
      <c r="C50" s="167" t="s">
        <v>270</v>
      </c>
      <c r="D50" s="46" t="s">
        <v>559</v>
      </c>
      <c r="E50" s="48" t="s">
        <v>46</v>
      </c>
      <c r="F50" s="46" t="s">
        <v>1158</v>
      </c>
      <c r="G50" s="46" t="s">
        <v>561</v>
      </c>
      <c r="H50" s="46" t="s">
        <v>1090</v>
      </c>
      <c r="I50" s="46" t="s">
        <v>562</v>
      </c>
      <c r="J50" s="149" t="s">
        <v>14</v>
      </c>
      <c r="K50" s="48"/>
    </row>
    <row r="51" spans="1:11" ht="134.44999999999999" customHeight="1" x14ac:dyDescent="0.25">
      <c r="A51" s="218"/>
      <c r="B51" s="196"/>
      <c r="C51" s="166" t="s">
        <v>271</v>
      </c>
      <c r="D51" s="46" t="s">
        <v>563</v>
      </c>
      <c r="E51" s="48" t="s">
        <v>46</v>
      </c>
      <c r="F51" s="46" t="s">
        <v>1158</v>
      </c>
      <c r="G51" s="46" t="s">
        <v>564</v>
      </c>
      <c r="H51" s="46" t="s">
        <v>565</v>
      </c>
      <c r="I51" s="46" t="s">
        <v>566</v>
      </c>
      <c r="J51" s="149" t="s">
        <v>14</v>
      </c>
      <c r="K51" s="48"/>
    </row>
    <row r="52" spans="1:11" ht="134.44999999999999" customHeight="1" x14ac:dyDescent="0.25">
      <c r="A52" s="218"/>
      <c r="B52" s="196"/>
      <c r="C52" s="166" t="s">
        <v>272</v>
      </c>
      <c r="D52" s="46" t="s">
        <v>1191</v>
      </c>
      <c r="E52" s="48" t="s">
        <v>46</v>
      </c>
      <c r="F52" s="46" t="s">
        <v>1158</v>
      </c>
      <c r="G52" s="46" t="s">
        <v>532</v>
      </c>
      <c r="H52" s="46" t="s">
        <v>1192</v>
      </c>
      <c r="I52" s="46" t="s">
        <v>1192</v>
      </c>
      <c r="J52" s="133" t="s">
        <v>13</v>
      </c>
      <c r="K52" s="48"/>
    </row>
    <row r="53" spans="1:11" ht="134.44999999999999" customHeight="1" x14ac:dyDescent="0.25">
      <c r="A53" s="218"/>
      <c r="B53" s="196"/>
      <c r="C53" s="167" t="s">
        <v>273</v>
      </c>
      <c r="D53" s="46" t="s">
        <v>1193</v>
      </c>
      <c r="E53" s="48" t="s">
        <v>46</v>
      </c>
      <c r="F53" s="46" t="s">
        <v>1158</v>
      </c>
      <c r="G53" s="46" t="s">
        <v>532</v>
      </c>
      <c r="H53" s="46" t="s">
        <v>572</v>
      </c>
      <c r="I53" s="46" t="s">
        <v>572</v>
      </c>
      <c r="J53" s="133" t="s">
        <v>13</v>
      </c>
      <c r="K53" s="48"/>
    </row>
    <row r="54" spans="1:11" ht="184.9" customHeight="1" x14ac:dyDescent="0.25">
      <c r="A54" s="218"/>
      <c r="B54" s="196"/>
      <c r="C54" s="166" t="s">
        <v>274</v>
      </c>
      <c r="D54" s="55" t="s">
        <v>1194</v>
      </c>
      <c r="E54" s="51" t="s">
        <v>325</v>
      </c>
      <c r="F54" s="46" t="s">
        <v>1158</v>
      </c>
      <c r="G54" s="55" t="s">
        <v>1195</v>
      </c>
      <c r="H54" s="55" t="s">
        <v>1196</v>
      </c>
      <c r="I54" s="55" t="s">
        <v>576</v>
      </c>
      <c r="J54" s="149" t="s">
        <v>14</v>
      </c>
      <c r="K54" s="48"/>
    </row>
    <row r="55" spans="1:11" ht="201.6" customHeight="1" x14ac:dyDescent="0.25">
      <c r="A55" s="218"/>
      <c r="B55" s="196"/>
      <c r="C55" s="166" t="s">
        <v>275</v>
      </c>
      <c r="D55" s="55" t="s">
        <v>577</v>
      </c>
      <c r="E55" s="51" t="s">
        <v>325</v>
      </c>
      <c r="F55" s="46" t="s">
        <v>1158</v>
      </c>
      <c r="G55" s="55" t="s">
        <v>1197</v>
      </c>
      <c r="H55" s="55" t="s">
        <v>579</v>
      </c>
      <c r="I55" s="55" t="s">
        <v>580</v>
      </c>
      <c r="J55" s="149" t="s">
        <v>14</v>
      </c>
      <c r="K55" s="48"/>
    </row>
    <row r="56" spans="1:11" ht="201.6" customHeight="1" x14ac:dyDescent="0.25">
      <c r="A56" s="218"/>
      <c r="B56" s="196"/>
      <c r="C56" s="167" t="s">
        <v>276</v>
      </c>
      <c r="D56" s="55" t="s">
        <v>587</v>
      </c>
      <c r="E56" s="51" t="s">
        <v>325</v>
      </c>
      <c r="F56" s="46" t="s">
        <v>1158</v>
      </c>
      <c r="G56" s="55" t="s">
        <v>1198</v>
      </c>
      <c r="H56" s="55" t="s">
        <v>1199</v>
      </c>
      <c r="I56" s="55" t="s">
        <v>590</v>
      </c>
      <c r="J56" s="149" t="s">
        <v>14</v>
      </c>
      <c r="K56" s="48"/>
    </row>
    <row r="57" spans="1:11" ht="181.5" x14ac:dyDescent="0.25">
      <c r="A57" s="218"/>
      <c r="B57" s="196"/>
      <c r="C57" s="166" t="s">
        <v>277</v>
      </c>
      <c r="D57" s="55" t="s">
        <v>591</v>
      </c>
      <c r="E57" s="130" t="s">
        <v>325</v>
      </c>
      <c r="F57" s="46" t="s">
        <v>1158</v>
      </c>
      <c r="G57" s="55" t="s">
        <v>1200</v>
      </c>
      <c r="H57" s="55" t="s">
        <v>593</v>
      </c>
      <c r="I57" s="55" t="s">
        <v>590</v>
      </c>
      <c r="J57" s="157" t="s">
        <v>14</v>
      </c>
      <c r="K57" s="48"/>
    </row>
    <row r="58" spans="1:11" s="31" customFormat="1" ht="181.5" x14ac:dyDescent="0.25">
      <c r="A58" s="218"/>
      <c r="B58" s="196"/>
      <c r="C58" s="166" t="s">
        <v>278</v>
      </c>
      <c r="D58" s="55" t="s">
        <v>1201</v>
      </c>
      <c r="E58" s="130" t="s">
        <v>325</v>
      </c>
      <c r="F58" s="46" t="s">
        <v>1158</v>
      </c>
      <c r="G58" s="55" t="s">
        <v>1202</v>
      </c>
      <c r="H58" s="55" t="s">
        <v>1203</v>
      </c>
      <c r="I58" s="55" t="s">
        <v>590</v>
      </c>
      <c r="J58" s="157" t="s">
        <v>14</v>
      </c>
      <c r="K58" s="48"/>
    </row>
    <row r="59" spans="1:11" s="31" customFormat="1" ht="165" x14ac:dyDescent="0.25">
      <c r="A59" s="218"/>
      <c r="B59" s="196"/>
      <c r="C59" s="167" t="s">
        <v>279</v>
      </c>
      <c r="D59" s="55" t="s">
        <v>1204</v>
      </c>
      <c r="E59" s="130" t="s">
        <v>325</v>
      </c>
      <c r="F59" s="46" t="s">
        <v>1158</v>
      </c>
      <c r="G59" s="55" t="s">
        <v>1205</v>
      </c>
      <c r="H59" s="55" t="s">
        <v>1206</v>
      </c>
      <c r="I59" s="55" t="s">
        <v>590</v>
      </c>
      <c r="J59" s="157" t="s">
        <v>14</v>
      </c>
      <c r="K59" s="48"/>
    </row>
    <row r="60" spans="1:11" s="31" customFormat="1" ht="115.5" x14ac:dyDescent="0.25">
      <c r="A60" s="219"/>
      <c r="B60" s="197"/>
      <c r="C60" s="166" t="s">
        <v>280</v>
      </c>
      <c r="D60" s="55" t="s">
        <v>600</v>
      </c>
      <c r="E60" s="130" t="s">
        <v>325</v>
      </c>
      <c r="F60" s="46" t="s">
        <v>1158</v>
      </c>
      <c r="G60" s="55" t="s">
        <v>601</v>
      </c>
      <c r="H60" s="55" t="s">
        <v>602</v>
      </c>
      <c r="I60" s="55" t="s">
        <v>603</v>
      </c>
      <c r="J60" s="157" t="s">
        <v>14</v>
      </c>
      <c r="K60" s="48"/>
    </row>
    <row r="61" spans="1:11" s="31" customFormat="1" ht="148.5" x14ac:dyDescent="0.25">
      <c r="A61" s="192" t="s">
        <v>1292</v>
      </c>
      <c r="B61" s="195" t="s">
        <v>1207</v>
      </c>
      <c r="C61" s="166" t="s">
        <v>281</v>
      </c>
      <c r="D61" s="46" t="s">
        <v>1208</v>
      </c>
      <c r="E61" s="130" t="s">
        <v>325</v>
      </c>
      <c r="F61" s="46" t="s">
        <v>1209</v>
      </c>
      <c r="G61" s="46" t="s">
        <v>1210</v>
      </c>
      <c r="H61" s="46" t="s">
        <v>1211</v>
      </c>
      <c r="I61" s="46" t="s">
        <v>1211</v>
      </c>
      <c r="J61" s="159" t="s">
        <v>13</v>
      </c>
      <c r="K61" s="48"/>
    </row>
    <row r="62" spans="1:11" s="31" customFormat="1" ht="280.5" x14ac:dyDescent="0.25">
      <c r="A62" s="193"/>
      <c r="B62" s="196"/>
      <c r="C62" s="167" t="s">
        <v>282</v>
      </c>
      <c r="D62" s="46"/>
      <c r="E62" s="130" t="s">
        <v>325</v>
      </c>
      <c r="F62" s="46" t="s">
        <v>1209</v>
      </c>
      <c r="G62" s="46" t="s">
        <v>1210</v>
      </c>
      <c r="H62" s="46" t="s">
        <v>1212</v>
      </c>
      <c r="I62" s="46" t="s">
        <v>1213</v>
      </c>
      <c r="J62" s="155" t="s">
        <v>14</v>
      </c>
      <c r="K62" s="48"/>
    </row>
    <row r="63" spans="1:11" s="31" customFormat="1" ht="148.5" x14ac:dyDescent="0.25">
      <c r="A63" s="193"/>
      <c r="B63" s="196"/>
      <c r="C63" s="166" t="s">
        <v>283</v>
      </c>
      <c r="D63" s="46" t="s">
        <v>1214</v>
      </c>
      <c r="E63" s="130" t="s">
        <v>325</v>
      </c>
      <c r="F63" s="46" t="s">
        <v>1209</v>
      </c>
      <c r="G63" s="46" t="s">
        <v>1215</v>
      </c>
      <c r="H63" s="46" t="s">
        <v>1216</v>
      </c>
      <c r="I63" s="46" t="s">
        <v>1216</v>
      </c>
      <c r="J63" s="159" t="s">
        <v>13</v>
      </c>
      <c r="K63" s="48"/>
    </row>
    <row r="64" spans="1:11" s="31" customFormat="1" ht="148.5" x14ac:dyDescent="0.25">
      <c r="A64" s="193"/>
      <c r="B64" s="196"/>
      <c r="C64" s="166" t="s">
        <v>284</v>
      </c>
      <c r="D64" s="46" t="s">
        <v>1217</v>
      </c>
      <c r="E64" s="130" t="s">
        <v>325</v>
      </c>
      <c r="F64" s="46" t="s">
        <v>1209</v>
      </c>
      <c r="G64" s="46" t="s">
        <v>1215</v>
      </c>
      <c r="H64" s="46" t="s">
        <v>1218</v>
      </c>
      <c r="I64" s="46" t="s">
        <v>1218</v>
      </c>
      <c r="J64" s="159" t="s">
        <v>13</v>
      </c>
      <c r="K64" s="48"/>
    </row>
    <row r="65" spans="1:11" s="31" customFormat="1" ht="168" customHeight="1" x14ac:dyDescent="0.25">
      <c r="A65" s="193"/>
      <c r="B65" s="196"/>
      <c r="C65" s="167" t="s">
        <v>285</v>
      </c>
      <c r="D65" s="46" t="s">
        <v>1219</v>
      </c>
      <c r="E65" s="48" t="s">
        <v>46</v>
      </c>
      <c r="F65" s="46" t="s">
        <v>1209</v>
      </c>
      <c r="G65" s="46"/>
      <c r="H65" s="46" t="s">
        <v>1220</v>
      </c>
      <c r="I65" s="46" t="s">
        <v>1221</v>
      </c>
      <c r="J65" s="155" t="s">
        <v>14</v>
      </c>
      <c r="K65" s="48"/>
    </row>
    <row r="66" spans="1:11" s="31" customFormat="1" ht="148.5" x14ac:dyDescent="0.25">
      <c r="A66" s="193"/>
      <c r="B66" s="196"/>
      <c r="C66" s="166" t="s">
        <v>286</v>
      </c>
      <c r="D66" s="46" t="s">
        <v>1222</v>
      </c>
      <c r="E66" s="130" t="s">
        <v>325</v>
      </c>
      <c r="F66" s="46" t="s">
        <v>1209</v>
      </c>
      <c r="G66" s="46"/>
      <c r="H66" s="46" t="s">
        <v>1223</v>
      </c>
      <c r="I66" s="46" t="s">
        <v>1224</v>
      </c>
      <c r="J66" s="155" t="s">
        <v>14</v>
      </c>
      <c r="K66" s="48"/>
    </row>
    <row r="67" spans="1:11" s="31" customFormat="1" ht="148.5" x14ac:dyDescent="0.25">
      <c r="A67" s="193"/>
      <c r="B67" s="196"/>
      <c r="C67" s="166" t="s">
        <v>287</v>
      </c>
      <c r="D67" s="46" t="s">
        <v>1225</v>
      </c>
      <c r="E67" s="130" t="s">
        <v>325</v>
      </c>
      <c r="F67" s="46" t="s">
        <v>1209</v>
      </c>
      <c r="G67" s="46" t="s">
        <v>1215</v>
      </c>
      <c r="H67" s="46" t="s">
        <v>1226</v>
      </c>
      <c r="I67" s="46" t="s">
        <v>1226</v>
      </c>
      <c r="J67" s="159" t="s">
        <v>13</v>
      </c>
      <c r="K67" s="48"/>
    </row>
    <row r="68" spans="1:11" s="31" customFormat="1" ht="148.5" x14ac:dyDescent="0.25">
      <c r="A68" s="193"/>
      <c r="B68" s="196"/>
      <c r="C68" s="167" t="s">
        <v>288</v>
      </c>
      <c r="D68" s="46" t="s">
        <v>1227</v>
      </c>
      <c r="E68" s="130" t="s">
        <v>325</v>
      </c>
      <c r="F68" s="46" t="s">
        <v>1209</v>
      </c>
      <c r="G68" s="46"/>
      <c r="H68" s="46" t="s">
        <v>1223</v>
      </c>
      <c r="I68" s="46" t="s">
        <v>1224</v>
      </c>
      <c r="J68" s="155" t="s">
        <v>14</v>
      </c>
      <c r="K68" s="48"/>
    </row>
    <row r="69" spans="1:11" s="31" customFormat="1" ht="99" x14ac:dyDescent="0.25">
      <c r="A69" s="193"/>
      <c r="B69" s="196"/>
      <c r="C69" s="166" t="s">
        <v>289</v>
      </c>
      <c r="D69" s="46" t="s">
        <v>1228</v>
      </c>
      <c r="E69" s="130" t="s">
        <v>325</v>
      </c>
      <c r="F69" s="46"/>
      <c r="G69" s="46" t="s">
        <v>1215</v>
      </c>
      <c r="H69" s="46" t="s">
        <v>1229</v>
      </c>
      <c r="I69" s="46" t="s">
        <v>1230</v>
      </c>
      <c r="J69" s="159" t="s">
        <v>13</v>
      </c>
      <c r="K69" s="48" t="s">
        <v>1231</v>
      </c>
    </row>
    <row r="70" spans="1:11" s="31" customFormat="1" ht="99" x14ac:dyDescent="0.25">
      <c r="A70" s="194"/>
      <c r="B70" s="197"/>
      <c r="C70" s="166" t="s">
        <v>290</v>
      </c>
      <c r="D70" s="46" t="s">
        <v>1232</v>
      </c>
      <c r="E70" s="168" t="s">
        <v>325</v>
      </c>
      <c r="F70" s="46"/>
      <c r="G70" s="46" t="s">
        <v>1215</v>
      </c>
      <c r="H70" s="46" t="s">
        <v>1233</v>
      </c>
      <c r="I70" s="46" t="s">
        <v>1234</v>
      </c>
      <c r="J70" s="154"/>
      <c r="K70" s="48" t="s">
        <v>1231</v>
      </c>
    </row>
    <row r="71" spans="1:11" s="31" customFormat="1" x14ac:dyDescent="0.25">
      <c r="B71" s="36"/>
      <c r="C71" s="33"/>
      <c r="D71" s="34"/>
      <c r="E71" s="34"/>
      <c r="F71" s="35"/>
      <c r="G71" s="36"/>
      <c r="H71" s="34"/>
      <c r="I71" s="34"/>
    </row>
    <row r="72" spans="1:11" s="31" customFormat="1" x14ac:dyDescent="0.25">
      <c r="B72" s="36"/>
      <c r="C72" s="33"/>
      <c r="D72" s="34"/>
      <c r="E72" s="34"/>
      <c r="F72" s="35"/>
      <c r="G72" s="36"/>
      <c r="H72" s="34"/>
      <c r="I72" s="34"/>
    </row>
    <row r="73" spans="1:11" s="31" customFormat="1" x14ac:dyDescent="0.25">
      <c r="B73" s="36"/>
      <c r="C73" s="33"/>
      <c r="D73" s="34"/>
      <c r="E73" s="34"/>
      <c r="F73" s="35"/>
      <c r="G73" s="36"/>
      <c r="H73" s="34"/>
      <c r="I73" s="34"/>
    </row>
    <row r="74" spans="1:11" s="31" customFormat="1" x14ac:dyDescent="0.25">
      <c r="B74" s="36"/>
      <c r="C74" s="33"/>
      <c r="D74" s="34"/>
      <c r="E74" s="34"/>
      <c r="F74" s="35"/>
      <c r="G74" s="36"/>
      <c r="H74" s="34"/>
      <c r="I74" s="34"/>
    </row>
    <row r="75" spans="1:11" s="31" customFormat="1" x14ac:dyDescent="0.25">
      <c r="B75" s="36"/>
      <c r="C75" s="33"/>
      <c r="D75" s="34"/>
      <c r="E75" s="34"/>
      <c r="F75" s="35"/>
      <c r="G75" s="36"/>
      <c r="H75" s="34"/>
      <c r="I75" s="34"/>
    </row>
    <row r="76" spans="1:11" s="31" customFormat="1" x14ac:dyDescent="0.25">
      <c r="B76" s="36"/>
      <c r="C76" s="33"/>
      <c r="D76" s="34"/>
      <c r="E76" s="34"/>
      <c r="F76" s="35"/>
      <c r="G76" s="36"/>
      <c r="H76" s="34"/>
      <c r="I76" s="34"/>
    </row>
    <row r="77" spans="1:11" s="31" customFormat="1" x14ac:dyDescent="0.25">
      <c r="B77" s="36"/>
      <c r="C77" s="33"/>
      <c r="D77" s="34"/>
      <c r="E77" s="34"/>
      <c r="F77" s="35"/>
      <c r="G77" s="36"/>
      <c r="H77" s="34"/>
      <c r="I77" s="34"/>
    </row>
    <row r="78" spans="1:11" s="31" customFormat="1" x14ac:dyDescent="0.25">
      <c r="B78" s="36"/>
      <c r="C78" s="33"/>
      <c r="D78" s="38"/>
      <c r="E78" s="34"/>
      <c r="F78" s="35"/>
      <c r="G78" s="36"/>
      <c r="H78" s="34"/>
      <c r="I78" s="34"/>
    </row>
    <row r="79" spans="1:11" s="31" customFormat="1" x14ac:dyDescent="0.25">
      <c r="B79" s="36"/>
      <c r="C79" s="33"/>
      <c r="D79" s="34"/>
      <c r="E79" s="34"/>
      <c r="F79" s="35"/>
      <c r="G79" s="36"/>
      <c r="H79" s="34"/>
      <c r="I79" s="34"/>
    </row>
    <row r="80" spans="1:11" s="31" customFormat="1" x14ac:dyDescent="0.25">
      <c r="B80" s="36"/>
      <c r="C80" s="33"/>
      <c r="D80" s="34"/>
      <c r="E80" s="34"/>
      <c r="F80" s="35"/>
      <c r="G80" s="36"/>
      <c r="H80" s="34"/>
      <c r="I80" s="34"/>
    </row>
    <row r="81" spans="2:10" x14ac:dyDescent="0.25">
      <c r="C81" s="33"/>
      <c r="E81" s="34"/>
      <c r="I81" s="34"/>
    </row>
    <row r="82" spans="2:10" x14ac:dyDescent="0.25">
      <c r="C82" s="33"/>
      <c r="E82" s="34"/>
      <c r="I82" s="34"/>
    </row>
    <row r="83" spans="2:10" x14ac:dyDescent="0.25">
      <c r="C83" s="33"/>
      <c r="E83" s="34"/>
      <c r="I83" s="34"/>
    </row>
    <row r="84" spans="2:10" x14ac:dyDescent="0.25">
      <c r="C84" s="33"/>
      <c r="D84" s="38"/>
      <c r="E84" s="34"/>
      <c r="I84" s="34"/>
    </row>
    <row r="85" spans="2:10" x14ac:dyDescent="0.25">
      <c r="C85" s="33"/>
      <c r="E85" s="34"/>
      <c r="I85" s="34"/>
    </row>
    <row r="86" spans="2:10" x14ac:dyDescent="0.25">
      <c r="C86" s="33"/>
      <c r="E86" s="34"/>
      <c r="I86" s="34"/>
    </row>
    <row r="87" spans="2:10" x14ac:dyDescent="0.25">
      <c r="C87" s="33"/>
      <c r="E87" s="34"/>
    </row>
    <row r="88" spans="2:10" s="35" customFormat="1" x14ac:dyDescent="0.25">
      <c r="B88" s="34"/>
      <c r="C88" s="33"/>
      <c r="D88" s="34"/>
      <c r="E88" s="34"/>
      <c r="G88" s="34"/>
      <c r="H88" s="34"/>
      <c r="I88" s="34"/>
      <c r="J88" s="33"/>
    </row>
    <row r="89" spans="2:10" x14ac:dyDescent="0.25">
      <c r="C89" s="33"/>
      <c r="E89" s="34"/>
      <c r="I89" s="34"/>
    </row>
    <row r="90" spans="2:10" s="31" customFormat="1" x14ac:dyDescent="0.25">
      <c r="B90" s="36"/>
      <c r="C90" s="33"/>
      <c r="D90" s="38"/>
      <c r="E90" s="38"/>
      <c r="F90" s="38"/>
      <c r="G90" s="39"/>
      <c r="H90" s="38"/>
      <c r="I90" s="38"/>
    </row>
    <row r="91" spans="2:10" s="31" customFormat="1" x14ac:dyDescent="0.25">
      <c r="B91" s="36"/>
      <c r="C91" s="33"/>
      <c r="D91" s="38"/>
      <c r="E91" s="38"/>
      <c r="F91" s="38"/>
      <c r="G91" s="39"/>
      <c r="H91" s="38"/>
      <c r="I91" s="38"/>
    </row>
    <row r="92" spans="2:10" s="31" customFormat="1" x14ac:dyDescent="0.25">
      <c r="B92" s="36"/>
      <c r="C92" s="33"/>
      <c r="D92" s="38"/>
      <c r="E92" s="38"/>
      <c r="F92" s="38"/>
      <c r="G92" s="39"/>
      <c r="H92" s="38"/>
      <c r="I92" s="38"/>
    </row>
    <row r="93" spans="2:10" s="31" customFormat="1" x14ac:dyDescent="0.25">
      <c r="B93" s="36"/>
      <c r="C93" s="33"/>
      <c r="D93" s="38"/>
      <c r="E93" s="38"/>
      <c r="F93" s="38"/>
      <c r="G93" s="39"/>
      <c r="H93" s="38"/>
      <c r="I93" s="39"/>
    </row>
    <row r="94" spans="2:10" s="31" customFormat="1" x14ac:dyDescent="0.25">
      <c r="B94" s="36"/>
      <c r="C94" s="33"/>
      <c r="D94" s="38"/>
      <c r="E94" s="38"/>
      <c r="F94" s="38"/>
      <c r="G94" s="39"/>
      <c r="H94" s="38"/>
      <c r="I94" s="38"/>
    </row>
    <row r="95" spans="2:10" s="31" customFormat="1" x14ac:dyDescent="0.25">
      <c r="B95" s="36"/>
      <c r="C95" s="33"/>
      <c r="D95" s="38"/>
      <c r="E95" s="38"/>
      <c r="F95" s="38"/>
      <c r="G95" s="39"/>
      <c r="H95" s="38"/>
      <c r="I95" s="38"/>
    </row>
    <row r="96" spans="2:10" s="31" customFormat="1" x14ac:dyDescent="0.25">
      <c r="B96" s="36"/>
      <c r="C96" s="33"/>
      <c r="D96" s="38"/>
      <c r="E96" s="38"/>
      <c r="F96" s="38"/>
      <c r="G96" s="39"/>
      <c r="H96" s="38"/>
      <c r="I96" s="38"/>
    </row>
    <row r="97" spans="2:9" s="31" customFormat="1" x14ac:dyDescent="0.25">
      <c r="B97" s="36"/>
      <c r="C97" s="33"/>
      <c r="D97" s="38"/>
      <c r="E97" s="38"/>
      <c r="F97" s="38"/>
      <c r="G97" s="39"/>
      <c r="H97" s="38"/>
      <c r="I97" s="38"/>
    </row>
    <row r="98" spans="2:9" s="31" customFormat="1" x14ac:dyDescent="0.25">
      <c r="B98" s="36"/>
      <c r="C98" s="33"/>
      <c r="D98" s="38"/>
      <c r="E98" s="38"/>
      <c r="F98" s="38"/>
      <c r="G98" s="39"/>
      <c r="H98" s="38"/>
      <c r="I98" s="38"/>
    </row>
    <row r="99" spans="2:9" s="31" customFormat="1" x14ac:dyDescent="0.25">
      <c r="B99" s="36"/>
      <c r="C99" s="33"/>
      <c r="D99" s="38"/>
      <c r="E99" s="38"/>
      <c r="F99" s="38"/>
      <c r="G99" s="39"/>
      <c r="H99" s="38"/>
      <c r="I99" s="38"/>
    </row>
    <row r="100" spans="2:9" s="31" customFormat="1" x14ac:dyDescent="0.25">
      <c r="B100" s="36"/>
      <c r="C100" s="33"/>
      <c r="D100" s="38"/>
      <c r="E100" s="38"/>
      <c r="F100" s="38"/>
      <c r="G100" s="39"/>
      <c r="H100" s="38"/>
      <c r="I100" s="38"/>
    </row>
    <row r="101" spans="2:9" s="31" customFormat="1" x14ac:dyDescent="0.25">
      <c r="B101" s="36"/>
      <c r="C101" s="33"/>
      <c r="D101" s="38"/>
      <c r="E101" s="38"/>
      <c r="F101" s="38"/>
      <c r="G101" s="39"/>
      <c r="H101" s="38"/>
      <c r="I101" s="38"/>
    </row>
    <row r="102" spans="2:9" s="31" customFormat="1" x14ac:dyDescent="0.25">
      <c r="B102" s="36"/>
      <c r="C102" s="33"/>
      <c r="D102" s="38"/>
      <c r="E102" s="38"/>
      <c r="F102" s="38"/>
      <c r="G102" s="39"/>
      <c r="H102" s="38"/>
      <c r="I102" s="38"/>
    </row>
    <row r="103" spans="2:9" s="31" customFormat="1" x14ac:dyDescent="0.25">
      <c r="B103" s="36"/>
      <c r="C103" s="33"/>
      <c r="D103" s="38"/>
      <c r="E103" s="38"/>
      <c r="F103" s="38"/>
      <c r="G103" s="39"/>
      <c r="H103" s="38"/>
      <c r="I103" s="38"/>
    </row>
    <row r="104" spans="2:9" s="31" customFormat="1" x14ac:dyDescent="0.25">
      <c r="B104" s="36"/>
      <c r="C104" s="33"/>
      <c r="D104" s="38"/>
      <c r="E104" s="38"/>
      <c r="F104" s="38"/>
      <c r="G104" s="39"/>
      <c r="H104" s="38"/>
      <c r="I104" s="38"/>
    </row>
    <row r="105" spans="2:9" s="31" customFormat="1" x14ac:dyDescent="0.25">
      <c r="B105" s="36"/>
      <c r="C105" s="33"/>
      <c r="D105" s="38"/>
      <c r="E105" s="38"/>
      <c r="F105" s="38"/>
      <c r="G105" s="39"/>
      <c r="H105" s="38"/>
      <c r="I105" s="38"/>
    </row>
    <row r="106" spans="2:9" s="31" customFormat="1" x14ac:dyDescent="0.25">
      <c r="B106" s="36"/>
      <c r="C106" s="33"/>
      <c r="D106" s="38"/>
      <c r="E106" s="38"/>
      <c r="F106" s="38"/>
      <c r="G106" s="39"/>
      <c r="H106" s="38"/>
      <c r="I106" s="38"/>
    </row>
    <row r="107" spans="2:9" s="31" customFormat="1" x14ac:dyDescent="0.25">
      <c r="B107" s="36"/>
      <c r="C107" s="33"/>
      <c r="D107" s="38"/>
      <c r="E107" s="38"/>
      <c r="F107" s="38"/>
      <c r="G107" s="39"/>
      <c r="H107" s="38"/>
      <c r="I107" s="38"/>
    </row>
    <row r="108" spans="2:9" s="31" customFormat="1" x14ac:dyDescent="0.25">
      <c r="B108" s="36"/>
      <c r="C108" s="33"/>
      <c r="D108" s="38"/>
      <c r="E108" s="38"/>
      <c r="F108" s="38"/>
      <c r="G108" s="39"/>
      <c r="H108" s="38"/>
      <c r="I108" s="38"/>
    </row>
    <row r="109" spans="2:9" s="31" customFormat="1" x14ac:dyDescent="0.25">
      <c r="B109" s="36"/>
      <c r="C109" s="33"/>
      <c r="D109" s="38"/>
      <c r="E109" s="38"/>
      <c r="F109" s="38"/>
      <c r="G109" s="39"/>
      <c r="H109" s="38"/>
      <c r="I109" s="38"/>
    </row>
    <row r="110" spans="2:9" s="31" customFormat="1" x14ac:dyDescent="0.25">
      <c r="B110" s="36"/>
      <c r="C110" s="33"/>
      <c r="D110" s="38"/>
      <c r="E110" s="38"/>
      <c r="F110" s="38"/>
      <c r="G110" s="39"/>
      <c r="H110" s="38"/>
      <c r="I110" s="38"/>
    </row>
    <row r="111" spans="2:9" s="31" customFormat="1" x14ac:dyDescent="0.25">
      <c r="B111" s="36"/>
      <c r="C111" s="33"/>
      <c r="D111" s="38"/>
      <c r="E111" s="38"/>
      <c r="F111" s="38"/>
      <c r="G111" s="39"/>
      <c r="H111" s="38"/>
      <c r="I111" s="38"/>
    </row>
    <row r="112" spans="2:9" s="31" customFormat="1" x14ac:dyDescent="0.25">
      <c r="B112" s="36"/>
      <c r="C112" s="33"/>
      <c r="D112" s="38"/>
      <c r="E112" s="38"/>
      <c r="F112" s="38"/>
      <c r="G112" s="39"/>
      <c r="H112" s="38"/>
      <c r="I112" s="38"/>
    </row>
    <row r="113" spans="2:9" s="31" customFormat="1" x14ac:dyDescent="0.25">
      <c r="B113" s="36"/>
      <c r="C113" s="33"/>
      <c r="D113" s="38"/>
      <c r="E113" s="38"/>
      <c r="F113" s="38"/>
      <c r="G113" s="39"/>
      <c r="H113" s="38"/>
      <c r="I113" s="38"/>
    </row>
  </sheetData>
  <mergeCells count="10">
    <mergeCell ref="B45:B60"/>
    <mergeCell ref="A45:A60"/>
    <mergeCell ref="A61:A70"/>
    <mergeCell ref="B61:B70"/>
    <mergeCell ref="B10:B12"/>
    <mergeCell ref="A10:A12"/>
    <mergeCell ref="B13:B28"/>
    <mergeCell ref="A13:A28"/>
    <mergeCell ref="B29:B44"/>
    <mergeCell ref="A29:A44"/>
  </mergeCells>
  <phoneticPr fontId="3" type="noConversion"/>
  <pageMargins left="0.7" right="0.7" top="0.75" bottom="0.75" header="0.3" footer="0.3"/>
  <pageSetup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44A3D-2F49-475D-8509-C48C93A588E0}">
  <dimension ref="A2:K84"/>
  <sheetViews>
    <sheetView zoomScale="55" zoomScaleNormal="55" workbookViewId="0">
      <selection activeCell="G2" sqref="G2"/>
    </sheetView>
  </sheetViews>
  <sheetFormatPr defaultColWidth="8.85546875" defaultRowHeight="16.5" x14ac:dyDescent="0.25"/>
  <cols>
    <col min="1" max="1" width="21.85546875" style="37" customWidth="1"/>
    <col min="2" max="2" width="33.7109375" style="36" customWidth="1"/>
    <col min="3" max="3" width="19.7109375" style="31" customWidth="1"/>
    <col min="4" max="4" width="38.140625" style="34" customWidth="1"/>
    <col min="5" max="5" width="11.7109375" style="36" customWidth="1"/>
    <col min="6" max="6" width="36.7109375" style="35" bestFit="1" customWidth="1"/>
    <col min="7" max="7" width="27.7109375" style="36" customWidth="1"/>
    <col min="8" max="8" width="28.5703125" style="34" customWidth="1"/>
    <col min="9" max="9" width="33.42578125" style="36" bestFit="1" customWidth="1"/>
    <col min="10" max="10" width="14.42578125" style="31" customWidth="1"/>
    <col min="11" max="11" width="14.42578125" style="37" customWidth="1"/>
    <col min="12" max="16384" width="8.85546875" style="37"/>
  </cols>
  <sheetData>
    <row r="2" spans="1:11" x14ac:dyDescent="0.25">
      <c r="D2" s="36"/>
      <c r="F2" s="21" t="s">
        <v>0</v>
      </c>
      <c r="G2" s="21" t="s">
        <v>773</v>
      </c>
      <c r="H2" s="36"/>
    </row>
    <row r="3" spans="1:11" x14ac:dyDescent="0.25">
      <c r="D3" s="36"/>
      <c r="F3" s="21" t="s">
        <v>155</v>
      </c>
      <c r="G3" s="21">
        <f>COUNTA(A10:A27)</f>
        <v>2</v>
      </c>
      <c r="H3" s="36"/>
    </row>
    <row r="4" spans="1:11" x14ac:dyDescent="0.25">
      <c r="F4" s="20" t="s">
        <v>1</v>
      </c>
      <c r="G4" s="20">
        <f>COUNTA(C10:C27)</f>
        <v>18</v>
      </c>
    </row>
    <row r="5" spans="1:11" x14ac:dyDescent="0.25">
      <c r="F5" s="20" t="s">
        <v>2</v>
      </c>
      <c r="G5" s="21">
        <f>COUNTIF(J10:J27,"Pass")</f>
        <v>12</v>
      </c>
    </row>
    <row r="6" spans="1:11" x14ac:dyDescent="0.25">
      <c r="F6" s="20" t="s">
        <v>3</v>
      </c>
      <c r="G6" s="21">
        <f>COUNTIF(J10:J27,"Fail")</f>
        <v>6</v>
      </c>
    </row>
    <row r="7" spans="1:11" x14ac:dyDescent="0.25">
      <c r="F7" s="20" t="s">
        <v>490</v>
      </c>
      <c r="G7" s="21">
        <f>COUNTIF(J10:J27,"")</f>
        <v>0</v>
      </c>
    </row>
    <row r="9" spans="1:11" s="31" customFormat="1" x14ac:dyDescent="0.25">
      <c r="A9" s="45" t="s">
        <v>31</v>
      </c>
      <c r="B9" s="45" t="s">
        <v>30</v>
      </c>
      <c r="C9" s="49" t="s">
        <v>4</v>
      </c>
      <c r="D9" s="52" t="s">
        <v>5</v>
      </c>
      <c r="E9" s="29" t="s">
        <v>6</v>
      </c>
      <c r="F9" s="30" t="s">
        <v>7</v>
      </c>
      <c r="G9" s="28" t="s">
        <v>8</v>
      </c>
      <c r="H9" s="28" t="s">
        <v>9</v>
      </c>
      <c r="I9" s="28" t="s">
        <v>10</v>
      </c>
      <c r="J9" s="29" t="s">
        <v>11</v>
      </c>
      <c r="K9" s="28" t="s">
        <v>12</v>
      </c>
    </row>
    <row r="10" spans="1:11" s="35" customFormat="1" ht="99" x14ac:dyDescent="0.25">
      <c r="A10" s="208" t="s">
        <v>1293</v>
      </c>
      <c r="B10" s="195" t="s">
        <v>824</v>
      </c>
      <c r="C10" s="150" t="s">
        <v>230</v>
      </c>
      <c r="D10" s="46" t="s">
        <v>774</v>
      </c>
      <c r="E10" s="48" t="s">
        <v>46</v>
      </c>
      <c r="F10" s="46" t="s">
        <v>775</v>
      </c>
      <c r="G10" s="46" t="s">
        <v>776</v>
      </c>
      <c r="H10" s="46" t="s">
        <v>777</v>
      </c>
      <c r="I10" s="46" t="s">
        <v>777</v>
      </c>
      <c r="J10" s="134" t="s">
        <v>13</v>
      </c>
      <c r="K10" s="47" t="s">
        <v>400</v>
      </c>
    </row>
    <row r="11" spans="1:11" s="35" customFormat="1" ht="99" hidden="1" x14ac:dyDescent="0.25">
      <c r="A11" s="209"/>
      <c r="B11" s="196"/>
      <c r="C11" s="150" t="s">
        <v>231</v>
      </c>
      <c r="D11" s="46" t="s">
        <v>778</v>
      </c>
      <c r="E11" s="48" t="s">
        <v>46</v>
      </c>
      <c r="F11" s="46" t="s">
        <v>775</v>
      </c>
      <c r="G11" s="46" t="s">
        <v>779</v>
      </c>
      <c r="H11" s="46" t="s">
        <v>780</v>
      </c>
      <c r="I11" s="46" t="s">
        <v>781</v>
      </c>
      <c r="J11" s="149" t="s">
        <v>14</v>
      </c>
      <c r="K11" s="47" t="s">
        <v>400</v>
      </c>
    </row>
    <row r="12" spans="1:11" s="35" customFormat="1" ht="168" hidden="1" customHeight="1" x14ac:dyDescent="0.25">
      <c r="A12" s="209"/>
      <c r="B12" s="196"/>
      <c r="C12" s="150" t="s">
        <v>232</v>
      </c>
      <c r="D12" s="46" t="s">
        <v>782</v>
      </c>
      <c r="E12" s="48" t="s">
        <v>46</v>
      </c>
      <c r="F12" s="46" t="s">
        <v>775</v>
      </c>
      <c r="G12" s="46" t="s">
        <v>783</v>
      </c>
      <c r="H12" s="46" t="s">
        <v>784</v>
      </c>
      <c r="I12" s="46" t="s">
        <v>785</v>
      </c>
      <c r="J12" s="149" t="s">
        <v>14</v>
      </c>
      <c r="K12" s="47" t="s">
        <v>400</v>
      </c>
    </row>
    <row r="13" spans="1:11" s="35" customFormat="1" ht="99" x14ac:dyDescent="0.25">
      <c r="A13" s="209"/>
      <c r="B13" s="196"/>
      <c r="C13" s="150" t="s">
        <v>233</v>
      </c>
      <c r="D13" s="46" t="s">
        <v>786</v>
      </c>
      <c r="E13" s="48" t="s">
        <v>46</v>
      </c>
      <c r="F13" s="46" t="s">
        <v>775</v>
      </c>
      <c r="G13" s="46" t="s">
        <v>787</v>
      </c>
      <c r="H13" s="46" t="s">
        <v>788</v>
      </c>
      <c r="I13" s="46" t="s">
        <v>788</v>
      </c>
      <c r="J13" s="134" t="s">
        <v>13</v>
      </c>
      <c r="K13" s="47" t="s">
        <v>400</v>
      </c>
    </row>
    <row r="14" spans="1:11" s="35" customFormat="1" ht="99" x14ac:dyDescent="0.25">
      <c r="A14" s="209"/>
      <c r="B14" s="196"/>
      <c r="C14" s="44" t="s">
        <v>234</v>
      </c>
      <c r="D14" s="46" t="s">
        <v>789</v>
      </c>
      <c r="E14" s="48" t="s">
        <v>46</v>
      </c>
      <c r="F14" s="46" t="s">
        <v>775</v>
      </c>
      <c r="G14" s="46" t="s">
        <v>790</v>
      </c>
      <c r="H14" s="46" t="s">
        <v>791</v>
      </c>
      <c r="I14" s="46" t="s">
        <v>792</v>
      </c>
      <c r="J14" s="134" t="s">
        <v>13</v>
      </c>
      <c r="K14" s="47"/>
    </row>
    <row r="15" spans="1:11" s="35" customFormat="1" ht="134.44999999999999" hidden="1" customHeight="1" x14ac:dyDescent="0.25">
      <c r="A15" s="209"/>
      <c r="B15" s="196"/>
      <c r="C15" s="44" t="s">
        <v>235</v>
      </c>
      <c r="D15" s="46" t="s">
        <v>793</v>
      </c>
      <c r="E15" s="48" t="s">
        <v>325</v>
      </c>
      <c r="F15" s="46" t="s">
        <v>794</v>
      </c>
      <c r="G15" s="46" t="s">
        <v>795</v>
      </c>
      <c r="H15" s="46" t="s">
        <v>796</v>
      </c>
      <c r="I15" s="46" t="s">
        <v>323</v>
      </c>
      <c r="J15" s="149" t="s">
        <v>14</v>
      </c>
      <c r="K15" s="47"/>
    </row>
    <row r="16" spans="1:11" s="35" customFormat="1" ht="99" hidden="1" x14ac:dyDescent="0.25">
      <c r="A16" s="210"/>
      <c r="B16" s="197"/>
      <c r="C16" s="44" t="s">
        <v>236</v>
      </c>
      <c r="D16" s="46" t="s">
        <v>797</v>
      </c>
      <c r="E16" s="48" t="s">
        <v>46</v>
      </c>
      <c r="F16" s="46" t="s">
        <v>775</v>
      </c>
      <c r="G16" s="46"/>
      <c r="H16" s="46" t="s">
        <v>798</v>
      </c>
      <c r="I16" s="46" t="s">
        <v>799</v>
      </c>
      <c r="J16" s="149" t="s">
        <v>14</v>
      </c>
      <c r="K16" s="47"/>
    </row>
    <row r="17" spans="1:11" s="35" customFormat="1" ht="115.5" x14ac:dyDescent="0.25">
      <c r="A17" s="112" t="s">
        <v>1294</v>
      </c>
      <c r="B17" s="151" t="s">
        <v>825</v>
      </c>
      <c r="C17" s="44" t="s">
        <v>237</v>
      </c>
      <c r="D17" s="46" t="s">
        <v>800</v>
      </c>
      <c r="E17" s="48" t="s">
        <v>325</v>
      </c>
      <c r="F17" s="46" t="s">
        <v>801</v>
      </c>
      <c r="G17" s="46" t="s">
        <v>802</v>
      </c>
      <c r="H17" s="46" t="s">
        <v>803</v>
      </c>
      <c r="I17" s="46" t="s">
        <v>803</v>
      </c>
      <c r="J17" s="134" t="s">
        <v>13</v>
      </c>
      <c r="K17" s="47"/>
    </row>
    <row r="18" spans="1:11" s="35" customFormat="1" ht="115.5" hidden="1" x14ac:dyDescent="0.25">
      <c r="A18" s="120"/>
      <c r="B18" s="152"/>
      <c r="C18" s="44" t="s">
        <v>238</v>
      </c>
      <c r="D18" s="46" t="s">
        <v>778</v>
      </c>
      <c r="E18" s="48" t="s">
        <v>325</v>
      </c>
      <c r="F18" s="46" t="s">
        <v>801</v>
      </c>
      <c r="G18" s="46" t="s">
        <v>802</v>
      </c>
      <c r="H18" s="46" t="s">
        <v>804</v>
      </c>
      <c r="I18" s="46" t="s">
        <v>805</v>
      </c>
      <c r="J18" s="149" t="s">
        <v>14</v>
      </c>
      <c r="K18" s="47"/>
    </row>
    <row r="19" spans="1:11" s="35" customFormat="1" ht="201.6" customHeight="1" x14ac:dyDescent="0.25">
      <c r="A19" s="120"/>
      <c r="B19" s="152"/>
      <c r="C19" s="44" t="s">
        <v>239</v>
      </c>
      <c r="D19" s="46" t="s">
        <v>800</v>
      </c>
      <c r="E19" s="48" t="s">
        <v>325</v>
      </c>
      <c r="F19" s="46" t="s">
        <v>801</v>
      </c>
      <c r="G19" s="46" t="s">
        <v>802</v>
      </c>
      <c r="H19" s="46" t="s">
        <v>806</v>
      </c>
      <c r="I19" s="46" t="s">
        <v>806</v>
      </c>
      <c r="J19" s="134" t="s">
        <v>13</v>
      </c>
      <c r="K19" s="47"/>
    </row>
    <row r="20" spans="1:11" s="35" customFormat="1" ht="115.5" x14ac:dyDescent="0.25">
      <c r="A20" s="120"/>
      <c r="B20" s="152"/>
      <c r="C20" s="150" t="s">
        <v>240</v>
      </c>
      <c r="D20" s="46" t="s">
        <v>807</v>
      </c>
      <c r="E20" s="48" t="s">
        <v>325</v>
      </c>
      <c r="F20" s="46" t="s">
        <v>801</v>
      </c>
      <c r="G20" s="46" t="s">
        <v>802</v>
      </c>
      <c r="H20" s="46" t="s">
        <v>808</v>
      </c>
      <c r="I20" s="46"/>
      <c r="J20" s="134" t="s">
        <v>13</v>
      </c>
      <c r="K20" s="47" t="s">
        <v>400</v>
      </c>
    </row>
    <row r="21" spans="1:11" s="35" customFormat="1" ht="115.5" hidden="1" x14ac:dyDescent="0.25">
      <c r="A21" s="120"/>
      <c r="B21" s="152"/>
      <c r="C21" s="44" t="s">
        <v>241</v>
      </c>
      <c r="D21" s="46" t="s">
        <v>809</v>
      </c>
      <c r="E21" s="48" t="s">
        <v>325</v>
      </c>
      <c r="F21" s="46" t="s">
        <v>801</v>
      </c>
      <c r="G21" s="46" t="s">
        <v>810</v>
      </c>
      <c r="H21" s="46" t="s">
        <v>811</v>
      </c>
      <c r="I21" s="46" t="s">
        <v>812</v>
      </c>
      <c r="J21" s="149" t="s">
        <v>14</v>
      </c>
      <c r="K21" s="47"/>
    </row>
    <row r="22" spans="1:11" ht="115.5" x14ac:dyDescent="0.25">
      <c r="A22" s="120"/>
      <c r="B22" s="152"/>
      <c r="C22" s="150" t="s">
        <v>242</v>
      </c>
      <c r="D22" s="46" t="s">
        <v>800</v>
      </c>
      <c r="E22" s="48" t="s">
        <v>325</v>
      </c>
      <c r="F22" s="46" t="s">
        <v>801</v>
      </c>
      <c r="G22" s="46" t="s">
        <v>810</v>
      </c>
      <c r="H22" s="46" t="s">
        <v>813</v>
      </c>
      <c r="I22" s="46" t="s">
        <v>813</v>
      </c>
      <c r="J22" s="134" t="s">
        <v>13</v>
      </c>
      <c r="K22" s="47" t="s">
        <v>400</v>
      </c>
    </row>
    <row r="23" spans="1:11" ht="115.5" x14ac:dyDescent="0.25">
      <c r="A23" s="120"/>
      <c r="B23" s="152"/>
      <c r="C23" s="150" t="s">
        <v>243</v>
      </c>
      <c r="D23" s="46" t="s">
        <v>814</v>
      </c>
      <c r="E23" s="48" t="s">
        <v>325</v>
      </c>
      <c r="F23" s="46" t="s">
        <v>801</v>
      </c>
      <c r="G23" s="46" t="s">
        <v>810</v>
      </c>
      <c r="H23" s="46" t="s">
        <v>815</v>
      </c>
      <c r="I23" s="46" t="s">
        <v>815</v>
      </c>
      <c r="J23" s="134" t="s">
        <v>13</v>
      </c>
      <c r="K23" s="47" t="s">
        <v>400</v>
      </c>
    </row>
    <row r="24" spans="1:11" ht="115.5" x14ac:dyDescent="0.25">
      <c r="A24" s="120"/>
      <c r="B24" s="152"/>
      <c r="C24" s="150" t="s">
        <v>244</v>
      </c>
      <c r="D24" s="46" t="s">
        <v>816</v>
      </c>
      <c r="E24" s="48" t="s">
        <v>325</v>
      </c>
      <c r="F24" s="46" t="s">
        <v>801</v>
      </c>
      <c r="G24" s="46" t="s">
        <v>810</v>
      </c>
      <c r="H24" s="46" t="s">
        <v>817</v>
      </c>
      <c r="I24" s="46" t="s">
        <v>817</v>
      </c>
      <c r="J24" s="134" t="s">
        <v>13</v>
      </c>
      <c r="K24" s="47" t="s">
        <v>400</v>
      </c>
    </row>
    <row r="25" spans="1:11" ht="115.5" x14ac:dyDescent="0.25">
      <c r="A25" s="120"/>
      <c r="B25" s="152"/>
      <c r="C25" s="150" t="s">
        <v>245</v>
      </c>
      <c r="D25" s="46" t="s">
        <v>818</v>
      </c>
      <c r="E25" s="48" t="s">
        <v>325</v>
      </c>
      <c r="F25" s="46" t="s">
        <v>801</v>
      </c>
      <c r="G25" s="46" t="s">
        <v>810</v>
      </c>
      <c r="H25" s="46" t="s">
        <v>819</v>
      </c>
      <c r="I25" s="46" t="s">
        <v>803</v>
      </c>
      <c r="J25" s="134" t="s">
        <v>13</v>
      </c>
      <c r="K25" s="48" t="s">
        <v>400</v>
      </c>
    </row>
    <row r="26" spans="1:11" ht="115.5" x14ac:dyDescent="0.25">
      <c r="A26" s="120"/>
      <c r="B26" s="152"/>
      <c r="C26" s="150" t="s">
        <v>246</v>
      </c>
      <c r="D26" s="46" t="s">
        <v>820</v>
      </c>
      <c r="E26" s="48" t="s">
        <v>325</v>
      </c>
      <c r="F26" s="46" t="s">
        <v>801</v>
      </c>
      <c r="G26" s="46" t="s">
        <v>802</v>
      </c>
      <c r="H26" s="46" t="s">
        <v>821</v>
      </c>
      <c r="I26" s="46" t="s">
        <v>821</v>
      </c>
      <c r="J26" s="134" t="s">
        <v>13</v>
      </c>
      <c r="K26" s="48" t="s">
        <v>400</v>
      </c>
    </row>
    <row r="27" spans="1:11" ht="115.5" x14ac:dyDescent="0.25">
      <c r="A27" s="121"/>
      <c r="B27" s="153"/>
      <c r="C27" s="150" t="s">
        <v>247</v>
      </c>
      <c r="D27" s="46" t="s">
        <v>822</v>
      </c>
      <c r="E27" s="48" t="s">
        <v>325</v>
      </c>
      <c r="F27" s="46" t="s">
        <v>801</v>
      </c>
      <c r="G27" s="46" t="s">
        <v>802</v>
      </c>
      <c r="H27" s="46" t="s">
        <v>823</v>
      </c>
      <c r="I27" s="46" t="s">
        <v>823</v>
      </c>
      <c r="J27" s="134" t="s">
        <v>13</v>
      </c>
      <c r="K27" s="48" t="s">
        <v>400</v>
      </c>
    </row>
    <row r="28" spans="1:11" x14ac:dyDescent="0.25">
      <c r="C28" s="33"/>
      <c r="E28" s="34"/>
      <c r="I28" s="34"/>
    </row>
    <row r="29" spans="1:11" s="31" customFormat="1" x14ac:dyDescent="0.25">
      <c r="B29" s="36"/>
      <c r="C29" s="33"/>
      <c r="D29" s="34"/>
      <c r="E29" s="34"/>
      <c r="F29" s="35"/>
      <c r="G29" s="36"/>
      <c r="H29" s="34"/>
      <c r="I29" s="34"/>
    </row>
    <row r="30" spans="1:11" s="31" customFormat="1" x14ac:dyDescent="0.25">
      <c r="B30" s="36"/>
      <c r="C30" s="33"/>
      <c r="D30" s="34"/>
      <c r="E30" s="34"/>
      <c r="F30" s="35"/>
      <c r="G30" s="36"/>
      <c r="H30" s="34"/>
      <c r="I30" s="34"/>
    </row>
    <row r="31" spans="1:11" s="31" customFormat="1" x14ac:dyDescent="0.25">
      <c r="B31" s="36"/>
      <c r="C31" s="33"/>
      <c r="D31" s="34"/>
      <c r="E31" s="34"/>
      <c r="F31" s="35"/>
      <c r="G31" s="36"/>
      <c r="H31" s="34"/>
      <c r="I31" s="34"/>
    </row>
    <row r="32" spans="1:11" s="31" customFormat="1" x14ac:dyDescent="0.25">
      <c r="B32" s="36"/>
      <c r="C32" s="33"/>
      <c r="D32" s="34"/>
      <c r="E32" s="34"/>
      <c r="F32" s="35"/>
      <c r="G32" s="36"/>
      <c r="H32" s="34"/>
      <c r="I32" s="34"/>
    </row>
    <row r="33" spans="1:11" s="31" customFormat="1" x14ac:dyDescent="0.25">
      <c r="B33" s="36"/>
      <c r="C33" s="33"/>
      <c r="D33" s="34"/>
      <c r="E33" s="34"/>
      <c r="F33" s="35"/>
      <c r="G33" s="36"/>
      <c r="H33" s="34"/>
      <c r="I33" s="34"/>
    </row>
    <row r="34" spans="1:11" s="31" customFormat="1" x14ac:dyDescent="0.25">
      <c r="B34" s="36"/>
      <c r="C34" s="33"/>
      <c r="D34" s="34"/>
      <c r="E34" s="34"/>
      <c r="F34" s="35"/>
      <c r="G34" s="36"/>
      <c r="H34" s="34"/>
      <c r="I34" s="34"/>
    </row>
    <row r="35" spans="1:11" s="31" customFormat="1" x14ac:dyDescent="0.25">
      <c r="B35" s="36"/>
      <c r="C35" s="33"/>
      <c r="D35" s="34"/>
      <c r="E35" s="34"/>
      <c r="F35" s="35"/>
      <c r="G35" s="36"/>
      <c r="H35" s="34"/>
      <c r="I35" s="34"/>
    </row>
    <row r="36" spans="1:11" s="31" customFormat="1" x14ac:dyDescent="0.25">
      <c r="B36" s="36"/>
      <c r="C36" s="33"/>
      <c r="D36" s="34"/>
      <c r="E36" s="34"/>
      <c r="F36" s="35"/>
      <c r="G36" s="36"/>
      <c r="H36" s="34"/>
      <c r="I36" s="34"/>
    </row>
    <row r="37" spans="1:11" s="31" customFormat="1" x14ac:dyDescent="0.25">
      <c r="B37" s="36"/>
      <c r="C37" s="33"/>
      <c r="D37" s="34"/>
      <c r="E37" s="34"/>
      <c r="F37" s="35"/>
      <c r="G37" s="36"/>
      <c r="H37" s="34"/>
      <c r="I37" s="34"/>
    </row>
    <row r="38" spans="1:11" s="31" customFormat="1" x14ac:dyDescent="0.25">
      <c r="B38" s="36"/>
      <c r="C38" s="33"/>
      <c r="D38" s="34"/>
      <c r="E38" s="34"/>
      <c r="F38" s="35"/>
      <c r="G38" s="36"/>
      <c r="H38" s="34"/>
      <c r="I38" s="34"/>
    </row>
    <row r="39" spans="1:11" s="31" customFormat="1" x14ac:dyDescent="0.25">
      <c r="B39" s="36"/>
      <c r="C39" s="33"/>
      <c r="D39" s="34"/>
      <c r="E39" s="34"/>
      <c r="F39" s="35"/>
      <c r="G39" s="36"/>
      <c r="H39" s="34"/>
      <c r="I39" s="34"/>
    </row>
    <row r="40" spans="1:11" s="31" customFormat="1" x14ac:dyDescent="0.25">
      <c r="B40" s="36"/>
      <c r="C40" s="33"/>
      <c r="D40" s="34"/>
      <c r="E40" s="34"/>
      <c r="F40" s="35"/>
      <c r="G40" s="36"/>
      <c r="H40" s="34"/>
      <c r="I40" s="34"/>
    </row>
    <row r="41" spans="1:11" s="31" customFormat="1" x14ac:dyDescent="0.25">
      <c r="B41" s="36"/>
      <c r="C41" s="33"/>
      <c r="D41" s="34"/>
      <c r="E41" s="34"/>
      <c r="F41" s="35"/>
      <c r="G41" s="36"/>
      <c r="H41" s="34"/>
      <c r="I41" s="36"/>
    </row>
    <row r="42" spans="1:11" s="31" customFormat="1" x14ac:dyDescent="0.25">
      <c r="B42" s="36"/>
      <c r="C42" s="33"/>
      <c r="D42" s="34"/>
      <c r="E42" s="34"/>
      <c r="F42" s="35"/>
      <c r="G42" s="36"/>
      <c r="H42" s="34"/>
      <c r="I42" s="34"/>
    </row>
    <row r="43" spans="1:11" s="31" customFormat="1" x14ac:dyDescent="0.25">
      <c r="B43" s="36"/>
      <c r="C43" s="33"/>
      <c r="D43" s="34"/>
      <c r="E43" s="34"/>
      <c r="F43" s="35"/>
      <c r="G43" s="36"/>
      <c r="H43" s="34"/>
      <c r="I43" s="34"/>
    </row>
    <row r="44" spans="1:11" s="31" customFormat="1" x14ac:dyDescent="0.25">
      <c r="B44" s="36"/>
      <c r="C44" s="33"/>
      <c r="D44" s="34"/>
      <c r="E44" s="34"/>
      <c r="F44" s="35"/>
      <c r="G44" s="36"/>
      <c r="H44" s="34"/>
      <c r="I44" s="34"/>
    </row>
    <row r="45" spans="1:11" s="31" customFormat="1" x14ac:dyDescent="0.25">
      <c r="A45" s="37"/>
      <c r="B45" s="36"/>
      <c r="C45" s="33"/>
      <c r="D45" s="34"/>
      <c r="E45" s="34"/>
      <c r="F45" s="35"/>
      <c r="G45" s="36"/>
      <c r="H45" s="34"/>
      <c r="I45" s="34"/>
      <c r="K45" s="37"/>
    </row>
    <row r="46" spans="1:11" s="31" customFormat="1" x14ac:dyDescent="0.25">
      <c r="A46" s="37"/>
      <c r="B46" s="36"/>
      <c r="C46" s="33"/>
      <c r="D46" s="34"/>
      <c r="E46" s="34"/>
      <c r="F46" s="35"/>
      <c r="G46" s="36"/>
      <c r="H46" s="34"/>
      <c r="I46" s="34"/>
      <c r="K46" s="37"/>
    </row>
    <row r="47" spans="1:11" s="31" customFormat="1" x14ac:dyDescent="0.25">
      <c r="A47" s="37"/>
      <c r="B47" s="36"/>
      <c r="C47" s="33"/>
      <c r="D47" s="34"/>
      <c r="E47" s="34"/>
      <c r="F47" s="35"/>
      <c r="G47" s="36"/>
      <c r="H47" s="34"/>
      <c r="I47" s="34"/>
      <c r="K47" s="37"/>
    </row>
    <row r="48" spans="1:11" s="31" customFormat="1" x14ac:dyDescent="0.25">
      <c r="A48" s="37"/>
      <c r="B48" s="36"/>
      <c r="C48" s="33"/>
      <c r="D48" s="34"/>
      <c r="E48" s="34"/>
      <c r="F48" s="35"/>
      <c r="G48" s="36"/>
      <c r="H48" s="34"/>
      <c r="I48" s="34"/>
      <c r="K48" s="37"/>
    </row>
    <row r="49" spans="1:11" s="31" customFormat="1" x14ac:dyDescent="0.25">
      <c r="A49" s="37"/>
      <c r="B49" s="36"/>
      <c r="C49" s="33"/>
      <c r="D49" s="38"/>
      <c r="E49" s="34"/>
      <c r="F49" s="35"/>
      <c r="G49" s="36"/>
      <c r="H49" s="34"/>
      <c r="I49" s="34"/>
      <c r="K49" s="37"/>
    </row>
    <row r="50" spans="1:11" s="31" customFormat="1" x14ac:dyDescent="0.25">
      <c r="A50" s="37"/>
      <c r="B50" s="36"/>
      <c r="C50" s="33"/>
      <c r="D50" s="34"/>
      <c r="E50" s="34"/>
      <c r="F50" s="35"/>
      <c r="G50" s="36"/>
      <c r="H50" s="34"/>
      <c r="I50" s="34"/>
      <c r="K50" s="37"/>
    </row>
    <row r="51" spans="1:11" s="31" customFormat="1" x14ac:dyDescent="0.25">
      <c r="A51" s="37"/>
      <c r="B51" s="36"/>
      <c r="C51" s="33"/>
      <c r="D51" s="34"/>
      <c r="E51" s="34"/>
      <c r="F51" s="35"/>
      <c r="G51" s="36"/>
      <c r="H51" s="34"/>
      <c r="I51" s="34"/>
      <c r="K51" s="37"/>
    </row>
    <row r="52" spans="1:11" x14ac:dyDescent="0.25">
      <c r="C52" s="33"/>
      <c r="E52" s="34"/>
      <c r="I52" s="34"/>
    </row>
    <row r="53" spans="1:11" x14ac:dyDescent="0.25">
      <c r="C53" s="33"/>
      <c r="E53" s="34"/>
      <c r="I53" s="34"/>
    </row>
    <row r="54" spans="1:11" x14ac:dyDescent="0.25">
      <c r="C54" s="33"/>
      <c r="E54" s="34"/>
      <c r="I54" s="34"/>
    </row>
    <row r="55" spans="1:11" x14ac:dyDescent="0.25">
      <c r="C55" s="33"/>
      <c r="D55" s="38"/>
      <c r="E55" s="34"/>
      <c r="I55" s="34"/>
    </row>
    <row r="56" spans="1:11" x14ac:dyDescent="0.25">
      <c r="C56" s="33"/>
      <c r="E56" s="34"/>
      <c r="I56" s="34"/>
    </row>
    <row r="57" spans="1:11" x14ac:dyDescent="0.25">
      <c r="C57" s="33"/>
      <c r="E57" s="34"/>
      <c r="I57" s="34"/>
    </row>
    <row r="58" spans="1:11" x14ac:dyDescent="0.25">
      <c r="C58" s="33"/>
      <c r="E58" s="34"/>
    </row>
    <row r="59" spans="1:11" s="35" customFormat="1" x14ac:dyDescent="0.25">
      <c r="B59" s="34"/>
      <c r="C59" s="33"/>
      <c r="D59" s="34"/>
      <c r="E59" s="34"/>
      <c r="G59" s="34"/>
      <c r="H59" s="34"/>
      <c r="I59" s="34"/>
      <c r="J59" s="33"/>
    </row>
    <row r="60" spans="1:11" x14ac:dyDescent="0.25">
      <c r="C60" s="33"/>
      <c r="E60" s="34"/>
      <c r="I60" s="34"/>
    </row>
    <row r="61" spans="1:11" s="31" customFormat="1" x14ac:dyDescent="0.25">
      <c r="B61" s="36"/>
      <c r="C61" s="33"/>
      <c r="D61" s="38"/>
      <c r="E61" s="38"/>
      <c r="F61" s="38"/>
      <c r="G61" s="39"/>
      <c r="H61" s="38"/>
      <c r="I61" s="38"/>
    </row>
    <row r="62" spans="1:11" s="31" customFormat="1" x14ac:dyDescent="0.25">
      <c r="B62" s="36"/>
      <c r="C62" s="33"/>
      <c r="D62" s="38"/>
      <c r="E62" s="38"/>
      <c r="F62" s="38"/>
      <c r="G62" s="39"/>
      <c r="H62" s="38"/>
      <c r="I62" s="38"/>
    </row>
    <row r="63" spans="1:11" s="31" customFormat="1" x14ac:dyDescent="0.25">
      <c r="B63" s="36"/>
      <c r="C63" s="33"/>
      <c r="D63" s="38"/>
      <c r="E63" s="38"/>
      <c r="F63" s="38"/>
      <c r="G63" s="39"/>
      <c r="H63" s="38"/>
      <c r="I63" s="38"/>
    </row>
    <row r="64" spans="1:11" s="31" customFormat="1" x14ac:dyDescent="0.25">
      <c r="B64" s="36"/>
      <c r="C64" s="33"/>
      <c r="D64" s="38"/>
      <c r="E64" s="38"/>
      <c r="F64" s="38"/>
      <c r="G64" s="39"/>
      <c r="H64" s="38"/>
      <c r="I64" s="39"/>
    </row>
    <row r="65" spans="2:9" s="31" customFormat="1" x14ac:dyDescent="0.25">
      <c r="B65" s="36"/>
      <c r="C65" s="33"/>
      <c r="D65" s="38"/>
      <c r="E65" s="38"/>
      <c r="F65" s="38"/>
      <c r="G65" s="39"/>
      <c r="H65" s="38"/>
      <c r="I65" s="38"/>
    </row>
    <row r="66" spans="2:9" s="31" customFormat="1" x14ac:dyDescent="0.25">
      <c r="B66" s="36"/>
      <c r="C66" s="33"/>
      <c r="D66" s="38"/>
      <c r="E66" s="38"/>
      <c r="F66" s="38"/>
      <c r="G66" s="39"/>
      <c r="H66" s="38"/>
      <c r="I66" s="38"/>
    </row>
    <row r="67" spans="2:9" s="31" customFormat="1" x14ac:dyDescent="0.25">
      <c r="B67" s="36"/>
      <c r="C67" s="33"/>
      <c r="D67" s="38"/>
      <c r="E67" s="38"/>
      <c r="F67" s="38"/>
      <c r="G67" s="39"/>
      <c r="H67" s="38"/>
      <c r="I67" s="38"/>
    </row>
    <row r="68" spans="2:9" s="31" customFormat="1" x14ac:dyDescent="0.25">
      <c r="B68" s="36"/>
      <c r="C68" s="33"/>
      <c r="D68" s="38"/>
      <c r="E68" s="38"/>
      <c r="F68" s="38"/>
      <c r="G68" s="39"/>
      <c r="H68" s="38"/>
      <c r="I68" s="38"/>
    </row>
    <row r="69" spans="2:9" s="31" customFormat="1" x14ac:dyDescent="0.25">
      <c r="B69" s="36"/>
      <c r="C69" s="33"/>
      <c r="D69" s="38"/>
      <c r="E69" s="38"/>
      <c r="F69" s="38"/>
      <c r="G69" s="39"/>
      <c r="H69" s="38"/>
      <c r="I69" s="38"/>
    </row>
    <row r="70" spans="2:9" s="31" customFormat="1" x14ac:dyDescent="0.25">
      <c r="B70" s="36"/>
      <c r="C70" s="33"/>
      <c r="D70" s="38"/>
      <c r="E70" s="38"/>
      <c r="F70" s="38"/>
      <c r="G70" s="39"/>
      <c r="H70" s="38"/>
      <c r="I70" s="38"/>
    </row>
    <row r="71" spans="2:9" s="31" customFormat="1" x14ac:dyDescent="0.25">
      <c r="B71" s="36"/>
      <c r="C71" s="33"/>
      <c r="D71" s="38"/>
      <c r="E71" s="38"/>
      <c r="F71" s="38"/>
      <c r="G71" s="39"/>
      <c r="H71" s="38"/>
      <c r="I71" s="38"/>
    </row>
    <row r="72" spans="2:9" s="31" customFormat="1" x14ac:dyDescent="0.25">
      <c r="B72" s="36"/>
      <c r="C72" s="33"/>
      <c r="D72" s="38"/>
      <c r="E72" s="38"/>
      <c r="F72" s="38"/>
      <c r="G72" s="39"/>
      <c r="H72" s="38"/>
      <c r="I72" s="38"/>
    </row>
    <row r="73" spans="2:9" s="31" customFormat="1" x14ac:dyDescent="0.25">
      <c r="B73" s="36"/>
      <c r="C73" s="33"/>
      <c r="D73" s="38"/>
      <c r="E73" s="38"/>
      <c r="F73" s="38"/>
      <c r="G73" s="39"/>
      <c r="H73" s="38"/>
      <c r="I73" s="38"/>
    </row>
    <row r="74" spans="2:9" s="31" customFormat="1" x14ac:dyDescent="0.25">
      <c r="B74" s="36"/>
      <c r="C74" s="33"/>
      <c r="D74" s="38"/>
      <c r="E74" s="38"/>
      <c r="F74" s="38"/>
      <c r="G74" s="39"/>
      <c r="H74" s="38"/>
      <c r="I74" s="38"/>
    </row>
    <row r="75" spans="2:9" s="31" customFormat="1" x14ac:dyDescent="0.25">
      <c r="B75" s="36"/>
      <c r="C75" s="33"/>
      <c r="D75" s="38"/>
      <c r="E75" s="38"/>
      <c r="F75" s="38"/>
      <c r="G75" s="39"/>
      <c r="H75" s="38"/>
      <c r="I75" s="38"/>
    </row>
    <row r="76" spans="2:9" s="31" customFormat="1" x14ac:dyDescent="0.25">
      <c r="B76" s="36"/>
      <c r="C76" s="33"/>
      <c r="D76" s="38"/>
      <c r="E76" s="38"/>
      <c r="F76" s="38"/>
      <c r="G76" s="39"/>
      <c r="H76" s="38"/>
      <c r="I76" s="38"/>
    </row>
    <row r="77" spans="2:9" s="31" customFormat="1" x14ac:dyDescent="0.25">
      <c r="B77" s="36"/>
      <c r="C77" s="33"/>
      <c r="D77" s="38"/>
      <c r="E77" s="38"/>
      <c r="F77" s="38"/>
      <c r="G77" s="39"/>
      <c r="H77" s="38"/>
      <c r="I77" s="38"/>
    </row>
    <row r="78" spans="2:9" s="31" customFormat="1" x14ac:dyDescent="0.25">
      <c r="B78" s="36"/>
      <c r="C78" s="33"/>
      <c r="D78" s="38"/>
      <c r="E78" s="38"/>
      <c r="F78" s="38"/>
      <c r="G78" s="39"/>
      <c r="H78" s="38"/>
      <c r="I78" s="38"/>
    </row>
    <row r="79" spans="2:9" s="31" customFormat="1" x14ac:dyDescent="0.25">
      <c r="B79" s="36"/>
      <c r="C79" s="33"/>
      <c r="D79" s="38"/>
      <c r="E79" s="38"/>
      <c r="F79" s="38"/>
      <c r="G79" s="39"/>
      <c r="H79" s="38"/>
      <c r="I79" s="38"/>
    </row>
    <row r="80" spans="2:9" s="31" customFormat="1" x14ac:dyDescent="0.25">
      <c r="B80" s="36"/>
      <c r="C80" s="33"/>
      <c r="D80" s="38"/>
      <c r="E80" s="38"/>
      <c r="F80" s="38"/>
      <c r="G80" s="39"/>
      <c r="H80" s="38"/>
      <c r="I80" s="38"/>
    </row>
    <row r="81" spans="2:9" s="31" customFormat="1" x14ac:dyDescent="0.25">
      <c r="B81" s="36"/>
      <c r="C81" s="33"/>
      <c r="D81" s="38"/>
      <c r="E81" s="38"/>
      <c r="F81" s="38"/>
      <c r="G81" s="39"/>
      <c r="H81" s="38"/>
      <c r="I81" s="38"/>
    </row>
    <row r="82" spans="2:9" s="31" customFormat="1" x14ac:dyDescent="0.25">
      <c r="B82" s="36"/>
      <c r="C82" s="33"/>
      <c r="D82" s="38"/>
      <c r="E82" s="38"/>
      <c r="F82" s="38"/>
      <c r="G82" s="39"/>
      <c r="H82" s="38"/>
      <c r="I82" s="38"/>
    </row>
    <row r="83" spans="2:9" s="31" customFormat="1" x14ac:dyDescent="0.25">
      <c r="B83" s="36"/>
      <c r="C83" s="33"/>
      <c r="D83" s="38"/>
      <c r="E83" s="38"/>
      <c r="F83" s="38"/>
      <c r="G83" s="39"/>
      <c r="H83" s="38"/>
      <c r="I83" s="38"/>
    </row>
    <row r="84" spans="2:9" s="31" customFormat="1" x14ac:dyDescent="0.25">
      <c r="B84" s="36"/>
      <c r="C84" s="33"/>
      <c r="D84" s="38"/>
      <c r="E84" s="38"/>
      <c r="F84" s="38"/>
      <c r="G84" s="39"/>
      <c r="H84" s="38"/>
      <c r="I84" s="38"/>
    </row>
  </sheetData>
  <mergeCells count="2">
    <mergeCell ref="A10:A16"/>
    <mergeCell ref="B10:B16"/>
  </mergeCells>
  <phoneticPr fontId="3" type="noConversion"/>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110"/>
  <sheetViews>
    <sheetView zoomScale="55" zoomScaleNormal="55" workbookViewId="0">
      <selection activeCell="G2" sqref="G2"/>
    </sheetView>
  </sheetViews>
  <sheetFormatPr defaultColWidth="8.85546875" defaultRowHeight="17.25" x14ac:dyDescent="0.25"/>
  <cols>
    <col min="1" max="1" width="19.140625" style="8" customWidth="1"/>
    <col min="2" max="2" width="30.140625" style="76" customWidth="1"/>
    <col min="3" max="3" width="18.7109375" style="76" customWidth="1"/>
    <col min="4" max="4" width="47.5703125" style="77" customWidth="1"/>
    <col min="5" max="5" width="16.5703125" style="78" customWidth="1"/>
    <col min="6" max="6" width="36.28515625" style="77" customWidth="1"/>
    <col min="7" max="7" width="52.28515625" style="77" customWidth="1"/>
    <col min="8" max="8" width="36.140625" style="77" customWidth="1"/>
    <col min="9" max="9" width="33.7109375" style="77" customWidth="1"/>
    <col min="10" max="10" width="13.5703125" style="78" customWidth="1"/>
    <col min="11" max="11" width="26.7109375" style="77" customWidth="1"/>
    <col min="12" max="16384" width="8.85546875" style="77"/>
  </cols>
  <sheetData>
    <row r="2" spans="1:11" x14ac:dyDescent="0.25">
      <c r="F2" s="18" t="s">
        <v>0</v>
      </c>
      <c r="G2" s="19" t="s">
        <v>846</v>
      </c>
    </row>
    <row r="3" spans="1:11" x14ac:dyDescent="0.25">
      <c r="F3" s="18" t="s">
        <v>155</v>
      </c>
      <c r="G3" s="19">
        <f>COUNTA(A10:A57)</f>
        <v>7</v>
      </c>
    </row>
    <row r="4" spans="1:11" x14ac:dyDescent="0.25">
      <c r="F4" s="19" t="s">
        <v>1</v>
      </c>
      <c r="G4" s="19">
        <f>COUNTA(C10:C57)</f>
        <v>48</v>
      </c>
    </row>
    <row r="5" spans="1:11" x14ac:dyDescent="0.25">
      <c r="F5" s="18" t="s">
        <v>2</v>
      </c>
      <c r="G5" s="19">
        <f>COUNTIF(J10:J57,"Pass")</f>
        <v>19</v>
      </c>
    </row>
    <row r="6" spans="1:11" x14ac:dyDescent="0.25">
      <c r="F6" s="18" t="s">
        <v>3</v>
      </c>
      <c r="G6" s="19">
        <f>COUNTIF(J10:J57,"Fail")</f>
        <v>24</v>
      </c>
    </row>
    <row r="7" spans="1:11" x14ac:dyDescent="0.25">
      <c r="F7" s="18" t="s">
        <v>490</v>
      </c>
      <c r="G7" s="19">
        <f>COUNTIF(J10:J57,"")</f>
        <v>5</v>
      </c>
    </row>
    <row r="9" spans="1:11" s="78" customFormat="1" x14ac:dyDescent="0.25">
      <c r="A9" s="79" t="s">
        <v>31</v>
      </c>
      <c r="B9" s="79" t="s">
        <v>30</v>
      </c>
      <c r="C9" s="79" t="s">
        <v>4</v>
      </c>
      <c r="D9" s="79" t="s">
        <v>5</v>
      </c>
      <c r="E9" s="80" t="s">
        <v>6</v>
      </c>
      <c r="F9" s="79" t="s">
        <v>7</v>
      </c>
      <c r="G9" s="79" t="s">
        <v>8</v>
      </c>
      <c r="H9" s="79" t="s">
        <v>9</v>
      </c>
      <c r="I9" s="79" t="s">
        <v>10</v>
      </c>
      <c r="J9" s="80" t="s">
        <v>11</v>
      </c>
      <c r="K9" s="79" t="s">
        <v>12</v>
      </c>
    </row>
    <row r="10" spans="1:11" ht="34.5" hidden="1" x14ac:dyDescent="0.25">
      <c r="A10" s="238" t="s">
        <v>181</v>
      </c>
      <c r="B10" s="239" t="s">
        <v>32</v>
      </c>
      <c r="C10" s="81" t="s">
        <v>54</v>
      </c>
      <c r="D10" s="82" t="s">
        <v>34</v>
      </c>
      <c r="E10" s="171" t="s">
        <v>33</v>
      </c>
      <c r="F10" s="235" t="s">
        <v>42</v>
      </c>
      <c r="G10" s="83" t="s">
        <v>41</v>
      </c>
      <c r="H10" s="81" t="s">
        <v>36</v>
      </c>
      <c r="I10" s="83" t="s">
        <v>78</v>
      </c>
      <c r="J10" s="84" t="s">
        <v>14</v>
      </c>
      <c r="K10" s="85"/>
    </row>
    <row r="11" spans="1:11" s="90" customFormat="1" ht="34.5" hidden="1" x14ac:dyDescent="0.25">
      <c r="A11" s="238"/>
      <c r="B11" s="239"/>
      <c r="C11" s="81" t="s">
        <v>55</v>
      </c>
      <c r="D11" s="86" t="s">
        <v>35</v>
      </c>
      <c r="E11" s="172" t="s">
        <v>33</v>
      </c>
      <c r="F11" s="236"/>
      <c r="G11" s="83" t="s">
        <v>40</v>
      </c>
      <c r="H11" s="86" t="s">
        <v>39</v>
      </c>
      <c r="I11" s="86" t="s">
        <v>37</v>
      </c>
      <c r="J11" s="88" t="s">
        <v>13</v>
      </c>
      <c r="K11" s="89"/>
    </row>
    <row r="12" spans="1:11" s="90" customFormat="1" ht="34.5" hidden="1" x14ac:dyDescent="0.25">
      <c r="A12" s="238"/>
      <c r="B12" s="239"/>
      <c r="C12" s="91" t="s">
        <v>56</v>
      </c>
      <c r="D12" s="90" t="s">
        <v>169</v>
      </c>
      <c r="E12" s="172" t="s">
        <v>33</v>
      </c>
      <c r="F12" s="237"/>
      <c r="G12" s="89"/>
      <c r="H12" s="81" t="s">
        <v>36</v>
      </c>
      <c r="I12" s="90" t="s">
        <v>39</v>
      </c>
      <c r="J12" s="84" t="s">
        <v>14</v>
      </c>
      <c r="K12" s="89"/>
    </row>
    <row r="13" spans="1:11" s="90" customFormat="1" ht="34.5" x14ac:dyDescent="0.25">
      <c r="A13" s="238"/>
      <c r="B13" s="239"/>
      <c r="C13" s="83" t="s">
        <v>94</v>
      </c>
      <c r="D13" s="89" t="s">
        <v>86</v>
      </c>
      <c r="E13" s="113" t="s">
        <v>46</v>
      </c>
      <c r="F13" s="89" t="s">
        <v>154</v>
      </c>
      <c r="G13" s="89"/>
      <c r="H13" s="89" t="s">
        <v>47</v>
      </c>
      <c r="I13" s="86" t="s">
        <v>37</v>
      </c>
      <c r="J13" s="88" t="s">
        <v>13</v>
      </c>
      <c r="K13" s="89"/>
    </row>
    <row r="14" spans="1:11" s="90" customFormat="1" ht="34.5" hidden="1" x14ac:dyDescent="0.25">
      <c r="A14" s="240" t="s">
        <v>182</v>
      </c>
      <c r="B14" s="229" t="s">
        <v>53</v>
      </c>
      <c r="C14" s="83" t="s">
        <v>60</v>
      </c>
      <c r="D14" s="89" t="s">
        <v>58</v>
      </c>
      <c r="E14" s="113" t="s">
        <v>33</v>
      </c>
      <c r="F14" s="232" t="s">
        <v>57</v>
      </c>
      <c r="G14" s="89" t="s">
        <v>926</v>
      </c>
      <c r="H14" s="81" t="s">
        <v>36</v>
      </c>
      <c r="I14" s="81" t="s">
        <v>36</v>
      </c>
      <c r="J14" s="88" t="s">
        <v>13</v>
      </c>
      <c r="K14" s="89"/>
    </row>
    <row r="15" spans="1:11" s="90" customFormat="1" ht="34.5" hidden="1" x14ac:dyDescent="0.25">
      <c r="A15" s="241"/>
      <c r="B15" s="229"/>
      <c r="C15" s="83" t="s">
        <v>63</v>
      </c>
      <c r="D15" s="89" t="s">
        <v>83</v>
      </c>
      <c r="E15" s="113" t="s">
        <v>33</v>
      </c>
      <c r="F15" s="233"/>
      <c r="G15" s="89" t="s">
        <v>59</v>
      </c>
      <c r="H15" s="81" t="s">
        <v>38</v>
      </c>
      <c r="I15" s="89" t="s">
        <v>39</v>
      </c>
      <c r="J15" s="88" t="s">
        <v>13</v>
      </c>
      <c r="K15" s="89"/>
    </row>
    <row r="16" spans="1:11" s="90" customFormat="1" ht="34.5" hidden="1" x14ac:dyDescent="0.25">
      <c r="A16" s="241"/>
      <c r="B16" s="229"/>
      <c r="C16" s="83" t="s">
        <v>67</v>
      </c>
      <c r="D16" s="89" t="s">
        <v>132</v>
      </c>
      <c r="E16" s="113" t="s">
        <v>33</v>
      </c>
      <c r="F16" s="233"/>
      <c r="G16" s="86" t="s">
        <v>62</v>
      </c>
      <c r="H16" s="89" t="s">
        <v>38</v>
      </c>
      <c r="I16" s="89" t="s">
        <v>39</v>
      </c>
      <c r="J16" s="84" t="s">
        <v>14</v>
      </c>
      <c r="K16" s="89"/>
    </row>
    <row r="17" spans="1:11" s="90" customFormat="1" ht="120.75" hidden="1" x14ac:dyDescent="0.25">
      <c r="A17" s="241"/>
      <c r="B17" s="229"/>
      <c r="C17" s="83" t="s">
        <v>69</v>
      </c>
      <c r="D17" s="86" t="s">
        <v>70</v>
      </c>
      <c r="E17" s="113" t="s">
        <v>33</v>
      </c>
      <c r="F17" s="233"/>
      <c r="G17" s="86" t="s">
        <v>68</v>
      </c>
      <c r="H17" s="86" t="s">
        <v>38</v>
      </c>
      <c r="I17" s="86" t="s">
        <v>84</v>
      </c>
      <c r="J17" s="88" t="s">
        <v>13</v>
      </c>
      <c r="K17" s="89"/>
    </row>
    <row r="18" spans="1:11" s="90" customFormat="1" ht="310.5" hidden="1" x14ac:dyDescent="0.25">
      <c r="A18" s="241"/>
      <c r="B18" s="229"/>
      <c r="C18" s="83" t="s">
        <v>72</v>
      </c>
      <c r="D18" s="89" t="s">
        <v>71</v>
      </c>
      <c r="E18" s="113" t="s">
        <v>33</v>
      </c>
      <c r="F18" s="233"/>
      <c r="G18" s="89" t="s">
        <v>1038</v>
      </c>
      <c r="H18" s="86" t="s">
        <v>38</v>
      </c>
      <c r="I18" s="86" t="s">
        <v>38</v>
      </c>
      <c r="J18" s="88" t="s">
        <v>13</v>
      </c>
      <c r="K18" s="89"/>
    </row>
    <row r="19" spans="1:11" s="90" customFormat="1" ht="34.5" hidden="1" x14ac:dyDescent="0.25">
      <c r="A19" s="241"/>
      <c r="B19" s="229"/>
      <c r="C19" s="91" t="s">
        <v>147</v>
      </c>
      <c r="D19" s="86" t="s">
        <v>148</v>
      </c>
      <c r="E19" s="113" t="s">
        <v>33</v>
      </c>
      <c r="F19" s="233"/>
      <c r="G19" s="86" t="s">
        <v>159</v>
      </c>
      <c r="H19" s="86" t="s">
        <v>38</v>
      </c>
      <c r="I19" s="86" t="s">
        <v>39</v>
      </c>
      <c r="J19" s="84" t="s">
        <v>14</v>
      </c>
      <c r="K19" s="89"/>
    </row>
    <row r="20" spans="1:11" s="90" customFormat="1" ht="34.5" hidden="1" x14ac:dyDescent="0.25">
      <c r="A20" s="241"/>
      <c r="B20" s="229"/>
      <c r="C20" s="93" t="s">
        <v>149</v>
      </c>
      <c r="D20" s="89" t="s">
        <v>170</v>
      </c>
      <c r="E20" s="113" t="s">
        <v>33</v>
      </c>
      <c r="F20" s="233"/>
      <c r="G20" s="89" t="s">
        <v>157</v>
      </c>
      <c r="H20" s="89" t="s">
        <v>38</v>
      </c>
      <c r="I20" s="89" t="s">
        <v>151</v>
      </c>
      <c r="J20" s="84" t="s">
        <v>14</v>
      </c>
      <c r="K20" s="89"/>
    </row>
    <row r="21" spans="1:11" s="90" customFormat="1" ht="34.5" hidden="1" x14ac:dyDescent="0.25">
      <c r="A21" s="241"/>
      <c r="B21" s="229"/>
      <c r="C21" s="83" t="s">
        <v>150</v>
      </c>
      <c r="D21" s="89" t="s">
        <v>158</v>
      </c>
      <c r="E21" s="113" t="s">
        <v>33</v>
      </c>
      <c r="F21" s="234"/>
      <c r="G21" s="89" t="s">
        <v>153</v>
      </c>
      <c r="H21" s="89" t="s">
        <v>38</v>
      </c>
      <c r="I21" s="89" t="s">
        <v>95</v>
      </c>
      <c r="J21" s="88" t="s">
        <v>13</v>
      </c>
      <c r="K21" s="89"/>
    </row>
    <row r="22" spans="1:11" s="90" customFormat="1" ht="34.5" x14ac:dyDescent="0.25">
      <c r="A22" s="241"/>
      <c r="B22" s="229"/>
      <c r="C22" s="83" t="s">
        <v>152</v>
      </c>
      <c r="D22" s="86" t="s">
        <v>173</v>
      </c>
      <c r="E22" s="113" t="s">
        <v>46</v>
      </c>
      <c r="F22" s="94" t="s">
        <v>64</v>
      </c>
      <c r="G22" s="89"/>
      <c r="H22" s="86" t="s">
        <v>65</v>
      </c>
      <c r="I22" s="94" t="s">
        <v>66</v>
      </c>
      <c r="J22" s="84" t="s">
        <v>14</v>
      </c>
      <c r="K22" s="89"/>
    </row>
    <row r="23" spans="1:11" s="90" customFormat="1" ht="34.5" x14ac:dyDescent="0.25">
      <c r="A23" s="242"/>
      <c r="B23" s="229"/>
      <c r="C23" s="83" t="s">
        <v>171</v>
      </c>
      <c r="D23" s="90" t="s">
        <v>172</v>
      </c>
      <c r="E23" s="100" t="s">
        <v>46</v>
      </c>
      <c r="F23" s="94" t="s">
        <v>174</v>
      </c>
      <c r="G23" s="89"/>
      <c r="H23" s="89" t="s">
        <v>65</v>
      </c>
      <c r="I23" s="90" t="s">
        <v>47</v>
      </c>
      <c r="J23" s="88" t="s">
        <v>13</v>
      </c>
      <c r="K23" s="89"/>
    </row>
    <row r="24" spans="1:11" s="90" customFormat="1" ht="69" hidden="1" x14ac:dyDescent="0.25">
      <c r="A24" s="230" t="s">
        <v>183</v>
      </c>
      <c r="B24" s="229" t="s">
        <v>117</v>
      </c>
      <c r="C24" s="83" t="s">
        <v>73</v>
      </c>
      <c r="D24" s="86" t="s">
        <v>118</v>
      </c>
      <c r="E24" s="173" t="s">
        <v>33</v>
      </c>
      <c r="F24" s="83" t="s">
        <v>43</v>
      </c>
      <c r="G24" s="86" t="s">
        <v>61</v>
      </c>
      <c r="H24" s="86" t="s">
        <v>36</v>
      </c>
      <c r="I24" s="86" t="s">
        <v>37</v>
      </c>
      <c r="J24" s="88" t="s">
        <v>13</v>
      </c>
      <c r="K24" s="89"/>
    </row>
    <row r="25" spans="1:11" s="90" customFormat="1" hidden="1" x14ac:dyDescent="0.25">
      <c r="A25" s="230"/>
      <c r="B25" s="229"/>
      <c r="C25" s="83" t="s">
        <v>75</v>
      </c>
      <c r="D25" s="82" t="s">
        <v>119</v>
      </c>
      <c r="E25" s="173" t="s">
        <v>33</v>
      </c>
      <c r="F25" s="83"/>
      <c r="G25" s="86" t="s">
        <v>44</v>
      </c>
      <c r="H25" s="86" t="s">
        <v>36</v>
      </c>
      <c r="I25" s="86" t="s">
        <v>39</v>
      </c>
      <c r="J25" s="84" t="s">
        <v>14</v>
      </c>
      <c r="K25" s="89"/>
    </row>
    <row r="26" spans="1:11" s="90" customFormat="1" hidden="1" x14ac:dyDescent="0.25">
      <c r="A26" s="230"/>
      <c r="B26" s="229"/>
      <c r="C26" s="83" t="s">
        <v>76</v>
      </c>
      <c r="D26" s="86" t="s">
        <v>120</v>
      </c>
      <c r="E26" s="173" t="s">
        <v>33</v>
      </c>
      <c r="F26" s="83"/>
      <c r="G26" s="86" t="s">
        <v>45</v>
      </c>
      <c r="H26" s="86" t="s">
        <v>36</v>
      </c>
      <c r="I26" s="86" t="s">
        <v>39</v>
      </c>
      <c r="J26" s="84" t="s">
        <v>14</v>
      </c>
      <c r="K26" s="89"/>
    </row>
    <row r="27" spans="1:11" s="90" customFormat="1" ht="276" hidden="1" x14ac:dyDescent="0.25">
      <c r="A27" s="230"/>
      <c r="B27" s="229"/>
      <c r="C27" s="83" t="s">
        <v>80</v>
      </c>
      <c r="D27" s="86" t="s">
        <v>121</v>
      </c>
      <c r="E27" s="173" t="s">
        <v>33</v>
      </c>
      <c r="F27" s="83"/>
      <c r="G27" s="86" t="s">
        <v>922</v>
      </c>
      <c r="H27" s="86" t="s">
        <v>38</v>
      </c>
      <c r="I27" s="86" t="s">
        <v>39</v>
      </c>
      <c r="J27" s="84" t="s">
        <v>14</v>
      </c>
      <c r="K27" s="89"/>
    </row>
    <row r="28" spans="1:11" s="90" customFormat="1" hidden="1" x14ac:dyDescent="0.25">
      <c r="A28" s="230"/>
      <c r="B28" s="229"/>
      <c r="C28" s="83" t="s">
        <v>112</v>
      </c>
      <c r="D28" s="89" t="s">
        <v>122</v>
      </c>
      <c r="E28" s="173" t="s">
        <v>33</v>
      </c>
      <c r="F28" s="83"/>
      <c r="G28" s="89" t="s">
        <v>77</v>
      </c>
      <c r="H28" s="86" t="s">
        <v>36</v>
      </c>
      <c r="I28" s="89" t="s">
        <v>39</v>
      </c>
      <c r="J28" s="84" t="s">
        <v>14</v>
      </c>
      <c r="K28" s="89"/>
    </row>
    <row r="29" spans="1:11" s="90" customFormat="1" hidden="1" x14ac:dyDescent="0.25">
      <c r="A29" s="230"/>
      <c r="B29" s="229"/>
      <c r="C29" s="83" t="s">
        <v>163</v>
      </c>
      <c r="D29" s="89" t="s">
        <v>123</v>
      </c>
      <c r="E29" s="173" t="s">
        <v>33</v>
      </c>
      <c r="F29" s="83"/>
      <c r="G29" s="89" t="s">
        <v>74</v>
      </c>
      <c r="H29" s="86" t="s">
        <v>36</v>
      </c>
      <c r="I29" s="86" t="s">
        <v>38</v>
      </c>
      <c r="J29" s="88" t="s">
        <v>13</v>
      </c>
      <c r="K29" s="89"/>
    </row>
    <row r="30" spans="1:11" s="90" customFormat="1" ht="34.5" x14ac:dyDescent="0.25">
      <c r="A30" s="230"/>
      <c r="B30" s="229"/>
      <c r="C30" s="91" t="s">
        <v>164</v>
      </c>
      <c r="D30" s="89" t="s">
        <v>124</v>
      </c>
      <c r="E30" s="173" t="s">
        <v>46</v>
      </c>
      <c r="F30" s="83"/>
      <c r="G30" s="89" t="s">
        <v>79</v>
      </c>
      <c r="H30" s="89" t="s">
        <v>81</v>
      </c>
      <c r="I30" s="89" t="s">
        <v>82</v>
      </c>
      <c r="J30" s="84" t="s">
        <v>14</v>
      </c>
      <c r="K30" s="89"/>
    </row>
    <row r="31" spans="1:11" s="90" customFormat="1" ht="51.75" x14ac:dyDescent="0.25">
      <c r="A31" s="230"/>
      <c r="B31" s="229"/>
      <c r="C31" s="83" t="s">
        <v>175</v>
      </c>
      <c r="D31" s="86" t="s">
        <v>48</v>
      </c>
      <c r="E31" s="173" t="s">
        <v>46</v>
      </c>
      <c r="F31" s="86" t="s">
        <v>49</v>
      </c>
      <c r="G31" s="86"/>
      <c r="H31" s="89" t="s">
        <v>47</v>
      </c>
      <c r="I31" s="86" t="s">
        <v>37</v>
      </c>
      <c r="J31" s="88" t="s">
        <v>13</v>
      </c>
      <c r="K31" s="89"/>
    </row>
    <row r="32" spans="1:11" s="90" customFormat="1" ht="51.75" hidden="1" x14ac:dyDescent="0.25">
      <c r="A32" s="230"/>
      <c r="B32" s="229"/>
      <c r="C32" s="92" t="s">
        <v>176</v>
      </c>
      <c r="D32" s="89" t="s">
        <v>113</v>
      </c>
      <c r="E32" s="173" t="s">
        <v>33</v>
      </c>
      <c r="F32" s="89" t="s">
        <v>114</v>
      </c>
      <c r="G32" s="89"/>
      <c r="H32" s="89" t="s">
        <v>115</v>
      </c>
      <c r="I32" s="89" t="s">
        <v>116</v>
      </c>
      <c r="J32" s="88" t="s">
        <v>13</v>
      </c>
      <c r="K32" s="89"/>
    </row>
    <row r="33" spans="1:11" s="90" customFormat="1" ht="51.75" x14ac:dyDescent="0.25">
      <c r="A33" s="230"/>
      <c r="B33" s="229"/>
      <c r="C33" s="95" t="s">
        <v>177</v>
      </c>
      <c r="D33" s="89" t="s">
        <v>138</v>
      </c>
      <c r="E33" s="113" t="s">
        <v>46</v>
      </c>
      <c r="F33" s="89" t="s">
        <v>139</v>
      </c>
      <c r="G33" s="89"/>
      <c r="H33" s="89" t="s">
        <v>140</v>
      </c>
      <c r="I33" s="89" t="s">
        <v>100</v>
      </c>
      <c r="J33" s="84" t="s">
        <v>14</v>
      </c>
      <c r="K33" s="89" t="s">
        <v>141</v>
      </c>
    </row>
    <row r="34" spans="1:11" s="90" customFormat="1" ht="34.5" hidden="1" x14ac:dyDescent="0.25">
      <c r="A34" s="230"/>
      <c r="B34" s="229"/>
      <c r="C34" s="83" t="s">
        <v>891</v>
      </c>
      <c r="D34" s="86" t="s">
        <v>180</v>
      </c>
      <c r="E34" s="173" t="s">
        <v>33</v>
      </c>
      <c r="F34" s="86" t="s">
        <v>110</v>
      </c>
      <c r="G34" s="86"/>
      <c r="H34" s="86" t="s">
        <v>111</v>
      </c>
      <c r="I34" s="86" t="s">
        <v>37</v>
      </c>
      <c r="J34" s="88" t="s">
        <v>13</v>
      </c>
      <c r="K34" s="89"/>
    </row>
    <row r="35" spans="1:11" s="90" customFormat="1" ht="51.75" x14ac:dyDescent="0.25">
      <c r="A35" s="230"/>
      <c r="B35" s="229"/>
      <c r="C35" s="96" t="s">
        <v>892</v>
      </c>
      <c r="D35" s="86" t="s">
        <v>52</v>
      </c>
      <c r="E35" s="173" t="s">
        <v>46</v>
      </c>
      <c r="F35" s="86" t="s">
        <v>51</v>
      </c>
      <c r="G35" s="86"/>
      <c r="H35" s="86" t="s">
        <v>50</v>
      </c>
      <c r="I35" s="86" t="s">
        <v>37</v>
      </c>
      <c r="J35" s="88" t="s">
        <v>13</v>
      </c>
      <c r="K35" s="89"/>
    </row>
    <row r="36" spans="1:11" s="90" customFormat="1" ht="51.75" hidden="1" x14ac:dyDescent="0.25">
      <c r="A36" s="230"/>
      <c r="B36" s="229"/>
      <c r="C36" s="92" t="s">
        <v>893</v>
      </c>
      <c r="D36" s="89" t="s">
        <v>143</v>
      </c>
      <c r="E36" s="113" t="s">
        <v>33</v>
      </c>
      <c r="F36" s="92" t="s">
        <v>146</v>
      </c>
      <c r="G36" s="89" t="s">
        <v>144</v>
      </c>
      <c r="H36" s="89" t="s">
        <v>81</v>
      </c>
      <c r="I36" s="89" t="s">
        <v>145</v>
      </c>
      <c r="J36" s="84" t="s">
        <v>14</v>
      </c>
      <c r="K36" s="89"/>
    </row>
    <row r="37" spans="1:11" s="90" customFormat="1" ht="34.5" hidden="1" x14ac:dyDescent="0.25">
      <c r="A37" s="230"/>
      <c r="B37" s="229"/>
      <c r="C37" s="92" t="s">
        <v>894</v>
      </c>
      <c r="D37" s="89" t="s">
        <v>160</v>
      </c>
      <c r="E37" s="113" t="s">
        <v>33</v>
      </c>
      <c r="F37" s="92"/>
      <c r="G37" s="89" t="s">
        <v>103</v>
      </c>
      <c r="H37" s="89" t="s">
        <v>39</v>
      </c>
      <c r="I37" s="89" t="s">
        <v>39</v>
      </c>
      <c r="J37" s="88" t="s">
        <v>13</v>
      </c>
      <c r="K37" s="89"/>
    </row>
    <row r="38" spans="1:11" s="90" customFormat="1" hidden="1" x14ac:dyDescent="0.25">
      <c r="A38" s="230"/>
      <c r="B38" s="229"/>
      <c r="C38" s="92" t="s">
        <v>895</v>
      </c>
      <c r="D38" s="97" t="s">
        <v>161</v>
      </c>
      <c r="E38" s="113" t="s">
        <v>33</v>
      </c>
      <c r="F38" s="92"/>
      <c r="G38" s="89" t="s">
        <v>162</v>
      </c>
      <c r="H38" s="97" t="s">
        <v>36</v>
      </c>
      <c r="I38" s="97" t="s">
        <v>99</v>
      </c>
      <c r="J38" s="88" t="s">
        <v>13</v>
      </c>
      <c r="K38" s="89"/>
    </row>
    <row r="39" spans="1:11" s="90" customFormat="1" ht="34.5" x14ac:dyDescent="0.25">
      <c r="A39" s="223" t="s">
        <v>184</v>
      </c>
      <c r="B39" s="226" t="s">
        <v>109</v>
      </c>
      <c r="C39" s="92" t="s">
        <v>165</v>
      </c>
      <c r="D39" s="89" t="s">
        <v>85</v>
      </c>
      <c r="E39" s="173" t="s">
        <v>46</v>
      </c>
      <c r="F39" s="89"/>
      <c r="G39" s="89"/>
      <c r="H39" s="89" t="s">
        <v>47</v>
      </c>
      <c r="I39" s="89" t="s">
        <v>87</v>
      </c>
      <c r="J39" s="88" t="s">
        <v>13</v>
      </c>
      <c r="K39" s="226" t="s">
        <v>131</v>
      </c>
    </row>
    <row r="40" spans="1:11" s="90" customFormat="1" ht="69" x14ac:dyDescent="0.25">
      <c r="A40" s="224"/>
      <c r="B40" s="227"/>
      <c r="C40" s="92" t="s">
        <v>166</v>
      </c>
      <c r="D40" s="89" t="s">
        <v>93</v>
      </c>
      <c r="E40" s="113" t="s">
        <v>46</v>
      </c>
      <c r="F40" s="92" t="s">
        <v>88</v>
      </c>
      <c r="G40" s="89"/>
      <c r="H40" s="89" t="s">
        <v>89</v>
      </c>
      <c r="I40" s="89" t="s">
        <v>91</v>
      </c>
      <c r="J40" s="84" t="s">
        <v>14</v>
      </c>
      <c r="K40" s="227"/>
    </row>
    <row r="41" spans="1:11" s="90" customFormat="1" ht="51.75" x14ac:dyDescent="0.25">
      <c r="A41" s="225"/>
      <c r="B41" s="228"/>
      <c r="C41" s="92" t="s">
        <v>178</v>
      </c>
      <c r="D41" s="89" t="s">
        <v>92</v>
      </c>
      <c r="E41" s="113" t="s">
        <v>46</v>
      </c>
      <c r="F41" s="92"/>
      <c r="G41" s="89"/>
      <c r="H41" s="89" t="s">
        <v>89</v>
      </c>
      <c r="I41" s="89" t="s">
        <v>90</v>
      </c>
      <c r="J41" s="84" t="s">
        <v>14</v>
      </c>
      <c r="K41" s="228"/>
    </row>
    <row r="42" spans="1:11" s="90" customFormat="1" ht="51.75" hidden="1" x14ac:dyDescent="0.25">
      <c r="A42" s="223" t="s">
        <v>185</v>
      </c>
      <c r="B42" s="232" t="s">
        <v>96</v>
      </c>
      <c r="C42" s="83" t="s">
        <v>167</v>
      </c>
      <c r="D42" s="86" t="s">
        <v>97</v>
      </c>
      <c r="E42" s="173" t="s">
        <v>33</v>
      </c>
      <c r="F42" s="89" t="s">
        <v>98</v>
      </c>
      <c r="G42" s="86" t="s">
        <v>61</v>
      </c>
      <c r="H42" s="86" t="s">
        <v>38</v>
      </c>
      <c r="I42" s="89" t="s">
        <v>100</v>
      </c>
      <c r="J42" s="84" t="s">
        <v>14</v>
      </c>
      <c r="K42" s="231" t="s">
        <v>130</v>
      </c>
    </row>
    <row r="43" spans="1:11" s="90" customFormat="1" ht="51.75" hidden="1" x14ac:dyDescent="0.25">
      <c r="A43" s="224"/>
      <c r="B43" s="233"/>
      <c r="C43" s="83" t="s">
        <v>168</v>
      </c>
      <c r="D43" s="86" t="s">
        <v>101</v>
      </c>
      <c r="E43" s="173" t="s">
        <v>33</v>
      </c>
      <c r="F43" s="83" t="s">
        <v>102</v>
      </c>
      <c r="G43" s="86" t="s">
        <v>103</v>
      </c>
      <c r="H43" s="86" t="s">
        <v>104</v>
      </c>
      <c r="I43" s="86" t="s">
        <v>142</v>
      </c>
      <c r="J43" s="84" t="s">
        <v>14</v>
      </c>
      <c r="K43" s="231"/>
    </row>
    <row r="44" spans="1:11" s="90" customFormat="1" ht="34.5" hidden="1" x14ac:dyDescent="0.25">
      <c r="A44" s="225"/>
      <c r="B44" s="234"/>
      <c r="C44" s="83" t="s">
        <v>179</v>
      </c>
      <c r="D44" s="86" t="s">
        <v>105</v>
      </c>
      <c r="E44" s="173" t="s">
        <v>33</v>
      </c>
      <c r="F44" s="83"/>
      <c r="G44" s="86" t="s">
        <v>106</v>
      </c>
      <c r="H44" s="86" t="s">
        <v>107</v>
      </c>
      <c r="I44" s="86" t="s">
        <v>108</v>
      </c>
      <c r="J44" s="84" t="s">
        <v>14</v>
      </c>
      <c r="K44" s="231"/>
    </row>
    <row r="45" spans="1:11" s="90" customFormat="1" ht="34.5" x14ac:dyDescent="0.25">
      <c r="A45" s="223" t="s">
        <v>186</v>
      </c>
      <c r="B45" s="226" t="s">
        <v>125</v>
      </c>
      <c r="C45" s="92" t="s">
        <v>889</v>
      </c>
      <c r="D45" s="89" t="s">
        <v>126</v>
      </c>
      <c r="E45" s="173" t="s">
        <v>46</v>
      </c>
      <c r="F45" s="89" t="s">
        <v>127</v>
      </c>
      <c r="G45" s="89"/>
      <c r="H45" s="89" t="s">
        <v>136</v>
      </c>
      <c r="I45" s="89" t="s">
        <v>133</v>
      </c>
      <c r="J45" s="84" t="s">
        <v>14</v>
      </c>
      <c r="K45" s="231" t="s">
        <v>135</v>
      </c>
    </row>
    <row r="46" spans="1:11" s="90" customFormat="1" ht="34.5" x14ac:dyDescent="0.25">
      <c r="A46" s="225"/>
      <c r="B46" s="228"/>
      <c r="C46" s="92" t="s">
        <v>890</v>
      </c>
      <c r="D46" s="89" t="s">
        <v>129</v>
      </c>
      <c r="E46" s="173" t="s">
        <v>46</v>
      </c>
      <c r="F46" s="89" t="s">
        <v>128</v>
      </c>
      <c r="G46" s="89"/>
      <c r="H46" s="89" t="s">
        <v>137</v>
      </c>
      <c r="I46" s="89" t="s">
        <v>134</v>
      </c>
      <c r="J46" s="84" t="s">
        <v>14</v>
      </c>
      <c r="K46" s="231"/>
    </row>
    <row r="47" spans="1:11" s="90" customFormat="1" ht="69" x14ac:dyDescent="0.25">
      <c r="A47" s="223" t="s">
        <v>896</v>
      </c>
      <c r="B47" s="226" t="s">
        <v>897</v>
      </c>
      <c r="C47" s="95" t="s">
        <v>267</v>
      </c>
      <c r="D47" s="98" t="s">
        <v>863</v>
      </c>
      <c r="E47" s="104" t="s">
        <v>46</v>
      </c>
      <c r="F47" s="98" t="s">
        <v>864</v>
      </c>
      <c r="G47" s="98" t="s">
        <v>837</v>
      </c>
      <c r="H47" s="98" t="s">
        <v>865</v>
      </c>
      <c r="I47" s="99" t="s">
        <v>866</v>
      </c>
      <c r="J47" s="88" t="s">
        <v>13</v>
      </c>
      <c r="K47" s="89"/>
    </row>
    <row r="48" spans="1:11" s="90" customFormat="1" ht="86.25" x14ac:dyDescent="0.25">
      <c r="A48" s="224"/>
      <c r="B48" s="227"/>
      <c r="C48" s="95" t="s">
        <v>268</v>
      </c>
      <c r="D48" s="53" t="s">
        <v>867</v>
      </c>
      <c r="E48" s="104" t="s">
        <v>46</v>
      </c>
      <c r="F48" s="98" t="s">
        <v>868</v>
      </c>
      <c r="G48" s="98" t="s">
        <v>835</v>
      </c>
      <c r="H48" s="53" t="s">
        <v>869</v>
      </c>
      <c r="I48" s="75" t="s">
        <v>832</v>
      </c>
      <c r="J48" s="88" t="s">
        <v>13</v>
      </c>
      <c r="K48" s="89"/>
    </row>
    <row r="49" spans="1:11" s="90" customFormat="1" ht="103.5" hidden="1" x14ac:dyDescent="0.25">
      <c r="A49" s="224"/>
      <c r="B49" s="227"/>
      <c r="C49" s="95" t="s">
        <v>269</v>
      </c>
      <c r="D49" s="53" t="s">
        <v>870</v>
      </c>
      <c r="E49" s="104" t="s">
        <v>325</v>
      </c>
      <c r="F49" s="98" t="s">
        <v>871</v>
      </c>
      <c r="G49" s="98"/>
      <c r="H49" s="53" t="s">
        <v>872</v>
      </c>
      <c r="I49" s="75"/>
      <c r="J49" s="106"/>
      <c r="K49" s="89"/>
    </row>
    <row r="50" spans="1:11" s="90" customFormat="1" ht="103.5" hidden="1" x14ac:dyDescent="0.25">
      <c r="A50" s="224"/>
      <c r="B50" s="227"/>
      <c r="C50" s="95" t="s">
        <v>270</v>
      </c>
      <c r="D50" s="53" t="s">
        <v>873</v>
      </c>
      <c r="E50" s="104" t="s">
        <v>325</v>
      </c>
      <c r="F50" s="98" t="s">
        <v>874</v>
      </c>
      <c r="G50" s="98"/>
      <c r="H50" s="53" t="s">
        <v>875</v>
      </c>
      <c r="I50" s="75"/>
      <c r="J50" s="106"/>
      <c r="K50" s="89"/>
    </row>
    <row r="51" spans="1:11" s="90" customFormat="1" ht="103.5" hidden="1" x14ac:dyDescent="0.25">
      <c r="A51" s="224"/>
      <c r="B51" s="227"/>
      <c r="C51" s="95" t="s">
        <v>271</v>
      </c>
      <c r="D51" s="53" t="s">
        <v>876</v>
      </c>
      <c r="E51" s="104" t="s">
        <v>325</v>
      </c>
      <c r="F51" s="98" t="s">
        <v>877</v>
      </c>
      <c r="G51" s="98"/>
      <c r="H51" s="53" t="s">
        <v>878</v>
      </c>
      <c r="I51" s="99"/>
      <c r="J51" s="106"/>
      <c r="K51" s="89"/>
    </row>
    <row r="52" spans="1:11" s="90" customFormat="1" ht="86.25" hidden="1" x14ac:dyDescent="0.25">
      <c r="A52" s="224"/>
      <c r="B52" s="227"/>
      <c r="C52" s="95" t="s">
        <v>272</v>
      </c>
      <c r="D52" s="53" t="s">
        <v>879</v>
      </c>
      <c r="E52" s="104" t="s">
        <v>325</v>
      </c>
      <c r="F52" s="98" t="s">
        <v>880</v>
      </c>
      <c r="G52" s="98"/>
      <c r="H52" s="98" t="s">
        <v>881</v>
      </c>
      <c r="I52" s="98" t="s">
        <v>881</v>
      </c>
      <c r="J52" s="84" t="s">
        <v>14</v>
      </c>
      <c r="K52" s="89"/>
    </row>
    <row r="53" spans="1:11" s="90" customFormat="1" ht="103.5" hidden="1" x14ac:dyDescent="0.25">
      <c r="A53" s="224"/>
      <c r="B53" s="227"/>
      <c r="C53" s="95" t="s">
        <v>273</v>
      </c>
      <c r="D53" s="53" t="s">
        <v>882</v>
      </c>
      <c r="E53" s="104" t="s">
        <v>325</v>
      </c>
      <c r="F53" s="98" t="s">
        <v>883</v>
      </c>
      <c r="G53" s="98"/>
      <c r="H53" s="98" t="s">
        <v>884</v>
      </c>
      <c r="I53" s="99"/>
      <c r="J53" s="84" t="s">
        <v>14</v>
      </c>
      <c r="K53" s="89"/>
    </row>
    <row r="54" spans="1:11" s="90" customFormat="1" ht="86.25" hidden="1" x14ac:dyDescent="0.25">
      <c r="A54" s="224"/>
      <c r="B54" s="227"/>
      <c r="C54" s="95" t="s">
        <v>274</v>
      </c>
      <c r="D54" s="53" t="s">
        <v>831</v>
      </c>
      <c r="E54" s="54" t="s">
        <v>325</v>
      </c>
      <c r="F54" s="98" t="s">
        <v>924</v>
      </c>
      <c r="G54" s="98"/>
      <c r="H54" s="53" t="s">
        <v>830</v>
      </c>
      <c r="I54" s="75" t="s">
        <v>830</v>
      </c>
      <c r="J54" s="84" t="s">
        <v>14</v>
      </c>
      <c r="K54" s="89"/>
    </row>
    <row r="55" spans="1:11" s="90" customFormat="1" ht="86.25" hidden="1" x14ac:dyDescent="0.25">
      <c r="A55" s="224"/>
      <c r="B55" s="227"/>
      <c r="C55" s="95" t="s">
        <v>275</v>
      </c>
      <c r="D55" s="53" t="s">
        <v>829</v>
      </c>
      <c r="E55" s="54" t="s">
        <v>325</v>
      </c>
      <c r="F55" s="98" t="s">
        <v>923</v>
      </c>
      <c r="G55" s="98"/>
      <c r="H55" s="53" t="s">
        <v>828</v>
      </c>
      <c r="I55" s="75" t="s">
        <v>828</v>
      </c>
      <c r="J55" s="84" t="s">
        <v>14</v>
      </c>
      <c r="K55" s="89"/>
    </row>
    <row r="56" spans="1:11" s="90" customFormat="1" ht="86.25" hidden="1" x14ac:dyDescent="0.25">
      <c r="A56" s="224"/>
      <c r="B56" s="227"/>
      <c r="C56" s="95" t="s">
        <v>276</v>
      </c>
      <c r="D56" s="53" t="s">
        <v>827</v>
      </c>
      <c r="E56" s="54" t="s">
        <v>325</v>
      </c>
      <c r="F56" s="98" t="s">
        <v>925</v>
      </c>
      <c r="G56" s="98"/>
      <c r="H56" s="98" t="s">
        <v>885</v>
      </c>
      <c r="I56" s="98" t="s">
        <v>885</v>
      </c>
      <c r="J56" s="106"/>
      <c r="K56" s="89"/>
    </row>
    <row r="57" spans="1:11" s="90" customFormat="1" ht="86.25" hidden="1" x14ac:dyDescent="0.25">
      <c r="A57" s="225"/>
      <c r="B57" s="228"/>
      <c r="C57" s="95" t="s">
        <v>277</v>
      </c>
      <c r="D57" s="53" t="s">
        <v>886</v>
      </c>
      <c r="E57" s="54" t="s">
        <v>325</v>
      </c>
      <c r="F57" s="98" t="s">
        <v>887</v>
      </c>
      <c r="G57" s="105"/>
      <c r="H57" s="98" t="s">
        <v>888</v>
      </c>
      <c r="I57" s="98" t="s">
        <v>888</v>
      </c>
      <c r="J57" s="106"/>
      <c r="K57" s="89"/>
    </row>
    <row r="58" spans="1:11" s="90" customFormat="1" x14ac:dyDescent="0.25">
      <c r="A58" s="100"/>
      <c r="B58" s="87"/>
      <c r="C58" s="87"/>
      <c r="D58" s="101"/>
      <c r="E58" s="102"/>
      <c r="F58" s="101"/>
      <c r="G58" s="101"/>
      <c r="H58" s="101"/>
      <c r="I58" s="101"/>
      <c r="J58" s="102"/>
    </row>
    <row r="59" spans="1:11" s="90" customFormat="1" x14ac:dyDescent="0.25">
      <c r="A59" s="100"/>
      <c r="B59" s="87"/>
      <c r="C59" s="87"/>
      <c r="D59" s="101"/>
      <c r="E59" s="102"/>
      <c r="F59" s="101"/>
      <c r="G59" s="101"/>
      <c r="H59" s="101"/>
      <c r="I59" s="101"/>
      <c r="J59" s="102"/>
    </row>
    <row r="60" spans="1:11" s="90" customFormat="1" x14ac:dyDescent="0.25">
      <c r="A60" s="100"/>
      <c r="B60" s="87"/>
      <c r="C60" s="87"/>
      <c r="D60" s="101"/>
      <c r="E60" s="102"/>
      <c r="F60" s="101"/>
      <c r="G60" s="101"/>
      <c r="H60" s="101"/>
      <c r="I60" s="101"/>
      <c r="J60" s="102"/>
    </row>
    <row r="61" spans="1:11" s="90" customFormat="1" x14ac:dyDescent="0.25">
      <c r="A61" s="100"/>
      <c r="B61" s="87"/>
      <c r="C61" s="87"/>
      <c r="D61" s="101"/>
      <c r="E61" s="102"/>
      <c r="F61" s="101"/>
      <c r="G61" s="101"/>
      <c r="H61" s="101"/>
      <c r="I61" s="101"/>
      <c r="J61" s="102"/>
    </row>
    <row r="62" spans="1:11" s="90" customFormat="1" x14ac:dyDescent="0.25">
      <c r="A62" s="100"/>
      <c r="B62" s="87"/>
      <c r="C62" s="87"/>
      <c r="D62" s="101"/>
      <c r="E62" s="102"/>
      <c r="F62" s="101"/>
      <c r="G62" s="101"/>
      <c r="H62" s="101"/>
      <c r="I62" s="101"/>
      <c r="J62" s="102"/>
    </row>
    <row r="63" spans="1:11" s="90" customFormat="1" x14ac:dyDescent="0.25">
      <c r="A63" s="100"/>
      <c r="B63" s="87"/>
      <c r="C63" s="87"/>
      <c r="D63" s="101"/>
      <c r="E63" s="102"/>
      <c r="F63" s="101"/>
      <c r="G63" s="101"/>
      <c r="H63" s="101"/>
      <c r="I63" s="101"/>
      <c r="J63" s="102"/>
    </row>
    <row r="64" spans="1:11" s="90" customFormat="1" x14ac:dyDescent="0.25">
      <c r="A64" s="100"/>
      <c r="B64" s="87"/>
      <c r="C64" s="87"/>
      <c r="D64" s="101"/>
      <c r="E64" s="102"/>
      <c r="F64" s="101"/>
      <c r="G64" s="101"/>
      <c r="H64" s="101"/>
      <c r="I64" s="101"/>
      <c r="J64" s="102"/>
    </row>
    <row r="65" spans="1:10" s="90" customFormat="1" x14ac:dyDescent="0.25">
      <c r="A65" s="100"/>
      <c r="B65" s="87"/>
      <c r="C65" s="87"/>
      <c r="D65" s="101"/>
      <c r="E65" s="102"/>
      <c r="F65" s="101"/>
      <c r="G65" s="101"/>
      <c r="H65" s="101"/>
      <c r="I65" s="101"/>
      <c r="J65" s="102"/>
    </row>
    <row r="66" spans="1:10" s="90" customFormat="1" x14ac:dyDescent="0.25">
      <c r="A66" s="100"/>
      <c r="B66" s="87"/>
      <c r="C66" s="87"/>
      <c r="D66" s="101"/>
      <c r="E66" s="102"/>
      <c r="F66" s="101"/>
      <c r="G66" s="101"/>
      <c r="H66" s="101"/>
      <c r="I66" s="101"/>
      <c r="J66" s="102"/>
    </row>
    <row r="67" spans="1:10" s="90" customFormat="1" x14ac:dyDescent="0.25">
      <c r="A67" s="100"/>
      <c r="B67" s="87"/>
      <c r="C67" s="87"/>
      <c r="D67" s="101"/>
      <c r="E67" s="102"/>
      <c r="F67" s="101"/>
      <c r="G67" s="101"/>
      <c r="H67" s="101"/>
      <c r="I67" s="101"/>
      <c r="J67" s="102"/>
    </row>
    <row r="68" spans="1:10" s="90" customFormat="1" x14ac:dyDescent="0.25">
      <c r="A68" s="100"/>
      <c r="B68" s="87"/>
      <c r="C68" s="87"/>
      <c r="D68" s="101"/>
      <c r="E68" s="102"/>
      <c r="F68" s="101"/>
      <c r="G68" s="101"/>
      <c r="H68" s="101"/>
      <c r="I68" s="101"/>
      <c r="J68" s="102"/>
    </row>
    <row r="69" spans="1:10" s="90" customFormat="1" x14ac:dyDescent="0.25">
      <c r="A69" s="100"/>
      <c r="B69" s="87"/>
      <c r="C69" s="87"/>
      <c r="D69" s="101"/>
      <c r="E69" s="102"/>
      <c r="F69" s="101"/>
      <c r="G69" s="101"/>
      <c r="H69" s="101"/>
      <c r="I69" s="101"/>
      <c r="J69" s="102"/>
    </row>
    <row r="70" spans="1:10" s="90" customFormat="1" x14ac:dyDescent="0.25">
      <c r="A70" s="100"/>
      <c r="B70" s="87"/>
      <c r="C70" s="87"/>
      <c r="D70" s="101"/>
      <c r="E70" s="102"/>
      <c r="F70" s="101"/>
      <c r="G70" s="101"/>
      <c r="H70" s="101"/>
      <c r="I70" s="101"/>
      <c r="J70" s="102"/>
    </row>
    <row r="71" spans="1:10" s="90" customFormat="1" x14ac:dyDescent="0.25">
      <c r="A71" s="100"/>
      <c r="B71" s="87"/>
      <c r="C71" s="87"/>
      <c r="D71" s="101"/>
      <c r="E71" s="102"/>
      <c r="F71" s="101"/>
      <c r="G71" s="101"/>
      <c r="H71" s="101"/>
      <c r="I71" s="101"/>
      <c r="J71" s="102"/>
    </row>
    <row r="72" spans="1:10" s="90" customFormat="1" x14ac:dyDescent="0.25">
      <c r="A72" s="100"/>
      <c r="B72" s="87"/>
      <c r="C72" s="87"/>
      <c r="D72" s="101"/>
      <c r="E72" s="102"/>
      <c r="F72" s="101"/>
      <c r="G72" s="101"/>
      <c r="H72" s="101"/>
      <c r="I72" s="101"/>
      <c r="J72" s="102"/>
    </row>
    <row r="73" spans="1:10" s="90" customFormat="1" x14ac:dyDescent="0.25">
      <c r="A73" s="100"/>
      <c r="B73" s="87"/>
      <c r="C73" s="87"/>
      <c r="D73" s="101"/>
      <c r="E73" s="102"/>
      <c r="F73" s="101"/>
      <c r="G73" s="101"/>
      <c r="H73" s="101"/>
      <c r="I73" s="101"/>
      <c r="J73" s="102"/>
    </row>
    <row r="74" spans="1:10" s="90" customFormat="1" x14ac:dyDescent="0.25">
      <c r="A74" s="100"/>
      <c r="B74" s="87"/>
      <c r="C74" s="87"/>
      <c r="D74" s="101"/>
      <c r="E74" s="102"/>
      <c r="F74" s="101"/>
      <c r="G74" s="101"/>
      <c r="H74" s="101"/>
      <c r="I74" s="101"/>
      <c r="J74" s="102"/>
    </row>
    <row r="75" spans="1:10" s="90" customFormat="1" x14ac:dyDescent="0.25">
      <c r="A75" s="100"/>
      <c r="B75" s="87"/>
      <c r="C75" s="87"/>
      <c r="D75" s="101"/>
      <c r="E75" s="102"/>
      <c r="F75" s="101"/>
      <c r="G75" s="101"/>
      <c r="H75" s="101"/>
      <c r="I75" s="101"/>
      <c r="J75" s="102"/>
    </row>
    <row r="76" spans="1:10" s="90" customFormat="1" x14ac:dyDescent="0.25">
      <c r="A76" s="100"/>
      <c r="B76" s="87"/>
      <c r="C76" s="87"/>
      <c r="D76" s="101"/>
      <c r="E76" s="102"/>
      <c r="F76" s="101"/>
      <c r="G76" s="101"/>
      <c r="H76" s="101"/>
      <c r="I76" s="101"/>
      <c r="J76" s="102"/>
    </row>
    <row r="77" spans="1:10" s="90" customFormat="1" x14ac:dyDescent="0.25">
      <c r="A77" s="100"/>
      <c r="B77" s="87"/>
      <c r="C77" s="87"/>
      <c r="D77" s="101"/>
      <c r="E77" s="102"/>
      <c r="F77" s="101"/>
      <c r="G77" s="101"/>
      <c r="H77" s="101"/>
      <c r="I77" s="101"/>
      <c r="J77" s="102"/>
    </row>
    <row r="78" spans="1:10" s="90" customFormat="1" x14ac:dyDescent="0.25">
      <c r="A78" s="100"/>
      <c r="B78" s="87"/>
      <c r="C78" s="87"/>
      <c r="D78" s="101"/>
      <c r="E78" s="102"/>
      <c r="F78" s="101"/>
      <c r="G78" s="101"/>
      <c r="H78" s="101"/>
      <c r="I78" s="101"/>
      <c r="J78" s="102"/>
    </row>
    <row r="79" spans="1:10" s="90" customFormat="1" x14ac:dyDescent="0.25">
      <c r="A79" s="100"/>
      <c r="B79" s="87"/>
      <c r="C79" s="87"/>
      <c r="D79" s="101"/>
      <c r="E79" s="102"/>
      <c r="F79" s="101"/>
      <c r="G79" s="101"/>
      <c r="H79" s="101"/>
      <c r="I79" s="101"/>
      <c r="J79" s="102"/>
    </row>
    <row r="80" spans="1:10" s="90" customFormat="1" x14ac:dyDescent="0.25">
      <c r="A80" s="100"/>
      <c r="B80" s="87"/>
      <c r="C80" s="87"/>
      <c r="D80" s="101"/>
      <c r="E80" s="102"/>
      <c r="F80" s="101"/>
      <c r="G80" s="101"/>
      <c r="H80" s="101"/>
      <c r="I80" s="101"/>
      <c r="J80" s="102"/>
    </row>
    <row r="81" spans="1:10" s="90" customFormat="1" x14ac:dyDescent="0.25">
      <c r="A81" s="100"/>
      <c r="B81" s="87"/>
      <c r="C81" s="87"/>
      <c r="D81" s="101"/>
      <c r="E81" s="102"/>
      <c r="F81" s="101"/>
      <c r="G81" s="101"/>
      <c r="H81" s="101"/>
      <c r="I81" s="101"/>
      <c r="J81" s="102"/>
    </row>
    <row r="82" spans="1:10" s="90" customFormat="1" x14ac:dyDescent="0.25">
      <c r="A82" s="100"/>
      <c r="B82" s="87"/>
      <c r="C82" s="87"/>
      <c r="D82" s="101"/>
      <c r="E82" s="102"/>
      <c r="F82" s="101"/>
      <c r="G82" s="101"/>
      <c r="H82" s="101"/>
      <c r="I82" s="101"/>
      <c r="J82" s="102"/>
    </row>
    <row r="83" spans="1:10" s="90" customFormat="1" x14ac:dyDescent="0.25">
      <c r="A83" s="100"/>
      <c r="B83" s="87"/>
      <c r="C83" s="87"/>
      <c r="D83" s="101"/>
      <c r="E83" s="102"/>
      <c r="F83" s="101"/>
      <c r="G83" s="101"/>
      <c r="H83" s="101"/>
      <c r="I83" s="101"/>
      <c r="J83" s="102"/>
    </row>
    <row r="84" spans="1:10" s="90" customFormat="1" x14ac:dyDescent="0.25">
      <c r="A84" s="100"/>
      <c r="B84" s="87"/>
      <c r="C84" s="87"/>
      <c r="D84" s="101"/>
      <c r="E84" s="102"/>
      <c r="F84" s="101"/>
      <c r="G84" s="101"/>
      <c r="H84" s="101"/>
      <c r="I84" s="101"/>
      <c r="J84" s="102"/>
    </row>
    <row r="85" spans="1:10" s="90" customFormat="1" x14ac:dyDescent="0.25">
      <c r="A85" s="100"/>
      <c r="B85" s="87"/>
      <c r="C85" s="87"/>
      <c r="D85" s="101"/>
      <c r="E85" s="102"/>
      <c r="F85" s="101"/>
      <c r="G85" s="101"/>
      <c r="H85" s="101"/>
      <c r="I85" s="101"/>
      <c r="J85" s="102"/>
    </row>
    <row r="86" spans="1:10" s="90" customFormat="1" x14ac:dyDescent="0.25">
      <c r="A86" s="100"/>
      <c r="B86" s="87"/>
      <c r="C86" s="87"/>
      <c r="D86" s="101"/>
      <c r="E86" s="102"/>
      <c r="F86" s="101"/>
      <c r="G86" s="101"/>
      <c r="H86" s="101"/>
      <c r="I86" s="101"/>
      <c r="J86" s="102"/>
    </row>
    <row r="87" spans="1:10" s="90" customFormat="1" x14ac:dyDescent="0.25">
      <c r="A87" s="100"/>
      <c r="B87" s="87"/>
      <c r="C87" s="87"/>
      <c r="D87" s="101"/>
      <c r="E87" s="102"/>
      <c r="F87" s="101"/>
      <c r="G87" s="101"/>
      <c r="H87" s="101"/>
      <c r="I87" s="101"/>
      <c r="J87" s="102"/>
    </row>
    <row r="88" spans="1:10" s="90" customFormat="1" x14ac:dyDescent="0.25">
      <c r="A88" s="100"/>
      <c r="B88" s="87"/>
      <c r="C88" s="87"/>
      <c r="D88" s="101"/>
      <c r="E88" s="102"/>
      <c r="F88" s="101"/>
      <c r="G88" s="101"/>
      <c r="H88" s="101"/>
      <c r="I88" s="101"/>
      <c r="J88" s="102"/>
    </row>
    <row r="89" spans="1:10" s="90" customFormat="1" x14ac:dyDescent="0.25">
      <c r="A89" s="100"/>
      <c r="B89" s="87"/>
      <c r="C89" s="87"/>
      <c r="D89" s="101"/>
      <c r="E89" s="102"/>
      <c r="F89" s="101"/>
      <c r="G89" s="101"/>
      <c r="H89" s="101"/>
      <c r="I89" s="101"/>
      <c r="J89" s="102"/>
    </row>
    <row r="90" spans="1:10" s="90" customFormat="1" x14ac:dyDescent="0.25">
      <c r="A90" s="100"/>
      <c r="B90" s="87"/>
      <c r="C90" s="87"/>
      <c r="D90" s="101"/>
      <c r="E90" s="102"/>
      <c r="F90" s="101"/>
      <c r="G90" s="101"/>
      <c r="H90" s="101"/>
      <c r="I90" s="101"/>
      <c r="J90" s="102"/>
    </row>
    <row r="91" spans="1:10" s="90" customFormat="1" x14ac:dyDescent="0.25">
      <c r="A91" s="100"/>
      <c r="B91" s="87"/>
      <c r="C91" s="87"/>
      <c r="D91" s="101"/>
      <c r="E91" s="102"/>
      <c r="F91" s="101"/>
      <c r="G91" s="101"/>
      <c r="H91" s="101"/>
      <c r="I91" s="101"/>
      <c r="J91" s="102"/>
    </row>
    <row r="92" spans="1:10" s="90" customFormat="1" x14ac:dyDescent="0.25">
      <c r="A92" s="100"/>
      <c r="B92" s="87"/>
      <c r="C92" s="87"/>
      <c r="D92" s="101"/>
      <c r="E92" s="102"/>
      <c r="F92" s="87"/>
      <c r="G92" s="87"/>
      <c r="H92" s="87"/>
      <c r="I92" s="87"/>
      <c r="J92" s="102"/>
    </row>
    <row r="93" spans="1:10" s="90" customFormat="1" x14ac:dyDescent="0.25">
      <c r="A93" s="100"/>
      <c r="B93" s="87"/>
      <c r="C93" s="87"/>
      <c r="D93" s="101"/>
      <c r="E93" s="102"/>
      <c r="F93" s="101"/>
      <c r="G93" s="101"/>
      <c r="H93" s="101"/>
      <c r="I93" s="101"/>
      <c r="J93" s="102"/>
    </row>
    <row r="94" spans="1:10" s="90" customFormat="1" x14ac:dyDescent="0.25">
      <c r="A94" s="100"/>
      <c r="B94" s="87"/>
      <c r="C94" s="87"/>
      <c r="D94" s="101"/>
      <c r="E94" s="102"/>
      <c r="F94" s="101"/>
      <c r="G94" s="101"/>
      <c r="H94" s="101"/>
      <c r="I94" s="101"/>
      <c r="J94" s="102"/>
    </row>
    <row r="95" spans="1:10" s="90" customFormat="1" x14ac:dyDescent="0.25">
      <c r="A95" s="100"/>
      <c r="B95" s="87"/>
      <c r="C95" s="87"/>
      <c r="D95" s="101"/>
      <c r="E95" s="102"/>
      <c r="F95" s="101"/>
      <c r="G95" s="101"/>
      <c r="H95" s="101"/>
      <c r="I95" s="101"/>
      <c r="J95" s="102"/>
    </row>
    <row r="96" spans="1:10" s="90" customFormat="1" x14ac:dyDescent="0.25">
      <c r="A96" s="100"/>
      <c r="B96" s="87"/>
      <c r="C96" s="87"/>
      <c r="D96" s="101"/>
      <c r="E96" s="102"/>
      <c r="F96" s="101"/>
      <c r="G96" s="101"/>
      <c r="H96" s="101"/>
      <c r="I96" s="101"/>
      <c r="J96" s="102"/>
    </row>
    <row r="97" spans="1:10" s="90" customFormat="1" x14ac:dyDescent="0.25">
      <c r="A97" s="100"/>
      <c r="B97" s="87"/>
      <c r="C97" s="87"/>
      <c r="D97" s="101"/>
      <c r="E97" s="102"/>
      <c r="F97" s="101"/>
      <c r="G97" s="101"/>
      <c r="H97" s="101"/>
      <c r="I97" s="101"/>
      <c r="J97" s="102"/>
    </row>
    <row r="98" spans="1:10" s="90" customFormat="1" x14ac:dyDescent="0.25">
      <c r="A98" s="100"/>
      <c r="B98" s="87"/>
      <c r="C98" s="87"/>
      <c r="D98" s="101"/>
      <c r="E98" s="102"/>
      <c r="F98" s="101"/>
      <c r="G98" s="101"/>
      <c r="H98" s="101"/>
      <c r="I98" s="101"/>
      <c r="J98" s="102"/>
    </row>
    <row r="99" spans="1:10" s="90" customFormat="1" x14ac:dyDescent="0.25">
      <c r="A99" s="100"/>
      <c r="B99" s="87"/>
      <c r="C99" s="87"/>
      <c r="D99" s="101"/>
      <c r="E99" s="102"/>
      <c r="F99" s="101"/>
      <c r="G99" s="101"/>
      <c r="H99" s="101"/>
      <c r="I99" s="101"/>
      <c r="J99" s="102"/>
    </row>
    <row r="100" spans="1:10" s="90" customFormat="1" x14ac:dyDescent="0.25">
      <c r="A100" s="100"/>
      <c r="B100" s="87"/>
      <c r="C100" s="87"/>
      <c r="D100" s="101"/>
      <c r="E100" s="102"/>
      <c r="F100" s="101"/>
      <c r="G100" s="101"/>
      <c r="H100" s="101"/>
      <c r="I100" s="101"/>
      <c r="J100" s="102"/>
    </row>
    <row r="101" spans="1:10" s="90" customFormat="1" x14ac:dyDescent="0.25">
      <c r="A101" s="100"/>
      <c r="B101" s="87"/>
      <c r="C101" s="87"/>
      <c r="D101" s="87"/>
      <c r="E101" s="102"/>
      <c r="F101" s="87"/>
      <c r="G101" s="87"/>
      <c r="H101" s="87"/>
      <c r="I101" s="87"/>
      <c r="J101" s="102"/>
    </row>
    <row r="102" spans="1:10" s="90" customFormat="1" x14ac:dyDescent="0.25">
      <c r="A102" s="100"/>
      <c r="B102" s="87"/>
      <c r="C102" s="87"/>
      <c r="D102" s="103"/>
      <c r="E102" s="100"/>
      <c r="F102" s="103"/>
      <c r="G102" s="103"/>
      <c r="H102" s="103"/>
      <c r="I102" s="103"/>
      <c r="J102" s="100"/>
    </row>
    <row r="103" spans="1:10" s="90" customFormat="1" x14ac:dyDescent="0.25">
      <c r="A103" s="100"/>
      <c r="B103" s="87"/>
      <c r="C103" s="87"/>
      <c r="D103" s="76"/>
      <c r="E103" s="100"/>
      <c r="F103" s="103"/>
      <c r="G103" s="76"/>
      <c r="H103" s="76"/>
      <c r="I103" s="76"/>
      <c r="J103" s="78"/>
    </row>
    <row r="104" spans="1:10" s="90" customFormat="1" x14ac:dyDescent="0.25">
      <c r="A104" s="100"/>
      <c r="B104" s="87"/>
      <c r="C104" s="87"/>
      <c r="D104" s="103"/>
      <c r="E104" s="100"/>
      <c r="F104" s="103"/>
      <c r="G104" s="103"/>
      <c r="H104" s="103"/>
      <c r="I104" s="103"/>
      <c r="J104" s="100"/>
    </row>
    <row r="105" spans="1:10" s="90" customFormat="1" x14ac:dyDescent="0.25">
      <c r="A105" s="100"/>
      <c r="B105" s="87"/>
      <c r="C105" s="87"/>
      <c r="D105" s="76"/>
      <c r="E105" s="100"/>
      <c r="F105" s="76"/>
      <c r="G105" s="76"/>
      <c r="H105" s="76"/>
      <c r="I105" s="76"/>
      <c r="J105" s="78"/>
    </row>
    <row r="106" spans="1:10" s="90" customFormat="1" x14ac:dyDescent="0.25">
      <c r="A106" s="100"/>
      <c r="B106" s="87"/>
      <c r="C106" s="87"/>
      <c r="D106" s="76"/>
      <c r="E106" s="100"/>
      <c r="F106" s="76"/>
      <c r="G106" s="76"/>
      <c r="H106" s="76"/>
      <c r="I106" s="76"/>
      <c r="J106" s="78"/>
    </row>
    <row r="107" spans="1:10" s="90" customFormat="1" x14ac:dyDescent="0.25">
      <c r="A107" s="100"/>
      <c r="B107" s="87"/>
      <c r="C107" s="87"/>
      <c r="D107" s="76"/>
      <c r="E107" s="100"/>
      <c r="F107" s="103"/>
      <c r="G107" s="76"/>
      <c r="H107" s="76"/>
      <c r="I107" s="76"/>
      <c r="J107" s="78"/>
    </row>
    <row r="108" spans="1:10" s="90" customFormat="1" x14ac:dyDescent="0.25">
      <c r="A108" s="100"/>
      <c r="B108" s="87"/>
      <c r="C108" s="87"/>
      <c r="D108" s="103"/>
      <c r="E108" s="100"/>
      <c r="F108" s="103"/>
      <c r="G108" s="103"/>
      <c r="H108" s="103"/>
      <c r="I108" s="103"/>
      <c r="J108" s="100"/>
    </row>
    <row r="109" spans="1:10" s="90" customFormat="1" x14ac:dyDescent="0.25">
      <c r="A109" s="100"/>
      <c r="B109" s="87"/>
      <c r="C109" s="87"/>
      <c r="D109" s="103"/>
      <c r="E109" s="100"/>
      <c r="F109" s="103"/>
      <c r="G109" s="76"/>
      <c r="H109" s="76"/>
      <c r="I109" s="76"/>
      <c r="J109" s="78"/>
    </row>
    <row r="110" spans="1:10" s="90" customFormat="1" x14ac:dyDescent="0.25">
      <c r="A110" s="100"/>
      <c r="B110" s="103"/>
      <c r="C110" s="103"/>
      <c r="E110" s="100"/>
      <c r="J110" s="100"/>
    </row>
  </sheetData>
  <mergeCells count="19">
    <mergeCell ref="F10:F12"/>
    <mergeCell ref="A10:A13"/>
    <mergeCell ref="B10:B13"/>
    <mergeCell ref="F14:F21"/>
    <mergeCell ref="B14:B23"/>
    <mergeCell ref="A14:A23"/>
    <mergeCell ref="K45:K46"/>
    <mergeCell ref="K42:K44"/>
    <mergeCell ref="K39:K41"/>
    <mergeCell ref="A39:A41"/>
    <mergeCell ref="B42:B44"/>
    <mergeCell ref="A42:A44"/>
    <mergeCell ref="B45:B46"/>
    <mergeCell ref="A45:A46"/>
    <mergeCell ref="A47:A57"/>
    <mergeCell ref="B47:B57"/>
    <mergeCell ref="B24:B38"/>
    <mergeCell ref="A24:A38"/>
    <mergeCell ref="B39:B41"/>
  </mergeCells>
  <phoneticPr fontId="3" type="noConversion"/>
  <pageMargins left="0.70000000000000007" right="0.70000000000000007" top="0.75" bottom="0.75" header="0.30000000000000004" footer="0.30000000000000004"/>
  <pageSetup fitToWidth="0" fitToHeight="0"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76"/>
  <sheetViews>
    <sheetView zoomScale="55" zoomScaleNormal="55" workbookViewId="0">
      <selection activeCell="G2" sqref="G2"/>
    </sheetView>
  </sheetViews>
  <sheetFormatPr defaultColWidth="8.85546875" defaultRowHeight="16.5" x14ac:dyDescent="0.25"/>
  <cols>
    <col min="1" max="1" width="21" style="31" customWidth="1"/>
    <col min="2" max="2" width="34.28515625" style="36" customWidth="1"/>
    <col min="3" max="3" width="24.7109375" style="36" customWidth="1"/>
    <col min="4" max="4" width="27.5703125" style="36" customWidth="1"/>
    <col min="5" max="5" width="18" style="36" customWidth="1"/>
    <col min="6" max="6" width="39.85546875" style="34" customWidth="1"/>
    <col min="7" max="7" width="54.42578125" style="36" customWidth="1"/>
    <col min="8" max="8" width="31.28515625" style="36" customWidth="1"/>
    <col min="9" max="9" width="28.140625" style="36" customWidth="1"/>
    <col min="10" max="10" width="13.5703125" style="37" customWidth="1"/>
    <col min="11" max="11" width="17.7109375" style="37" customWidth="1"/>
    <col min="12" max="16384" width="8.85546875" style="37"/>
  </cols>
  <sheetData>
    <row r="2" spans="1:11" x14ac:dyDescent="0.25">
      <c r="F2" s="21" t="s">
        <v>0</v>
      </c>
      <c r="G2" s="21" t="s">
        <v>826</v>
      </c>
    </row>
    <row r="3" spans="1:11" x14ac:dyDescent="0.25">
      <c r="F3" s="21" t="s">
        <v>156</v>
      </c>
      <c r="G3" s="21">
        <f>COUNTA(A10:A44)</f>
        <v>6</v>
      </c>
    </row>
    <row r="4" spans="1:11" x14ac:dyDescent="0.25">
      <c r="F4" s="20" t="s">
        <v>1</v>
      </c>
      <c r="G4" s="20">
        <f>COUNTA(C10:C46)</f>
        <v>37</v>
      </c>
    </row>
    <row r="5" spans="1:11" x14ac:dyDescent="0.25">
      <c r="F5" s="20" t="s">
        <v>2</v>
      </c>
      <c r="G5" s="21">
        <f>COUNTIF(J10:J46,"Pass")</f>
        <v>31</v>
      </c>
    </row>
    <row r="6" spans="1:11" x14ac:dyDescent="0.25">
      <c r="F6" s="20" t="s">
        <v>3</v>
      </c>
      <c r="G6" s="21">
        <f>COUNTIF(J10:J46,"Fail")</f>
        <v>6</v>
      </c>
    </row>
    <row r="7" spans="1:11" x14ac:dyDescent="0.25">
      <c r="F7" s="20" t="s">
        <v>490</v>
      </c>
      <c r="G7" s="21">
        <f>COUNTIF(J10:J46,"")</f>
        <v>0</v>
      </c>
    </row>
    <row r="8" spans="1:11" x14ac:dyDescent="0.25">
      <c r="F8" s="125"/>
      <c r="G8" s="126"/>
    </row>
    <row r="9" spans="1:11" s="31" customFormat="1" x14ac:dyDescent="0.25">
      <c r="A9" s="61" t="s">
        <v>31</v>
      </c>
      <c r="B9" s="61" t="s">
        <v>30</v>
      </c>
      <c r="C9" s="62" t="s">
        <v>4</v>
      </c>
      <c r="D9" s="63" t="s">
        <v>5</v>
      </c>
      <c r="E9" s="64" t="s">
        <v>6</v>
      </c>
      <c r="F9" s="62" t="s">
        <v>7</v>
      </c>
      <c r="G9" s="62" t="s">
        <v>8</v>
      </c>
      <c r="H9" s="62" t="s">
        <v>9</v>
      </c>
      <c r="I9" s="63" t="s">
        <v>10</v>
      </c>
      <c r="J9" s="64" t="s">
        <v>11</v>
      </c>
      <c r="K9" s="61" t="s">
        <v>12</v>
      </c>
    </row>
    <row r="10" spans="1:11" s="35" customFormat="1" ht="82.5" x14ac:dyDescent="0.25">
      <c r="A10" s="208" t="s">
        <v>842</v>
      </c>
      <c r="B10" s="251" t="s">
        <v>1027</v>
      </c>
      <c r="C10" s="158" t="s">
        <v>230</v>
      </c>
      <c r="D10" s="58" t="s">
        <v>930</v>
      </c>
      <c r="E10" s="60" t="s">
        <v>325</v>
      </c>
      <c r="F10" s="58" t="s">
        <v>931</v>
      </c>
      <c r="G10" s="58" t="s">
        <v>838</v>
      </c>
      <c r="H10" s="58" t="s">
        <v>932</v>
      </c>
      <c r="I10" s="58" t="s">
        <v>932</v>
      </c>
      <c r="J10" s="128" t="s">
        <v>13</v>
      </c>
      <c r="K10" s="60" t="s">
        <v>841</v>
      </c>
    </row>
    <row r="11" spans="1:11" s="35" customFormat="1" ht="82.5" x14ac:dyDescent="0.25">
      <c r="A11" s="209"/>
      <c r="B11" s="252"/>
      <c r="C11" s="158" t="s">
        <v>231</v>
      </c>
      <c r="D11" s="58" t="s">
        <v>933</v>
      </c>
      <c r="E11" s="60" t="s">
        <v>325</v>
      </c>
      <c r="F11" s="58" t="s">
        <v>934</v>
      </c>
      <c r="G11" s="58" t="s">
        <v>838</v>
      </c>
      <c r="H11" s="58" t="s">
        <v>935</v>
      </c>
      <c r="I11" s="58" t="s">
        <v>935</v>
      </c>
      <c r="J11" s="128" t="s">
        <v>13</v>
      </c>
      <c r="K11" s="60" t="s">
        <v>841</v>
      </c>
    </row>
    <row r="12" spans="1:11" s="35" customFormat="1" ht="82.5" x14ac:dyDescent="0.25">
      <c r="A12" s="209"/>
      <c r="B12" s="252"/>
      <c r="C12" s="158" t="s">
        <v>232</v>
      </c>
      <c r="D12" s="58" t="s">
        <v>936</v>
      </c>
      <c r="E12" s="60" t="s">
        <v>325</v>
      </c>
      <c r="F12" s="58" t="s">
        <v>937</v>
      </c>
      <c r="G12" s="58" t="s">
        <v>838</v>
      </c>
      <c r="H12" s="58" t="s">
        <v>938</v>
      </c>
      <c r="I12" s="58" t="s">
        <v>938</v>
      </c>
      <c r="J12" s="128" t="s">
        <v>13</v>
      </c>
      <c r="K12" s="60" t="s">
        <v>841</v>
      </c>
    </row>
    <row r="13" spans="1:11" s="35" customFormat="1" ht="82.5" x14ac:dyDescent="0.25">
      <c r="A13" s="209"/>
      <c r="B13" s="252"/>
      <c r="C13" s="158" t="s">
        <v>233</v>
      </c>
      <c r="D13" s="58" t="s">
        <v>939</v>
      </c>
      <c r="E13" s="60" t="s">
        <v>325</v>
      </c>
      <c r="F13" s="58" t="s">
        <v>940</v>
      </c>
      <c r="G13" s="58" t="s">
        <v>838</v>
      </c>
      <c r="H13" s="58" t="s">
        <v>941</v>
      </c>
      <c r="I13" s="58" t="s">
        <v>941</v>
      </c>
      <c r="J13" s="128" t="s">
        <v>13</v>
      </c>
      <c r="K13" s="60" t="s">
        <v>841</v>
      </c>
    </row>
    <row r="14" spans="1:11" s="35" customFormat="1" ht="82.5" x14ac:dyDescent="0.25">
      <c r="A14" s="209"/>
      <c r="B14" s="252"/>
      <c r="C14" s="158" t="s">
        <v>234</v>
      </c>
      <c r="D14" s="59" t="s">
        <v>942</v>
      </c>
      <c r="E14" s="60" t="s">
        <v>325</v>
      </c>
      <c r="F14" s="58" t="s">
        <v>943</v>
      </c>
      <c r="G14" s="58" t="s">
        <v>838</v>
      </c>
      <c r="H14" s="59" t="s">
        <v>944</v>
      </c>
      <c r="I14" s="59" t="s">
        <v>944</v>
      </c>
      <c r="J14" s="128" t="s">
        <v>13</v>
      </c>
      <c r="K14" s="60" t="s">
        <v>841</v>
      </c>
    </row>
    <row r="15" spans="1:11" s="35" customFormat="1" ht="82.5" x14ac:dyDescent="0.25">
      <c r="A15" s="209"/>
      <c r="B15" s="252"/>
      <c r="C15" s="158" t="s">
        <v>235</v>
      </c>
      <c r="D15" s="58" t="s">
        <v>942</v>
      </c>
      <c r="E15" s="60" t="s">
        <v>325</v>
      </c>
      <c r="F15" s="58" t="s">
        <v>945</v>
      </c>
      <c r="G15" s="58" t="s">
        <v>838</v>
      </c>
      <c r="H15" s="59" t="s">
        <v>946</v>
      </c>
      <c r="I15" s="59" t="s">
        <v>946</v>
      </c>
      <c r="J15" s="128" t="s">
        <v>13</v>
      </c>
      <c r="K15" s="60" t="s">
        <v>841</v>
      </c>
    </row>
    <row r="16" spans="1:11" s="35" customFormat="1" ht="82.5" x14ac:dyDescent="0.25">
      <c r="A16" s="209"/>
      <c r="B16" s="252"/>
      <c r="C16" s="158" t="s">
        <v>236</v>
      </c>
      <c r="D16" s="58" t="s">
        <v>947</v>
      </c>
      <c r="E16" s="60" t="s">
        <v>325</v>
      </c>
      <c r="F16" s="58" t="s">
        <v>948</v>
      </c>
      <c r="G16" s="58" t="s">
        <v>838</v>
      </c>
      <c r="H16" s="59" t="s">
        <v>949</v>
      </c>
      <c r="I16" s="59" t="s">
        <v>949</v>
      </c>
      <c r="J16" s="128" t="s">
        <v>13</v>
      </c>
      <c r="K16" s="60" t="s">
        <v>841</v>
      </c>
    </row>
    <row r="17" spans="1:11" s="35" customFormat="1" ht="82.5" x14ac:dyDescent="0.25">
      <c r="A17" s="209"/>
      <c r="B17" s="252"/>
      <c r="C17" s="158" t="s">
        <v>237</v>
      </c>
      <c r="D17" s="58" t="s">
        <v>950</v>
      </c>
      <c r="E17" s="60" t="s">
        <v>325</v>
      </c>
      <c r="F17" s="58" t="s">
        <v>951</v>
      </c>
      <c r="G17" s="58" t="s">
        <v>838</v>
      </c>
      <c r="H17" s="59" t="s">
        <v>952</v>
      </c>
      <c r="I17" s="59" t="s">
        <v>952</v>
      </c>
      <c r="J17" s="128" t="s">
        <v>13</v>
      </c>
      <c r="K17" s="60" t="s">
        <v>841</v>
      </c>
    </row>
    <row r="18" spans="1:11" s="35" customFormat="1" ht="82.5" x14ac:dyDescent="0.25">
      <c r="A18" s="209"/>
      <c r="B18" s="252"/>
      <c r="C18" s="158" t="s">
        <v>238</v>
      </c>
      <c r="D18" s="58" t="s">
        <v>953</v>
      </c>
      <c r="E18" s="60" t="s">
        <v>325</v>
      </c>
      <c r="F18" s="58" t="s">
        <v>954</v>
      </c>
      <c r="G18" s="58" t="s">
        <v>838</v>
      </c>
      <c r="H18" s="59" t="s">
        <v>955</v>
      </c>
      <c r="I18" s="59" t="s">
        <v>955</v>
      </c>
      <c r="J18" s="128" t="s">
        <v>13</v>
      </c>
      <c r="K18" s="60" t="s">
        <v>841</v>
      </c>
    </row>
    <row r="19" spans="1:11" s="35" customFormat="1" ht="82.5" x14ac:dyDescent="0.25">
      <c r="A19" s="209"/>
      <c r="B19" s="252"/>
      <c r="C19" s="158" t="s">
        <v>239</v>
      </c>
      <c r="D19" s="58" t="s">
        <v>956</v>
      </c>
      <c r="E19" s="60" t="s">
        <v>325</v>
      </c>
      <c r="F19" s="58" t="s">
        <v>957</v>
      </c>
      <c r="G19" s="58" t="s">
        <v>838</v>
      </c>
      <c r="H19" s="59" t="s">
        <v>958</v>
      </c>
      <c r="I19" s="59" t="s">
        <v>958</v>
      </c>
      <c r="J19" s="128" t="s">
        <v>13</v>
      </c>
      <c r="K19" s="60" t="s">
        <v>841</v>
      </c>
    </row>
    <row r="20" spans="1:11" s="35" customFormat="1" ht="82.5" x14ac:dyDescent="0.25">
      <c r="A20" s="209"/>
      <c r="B20" s="252"/>
      <c r="C20" s="158" t="s">
        <v>240</v>
      </c>
      <c r="D20" s="58" t="s">
        <v>959</v>
      </c>
      <c r="E20" s="60" t="s">
        <v>325</v>
      </c>
      <c r="F20" s="58" t="s">
        <v>960</v>
      </c>
      <c r="G20" s="58" t="s">
        <v>838</v>
      </c>
      <c r="H20" s="59" t="s">
        <v>961</v>
      </c>
      <c r="I20" s="59" t="s">
        <v>961</v>
      </c>
      <c r="J20" s="128" t="s">
        <v>13</v>
      </c>
      <c r="K20" s="60" t="s">
        <v>841</v>
      </c>
    </row>
    <row r="21" spans="1:11" s="35" customFormat="1" ht="82.5" x14ac:dyDescent="0.25">
      <c r="A21" s="209"/>
      <c r="B21" s="252"/>
      <c r="C21" s="158" t="s">
        <v>241</v>
      </c>
      <c r="D21" s="58" t="s">
        <v>962</v>
      </c>
      <c r="E21" s="60" t="s">
        <v>325</v>
      </c>
      <c r="F21" s="58" t="s">
        <v>963</v>
      </c>
      <c r="G21" s="58" t="s">
        <v>838</v>
      </c>
      <c r="H21" s="59" t="s">
        <v>964</v>
      </c>
      <c r="I21" s="59" t="s">
        <v>964</v>
      </c>
      <c r="J21" s="128" t="s">
        <v>13</v>
      </c>
      <c r="K21" s="60" t="s">
        <v>841</v>
      </c>
    </row>
    <row r="22" spans="1:11" s="35" customFormat="1" ht="99" x14ac:dyDescent="0.25">
      <c r="A22" s="209"/>
      <c r="B22" s="252"/>
      <c r="C22" s="158" t="s">
        <v>242</v>
      </c>
      <c r="D22" s="58" t="s">
        <v>965</v>
      </c>
      <c r="E22" s="60" t="s">
        <v>325</v>
      </c>
      <c r="F22" s="58" t="s">
        <v>966</v>
      </c>
      <c r="G22" s="58" t="s">
        <v>838</v>
      </c>
      <c r="H22" s="59" t="s">
        <v>967</v>
      </c>
      <c r="I22" s="59" t="s">
        <v>967</v>
      </c>
      <c r="J22" s="128" t="s">
        <v>13</v>
      </c>
      <c r="K22" s="60" t="s">
        <v>841</v>
      </c>
    </row>
    <row r="23" spans="1:11" s="35" customFormat="1" ht="99" x14ac:dyDescent="0.25">
      <c r="A23" s="209"/>
      <c r="B23" s="252"/>
      <c r="C23" s="158" t="s">
        <v>243</v>
      </c>
      <c r="D23" s="58" t="s">
        <v>968</v>
      </c>
      <c r="E23" s="60" t="s">
        <v>325</v>
      </c>
      <c r="F23" s="58" t="s">
        <v>969</v>
      </c>
      <c r="G23" s="58" t="s">
        <v>838</v>
      </c>
      <c r="H23" s="59" t="s">
        <v>970</v>
      </c>
      <c r="I23" s="59" t="s">
        <v>970</v>
      </c>
      <c r="J23" s="128" t="s">
        <v>13</v>
      </c>
      <c r="K23" s="60" t="s">
        <v>841</v>
      </c>
    </row>
    <row r="24" spans="1:11" s="35" customFormat="1" ht="82.5" x14ac:dyDescent="0.25">
      <c r="A24" s="209"/>
      <c r="B24" s="252"/>
      <c r="C24" s="158" t="s">
        <v>244</v>
      </c>
      <c r="D24" s="58" t="s">
        <v>971</v>
      </c>
      <c r="E24" s="60" t="s">
        <v>325</v>
      </c>
      <c r="F24" s="58" t="s">
        <v>972</v>
      </c>
      <c r="G24" s="58" t="s">
        <v>838</v>
      </c>
      <c r="H24" s="59" t="s">
        <v>973</v>
      </c>
      <c r="I24" s="59" t="s">
        <v>973</v>
      </c>
      <c r="J24" s="128" t="s">
        <v>13</v>
      </c>
      <c r="K24" s="60" t="s">
        <v>841</v>
      </c>
    </row>
    <row r="25" spans="1:11" ht="82.5" x14ac:dyDescent="0.25">
      <c r="A25" s="209"/>
      <c r="B25" s="252"/>
      <c r="C25" s="158" t="s">
        <v>245</v>
      </c>
      <c r="D25" s="58" t="s">
        <v>974</v>
      </c>
      <c r="E25" s="60" t="s">
        <v>325</v>
      </c>
      <c r="F25" s="58" t="s">
        <v>975</v>
      </c>
      <c r="G25" s="58" t="s">
        <v>838</v>
      </c>
      <c r="H25" s="59" t="s">
        <v>976</v>
      </c>
      <c r="I25" s="59" t="s">
        <v>976</v>
      </c>
      <c r="J25" s="128" t="s">
        <v>13</v>
      </c>
      <c r="K25" s="60" t="s">
        <v>841</v>
      </c>
    </row>
    <row r="26" spans="1:11" ht="82.5" x14ac:dyDescent="0.25">
      <c r="A26" s="209"/>
      <c r="B26" s="252"/>
      <c r="C26" s="158" t="s">
        <v>246</v>
      </c>
      <c r="D26" s="58" t="s">
        <v>977</v>
      </c>
      <c r="E26" s="60" t="s">
        <v>325</v>
      </c>
      <c r="F26" s="58" t="s">
        <v>978</v>
      </c>
      <c r="G26" s="58" t="s">
        <v>838</v>
      </c>
      <c r="H26" s="59" t="s">
        <v>979</v>
      </c>
      <c r="I26" s="59" t="s">
        <v>979</v>
      </c>
      <c r="J26" s="128" t="s">
        <v>13</v>
      </c>
      <c r="K26" s="60" t="s">
        <v>841</v>
      </c>
    </row>
    <row r="27" spans="1:11" ht="82.5" x14ac:dyDescent="0.25">
      <c r="A27" s="209"/>
      <c r="B27" s="252"/>
      <c r="C27" s="158" t="s">
        <v>247</v>
      </c>
      <c r="D27" s="58" t="s">
        <v>980</v>
      </c>
      <c r="E27" s="60" t="s">
        <v>325</v>
      </c>
      <c r="F27" s="58" t="s">
        <v>981</v>
      </c>
      <c r="G27" s="58" t="s">
        <v>838</v>
      </c>
      <c r="H27" s="59" t="s">
        <v>982</v>
      </c>
      <c r="I27" s="59" t="s">
        <v>982</v>
      </c>
      <c r="J27" s="128" t="s">
        <v>13</v>
      </c>
      <c r="K27" s="60" t="s">
        <v>841</v>
      </c>
    </row>
    <row r="28" spans="1:11" ht="82.5" x14ac:dyDescent="0.25">
      <c r="A28" s="209"/>
      <c r="B28" s="252"/>
      <c r="C28" s="158" t="s">
        <v>248</v>
      </c>
      <c r="D28" s="58" t="s">
        <v>983</v>
      </c>
      <c r="E28" s="60" t="s">
        <v>325</v>
      </c>
      <c r="F28" s="58" t="s">
        <v>984</v>
      </c>
      <c r="G28" s="58" t="s">
        <v>838</v>
      </c>
      <c r="H28" s="59" t="s">
        <v>985</v>
      </c>
      <c r="I28" s="59" t="s">
        <v>985</v>
      </c>
      <c r="J28" s="128" t="s">
        <v>13</v>
      </c>
      <c r="K28" s="60" t="s">
        <v>841</v>
      </c>
    </row>
    <row r="29" spans="1:11" ht="82.5" x14ac:dyDescent="0.25">
      <c r="A29" s="209"/>
      <c r="B29" s="252"/>
      <c r="C29" s="158" t="s">
        <v>249</v>
      </c>
      <c r="D29" s="58" t="s">
        <v>986</v>
      </c>
      <c r="E29" s="60" t="s">
        <v>325</v>
      </c>
      <c r="F29" s="58" t="s">
        <v>987</v>
      </c>
      <c r="G29" s="58" t="s">
        <v>838</v>
      </c>
      <c r="H29" s="59" t="s">
        <v>988</v>
      </c>
      <c r="I29" s="59" t="s">
        <v>988</v>
      </c>
      <c r="J29" s="128" t="s">
        <v>13</v>
      </c>
      <c r="K29" s="60" t="s">
        <v>841</v>
      </c>
    </row>
    <row r="30" spans="1:11" ht="82.5" x14ac:dyDescent="0.25">
      <c r="A30" s="209"/>
      <c r="B30" s="252"/>
      <c r="C30" s="158" t="s">
        <v>250</v>
      </c>
      <c r="D30" s="58" t="s">
        <v>989</v>
      </c>
      <c r="E30" s="60" t="s">
        <v>325</v>
      </c>
      <c r="F30" s="58" t="s">
        <v>990</v>
      </c>
      <c r="G30" s="58" t="s">
        <v>838</v>
      </c>
      <c r="H30" s="59" t="s">
        <v>991</v>
      </c>
      <c r="I30" s="59" t="s">
        <v>991</v>
      </c>
      <c r="J30" s="128" t="s">
        <v>13</v>
      </c>
      <c r="K30" s="60" t="s">
        <v>841</v>
      </c>
    </row>
    <row r="31" spans="1:11" ht="82.5" x14ac:dyDescent="0.25">
      <c r="A31" s="210"/>
      <c r="B31" s="253"/>
      <c r="C31" s="158" t="s">
        <v>251</v>
      </c>
      <c r="D31" s="58" t="s">
        <v>989</v>
      </c>
      <c r="E31" s="60" t="s">
        <v>325</v>
      </c>
      <c r="F31" s="58" t="s">
        <v>992</v>
      </c>
      <c r="G31" s="58" t="s">
        <v>838</v>
      </c>
      <c r="H31" s="59" t="s">
        <v>993</v>
      </c>
      <c r="I31" s="59" t="s">
        <v>993</v>
      </c>
      <c r="J31" s="128" t="s">
        <v>13</v>
      </c>
      <c r="K31" s="60" t="s">
        <v>841</v>
      </c>
    </row>
    <row r="32" spans="1:11" ht="82.5" x14ac:dyDescent="0.25">
      <c r="A32" s="248" t="s">
        <v>1028</v>
      </c>
      <c r="B32" s="245" t="s">
        <v>1030</v>
      </c>
      <c r="C32" s="158" t="s">
        <v>252</v>
      </c>
      <c r="D32" s="58" t="s">
        <v>927</v>
      </c>
      <c r="E32" s="129" t="s">
        <v>46</v>
      </c>
      <c r="F32" s="58" t="s">
        <v>928</v>
      </c>
      <c r="G32" s="58" t="s">
        <v>838</v>
      </c>
      <c r="H32" s="58" t="s">
        <v>929</v>
      </c>
      <c r="I32" s="58" t="s">
        <v>929</v>
      </c>
      <c r="J32" s="128" t="s">
        <v>13</v>
      </c>
      <c r="K32" s="60" t="s">
        <v>841</v>
      </c>
    </row>
    <row r="33" spans="1:11" ht="132" x14ac:dyDescent="0.25">
      <c r="A33" s="249"/>
      <c r="B33" s="246"/>
      <c r="C33" s="158" t="s">
        <v>253</v>
      </c>
      <c r="D33" s="58" t="s">
        <v>840</v>
      </c>
      <c r="E33" s="129" t="s">
        <v>46</v>
      </c>
      <c r="F33" s="58" t="s">
        <v>839</v>
      </c>
      <c r="G33" s="58" t="s">
        <v>838</v>
      </c>
      <c r="H33" s="58" t="s">
        <v>994</v>
      </c>
      <c r="I33" s="114" t="s">
        <v>995</v>
      </c>
      <c r="J33" s="128" t="s">
        <v>13</v>
      </c>
      <c r="K33" s="60" t="s">
        <v>841</v>
      </c>
    </row>
    <row r="34" spans="1:11" ht="82.5" x14ac:dyDescent="0.25">
      <c r="A34" s="249"/>
      <c r="B34" s="246"/>
      <c r="C34" s="158" t="s">
        <v>254</v>
      </c>
      <c r="D34" s="58" t="s">
        <v>836</v>
      </c>
      <c r="E34" s="129" t="s">
        <v>46</v>
      </c>
      <c r="F34" s="58" t="s">
        <v>833</v>
      </c>
      <c r="G34" s="58" t="s">
        <v>838</v>
      </c>
      <c r="H34" s="58" t="s">
        <v>866</v>
      </c>
      <c r="I34" s="114" t="s">
        <v>866</v>
      </c>
      <c r="J34" s="128" t="s">
        <v>13</v>
      </c>
      <c r="K34" s="60" t="s">
        <v>841</v>
      </c>
    </row>
    <row r="35" spans="1:11" ht="82.5" x14ac:dyDescent="0.25">
      <c r="A35" s="250"/>
      <c r="B35" s="247"/>
      <c r="C35" s="158" t="s">
        <v>255</v>
      </c>
      <c r="D35" s="58" t="s">
        <v>834</v>
      </c>
      <c r="E35" s="129" t="s">
        <v>46</v>
      </c>
      <c r="F35" s="58" t="s">
        <v>833</v>
      </c>
      <c r="G35" s="58" t="s">
        <v>838</v>
      </c>
      <c r="H35" s="58" t="s">
        <v>996</v>
      </c>
      <c r="I35" s="114" t="s">
        <v>996</v>
      </c>
      <c r="J35" s="128" t="s">
        <v>13</v>
      </c>
      <c r="K35" s="60" t="s">
        <v>841</v>
      </c>
    </row>
    <row r="36" spans="1:11" ht="214.5" x14ac:dyDescent="0.25">
      <c r="A36" s="122" t="s">
        <v>1029</v>
      </c>
      <c r="B36" s="124" t="s">
        <v>1031</v>
      </c>
      <c r="C36" s="158" t="s">
        <v>256</v>
      </c>
      <c r="D36" s="116" t="s">
        <v>997</v>
      </c>
      <c r="E36" s="129" t="s">
        <v>325</v>
      </c>
      <c r="F36" s="115" t="s">
        <v>998</v>
      </c>
      <c r="G36" s="115" t="s">
        <v>999</v>
      </c>
      <c r="H36" s="116" t="s">
        <v>1000</v>
      </c>
      <c r="I36" s="116" t="s">
        <v>1000</v>
      </c>
      <c r="J36" s="128" t="s">
        <v>13</v>
      </c>
      <c r="K36" s="60" t="s">
        <v>841</v>
      </c>
    </row>
    <row r="37" spans="1:11" ht="99" x14ac:dyDescent="0.25">
      <c r="A37" s="248" t="s">
        <v>1034</v>
      </c>
      <c r="B37" s="245" t="s">
        <v>1032</v>
      </c>
      <c r="C37" s="158" t="s">
        <v>257</v>
      </c>
      <c r="D37" s="58" t="s">
        <v>1001</v>
      </c>
      <c r="E37" s="129" t="s">
        <v>46</v>
      </c>
      <c r="F37" s="118" t="s">
        <v>1002</v>
      </c>
      <c r="G37" s="65" t="s">
        <v>838</v>
      </c>
      <c r="H37" s="58" t="s">
        <v>929</v>
      </c>
      <c r="I37" s="58" t="s">
        <v>1003</v>
      </c>
      <c r="J37" s="127" t="s">
        <v>14</v>
      </c>
      <c r="K37" s="60" t="s">
        <v>841</v>
      </c>
    </row>
    <row r="38" spans="1:11" ht="99" x14ac:dyDescent="0.25">
      <c r="A38" s="249"/>
      <c r="B38" s="246"/>
      <c r="C38" s="158" t="s">
        <v>258</v>
      </c>
      <c r="D38" s="58" t="s">
        <v>1004</v>
      </c>
      <c r="E38" s="129" t="s">
        <v>46</v>
      </c>
      <c r="F38" s="118" t="s">
        <v>1005</v>
      </c>
      <c r="G38" s="65" t="s">
        <v>838</v>
      </c>
      <c r="H38" s="58" t="s">
        <v>929</v>
      </c>
      <c r="I38" s="58" t="s">
        <v>1003</v>
      </c>
      <c r="J38" s="127" t="s">
        <v>14</v>
      </c>
      <c r="K38" s="60" t="s">
        <v>841</v>
      </c>
    </row>
    <row r="39" spans="1:11" ht="117.6" customHeight="1" x14ac:dyDescent="0.25">
      <c r="A39" s="249"/>
      <c r="B39" s="246"/>
      <c r="C39" s="158" t="s">
        <v>259</v>
      </c>
      <c r="D39" s="58" t="s">
        <v>1006</v>
      </c>
      <c r="E39" s="129" t="s">
        <v>46</v>
      </c>
      <c r="F39" s="118" t="s">
        <v>1007</v>
      </c>
      <c r="G39" s="65" t="s">
        <v>838</v>
      </c>
      <c r="H39" s="58" t="s">
        <v>929</v>
      </c>
      <c r="I39" s="58" t="s">
        <v>1003</v>
      </c>
      <c r="J39" s="127" t="s">
        <v>14</v>
      </c>
      <c r="K39" s="60" t="s">
        <v>841</v>
      </c>
    </row>
    <row r="40" spans="1:11" ht="99" x14ac:dyDescent="0.25">
      <c r="A40" s="249"/>
      <c r="B40" s="246"/>
      <c r="C40" s="158" t="s">
        <v>260</v>
      </c>
      <c r="D40" s="58" t="s">
        <v>1008</v>
      </c>
      <c r="E40" s="129" t="s">
        <v>46</v>
      </c>
      <c r="F40" s="118" t="s">
        <v>1009</v>
      </c>
      <c r="G40" s="65" t="s">
        <v>838</v>
      </c>
      <c r="H40" s="58" t="s">
        <v>929</v>
      </c>
      <c r="I40" s="58" t="s">
        <v>1003</v>
      </c>
      <c r="J40" s="127" t="s">
        <v>14</v>
      </c>
      <c r="K40" s="60" t="s">
        <v>841</v>
      </c>
    </row>
    <row r="41" spans="1:11" ht="99" x14ac:dyDescent="0.25">
      <c r="A41" s="249"/>
      <c r="B41" s="246"/>
      <c r="C41" s="158" t="s">
        <v>261</v>
      </c>
      <c r="D41" s="58" t="s">
        <v>1010</v>
      </c>
      <c r="E41" s="129" t="s">
        <v>46</v>
      </c>
      <c r="F41" s="118" t="s">
        <v>1011</v>
      </c>
      <c r="G41" s="65" t="s">
        <v>838</v>
      </c>
      <c r="H41" s="58" t="s">
        <v>929</v>
      </c>
      <c r="I41" s="58" t="s">
        <v>1003</v>
      </c>
      <c r="J41" s="127" t="s">
        <v>14</v>
      </c>
      <c r="K41" s="60" t="s">
        <v>841</v>
      </c>
    </row>
    <row r="42" spans="1:11" ht="99" x14ac:dyDescent="0.25">
      <c r="A42" s="250"/>
      <c r="B42" s="247"/>
      <c r="C42" s="158" t="s">
        <v>262</v>
      </c>
      <c r="D42" s="58" t="s">
        <v>1012</v>
      </c>
      <c r="E42" s="129" t="s">
        <v>46</v>
      </c>
      <c r="F42" s="118" t="s">
        <v>1013</v>
      </c>
      <c r="G42" s="65" t="s">
        <v>838</v>
      </c>
      <c r="H42" s="58" t="s">
        <v>929</v>
      </c>
      <c r="I42" s="58" t="s">
        <v>929</v>
      </c>
      <c r="J42" s="128" t="s">
        <v>13</v>
      </c>
      <c r="K42" s="60" t="s">
        <v>841</v>
      </c>
    </row>
    <row r="43" spans="1:11" ht="82.5" x14ac:dyDescent="0.25">
      <c r="A43" s="66" t="s">
        <v>1035</v>
      </c>
      <c r="B43" s="123" t="s">
        <v>1033</v>
      </c>
      <c r="C43" s="158" t="s">
        <v>263</v>
      </c>
      <c r="D43" s="58" t="s">
        <v>1014</v>
      </c>
      <c r="E43" s="129" t="s">
        <v>325</v>
      </c>
      <c r="F43" s="118" t="s">
        <v>1015</v>
      </c>
      <c r="G43" s="65" t="s">
        <v>1016</v>
      </c>
      <c r="H43" s="58" t="s">
        <v>1017</v>
      </c>
      <c r="I43" s="58" t="s">
        <v>1017</v>
      </c>
      <c r="J43" s="128" t="s">
        <v>13</v>
      </c>
      <c r="K43" s="60" t="s">
        <v>841</v>
      </c>
    </row>
    <row r="44" spans="1:11" ht="49.5" x14ac:dyDescent="0.25">
      <c r="A44" s="244" t="s">
        <v>1037</v>
      </c>
      <c r="B44" s="243" t="s">
        <v>1036</v>
      </c>
      <c r="C44" s="158" t="s">
        <v>264</v>
      </c>
      <c r="D44" s="65" t="s">
        <v>1018</v>
      </c>
      <c r="E44" s="129" t="s">
        <v>1019</v>
      </c>
      <c r="F44" s="118" t="s">
        <v>1020</v>
      </c>
      <c r="G44" s="119" t="s">
        <v>838</v>
      </c>
      <c r="H44" s="117" t="s">
        <v>1021</v>
      </c>
      <c r="I44" s="117" t="s">
        <v>1021</v>
      </c>
      <c r="J44" s="128" t="s">
        <v>13</v>
      </c>
      <c r="K44" s="60" t="s">
        <v>841</v>
      </c>
    </row>
    <row r="45" spans="1:11" ht="82.5" x14ac:dyDescent="0.25">
      <c r="A45" s="244"/>
      <c r="B45" s="243"/>
      <c r="C45" s="158" t="s">
        <v>265</v>
      </c>
      <c r="D45" s="65" t="s">
        <v>1022</v>
      </c>
      <c r="E45" s="129" t="s">
        <v>1019</v>
      </c>
      <c r="F45" s="118" t="s">
        <v>1023</v>
      </c>
      <c r="G45" s="119" t="s">
        <v>838</v>
      </c>
      <c r="H45" s="117" t="s">
        <v>1021</v>
      </c>
      <c r="I45" s="58" t="s">
        <v>1024</v>
      </c>
      <c r="J45" s="127" t="s">
        <v>14</v>
      </c>
      <c r="K45" s="60" t="s">
        <v>841</v>
      </c>
    </row>
    <row r="46" spans="1:11" ht="82.5" x14ac:dyDescent="0.25">
      <c r="A46" s="244"/>
      <c r="B46" s="243"/>
      <c r="C46" s="158" t="s">
        <v>266</v>
      </c>
      <c r="D46" s="65" t="s">
        <v>1025</v>
      </c>
      <c r="E46" s="129" t="s">
        <v>1019</v>
      </c>
      <c r="F46" s="118" t="s">
        <v>1026</v>
      </c>
      <c r="G46" s="119" t="s">
        <v>838</v>
      </c>
      <c r="H46" s="117" t="s">
        <v>1021</v>
      </c>
      <c r="I46" s="117" t="s">
        <v>1021</v>
      </c>
      <c r="J46" s="128" t="s">
        <v>13</v>
      </c>
      <c r="K46" s="60" t="s">
        <v>841</v>
      </c>
    </row>
    <row r="47" spans="1:11" x14ac:dyDescent="0.25">
      <c r="A47" s="67"/>
      <c r="B47" s="56"/>
      <c r="C47" s="67"/>
      <c r="D47" s="56"/>
      <c r="E47" s="56"/>
      <c r="F47" s="68"/>
      <c r="G47" s="56"/>
      <c r="H47" s="56"/>
      <c r="I47" s="56"/>
      <c r="J47" s="69"/>
      <c r="K47" s="67"/>
    </row>
    <row r="48" spans="1:11" x14ac:dyDescent="0.25">
      <c r="A48" s="67"/>
      <c r="B48" s="56"/>
      <c r="C48" s="67"/>
      <c r="D48" s="56"/>
      <c r="E48" s="56"/>
      <c r="F48" s="68"/>
      <c r="G48" s="56"/>
      <c r="H48" s="56"/>
      <c r="I48" s="56"/>
      <c r="J48" s="69"/>
      <c r="K48" s="67"/>
    </row>
    <row r="49" spans="1:11" x14ac:dyDescent="0.25">
      <c r="A49" s="67"/>
      <c r="B49" s="56"/>
      <c r="C49" s="67"/>
      <c r="D49" s="56"/>
      <c r="E49" s="56"/>
      <c r="F49" s="68"/>
      <c r="G49" s="56"/>
      <c r="H49" s="56"/>
      <c r="I49" s="56"/>
      <c r="J49" s="69"/>
      <c r="K49" s="67"/>
    </row>
    <row r="50" spans="1:11" x14ac:dyDescent="0.25">
      <c r="A50" s="67"/>
      <c r="B50" s="56"/>
      <c r="C50" s="67"/>
      <c r="D50" s="56"/>
      <c r="E50" s="56"/>
      <c r="F50" s="68"/>
      <c r="G50" s="56"/>
      <c r="H50" s="56"/>
      <c r="I50" s="56"/>
      <c r="J50" s="69"/>
      <c r="K50" s="67"/>
    </row>
    <row r="51" spans="1:11" x14ac:dyDescent="0.25">
      <c r="A51" s="67"/>
      <c r="B51" s="56"/>
      <c r="C51" s="67"/>
      <c r="D51" s="56"/>
      <c r="E51" s="56"/>
      <c r="F51" s="68"/>
      <c r="G51" s="56"/>
      <c r="H51" s="56"/>
      <c r="I51" s="56"/>
      <c r="J51" s="69"/>
      <c r="K51" s="67"/>
    </row>
    <row r="52" spans="1:11" x14ac:dyDescent="0.25">
      <c r="A52" s="67"/>
      <c r="B52" s="56"/>
      <c r="C52" s="67"/>
      <c r="D52" s="56"/>
      <c r="E52" s="56"/>
      <c r="F52" s="68"/>
      <c r="G52" s="56"/>
      <c r="H52" s="56"/>
      <c r="I52" s="56"/>
      <c r="J52" s="69"/>
      <c r="K52" s="67"/>
    </row>
    <row r="53" spans="1:11" x14ac:dyDescent="0.25">
      <c r="A53" s="67"/>
      <c r="B53" s="56"/>
      <c r="C53" s="67"/>
      <c r="D53" s="56"/>
      <c r="E53" s="56"/>
      <c r="F53" s="68"/>
      <c r="G53" s="56"/>
      <c r="H53" s="56"/>
      <c r="I53" s="56"/>
      <c r="J53" s="69"/>
      <c r="K53" s="67"/>
    </row>
    <row r="54" spans="1:11" x14ac:dyDescent="0.25">
      <c r="A54" s="67"/>
      <c r="B54" s="56"/>
      <c r="C54" s="67"/>
      <c r="D54" s="56"/>
      <c r="E54" s="56"/>
      <c r="F54" s="68"/>
      <c r="G54" s="56"/>
      <c r="H54" s="56"/>
      <c r="I54" s="56"/>
      <c r="J54" s="69"/>
      <c r="K54" s="67"/>
    </row>
    <row r="55" spans="1:11" x14ac:dyDescent="0.25">
      <c r="A55" s="67"/>
      <c r="B55" s="56"/>
      <c r="C55" s="67"/>
      <c r="D55" s="56"/>
      <c r="E55" s="56"/>
      <c r="F55" s="68"/>
      <c r="G55" s="56"/>
      <c r="H55" s="56"/>
      <c r="I55" s="56"/>
      <c r="J55" s="69"/>
      <c r="K55" s="67"/>
    </row>
    <row r="56" spans="1:11" x14ac:dyDescent="0.25">
      <c r="A56" s="67"/>
      <c r="B56" s="56"/>
      <c r="C56" s="67"/>
      <c r="D56" s="56"/>
      <c r="E56" s="56"/>
      <c r="F56" s="68"/>
      <c r="G56" s="56"/>
      <c r="H56" s="56"/>
      <c r="I56" s="56"/>
      <c r="J56" s="69"/>
      <c r="K56" s="67"/>
    </row>
    <row r="57" spans="1:11" x14ac:dyDescent="0.25">
      <c r="A57" s="67"/>
      <c r="B57" s="56"/>
      <c r="C57" s="67"/>
      <c r="D57" s="56"/>
      <c r="E57" s="56"/>
      <c r="F57" s="68"/>
      <c r="G57" s="56"/>
      <c r="H57" s="56"/>
      <c r="I57" s="56"/>
      <c r="J57" s="69"/>
      <c r="K57" s="67"/>
    </row>
    <row r="58" spans="1:11" x14ac:dyDescent="0.25">
      <c r="A58" s="67"/>
      <c r="B58" s="56"/>
      <c r="C58" s="67"/>
      <c r="D58" s="56"/>
      <c r="E58" s="56"/>
      <c r="F58" s="68"/>
      <c r="G58" s="56"/>
      <c r="H58" s="56"/>
      <c r="I58" s="56"/>
      <c r="J58" s="69"/>
      <c r="K58" s="67"/>
    </row>
    <row r="59" spans="1:11" x14ac:dyDescent="0.25">
      <c r="A59" s="67"/>
      <c r="B59" s="56"/>
      <c r="C59" s="67"/>
      <c r="D59" s="56"/>
      <c r="E59" s="56"/>
      <c r="F59" s="68"/>
      <c r="G59" s="56"/>
      <c r="H59" s="56"/>
      <c r="I59" s="56"/>
      <c r="J59" s="69"/>
      <c r="K59" s="67"/>
    </row>
    <row r="60" spans="1:11" x14ac:dyDescent="0.25">
      <c r="A60" s="67"/>
      <c r="B60" s="56"/>
      <c r="C60" s="67"/>
      <c r="D60" s="56"/>
      <c r="E60" s="56"/>
      <c r="F60" s="68"/>
      <c r="G60" s="56"/>
      <c r="H60" s="56"/>
      <c r="I60" s="56"/>
      <c r="J60" s="69"/>
      <c r="K60" s="67"/>
    </row>
    <row r="61" spans="1:11" x14ac:dyDescent="0.25">
      <c r="A61" s="67"/>
      <c r="B61" s="56"/>
      <c r="C61" s="67"/>
      <c r="D61" s="56"/>
      <c r="E61" s="56"/>
      <c r="F61" s="68"/>
      <c r="G61" s="56"/>
      <c r="H61" s="56"/>
      <c r="I61" s="56"/>
      <c r="J61" s="69"/>
      <c r="K61" s="67"/>
    </row>
    <row r="62" spans="1:11" x14ac:dyDescent="0.25">
      <c r="A62" s="67"/>
      <c r="B62" s="56"/>
      <c r="C62" s="67"/>
      <c r="D62" s="56"/>
      <c r="E62" s="56"/>
      <c r="F62" s="68"/>
      <c r="G62" s="56"/>
      <c r="H62" s="56"/>
      <c r="I62" s="56"/>
      <c r="J62" s="69"/>
      <c r="K62" s="67"/>
    </row>
    <row r="63" spans="1:11" x14ac:dyDescent="0.25">
      <c r="A63" s="67"/>
      <c r="B63" s="56"/>
      <c r="C63" s="67"/>
      <c r="D63" s="56"/>
      <c r="E63" s="56"/>
      <c r="F63" s="68"/>
      <c r="G63" s="56"/>
      <c r="H63" s="56"/>
      <c r="I63" s="56"/>
      <c r="J63" s="69"/>
      <c r="K63" s="67"/>
    </row>
    <row r="64" spans="1:11" x14ac:dyDescent="0.25">
      <c r="A64" s="67"/>
      <c r="B64" s="56"/>
      <c r="C64" s="67"/>
      <c r="D64" s="56"/>
      <c r="E64" s="56"/>
      <c r="F64" s="68"/>
      <c r="G64" s="56"/>
      <c r="H64" s="56"/>
      <c r="I64" s="56"/>
      <c r="J64" s="69"/>
      <c r="K64" s="67"/>
    </row>
    <row r="65" spans="1:11" x14ac:dyDescent="0.25">
      <c r="A65" s="67"/>
      <c r="B65" s="56"/>
      <c r="C65" s="67"/>
      <c r="D65" s="56"/>
      <c r="E65" s="56"/>
      <c r="F65" s="68"/>
      <c r="G65" s="56"/>
      <c r="H65" s="56"/>
      <c r="I65" s="56"/>
      <c r="J65" s="69"/>
      <c r="K65" s="67"/>
    </row>
    <row r="66" spans="1:11" x14ac:dyDescent="0.25">
      <c r="A66" s="67"/>
      <c r="B66" s="56"/>
      <c r="C66" s="67"/>
      <c r="D66" s="56"/>
      <c r="E66" s="56"/>
      <c r="F66" s="68"/>
      <c r="G66" s="56"/>
      <c r="H66" s="56"/>
      <c r="I66" s="56"/>
      <c r="J66" s="69"/>
      <c r="K66" s="67"/>
    </row>
    <row r="67" spans="1:11" x14ac:dyDescent="0.25">
      <c r="A67" s="67"/>
      <c r="B67" s="56"/>
      <c r="C67" s="67"/>
      <c r="D67" s="56"/>
      <c r="E67" s="56"/>
      <c r="F67" s="68"/>
      <c r="G67" s="56"/>
      <c r="H67" s="56"/>
      <c r="I67" s="56"/>
      <c r="J67" s="69"/>
      <c r="K67" s="67"/>
    </row>
    <row r="68" spans="1:11" x14ac:dyDescent="0.25">
      <c r="A68" s="67"/>
      <c r="B68" s="56"/>
      <c r="C68" s="67"/>
      <c r="D68" s="56"/>
      <c r="E68" s="56"/>
      <c r="F68" s="68"/>
      <c r="G68" s="56"/>
      <c r="H68" s="56"/>
      <c r="I68" s="56"/>
      <c r="J68" s="69"/>
      <c r="K68" s="67"/>
    </row>
    <row r="69" spans="1:11" x14ac:dyDescent="0.25">
      <c r="A69" s="67"/>
      <c r="B69" s="56"/>
      <c r="C69" s="67"/>
      <c r="D69" s="56"/>
      <c r="E69" s="56"/>
      <c r="F69" s="68"/>
      <c r="G69" s="56"/>
      <c r="H69" s="56"/>
      <c r="I69" s="56"/>
      <c r="J69" s="69"/>
      <c r="K69" s="67"/>
    </row>
    <row r="70" spans="1:11" x14ac:dyDescent="0.25">
      <c r="A70" s="67"/>
      <c r="B70" s="56"/>
      <c r="C70" s="67"/>
      <c r="D70" s="56"/>
      <c r="E70" s="56"/>
      <c r="F70" s="68"/>
      <c r="G70" s="56"/>
      <c r="H70" s="56"/>
      <c r="I70" s="56"/>
      <c r="J70" s="69"/>
      <c r="K70" s="67"/>
    </row>
    <row r="71" spans="1:11" x14ac:dyDescent="0.25">
      <c r="A71" s="67"/>
      <c r="B71" s="56"/>
      <c r="C71" s="67"/>
      <c r="D71" s="56"/>
      <c r="E71" s="56"/>
      <c r="F71" s="68"/>
      <c r="G71" s="56"/>
      <c r="H71" s="56"/>
      <c r="I71" s="56"/>
      <c r="J71" s="69"/>
      <c r="K71" s="67"/>
    </row>
    <row r="72" spans="1:11" x14ac:dyDescent="0.25">
      <c r="E72" s="56"/>
    </row>
    <row r="73" spans="1:11" x14ac:dyDescent="0.25">
      <c r="E73" s="56"/>
    </row>
    <row r="74" spans="1:11" x14ac:dyDescent="0.25">
      <c r="E74" s="56"/>
    </row>
    <row r="75" spans="1:11" x14ac:dyDescent="0.25">
      <c r="E75" s="56"/>
    </row>
    <row r="76" spans="1:11" x14ac:dyDescent="0.25">
      <c r="E76" s="56"/>
    </row>
  </sheetData>
  <mergeCells count="8">
    <mergeCell ref="B44:B46"/>
    <mergeCell ref="A44:A46"/>
    <mergeCell ref="B32:B35"/>
    <mergeCell ref="A32:A35"/>
    <mergeCell ref="A10:A31"/>
    <mergeCell ref="B10:B31"/>
    <mergeCell ref="B37:B42"/>
    <mergeCell ref="A37:A42"/>
  </mergeCells>
  <phoneticPr fontId="3" type="noConversion"/>
  <pageMargins left="0.7" right="0.7" top="0.75" bottom="0.75" header="0.3" footer="0.3"/>
  <pageSetup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9"/>
  <sheetViews>
    <sheetView tabSelected="1" zoomScale="80" zoomScaleNormal="80" workbookViewId="0">
      <selection activeCell="C2" sqref="C2"/>
    </sheetView>
  </sheetViews>
  <sheetFormatPr defaultColWidth="8.85546875" defaultRowHeight="17.25" x14ac:dyDescent="0.3"/>
  <cols>
    <col min="1" max="1" width="4.140625" style="5" customWidth="1"/>
    <col min="2" max="2" width="15.7109375" style="5" customWidth="1"/>
    <col min="3" max="3" width="37.28515625" style="17" customWidth="1"/>
    <col min="4" max="4" width="13.5703125" style="17" customWidth="1"/>
    <col min="5" max="6" width="14.85546875" style="17" customWidth="1"/>
    <col min="7" max="7" width="26" style="5" customWidth="1"/>
    <col min="8" max="8" width="29.28515625" style="17" customWidth="1"/>
    <col min="9" max="16384" width="8.85546875" style="5"/>
  </cols>
  <sheetData>
    <row r="2" spans="2:8" x14ac:dyDescent="0.3">
      <c r="B2" s="42" t="s">
        <v>15</v>
      </c>
      <c r="C2" s="9" t="s">
        <v>29</v>
      </c>
      <c r="D2" s="9"/>
      <c r="E2" s="9"/>
      <c r="F2" s="9"/>
      <c r="G2" s="9"/>
    </row>
    <row r="3" spans="2:8" x14ac:dyDescent="0.3">
      <c r="B3" s="42" t="s">
        <v>16</v>
      </c>
      <c r="C3" s="9" t="s">
        <v>27</v>
      </c>
      <c r="D3" s="9"/>
      <c r="E3" s="9"/>
      <c r="F3" s="9"/>
      <c r="G3" s="9"/>
    </row>
    <row r="4" spans="2:8" x14ac:dyDescent="0.3">
      <c r="B4" s="42" t="s">
        <v>17</v>
      </c>
      <c r="C4" s="9" t="s">
        <v>18</v>
      </c>
      <c r="D4" s="9"/>
      <c r="E4" s="9"/>
      <c r="F4" s="9"/>
      <c r="G4" s="9"/>
    </row>
    <row r="5" spans="2:8" x14ac:dyDescent="0.3">
      <c r="B5" s="42" t="s">
        <v>1296</v>
      </c>
      <c r="C5" s="9" t="s">
        <v>1295</v>
      </c>
      <c r="D5" s="9"/>
      <c r="E5" s="9"/>
      <c r="F5" s="9"/>
      <c r="G5" s="9"/>
    </row>
    <row r="6" spans="2:8" x14ac:dyDescent="0.3">
      <c r="B6" s="42" t="s">
        <v>19</v>
      </c>
      <c r="C6" s="7">
        <f ca="1">TODAY()</f>
        <v>45359</v>
      </c>
      <c r="D6" s="7"/>
      <c r="E6" s="7"/>
      <c r="F6" s="7"/>
      <c r="G6" s="7"/>
    </row>
    <row r="7" spans="2:8" x14ac:dyDescent="0.3">
      <c r="B7" s="42" t="s">
        <v>20</v>
      </c>
      <c r="C7" s="9" t="s">
        <v>21</v>
      </c>
      <c r="D7" s="9"/>
      <c r="E7" s="9"/>
      <c r="F7" s="9"/>
      <c r="G7" s="9"/>
    </row>
    <row r="8" spans="2:8" x14ac:dyDescent="0.3">
      <c r="B8" s="10"/>
      <c r="C8" s="9"/>
      <c r="D8" s="8"/>
      <c r="E8" s="8"/>
      <c r="F8" s="8"/>
      <c r="G8" s="8"/>
    </row>
    <row r="9" spans="2:8" s="6" customFormat="1" x14ac:dyDescent="0.3">
      <c r="B9" s="11" t="s">
        <v>22</v>
      </c>
      <c r="C9" s="11" t="s">
        <v>23</v>
      </c>
      <c r="D9" s="11" t="s">
        <v>13</v>
      </c>
      <c r="E9" s="11" t="s">
        <v>14</v>
      </c>
      <c r="F9" s="11" t="s">
        <v>843</v>
      </c>
      <c r="G9" s="11" t="s">
        <v>24</v>
      </c>
      <c r="H9" s="11" t="s">
        <v>862</v>
      </c>
    </row>
    <row r="10" spans="2:8" s="6" customFormat="1" x14ac:dyDescent="0.3">
      <c r="B10" s="4">
        <v>1</v>
      </c>
      <c r="C10" s="12" t="s">
        <v>625</v>
      </c>
      <c r="D10" s="27">
        <f>TruongTanNha_HomePage!G5</f>
        <v>57</v>
      </c>
      <c r="E10" s="27">
        <f>TruongTanNha_HomePage!G6</f>
        <v>31</v>
      </c>
      <c r="F10" s="27">
        <f>TruongTanNha_HomePage!G7</f>
        <v>2</v>
      </c>
      <c r="G10" s="27">
        <f>TruongTanNha_HomePage!G4</f>
        <v>90</v>
      </c>
      <c r="H10" s="27">
        <f>TruongTanNha_HomePage!G3</f>
        <v>7</v>
      </c>
    </row>
    <row r="11" spans="2:8" x14ac:dyDescent="0.3">
      <c r="B11" s="40">
        <v>2</v>
      </c>
      <c r="C11" s="12" t="s">
        <v>28</v>
      </c>
      <c r="D11" s="4">
        <f>TranNguyenKimNgan_LoginRegister!G5</f>
        <v>8</v>
      </c>
      <c r="E11" s="4">
        <f>TranNguyenKimNgan_LoginRegister!G6</f>
        <v>36</v>
      </c>
      <c r="F11" s="4">
        <f>TranNguyenKimNgan_LoginRegister!G7</f>
        <v>2</v>
      </c>
      <c r="G11" s="4">
        <f>TranNguyenKimNgan_LoginRegister!G4</f>
        <v>46</v>
      </c>
      <c r="H11" s="74">
        <f>TranNguyenKimNgan_LoginRegister!G3</f>
        <v>6</v>
      </c>
    </row>
    <row r="12" spans="2:8" s="6" customFormat="1" x14ac:dyDescent="0.3">
      <c r="B12" s="4">
        <v>3</v>
      </c>
      <c r="C12" s="73" t="s">
        <v>767</v>
      </c>
      <c r="D12" s="27">
        <f>TruongTanNha_PersonDetail!G5</f>
        <v>10</v>
      </c>
      <c r="E12" s="27">
        <f>TruongTanNha_PersonDetail!G6</f>
        <v>35</v>
      </c>
      <c r="F12" s="27">
        <f>TruongTanNha_PersonDetail!G7</f>
        <v>2</v>
      </c>
      <c r="G12" s="27">
        <f>TruongTanNha_PersonDetail!G4</f>
        <v>47</v>
      </c>
      <c r="H12" s="27">
        <f>TruongTanNha_PersonDetail!G3</f>
        <v>5</v>
      </c>
    </row>
    <row r="13" spans="2:8" s="6" customFormat="1" x14ac:dyDescent="0.3">
      <c r="B13" s="4">
        <v>4</v>
      </c>
      <c r="C13" s="73" t="s">
        <v>860</v>
      </c>
      <c r="D13" s="27">
        <f>LeThiThuThao_BookingTicket!G5</f>
        <v>28</v>
      </c>
      <c r="E13" s="27">
        <f>LeThiThuThao_BookingTicket!G6</f>
        <v>31</v>
      </c>
      <c r="F13" s="27">
        <f>LeThiThuThao_BookingTicket!G7</f>
        <v>2</v>
      </c>
      <c r="G13" s="27">
        <f>LeThiThuThao_BookingTicket!G4</f>
        <v>61</v>
      </c>
      <c r="H13" s="27">
        <f>LeThiThuThao_BookingTicket!G3</f>
        <v>5</v>
      </c>
    </row>
    <row r="14" spans="2:8" s="6" customFormat="1" x14ac:dyDescent="0.3">
      <c r="B14" s="4">
        <v>5</v>
      </c>
      <c r="C14" s="73" t="s">
        <v>861</v>
      </c>
      <c r="D14" s="27">
        <f>LeThiThuThao_HistoryBooking!G5</f>
        <v>12</v>
      </c>
      <c r="E14" s="27">
        <f>LeThiThuThao_HistoryBooking!G6</f>
        <v>6</v>
      </c>
      <c r="F14" s="27">
        <f>LeThiThuThao_HistoryBooking!G7</f>
        <v>0</v>
      </c>
      <c r="G14" s="27">
        <f>LeThiThuThao_HistoryBooking!G4</f>
        <v>18</v>
      </c>
      <c r="H14" s="27">
        <f>LeThiThuThao_HistoryBooking!G3</f>
        <v>2</v>
      </c>
    </row>
    <row r="15" spans="2:8" s="6" customFormat="1" x14ac:dyDescent="0.3">
      <c r="B15" s="4">
        <v>6</v>
      </c>
      <c r="C15" s="41" t="s">
        <v>844</v>
      </c>
      <c r="D15" s="40">
        <f>TranNguyenKimNgan_Schedule!G5</f>
        <v>31</v>
      </c>
      <c r="E15" s="40">
        <f>TranNguyenKimNgan_Schedule!G6</f>
        <v>6</v>
      </c>
      <c r="F15" s="40">
        <f>TranNguyenKimNgan_Schedule!G7</f>
        <v>0</v>
      </c>
      <c r="G15" s="40">
        <f>TranNguyenKimNgan_Schedule!G4</f>
        <v>37</v>
      </c>
      <c r="H15" s="27">
        <f>TranNguyenKimNgan_Schedule!G3</f>
        <v>6</v>
      </c>
    </row>
    <row r="16" spans="2:8" s="6" customFormat="1" x14ac:dyDescent="0.3">
      <c r="B16" s="4">
        <v>7</v>
      </c>
      <c r="C16" s="12" t="s">
        <v>845</v>
      </c>
      <c r="D16" s="27">
        <f>LeThiThuThao_FlightRoute!G5</f>
        <v>19</v>
      </c>
      <c r="E16" s="27">
        <f>LeThiThuThao_FlightRoute!G6</f>
        <v>24</v>
      </c>
      <c r="F16" s="27">
        <f>LeThiThuThao_FlightRoute!G7</f>
        <v>5</v>
      </c>
      <c r="G16" s="27">
        <f>LeThiThuThao_FlightRoute!G4</f>
        <v>48</v>
      </c>
      <c r="H16" s="27">
        <f>LeThiThuThao_FlightRoute!G3</f>
        <v>7</v>
      </c>
    </row>
    <row r="17" spans="2:8" x14ac:dyDescent="0.3">
      <c r="B17" s="254" t="s">
        <v>25</v>
      </c>
      <c r="C17" s="254"/>
      <c r="D17" s="26">
        <f>SUM(D10:D16)</f>
        <v>165</v>
      </c>
      <c r="E17" s="26">
        <f>SUM(E10:E16)</f>
        <v>169</v>
      </c>
      <c r="F17" s="26">
        <f>SUM(F10:F16)</f>
        <v>13</v>
      </c>
      <c r="G17" s="26">
        <f>SUM(G10:G16)</f>
        <v>347</v>
      </c>
      <c r="H17" s="26">
        <f>SUM(H10:H16)</f>
        <v>38</v>
      </c>
    </row>
    <row r="18" spans="2:8" x14ac:dyDescent="0.3">
      <c r="B18" s="13"/>
      <c r="C18" s="14"/>
      <c r="D18" s="15"/>
      <c r="E18" s="15"/>
      <c r="F18" s="15"/>
      <c r="G18" s="15"/>
      <c r="H18" s="16"/>
    </row>
    <row r="19" spans="2:8" x14ac:dyDescent="0.3">
      <c r="B19" s="22"/>
      <c r="C19" s="43" t="s">
        <v>26</v>
      </c>
      <c r="D19" s="23">
        <v>1</v>
      </c>
      <c r="E19" s="24"/>
      <c r="F19" s="24"/>
      <c r="G19" s="24"/>
      <c r="H19" s="25"/>
    </row>
  </sheetData>
  <mergeCells count="1">
    <mergeCell ref="B17:C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TranNguyenKimNgan_TestScenario</vt:lpstr>
      <vt:lpstr>TranNguyenKimNgan_LoginRegister</vt:lpstr>
      <vt:lpstr>TruongTanNha_HomePage</vt:lpstr>
      <vt:lpstr>TruongTanNha_PersonDetail</vt:lpstr>
      <vt:lpstr>LeThiThuThao_BookingTicket</vt:lpstr>
      <vt:lpstr>LeThiThuThao_HistoryBooking</vt:lpstr>
      <vt:lpstr>LeThiThuThao_FlightRoute</vt:lpstr>
      <vt:lpstr>TranNguyenKimNgan_Schedule</vt:lpstr>
      <vt:lpstr>TranNguyenKimNgan_Test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Chien VH</dc:creator>
  <cp:keywords/>
  <dc:description/>
  <cp:lastModifiedBy>Ngan Kim</cp:lastModifiedBy>
  <cp:revision/>
  <dcterms:created xsi:type="dcterms:W3CDTF">2018-09-15T09:02:42Z</dcterms:created>
  <dcterms:modified xsi:type="dcterms:W3CDTF">2024-03-08T06:54:03Z</dcterms:modified>
  <cp:category/>
  <cp:contentStatus/>
</cp:coreProperties>
</file>