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ocuments\카카오톡 받은 파일\"/>
    </mc:Choice>
  </mc:AlternateContent>
  <x:bookViews>
    <x:workbookView xWindow="0" yWindow="0" windowWidth="20145" windowHeight="7380"/>
  </x:bookViews>
  <x:sheets>
    <x:sheet name="계산식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<x:sst xmlns:r="http://schemas.openxmlformats.org/officeDocument/2006/relationships" xmlns:c="http://schemas.openxmlformats.org/drawingml/2006/chart" xmlns:x="http://schemas.openxmlformats.org/spreadsheetml/2006/main" count="88" uniqueCount="85">
  <x:si>
    <x:t>서울시 노원구 노원로22길</x:t>
  </x:si>
  <x:si>
    <x:t>사과</x:t>
  </x:si>
  <x:si>
    <x:t>울산시</x:t>
  </x:si>
  <x:si>
    <x:t>남구</x:t>
  </x:si>
  <x:si>
    <x:t>마우스</x:t>
  </x:si>
  <x:si>
    <x:t>인천시</x:t>
  </x:si>
  <x:si>
    <x:t>바나나</x:t>
  </x:si>
  <x:si>
    <x:t>참외</x:t>
  </x:si>
  <x:si>
    <x:t>부산시</x:t>
  </x:si>
  <x:si>
    <x:t>부가세</x:t>
  </x:si>
  <x:si>
    <x:t>합계</x:t>
  </x:si>
  <x:si>
    <x:t>노원구</x:t>
  </x:si>
  <x:si>
    <x:t>모니터</x:t>
  </x:si>
  <x:si>
    <x:t>과일명</x:t>
  </x:si>
  <x:si>
    <x:t>딸기</x:t>
  </x:si>
  <x:si>
    <x:t>키보드</x:t>
  </x:si>
  <x:si>
    <x:t>멜론</x:t>
  </x:si>
  <x:si>
    <x:t>수박</x:t>
  </x:si>
  <x:si>
    <x:t>배</x:t>
  </x:si>
  <x:si>
    <x:t>서울시</x:t>
  </x:si>
  <x:si>
    <x:t>오렌지</x:t>
  </x:si>
  <x:si>
    <x:t>주소</x:t>
  </x:si>
  <x:si>
    <x:t>컴퓨터</x:t>
  </x:si>
  <x:si>
    <x:t>금액</x:t>
  </x:si>
  <x:si>
    <x:t>대구시</x:t>
  </x:si>
  <x:si>
    <x:t>단가</x:t>
  </x:si>
  <x:si>
    <x:t>광주시</x:t>
  </x:si>
  <x:si>
    <x:t>서구</x:t>
  </x:si>
  <x:si>
    <x:t>중구</x:t>
  </x:si>
  <x:si>
    <x:t>제품명</x:t>
  </x:si>
  <x:si>
    <x:t>대전시</x:t>
  </x:si>
  <x:si>
    <x:t>휴대폰</x:t>
  </x:si>
  <x:si>
    <x:t>침대</x:t>
  </x:si>
  <x:si>
    <x:t>시</x:t>
  </x:si>
  <x:si>
    <x:t>송리로</x:t>
  </x:si>
  <x:si>
    <x:t>치평로</x:t>
  </x:si>
  <x:si>
    <x:t>인하로</x:t>
  </x:si>
  <x:si>
    <x:t>수량</x:t>
  </x:si>
  <x:si>
    <x:t>식탁</x:t>
  </x:si>
  <x:si>
    <x:t>사상구</x:t>
  </x:si>
  <x:si>
    <x:t>구</x:t>
  </x:si>
  <x:si>
    <x:t>할인율</x:t>
  </x:si>
  <x:si>
    <x:t>중앙로</x:t>
  </x:si>
  <x:si>
    <x:t>밥솥</x:t>
  </x:si>
  <x:si>
    <x:t>달서구</x:t>
  </x:si>
  <x:si>
    <x:t>서울시 동대문구 전농로10길</x:t>
  </x:si>
  <x:si>
    <x:t>부산시 부산진구 가야대로</x:t>
  </x:si>
  <x:si>
    <x:t>부산시 사상구 백양대로</x:t>
  </x:si>
  <x:si>
    <x:t>인천시 남구 인하로</x:t>
  </x:si>
  <x:si>
    <x:t>유에스비</x:t>
  </x:si>
  <x:si>
    <x:t>[표4]</x:t>
  </x:si>
  <x:si>
    <x:t>판매수량</x:t>
  </x:si>
  <x:si>
    <x:t>판매비율</x:t>
  </x:si>
  <x:si>
    <x:t>중앙처리장치</x:t>
  </x:si>
  <x:si>
    <x:t>주기억장치</x:t>
  </x:si>
  <x:si>
    <x:t>하드디스크</x:t>
  </x:si>
  <x:si>
    <x:t>[표3]</x:t>
  </x:si>
  <x:si>
    <x:t>사운드카드</x:t>
  </x:si>
  <x:si>
    <x:t>전자레인지</x:t>
  </x:si>
  <x:si>
    <x:t>에어플레이어</x:t>
  </x:si>
  <x:si>
    <x:t>커피포트</x:t>
  </x:si>
  <x:si>
    <x:t>텔레비전</x:t>
  </x:si>
  <x:si>
    <x:t>세부주소</x:t>
  </x:si>
  <x:si>
    <x:t>판매가격</x:t>
  </x:si>
  <x:si>
    <x:t>동대문구</x:t>
  </x:si>
  <x:si>
    <x:t>[표1]</x:t>
  </x:si>
  <x:si>
    <x:t>할인판매금액</x:t>
  </x:si>
  <x:si>
    <x:t>프린터기</x:t>
  </x:si>
  <x:si>
    <x:t>[표2]</x:t>
  </x:si>
  <x:si>
    <x:t>메인보드</x:t>
  </x:si>
  <x:si>
    <x:t>공장도가격</x:t>
  </x:si>
  <x:si>
    <x:t>판매금액</x:t>
  </x:si>
  <x:si>
    <x:t>부산진구</x:t>
  </x:si>
  <x:si>
    <x:t>소비자가격</x:t>
  </x:si>
  <x:si>
    <x:t>가전제품명</x:t>
  </x:si>
  <x:si>
    <x:t>노원로22길</x:t>
  </x:si>
  <x:si>
    <x:t>가야대로</x:t>
  </x:si>
  <x:si>
    <x:t>판매단가</x:t>
  </x:si>
  <x:si>
    <x:t>백양대로</x:t>
  </x:si>
  <x:si>
    <x:t>전농로10길</x:t>
  </x:si>
  <x:si>
    <x:t>장기로10길</x:t>
  </x:si>
  <x:si>
    <x:t>울산시 남구 중앙로</x:t>
  </x:si>
  <x:si>
    <x:t>광주시 서구 치평로</x:t>
  </x:si>
  <x:si>
    <x:t>대전시 중구 송리로</x:t>
  </x:si>
  <x:si>
    <x:t>대구시 달서구 장기로10길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</x:si>
</x:sst>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);[Red]\(#,##0\)"/>
    <x:numFmt numFmtId="165" formatCode="0.0_);[Red]\(0.0\)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9c57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1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feb9c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e7e6e6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9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2" borderId="0">
      <x:alignment horizontal="general" vertical="center"/>
    </x:xf>
    <x:xf numFmtId="0" fontId="7" fillId="0" borderId="0">
      <x:alignment horizontal="general" vertical="center"/>
    </x:xf>
    <x:xf numFmtId="42" fontId="7" fillId="0" borderId="0">
      <x:alignment horizontal="general" vertical="center"/>
    </x:xf>
    <x:xf numFmtId="0" fontId="7" fillId="0" borderId="0">
      <x:alignment horizontal="general" vertical="bottom"/>
    </x:xf>
    <x:xf numFmtId="41" fontId="7" fillId="0" borderId="0">
      <x:alignment horizontal="general" vertical="center"/>
    </x:xf>
    <x:xf numFmtId="0" fontId="7" fillId="0" borderId="0">
      <x:alignment horizontal="general" vertical="center"/>
    </x:xf>
  </x:cellStyleXfs>
  <x:cellXfs count="25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6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6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6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6" applyNumberFormat="1" applyFont="1" applyBorder="1" applyAlignment="1">
          <x:alignment horizontal="right" vertical="center" wrapText="1"/>
        </x:xf>
      </mc:Fallback>
    </mc:AlternateContent>
    <x:xf numFmtId="41" fontId="0" fillId="0" borderId="1" xfId="7" applyNumberFormat="1" applyFont="1" applyBorder="1" applyAlignment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1" xfId="0" applyNumberFormat="1" applyFont="1" applyBorder="1">
      <x:alignment horizontal="general" vertical="center"/>
    </x:xf>
    <x:xf numFmtId="41" fontId="0" fillId="0" borderId="1" xfId="2" applyNumberFormat="1" applyFont="1" applyFill="1" applyBorder="1">
      <x:alignment horizontal="general" vertical="center"/>
    </x:xf>
    <x:xf numFmtId="165" fontId="0" fillId="0" borderId="1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center"/>
        </x:xf>
      </mc:Fallback>
    </mc:AlternateContent>
    <x:xf numFmtId="42" fontId="0" fillId="0" borderId="1" xfId="5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4" applyNumberFormat="1" applyFont="1" applyFill="1" applyBorder="1" applyAlignment="1">
          <x:alignment horizontal="center" vertical="center"/>
        </x:xf>
      </mc:Fallback>
    </mc:AlternateContent>
    <x:xf numFmtId="42" fontId="0" fillId="0" borderId="1" xfId="5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0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8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Border="1">
      <x:alignment horizontal="general" vertical="center"/>
    </x:xf>
  </x:cellXfs>
  <x:cellStyles count="9">
    <x:cellStyle name="표준" xfId="0" builtinId="0"/>
    <x:cellStyle name="백분율" xfId="1" builtinId="5"/>
    <x:cellStyle name="쉼표 [0]" xfId="2" builtinId="6"/>
    <x:cellStyle name="보통" xfId="3" builtinId="28"/>
    <x:cellStyle name="표준 2" xfId="4"/>
    <x:cellStyle name="통화 [0] 2" xfId="5"/>
    <x:cellStyle name="표준_xlSample01 (데이터 통합)" xfId="6"/>
    <x:cellStyle name="쉼표 [0] 2" xfId="7"/>
    <x:cellStyle name="표준 6" xf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23"/>
  <x:sheetViews>
    <x:sheetView tabSelected="1" topLeftCell="A1" zoomScaleNormal="75" zoomScaleSheetLayoutView="100" workbookViewId="0">
      <x:selection activeCell="J11" activeCellId="0" sqref="J11:J11"/>
    </x:sheetView>
  </x:sheetViews>
  <x:sheetFormatPr defaultColWidth="9.00390625" defaultRowHeight="16.39999999999999857891"/>
  <x:cols>
    <x:col min="1" max="1" width="4.75" style="7" customWidth="1"/>
    <x:col min="2" max="2" width="13" style="7" bestFit="1" customWidth="1"/>
    <x:col min="3" max="3" width="11.25" style="7" bestFit="1" customWidth="1"/>
    <x:col min="4" max="5" width="10.875" style="7" bestFit="1" customWidth="1"/>
    <x:col min="6" max="6" width="11.25" style="7" bestFit="1" customWidth="1"/>
    <x:col min="7" max="7" width="9" style="7" customWidth="1"/>
    <x:col min="8" max="8" width="5.625" style="7" customWidth="1"/>
    <x:col min="9" max="9" width="13" style="7" bestFit="1" customWidth="1"/>
    <x:col min="10" max="10" width="9.875" style="7" bestFit="1" customWidth="1"/>
    <x:col min="11" max="11" width="15.5" style="7" bestFit="1" customWidth="1"/>
    <x:col min="12" max="12" width="27" style="7" bestFit="1" customWidth="1"/>
    <x:col min="13" max="13" width="13.25" style="7" bestFit="1" customWidth="1"/>
    <x:col min="14" max="16384" width="9" style="7"/>
  </x:cols>
  <x:sheetData>
    <x:row r="1" spans="1:13">
      <x:c r="A1" s="7" t="s">
        <x:v>65</x:v>
      </x:c>
      <x:c r="B1" s="18" t="s">
        <x:v>29</x:v>
      </x:c>
      <x:c r="C1" s="18" t="s">
        <x:v>70</x:v>
      </x:c>
      <x:c r="D1" s="18" t="s">
        <x:v>63</x:v>
      </x:c>
      <x:c r="E1" s="18" t="s">
        <x:v>9</x:v>
      </x:c>
      <x:c r="F1" s="19" t="s">
        <x:v>73</x:v>
      </x:c>
      <x:c r="H1" s="7" t="s">
        <x:v>56</x:v>
      </x:c>
      <x:c r="I1" s="17" t="s">
        <x:v>74</x:v>
      </x:c>
      <x:c r="J1" s="17" t="s">
        <x:v>25</x:v>
      </x:c>
      <x:c r="K1" s="17" t="s">
        <x:v>37</x:v>
      </x:c>
      <x:c r="L1" s="17" t="s">
        <x:v>23</x:v>
      </x:c>
      <x:c r="M1" s="16" t="s">
        <x:v>66</x:v>
      </x:c>
    </x:row>
    <x:row r="2" spans="2:13">
      <x:c r="B2" s="14" t="s">
        <x:v>53</x:v>
      </x:c>
      <x:c r="C2" s="12">
        <x:v>400000</x:v>
      </x:c>
      <x:c r="D2" s="12">
        <x:f>C2+C2*10%</x:f>
        <x:v>440000</x:v>
      </x:c>
      <x:c r="E2" s="12">
        <x:f>D2*10%</x:f>
        <x:v>44000</x:v>
      </x:c>
      <x:c r="F2" s="20"/>
      <x:c r="I2" s="3" t="s">
        <x:v>43</x:v>
      </x:c>
      <x:c r="J2" s="4">
        <x:v>340000</x:v>
      </x:c>
      <x:c r="K2" s="5">
        <x:v>30</x:v>
      </x:c>
      <x:c r="L2" s="6">
        <x:f>J2*K2</x:f>
        <x:v>10200000</x:v>
      </x:c>
      <x:c r="M2" s="6">
        <x:f>L2-L2*$N$10</x:f>
        <x:v>8160000</x:v>
      </x:c>
    </x:row>
    <x:row r="3" spans="2:13">
      <x:c r="B3" s="14" t="s">
        <x:v>69</x:v>
      </x:c>
      <x:c r="C3" s="12">
        <x:v>350000</x:v>
      </x:c>
      <x:c r="D3" s="12">
        <x:f t="shared" ref="D3:D11" si="0">C3+C3*10%</x:f>
        <x:v>385000</x:v>
      </x:c>
      <x:c r="E3" s="12">
        <x:f t="shared" ref="E3:E11" si="1">D3*10%</x:f>
        <x:v>38500</x:v>
      </x:c>
      <x:c r="F3" s="20"/>
      <x:c r="I3" s="3" t="s">
        <x:v>58</x:v>
      </x:c>
      <x:c r="J3" s="4">
        <x:v>63000</x:v>
      </x:c>
      <x:c r="K3" s="5">
        <x:v>25</x:v>
      </x:c>
      <x:c r="L3" s="6">
        <x:f t="shared" ref="L3:L10" si="2">J3*K3</x:f>
        <x:v>1575000</x:v>
      </x:c>
      <x:c r="M3" s="6">
        <x:f t="shared" ref="M3:M10" si="3">L3-L3*$N$10</x:f>
        <x:v>1260000</x:v>
      </x:c>
    </x:row>
    <x:row r="4" spans="2:13">
      <x:c r="B4" s="14" t="s">
        <x:v>57</x:v>
      </x:c>
      <x:c r="C4" s="12">
        <x:v>80000</x:v>
      </x:c>
      <x:c r="D4" s="12">
        <x:f t="shared" si="0"/>
        <x:v>88000</x:v>
      </x:c>
      <x:c r="E4" s="12">
        <x:f t="shared" si="1"/>
        <x:v>8800</x:v>
      </x:c>
      <x:c r="F4" s="20"/>
      <x:c r="I4" s="3" t="s">
        <x:v>59</x:v>
      </x:c>
      <x:c r="J4" s="4">
        <x:v>55000</x:v>
      </x:c>
      <x:c r="K4" s="5">
        <x:v>20</x:v>
      </x:c>
      <x:c r="L4" s="6">
        <x:f t="shared" si="2"/>
        <x:v>1100000</x:v>
      </x:c>
      <x:c r="M4" s="6">
        <x:f t="shared" si="3"/>
        <x:v>880000</x:v>
      </x:c>
    </x:row>
    <x:row r="5" spans="2:13">
      <x:c r="B5" s="14" t="s">
        <x:v>54</x:v>
      </x:c>
      <x:c r="C5" s="12">
        <x:v>200000</x:v>
      </x:c>
      <x:c r="D5" s="12">
        <x:f t="shared" si="0"/>
        <x:v>220000</x:v>
      </x:c>
      <x:c r="E5" s="12">
        <x:f t="shared" si="1"/>
        <x:v>22000</x:v>
      </x:c>
      <x:c r="F5" s="20"/>
      <x:c r="I5" s="3" t="s">
        <x:v>60</x:v>
      </x:c>
      <x:c r="J5" s="4">
        <x:v>33000</x:v>
      </x:c>
      <x:c r="K5" s="5">
        <x:v>15</x:v>
      </x:c>
      <x:c r="L5" s="6">
        <x:f t="shared" si="2"/>
        <x:v>495000</x:v>
      </x:c>
      <x:c r="M5" s="6">
        <x:f t="shared" si="3"/>
        <x:v>396000</x:v>
      </x:c>
    </x:row>
    <x:row r="6" spans="2:13">
      <x:c r="B6" s="14" t="s">
        <x:v>55</x:v>
      </x:c>
      <x:c r="C6" s="12">
        <x:v>150000</x:v>
      </x:c>
      <x:c r="D6" s="12">
        <x:f t="shared" si="0"/>
        <x:v>165000</x:v>
      </x:c>
      <x:c r="E6" s="12">
        <x:f t="shared" si="1"/>
        <x:v>16500</x:v>
      </x:c>
      <x:c r="F6" s="20"/>
      <x:c r="I6" s="3" t="s">
        <x:v>61</x:v>
      </x:c>
      <x:c r="J6" s="4">
        <x:v>860000</x:v>
      </x:c>
      <x:c r="K6" s="5">
        <x:v>50</x:v>
      </x:c>
      <x:c r="L6" s="6">
        <x:f t="shared" si="2"/>
        <x:v>43000000</x:v>
      </x:c>
      <x:c r="M6" s="6">
        <x:f t="shared" si="3"/>
        <x:v>34400000</x:v>
      </x:c>
    </x:row>
    <x:row r="7" spans="2:13">
      <x:c r="B7" s="14" t="s">
        <x:v>12</x:v>
      </x:c>
      <x:c r="C7" s="12">
        <x:v>340000</x:v>
      </x:c>
      <x:c r="D7" s="12">
        <x:f t="shared" si="0"/>
        <x:v>374000</x:v>
      </x:c>
      <x:c r="E7" s="12">
        <x:f t="shared" si="1"/>
        <x:v>37400</x:v>
      </x:c>
      <x:c r="F7" s="20"/>
      <x:c r="I7" s="3" t="s">
        <x:v>22</x:v>
      </x:c>
      <x:c r="J7" s="4">
        <x:v>1100000</x:v>
      </x:c>
      <x:c r="K7" s="5">
        <x:v>30</x:v>
      </x:c>
      <x:c r="L7" s="6">
        <x:f t="shared" si="2"/>
        <x:v>33000000</x:v>
      </x:c>
      <x:c r="M7" s="6">
        <x:f t="shared" si="3"/>
        <x:v>26400000</x:v>
      </x:c>
    </x:row>
    <x:row r="8" spans="2:13">
      <x:c r="B8" s="14" t="s">
        <x:v>4</x:v>
      </x:c>
      <x:c r="C8" s="12">
        <x:v>30000</x:v>
      </x:c>
      <x:c r="D8" s="12">
        <x:f t="shared" si="0"/>
        <x:v>33000</x:v>
      </x:c>
      <x:c r="E8" s="12">
        <x:f t="shared" si="1"/>
        <x:v>3300</x:v>
      </x:c>
      <x:c r="F8" s="20"/>
      <x:c r="I8" s="3" t="s">
        <x:v>31</x:v>
      </x:c>
      <x:c r="J8" s="4">
        <x:v>800000</x:v>
      </x:c>
      <x:c r="K8" s="5">
        <x:v>50</x:v>
      </x:c>
      <x:c r="L8" s="6">
        <x:f t="shared" si="2"/>
        <x:v>40000000</x:v>
      </x:c>
      <x:c r="M8" s="6">
        <x:f t="shared" si="3"/>
        <x:v>32000000</x:v>
      </x:c>
    </x:row>
    <x:row r="9" spans="2:14">
      <x:c r="B9" s="14" t="s">
        <x:v>15</x:v>
      </x:c>
      <x:c r="C9" s="12">
        <x:v>50000</x:v>
      </x:c>
      <x:c r="D9" s="12">
        <x:f t="shared" si="0"/>
        <x:v>55000</x:v>
      </x:c>
      <x:c r="E9" s="12">
        <x:f t="shared" si="1"/>
        <x:v>5500</x:v>
      </x:c>
      <x:c r="F9" s="20"/>
      <x:c r="I9" s="3" t="s">
        <x:v>38</x:v>
      </x:c>
      <x:c r="J9" s="4">
        <x:v>200000</x:v>
      </x:c>
      <x:c r="K9" s="5">
        <x:v>25</x:v>
      </x:c>
      <x:c r="L9" s="6">
        <x:f t="shared" si="2"/>
        <x:v>5000000</x:v>
      </x:c>
      <x:c r="M9" s="6">
        <x:f t="shared" si="3"/>
        <x:v>4000000</x:v>
      </x:c>
      <x:c r="N9" s="18" t="s">
        <x:v>41</x:v>
      </x:c>
    </x:row>
    <x:row r="10" spans="2:14">
      <x:c r="B10" s="14" t="s">
        <x:v>67</x:v>
      </x:c>
      <x:c r="C10" s="12">
        <x:v>400000</x:v>
      </x:c>
      <x:c r="D10" s="12">
        <x:f t="shared" si="0"/>
        <x:v>440000</x:v>
      </x:c>
      <x:c r="E10" s="12">
        <x:f t="shared" si="1"/>
        <x:v>44000</x:v>
      </x:c>
      <x:c r="F10" s="20"/>
      <x:c r="I10" s="3" t="s">
        <x:v>32</x:v>
      </x:c>
      <x:c r="J10" s="4">
        <x:v>700000</x:v>
      </x:c>
      <x:c r="K10" s="5">
        <x:v>20</x:v>
      </x:c>
      <x:c r="L10" s="6">
        <x:f t="shared" si="2"/>
        <x:v>14000000</x:v>
      </x:c>
      <x:c r="M10" s="6">
        <x:f t="shared" si="3"/>
        <x:v>11200000</x:v>
      </x:c>
      <x:c r="N10" s="21">
        <x:v>0.20000000000000001</x:v>
      </x:c>
    </x:row>
    <x:row r="11" spans="2:6">
      <x:c r="B11" s="14" t="s">
        <x:v>49</x:v>
      </x:c>
      <x:c r="C11" s="12">
        <x:v>60000</x:v>
      </x:c>
      <x:c r="D11" s="12">
        <x:f t="shared" si="0"/>
        <x:v>66000</x:v>
      </x:c>
      <x:c r="E11" s="12">
        <x:f t="shared" si="1"/>
        <x:v>6600</x:v>
      </x:c>
      <x:c r="F11" s="20"/>
    </x:row>
    <x:row r="13" spans="1:13">
      <x:c r="A13" s="7" t="s">
        <x:v>68</x:v>
      </x:c>
      <x:c r="B13" s="13" t="s">
        <x:v>13</x:v>
      </x:c>
      <x:c r="C13" s="13" t="s">
        <x:v>77</x:v>
      </x:c>
      <x:c r="D13" s="13" t="s">
        <x:v>51</x:v>
      </x:c>
      <x:c r="E13" s="13" t="s">
        <x:v>71</x:v>
      </x:c>
      <x:c r="F13" s="15" t="s">
        <x:v>52</x:v>
      </x:c>
      <x:c r="H13" s="7" t="s">
        <x:v>50</x:v>
      </x:c>
      <x:c r="I13" s="22" t="s">
        <x:v>33</x:v>
      </x:c>
      <x:c r="J13" s="22" t="s">
        <x:v>40</x:v>
      </x:c>
      <x:c r="K13" s="22" t="s">
        <x:v>62</x:v>
      </x:c>
      <x:c r="L13" s="23" t="s">
        <x:v>21</x:v>
      </x:c>
      <x:c r="M13" s="7">
        <x:v>14</x:v>
      </x:c>
    </x:row>
    <x:row r="14" spans="2:13" ht="17.80000000000000071054">
      <x:c r="B14" s="2" t="s">
        <x:v>14</x:v>
      </x:c>
      <x:c r="C14" s="9">
        <x:v>7000</x:v>
      </x:c>
      <x:c r="D14" s="9">
        <x:v>30</x:v>
      </x:c>
      <x:c r="E14" s="9">
        <x:f>C14*D14</x:f>
        <x:v>210000</x:v>
      </x:c>
      <x:c r="F14" s="10"/>
      <x:c r="I14" s="1" t="s">
        <x:v>19</x:v>
      </x:c>
      <x:c r="J14" s="1" t="s">
        <x:v>11</x:v>
      </x:c>
      <x:c r="K14" s="1" t="s">
        <x:v>75</x:v>
      </x:c>
      <x:c r="L14" s="8" t="str">
        <x:f>I14&amp;" "&amp;J14&amp;" "&amp;K14</x:f>
        <x:v>서울시 노원구 노원로22길</x:v>
      </x:c>
      <x:c r="M14" s="7">
        <x:v>15</x:v>
      </x:c>
    </x:row>
    <x:row r="15" spans="2:13" ht="17.80000000000000071054">
      <x:c r="B15" s="2" t="s">
        <x:v>17</x:v>
      </x:c>
      <x:c r="C15" s="9">
        <x:v>12000</x:v>
      </x:c>
      <x:c r="D15" s="9">
        <x:v>25</x:v>
      </x:c>
      <x:c r="E15" s="9">
        <x:f t="shared" ref="E15:E21" si="4">C15*D15</x:f>
        <x:v>300000</x:v>
      </x:c>
      <x:c r="F15" s="10"/>
      <x:c r="I15" s="1" t="s">
        <x:v>30</x:v>
      </x:c>
      <x:c r="J15" s="1" t="s">
        <x:v>28</x:v>
      </x:c>
      <x:c r="K15" s="1" t="s">
        <x:v>34</x:v>
      </x:c>
      <x:c r="L15" s="8" t="str">
        <x:f t="shared" ref="L15:L22" si="5">I15&amp;" "&amp;J15&amp;" "&amp;K15</x:f>
        <x:v>대전시 중구 송리로</x:v>
      </x:c>
      <x:c r="M15" s="7">
        <x:v>16</x:v>
      </x:c>
    </x:row>
    <x:row r="16" spans="2:13" ht="17.80000000000000071054">
      <x:c r="B16" s="2" t="s">
        <x:v>16</x:v>
      </x:c>
      <x:c r="C16" s="9">
        <x:v>6000</x:v>
      </x:c>
      <x:c r="D16" s="9">
        <x:v>15</x:v>
      </x:c>
      <x:c r="E16" s="9">
        <x:f t="shared" si="4"/>
        <x:v>90000</x:v>
      </x:c>
      <x:c r="F16" s="10"/>
      <x:c r="I16" s="1" t="s">
        <x:v>19</x:v>
      </x:c>
      <x:c r="J16" s="1" t="s">
        <x:v>64</x:v>
      </x:c>
      <x:c r="K16" s="1" t="s">
        <x:v>79</x:v>
      </x:c>
      <x:c r="L16" s="8" t="str">
        <x:f t="shared" si="5"/>
        <x:v>서울시 동대문구 전농로10길</x:v>
      </x:c>
      <x:c r="M16" s="7">
        <x:v>17</x:v>
      </x:c>
    </x:row>
    <x:row r="17" spans="2:13" ht="17.80000000000000071054">
      <x:c r="B17" s="2" t="s">
        <x:v>1</x:v>
      </x:c>
      <x:c r="C17" s="9">
        <x:v>1200</x:v>
      </x:c>
      <x:c r="D17" s="9">
        <x:v>60</x:v>
      </x:c>
      <x:c r="E17" s="9">
        <x:f t="shared" si="4"/>
        <x:v>72000</x:v>
      </x:c>
      <x:c r="F17" s="10"/>
      <x:c r="I17" s="1" t="s">
        <x:v>8</x:v>
      </x:c>
      <x:c r="J17" s="1" t="s">
        <x:v>72</x:v>
      </x:c>
      <x:c r="K17" s="1" t="s">
        <x:v>76</x:v>
      </x:c>
      <x:c r="L17" s="8" t="str">
        <x:f t="shared" si="5"/>
        <x:v>부산시 부산진구 가야대로</x:v>
      </x:c>
      <x:c r="M17" s="7">
        <x:v>18</x:v>
      </x:c>
    </x:row>
    <x:row r="18" spans="2:13" ht="17.80000000000000071054">
      <x:c r="B18" s="2" t="s">
        <x:v>18</x:v>
      </x:c>
      <x:c r="C18" s="9">
        <x:v>4000</x:v>
      </x:c>
      <x:c r="D18" s="9">
        <x:v>50</x:v>
      </x:c>
      <x:c r="E18" s="9">
        <x:f t="shared" si="4"/>
        <x:v>200000</x:v>
      </x:c>
      <x:c r="F18" s="10"/>
      <x:c r="I18" s="1" t="s">
        <x:v>8</x:v>
      </x:c>
      <x:c r="J18" s="1" t="s">
        <x:v>39</x:v>
      </x:c>
      <x:c r="K18" s="1" t="s">
        <x:v>78</x:v>
      </x:c>
      <x:c r="L18" s="8" t="str">
        <x:f t="shared" si="5"/>
        <x:v>부산시 사상구 백양대로</x:v>
      </x:c>
      <x:c r="M18" s="7">
        <x:v>19</x:v>
      </x:c>
    </x:row>
    <x:row r="19" spans="2:16" ht="17.80000000000000071054">
      <x:c r="B19" s="2" t="s">
        <x:v>6</x:v>
      </x:c>
      <x:c r="C19" s="9">
        <x:v>2500</x:v>
      </x:c>
      <x:c r="D19" s="9">
        <x:v>70</x:v>
      </x:c>
      <x:c r="E19" s="9">
        <x:f t="shared" si="4"/>
        <x:v>175000</x:v>
      </x:c>
      <x:c r="F19" s="10"/>
      <x:c r="I19" s="1" t="s">
        <x:v>2</x:v>
      </x:c>
      <x:c r="J19" s="1" t="s">
        <x:v>3</x:v>
      </x:c>
      <x:c r="K19" s="1" t="s">
        <x:v>42</x:v>
      </x:c>
      <x:c r="L19" s="8" t="str">
        <x:f t="shared" si="5"/>
        <x:v>울산시 남구 중앙로</x:v>
      </x:c>
      <x:c r="M19" s="7">
        <x:v>20</x:v>
      </x:c>
      <x:c r="O19" s="24"/>
      <x:c r="P19" s="24"/>
    </x:row>
    <x:row r="20" spans="2:16" ht="17.80000000000000071054">
      <x:c r="B20" s="2" t="s">
        <x:v>7</x:v>
      </x:c>
      <x:c r="C20" s="9">
        <x:v>3500</x:v>
      </x:c>
      <x:c r="D20" s="9">
        <x:v>45</x:v>
      </x:c>
      <x:c r="E20" s="9">
        <x:f t="shared" si="4"/>
        <x:v>157500</x:v>
      </x:c>
      <x:c r="F20" s="10"/>
      <x:c r="I20" s="1" t="s">
        <x:v>26</x:v>
      </x:c>
      <x:c r="J20" s="1" t="s">
        <x:v>27</x:v>
      </x:c>
      <x:c r="K20" s="1" t="s">
        <x:v>35</x:v>
      </x:c>
      <x:c r="L20" s="8" t="str">
        <x:f t="shared" si="5"/>
        <x:v>광주시 서구 치평로</x:v>
      </x:c>
      <x:c r="M20" s="7">
        <x:v>21</x:v>
      </x:c>
      <x:c r="O20" s="24"/>
      <x:c r="P20" s="24"/>
    </x:row>
    <x:row r="21" spans="2:16" ht="17.80000000000000071054">
      <x:c r="B21" s="2" t="s">
        <x:v>20</x:v>
      </x:c>
      <x:c r="C21" s="9">
        <x:v>720</x:v>
      </x:c>
      <x:c r="D21" s="9">
        <x:v>65</x:v>
      </x:c>
      <x:c r="E21" s="9">
        <x:f t="shared" si="4"/>
        <x:v>46800</x:v>
      </x:c>
      <x:c r="F21" s="10"/>
      <x:c r="I21" s="1" t="s">
        <x:v>5</x:v>
      </x:c>
      <x:c r="J21" s="1" t="s">
        <x:v>3</x:v>
      </x:c>
      <x:c r="K21" s="1" t="s">
        <x:v>36</x:v>
      </x:c>
      <x:c r="L21" s="8" t="str">
        <x:f t="shared" si="5"/>
        <x:v>인천시 남구 인하로</x:v>
      </x:c>
      <x:c r="M21" s="7">
        <x:v>22</x:v>
      </x:c>
      <x:c r="O21" s="24"/>
      <x:c r="P21" s="24"/>
    </x:row>
    <x:row r="22" spans="2:16" ht="17.80000000000000071054">
      <x:c r="B22" s="2" t="s">
        <x:v>10</x:v>
      </x:c>
      <x:c r="C22" s="9">
        <x:f t="shared" ref="C22:E22" si="6">SUM(C14:C21)</x:f>
        <x:v>36920</x:v>
      </x:c>
      <x:c r="D22" s="9">
        <x:f t="shared" si="6"/>
        <x:v>360</x:v>
      </x:c>
      <x:c r="E22" s="9">
        <x:f t="shared" si="6"/>
        <x:v>1251300</x:v>
      </x:c>
      <x:c r="F22" s="10"/>
      <x:c r="I22" s="1" t="s">
        <x:v>24</x:v>
      </x:c>
      <x:c r="J22" s="1" t="s">
        <x:v>44</x:v>
      </x:c>
      <x:c r="K22" s="1" t="s">
        <x:v>80</x:v>
      </x:c>
      <x:c r="L22" s="8" t="str">
        <x:f t="shared" si="5"/>
        <x:v>대구시 달서구 장기로10길</x:v>
      </x:c>
      <x:c r="M22" s="7">
        <x:v>23</x:v>
      </x:c>
      <x:c r="O22" s="24"/>
      <x:c r="P22" s="24"/>
    </x:row>
    <x:row r="23" spans="6:6">
      <x:c r="F23" s="1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계산식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에듀윌_IT출판팀; 문혜영</dc:creator>
  <cp:lastModifiedBy>pc</cp:lastModifiedBy>
  <cp:revision>2</cp:revision>
  <dcterms:created xsi:type="dcterms:W3CDTF">2021-11-09T01:15:23.000</dcterms:created>
  <dcterms:modified xsi:type="dcterms:W3CDTF">2023-10-06T09:38:04.028</dcterms:modified>
  <cp:version>1200.0100.01</cp:version>
</cp:coreProperties>
</file>