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20190112" sheetId="4" r:id="rId1"/>
    <sheet name="20190107" sheetId="1" r:id="rId2"/>
  </sheets>
  <definedNames>
    <definedName name="_xlnm.Print_Area" localSheetId="1">'20190107'!$B$2:$J$54</definedName>
    <definedName name="_xlnm.Print_Area" localSheetId="0">'20190112'!$B$2:$M$54</definedName>
  </definedNames>
  <calcPr calcId="144525"/>
</workbook>
</file>

<file path=xl/calcChain.xml><?xml version="1.0" encoding="utf-8"?>
<calcChain xmlns="http://schemas.openxmlformats.org/spreadsheetml/2006/main">
  <c r="I48" i="4" l="1"/>
  <c r="I47" i="4"/>
  <c r="I45" i="4"/>
  <c r="I42" i="4"/>
  <c r="I37" i="4"/>
  <c r="I36" i="4"/>
  <c r="I35" i="4"/>
  <c r="I34" i="4"/>
  <c r="I23" i="4"/>
  <c r="I22" i="4"/>
  <c r="I21" i="4"/>
  <c r="I19" i="4"/>
  <c r="I18" i="4"/>
  <c r="I17" i="4"/>
  <c r="I16" i="4"/>
  <c r="I15" i="4"/>
  <c r="I14" i="4"/>
  <c r="I13" i="4"/>
  <c r="I11" i="4"/>
  <c r="I9" i="4"/>
  <c r="I7" i="4"/>
  <c r="I6" i="4"/>
  <c r="I4" i="4"/>
  <c r="I5" i="4"/>
  <c r="I8" i="4"/>
  <c r="I10" i="4"/>
  <c r="I12" i="4"/>
  <c r="I20" i="4"/>
  <c r="I24" i="4"/>
  <c r="I25" i="4"/>
  <c r="I26" i="4"/>
  <c r="I27" i="4"/>
  <c r="I28" i="4"/>
  <c r="I29" i="4"/>
  <c r="I30" i="4"/>
  <c r="I31" i="4"/>
  <c r="I32" i="4"/>
  <c r="I33" i="4"/>
  <c r="I38" i="4"/>
  <c r="I39" i="4"/>
  <c r="I40" i="4"/>
  <c r="I41" i="4"/>
  <c r="I43" i="4"/>
  <c r="I44" i="4"/>
  <c r="I46" i="4"/>
  <c r="I49" i="4"/>
  <c r="I50" i="4"/>
  <c r="I51" i="4"/>
  <c r="I3" i="4"/>
  <c r="F23" i="4"/>
  <c r="F37" i="4"/>
  <c r="F45" i="4"/>
  <c r="F31" i="4"/>
  <c r="F7" i="4"/>
  <c r="F19" i="4"/>
  <c r="F3" i="4"/>
  <c r="M28" i="4" s="1"/>
  <c r="F29" i="4"/>
  <c r="F9" i="4"/>
  <c r="F32" i="4"/>
  <c r="F40" i="4"/>
  <c r="F18" i="4"/>
  <c r="F17" i="4"/>
  <c r="F16" i="4"/>
  <c r="F28" i="4"/>
  <c r="F25" i="4"/>
  <c r="F15" i="4"/>
  <c r="F36" i="4"/>
  <c r="F50" i="4"/>
  <c r="F44" i="4"/>
  <c r="F27" i="4"/>
  <c r="F48" i="4"/>
  <c r="F35" i="4"/>
  <c r="F14" i="4"/>
  <c r="F6" i="4"/>
  <c r="F22" i="4"/>
  <c r="F43" i="4"/>
  <c r="F49" i="4"/>
  <c r="F42" i="4"/>
  <c r="F41" i="4"/>
  <c r="F38" i="4"/>
  <c r="F13" i="4"/>
  <c r="F34" i="4"/>
  <c r="F30" i="4"/>
  <c r="F51" i="4"/>
  <c r="M18" i="4"/>
  <c r="F47" i="4"/>
  <c r="F11" i="4"/>
  <c r="M16" i="4"/>
  <c r="F12" i="4"/>
  <c r="F5" i="4"/>
  <c r="M14" i="4"/>
  <c r="F4" i="4"/>
  <c r="F21" i="4"/>
  <c r="M12" i="4"/>
  <c r="F26" i="4"/>
  <c r="F39" i="4"/>
  <c r="M10" i="4"/>
  <c r="F24" i="4"/>
  <c r="F10" i="4"/>
  <c r="M8" i="4"/>
  <c r="F8" i="4"/>
  <c r="F46" i="4"/>
  <c r="M6" i="4"/>
  <c r="F33" i="4"/>
  <c r="M3" i="4"/>
  <c r="F20" i="4"/>
  <c r="M23" i="4" l="1"/>
  <c r="M29" i="4"/>
  <c r="M4" i="4"/>
  <c r="M21" i="4"/>
  <c r="M27" i="4"/>
  <c r="M7" i="4"/>
  <c r="M9" i="4"/>
  <c r="M11" i="4"/>
  <c r="M13" i="4"/>
  <c r="M15" i="4"/>
  <c r="M17" i="4"/>
  <c r="M19" i="4"/>
  <c r="M25" i="4"/>
  <c r="M5" i="4"/>
  <c r="M20" i="4"/>
  <c r="M22" i="4"/>
  <c r="M24" i="4"/>
  <c r="M26" i="4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</calcChain>
</file>

<file path=xl/sharedStrings.xml><?xml version="1.0" encoding="utf-8"?>
<sst xmlns="http://schemas.openxmlformats.org/spreadsheetml/2006/main" count="451" uniqueCount="137">
  <si>
    <t>사내</t>
  </si>
  <si>
    <t>지선테크</t>
  </si>
  <si>
    <t>창익테크</t>
  </si>
  <si>
    <t>엔터정밀</t>
  </si>
  <si>
    <t>아이에스테크</t>
  </si>
  <si>
    <t>송산메카</t>
  </si>
  <si>
    <t>STD</t>
  </si>
  <si>
    <t>남동상사</t>
  </si>
  <si>
    <t>누리정밀</t>
  </si>
  <si>
    <t>현테크</t>
  </si>
  <si>
    <t>에이치테크</t>
  </si>
  <si>
    <t>이에스테크</t>
  </si>
  <si>
    <t>형제금속</t>
  </si>
  <si>
    <t>대현폴리텍</t>
  </si>
  <si>
    <t>대도히터</t>
  </si>
  <si>
    <t>코텍</t>
  </si>
  <si>
    <t>레이저누리</t>
  </si>
  <si>
    <t>우성</t>
  </si>
  <si>
    <t>디테일라운지</t>
  </si>
  <si>
    <t>엠지텍</t>
  </si>
  <si>
    <t>신우미크론</t>
  </si>
  <si>
    <t>세명테크</t>
  </si>
  <si>
    <t>진성정공</t>
  </si>
  <si>
    <t>코마테크놀로지</t>
  </si>
  <si>
    <t>기성</t>
  </si>
  <si>
    <t>정은실크인쇄</t>
  </si>
  <si>
    <t>브이엠텍</t>
  </si>
  <si>
    <t>우국</t>
  </si>
  <si>
    <t>SJ정밀</t>
  </si>
  <si>
    <t>상아코팅</t>
  </si>
  <si>
    <t>재영기업</t>
  </si>
  <si>
    <t>아시아정밀</t>
  </si>
  <si>
    <t>남동레이저</t>
  </si>
  <si>
    <t>화신박스</t>
  </si>
  <si>
    <t>성신기업사</t>
  </si>
  <si>
    <t>한솔</t>
  </si>
  <si>
    <t>명일조각</t>
  </si>
  <si>
    <t>샤밀테크</t>
  </si>
  <si>
    <t>해광레이져마킹</t>
  </si>
  <si>
    <t>하나건드릴</t>
  </si>
  <si>
    <t>아노스코리아</t>
  </si>
  <si>
    <t>명성정공</t>
  </si>
  <si>
    <t>케이디엘씨</t>
  </si>
  <si>
    <t>애림레이저마킹</t>
  </si>
  <si>
    <t>티티에스</t>
  </si>
  <si>
    <t>구매품</t>
  </si>
  <si>
    <t>영진아스텍</t>
  </si>
  <si>
    <t>수빈테크</t>
  </si>
  <si>
    <t>주성정밀</t>
  </si>
  <si>
    <t>효산정밀</t>
  </si>
  <si>
    <t>동신정밀</t>
  </si>
  <si>
    <t>VMT</t>
  </si>
  <si>
    <t>업체명</t>
    <phoneticPr fontId="1" type="noConversion"/>
  </si>
  <si>
    <t>no.</t>
    <phoneticPr fontId="1" type="noConversion"/>
  </si>
  <si>
    <t>외주가공</t>
    <phoneticPr fontId="1" type="noConversion"/>
  </si>
  <si>
    <t>선반</t>
    <phoneticPr fontId="1" type="noConversion"/>
  </si>
  <si>
    <t>재고가공품</t>
    <phoneticPr fontId="1" type="noConversion"/>
  </si>
  <si>
    <t>외주,사내가공</t>
    <phoneticPr fontId="1" type="noConversion"/>
  </si>
  <si>
    <t>대분류</t>
    <phoneticPr fontId="1" type="noConversion"/>
  </si>
  <si>
    <t>소분류</t>
    <phoneticPr fontId="1" type="noConversion"/>
  </si>
  <si>
    <t>판금</t>
    <phoneticPr fontId="1" type="noConversion"/>
  </si>
  <si>
    <t>사내가공</t>
    <phoneticPr fontId="1" type="noConversion"/>
  </si>
  <si>
    <t>밀링</t>
    <phoneticPr fontId="1" type="noConversion"/>
  </si>
  <si>
    <t>후처리</t>
    <phoneticPr fontId="1" type="noConversion"/>
  </si>
  <si>
    <t>알루미늄</t>
    <phoneticPr fontId="1" type="noConversion"/>
  </si>
  <si>
    <t>레이저용접</t>
    <phoneticPr fontId="1" type="noConversion"/>
  </si>
  <si>
    <t>명판</t>
    <phoneticPr fontId="1" type="noConversion"/>
  </si>
  <si>
    <t>슈퍼드릴</t>
    <phoneticPr fontId="1" type="noConversion"/>
  </si>
  <si>
    <t>히터</t>
    <phoneticPr fontId="1" type="noConversion"/>
  </si>
  <si>
    <t>아크릴</t>
    <phoneticPr fontId="1" type="noConversion"/>
  </si>
  <si>
    <t>래핑</t>
    <phoneticPr fontId="1" type="noConversion"/>
  </si>
  <si>
    <t>테프론코팅</t>
    <phoneticPr fontId="1" type="noConversion"/>
  </si>
  <si>
    <t>와이어컷팅</t>
    <phoneticPr fontId="1" type="noConversion"/>
  </si>
  <si>
    <t>프로파일</t>
    <phoneticPr fontId="1" type="noConversion"/>
  </si>
  <si>
    <t>니켈도금</t>
    <phoneticPr fontId="1" type="noConversion"/>
  </si>
  <si>
    <t>우레탄코팅</t>
    <phoneticPr fontId="1" type="noConversion"/>
  </si>
  <si>
    <t>바렐</t>
    <phoneticPr fontId="1" type="noConversion"/>
  </si>
  <si>
    <t>레이저마킹</t>
    <phoneticPr fontId="1" type="noConversion"/>
  </si>
  <si>
    <t>에칭</t>
    <phoneticPr fontId="1" type="noConversion"/>
  </si>
  <si>
    <t>스틸</t>
    <phoneticPr fontId="1" type="noConversion"/>
  </si>
  <si>
    <t>전해연마</t>
    <phoneticPr fontId="1" type="noConversion"/>
  </si>
  <si>
    <t>실크인쇄</t>
    <phoneticPr fontId="1" type="noConversion"/>
  </si>
  <si>
    <t>연삭</t>
    <phoneticPr fontId="1" type="noConversion"/>
  </si>
  <si>
    <t>DLC코팅</t>
    <phoneticPr fontId="1" type="noConversion"/>
  </si>
  <si>
    <t>유리가공</t>
    <phoneticPr fontId="1" type="noConversion"/>
  </si>
  <si>
    <t>드릴가공</t>
    <phoneticPr fontId="1" type="noConversion"/>
  </si>
  <si>
    <t>외주가공선반</t>
  </si>
  <si>
    <t>외주,사내가공재고가공품</t>
  </si>
  <si>
    <t>외주가공판금</t>
  </si>
  <si>
    <t>사내가공밀링</t>
  </si>
  <si>
    <t>후처리알루미늄</t>
  </si>
  <si>
    <t>외주가공레이저용접</t>
  </si>
  <si>
    <t>외주가공명판</t>
  </si>
  <si>
    <t>외주가공슈퍼드릴</t>
  </si>
  <si>
    <t>외주가공히터</t>
  </si>
  <si>
    <t>외주가공아크릴</t>
  </si>
  <si>
    <t>외주가공래핑</t>
  </si>
  <si>
    <t>외주가공레이저마킹</t>
  </si>
  <si>
    <t>외주가공밀링</t>
  </si>
  <si>
    <t>후처리테프론코팅</t>
  </si>
  <si>
    <t>외주가공와이어컷팅</t>
  </si>
  <si>
    <t>외주가공프로파일</t>
  </si>
  <si>
    <t>후처리니켈도금</t>
  </si>
  <si>
    <t>후처리우레탄코팅</t>
  </si>
  <si>
    <t>후처리바렐</t>
  </si>
  <si>
    <t>외주가공에칭</t>
  </si>
  <si>
    <t>후처리스틸</t>
  </si>
  <si>
    <t>후처리전해연마</t>
  </si>
  <si>
    <t>외주가공실크인쇄</t>
  </si>
  <si>
    <t>외주가공연삭</t>
  </si>
  <si>
    <t>후처리DLC코팅</t>
  </si>
  <si>
    <t>외주가공유리가공</t>
  </si>
  <si>
    <t>외주가공드릴가공</t>
  </si>
  <si>
    <t>대분류+소분류</t>
    <phoneticPr fontId="1" type="noConversion"/>
  </si>
  <si>
    <t>수</t>
    <phoneticPr fontId="1" type="noConversion"/>
  </si>
  <si>
    <t>no.</t>
    <phoneticPr fontId="1" type="noConversion"/>
  </si>
  <si>
    <r>
      <t>외주가공코드
(</t>
    </r>
    <r>
      <rPr>
        <b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2"/>
        <charset val="129"/>
        <scheme val="minor"/>
      </rPr>
      <t>utsoursing)</t>
    </r>
    <phoneticPr fontId="1" type="noConversion"/>
  </si>
  <si>
    <t>O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</si>
  <si>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</si>
  <si>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</si>
  <si>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</si>
  <si>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</si>
  <si>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</si>
  <si>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</si>
  <si>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</si>
  <si>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</si>
  <si>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</si>
  <si>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</si>
  <si>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</si>
  <si>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</si>
  <si>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</si>
  <si>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</si>
  <si>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</si>
  <si>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</si>
  <si>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</si>
  <si>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소분류
코드</t>
    <phoneticPr fontId="1" type="noConversion"/>
  </si>
  <si>
    <t>전체
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</si>
</sst>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zoomScaleNormal="100" workbookViewId="0">
      <selection activeCell="B3" sqref="B3"/>
    </sheetView>
  </sheetViews>
  <sheetFormatPr defaultRowHeight="16.5" x14ac:dyDescent="0.3"/>
  <cols>
    <col min="1" max="1" width="3" customWidth="1"/>
    <col min="2" max="2" width="4.125" bestFit="1" customWidth="1"/>
    <col min="3" max="3" width="15.125" bestFit="1" customWidth="1"/>
    <col min="4" max="4" width="13.5" bestFit="1" customWidth="1"/>
    <col min="5" max="5" width="11" bestFit="1" customWidth="1"/>
    <col min="6" max="6" width="23.875" bestFit="1" customWidth="1"/>
    <col min="7" max="7" width="13.5" bestFit="1" customWidth="1"/>
    <col min="8" max="8" width="11" bestFit="1" customWidth="1"/>
    <col min="9" max="9" width="11.125" customWidth="1"/>
    <col min="10" max="11" width="7.375" customWidth="1"/>
    <col min="12" max="12" width="23.875" bestFit="1" customWidth="1"/>
  </cols>
  <sheetData>
    <row r="2" spans="2:13" ht="33" x14ac:dyDescent="0.3">
      <c r="B2" s="2" t="s">
        <v>53</v>
      </c>
      <c r="C2" s="2" t="s">
        <v>52</v>
      </c>
      <c r="D2" s="2" t="s">
        <v>58</v>
      </c>
      <c r="E2" s="2" t="s">
        <v>59</v>
      </c>
      <c r="F2" s="2" t="s">
        <v>113</v>
      </c>
      <c r="G2" s="3" t="s">
        <v>116</v>
      </c>
      <c r="H2" s="3" t="s">
        <v>135</v>
      </c>
      <c r="I2" s="3" t="s">
        <v>136</v>
      </c>
      <c r="K2" s="2" t="s">
        <v>115</v>
      </c>
      <c r="L2" s="2" t="s">
        <v>113</v>
      </c>
      <c r="M2" s="2" t="s">
        <v>114</v>
      </c>
    </row>
    <row r="3" spans="2:13" x14ac:dyDescent="0.3">
      <c r="B3" s="1">
        <v>1</v>
      </c>
      <c r="C3" s="1" t="s">
        <v>39</v>
      </c>
      <c r="D3" s="1" t="s">
        <v>54</v>
      </c>
      <c r="E3" s="1" t="s">
        <v>85</v>
      </c>
      <c r="F3" s="1" t="str">
        <f>D3&amp;E3</f>
        <v>외주가공드릴가공</v>
      </c>
      <c r="G3" s="1" t="s">
        <v>117</v>
      </c>
      <c r="H3" s="1" t="s">
        <v>119</v>
      </c>
      <c r="I3" s="1" t="str">
        <f>G3&amp;H3</f>
        <v>OA</v>
      </c>
      <c r="K3" s="1">
        <v>1</v>
      </c>
      <c r="L3" s="1" t="s">
        <v>89</v>
      </c>
      <c r="M3" s="1">
        <f>COUNTIFS($F$3:$F$51,L3)</f>
        <v>0</v>
      </c>
    </row>
    <row r="4" spans="2:13" x14ac:dyDescent="0.3">
      <c r="B4" s="1">
        <v>2</v>
      </c>
      <c r="C4" s="1" t="s">
        <v>18</v>
      </c>
      <c r="D4" s="1" t="s">
        <v>54</v>
      </c>
      <c r="E4" s="1" t="s">
        <v>70</v>
      </c>
      <c r="F4" s="1" t="str">
        <f>D4&amp;E4</f>
        <v>외주가공래핑</v>
      </c>
      <c r="G4" s="1" t="s">
        <v>117</v>
      </c>
      <c r="H4" s="1" t="s">
        <v>120</v>
      </c>
      <c r="I4" s="1" t="str">
        <f t="shared" ref="I4:I51" si="0">G4&amp;H4</f>
        <v>OB</v>
      </c>
      <c r="K4" s="1">
        <v>2</v>
      </c>
      <c r="L4" s="1" t="s">
        <v>87</v>
      </c>
      <c r="M4" s="1">
        <f>COUNTIFS($F$3:$F$51,L4)</f>
        <v>0</v>
      </c>
    </row>
    <row r="5" spans="2:13" x14ac:dyDescent="0.3">
      <c r="B5" s="1">
        <v>3</v>
      </c>
      <c r="C5" s="1" t="s">
        <v>16</v>
      </c>
      <c r="D5" s="1" t="s">
        <v>54</v>
      </c>
      <c r="E5" s="1" t="s">
        <v>77</v>
      </c>
      <c r="F5" s="1" t="str">
        <f>D5&amp;E5</f>
        <v>외주가공레이저마킹</v>
      </c>
      <c r="G5" s="1" t="s">
        <v>117</v>
      </c>
      <c r="H5" s="4" t="s">
        <v>118</v>
      </c>
      <c r="I5" s="1" t="str">
        <f t="shared" si="0"/>
        <v>OC</v>
      </c>
      <c r="K5" s="1">
        <v>3</v>
      </c>
      <c r="L5" s="1" t="s">
        <v>112</v>
      </c>
      <c r="M5" s="1">
        <f>COUNTIFS($F$3:$F$51,L5)</f>
        <v>1</v>
      </c>
    </row>
    <row r="6" spans="2:13" x14ac:dyDescent="0.3">
      <c r="B6" s="1">
        <v>4</v>
      </c>
      <c r="C6" s="1" t="s">
        <v>43</v>
      </c>
      <c r="D6" s="1" t="s">
        <v>54</v>
      </c>
      <c r="E6" s="1" t="s">
        <v>77</v>
      </c>
      <c r="F6" s="1" t="str">
        <f>D6&amp;E6</f>
        <v>외주가공레이저마킹</v>
      </c>
      <c r="G6" s="1" t="s">
        <v>117</v>
      </c>
      <c r="H6" s="5"/>
      <c r="I6" s="1" t="str">
        <f>G6&amp;H5</f>
        <v>OC</v>
      </c>
      <c r="K6" s="1">
        <v>4</v>
      </c>
      <c r="L6" s="1" t="s">
        <v>96</v>
      </c>
      <c r="M6" s="1">
        <f>COUNTIFS($F$3:$F$51,L6)</f>
        <v>1</v>
      </c>
    </row>
    <row r="7" spans="2:13" x14ac:dyDescent="0.3">
      <c r="B7" s="1">
        <v>5</v>
      </c>
      <c r="C7" s="1" t="s">
        <v>38</v>
      </c>
      <c r="D7" s="1" t="s">
        <v>54</v>
      </c>
      <c r="E7" s="1" t="s">
        <v>77</v>
      </c>
      <c r="F7" s="1" t="str">
        <f>D7&amp;E7</f>
        <v>외주가공레이저마킹</v>
      </c>
      <c r="G7" s="1" t="s">
        <v>117</v>
      </c>
      <c r="H7" s="6"/>
      <c r="I7" s="1" t="str">
        <f>G7&amp;H5</f>
        <v>OC</v>
      </c>
      <c r="K7" s="1">
        <v>5</v>
      </c>
      <c r="L7" s="1" t="s">
        <v>97</v>
      </c>
      <c r="M7" s="1">
        <f>COUNTIFS($F$3:$F$51,L7)</f>
        <v>3</v>
      </c>
    </row>
    <row r="8" spans="2:13" x14ac:dyDescent="0.3">
      <c r="B8" s="1">
        <v>6</v>
      </c>
      <c r="C8" s="1" t="s">
        <v>32</v>
      </c>
      <c r="D8" s="1" t="s">
        <v>54</v>
      </c>
      <c r="E8" s="1" t="s">
        <v>65</v>
      </c>
      <c r="F8" s="1" t="str">
        <f>D8&amp;E8</f>
        <v>외주가공레이저용접</v>
      </c>
      <c r="G8" s="1" t="s">
        <v>117</v>
      </c>
      <c r="H8" s="4" t="s">
        <v>121</v>
      </c>
      <c r="I8" s="1" t="str">
        <f t="shared" si="0"/>
        <v>OD</v>
      </c>
      <c r="K8" s="1">
        <v>6</v>
      </c>
      <c r="L8" s="1" t="s">
        <v>91</v>
      </c>
      <c r="M8" s="1">
        <f>COUNTIFS($F$3:$F$51,L8)</f>
        <v>2</v>
      </c>
    </row>
    <row r="9" spans="2:13" x14ac:dyDescent="0.3">
      <c r="B9" s="1">
        <v>7</v>
      </c>
      <c r="C9" s="1" t="s">
        <v>15</v>
      </c>
      <c r="D9" s="1" t="s">
        <v>54</v>
      </c>
      <c r="E9" s="1" t="s">
        <v>65</v>
      </c>
      <c r="F9" s="1" t="str">
        <f>D9&amp;E9</f>
        <v>외주가공레이저용접</v>
      </c>
      <c r="G9" s="1" t="s">
        <v>117</v>
      </c>
      <c r="H9" s="6"/>
      <c r="I9" s="1" t="str">
        <f>G9&amp;H8</f>
        <v>OD</v>
      </c>
      <c r="K9" s="1">
        <v>7</v>
      </c>
      <c r="L9" s="1" t="s">
        <v>92</v>
      </c>
      <c r="M9" s="1">
        <f>COUNTIFS($F$3:$F$51,L9)</f>
        <v>2</v>
      </c>
    </row>
    <row r="10" spans="2:13" x14ac:dyDescent="0.3">
      <c r="B10" s="1">
        <v>8</v>
      </c>
      <c r="C10" s="1" t="s">
        <v>7</v>
      </c>
      <c r="D10" s="1" t="s">
        <v>54</v>
      </c>
      <c r="E10" s="1" t="s">
        <v>66</v>
      </c>
      <c r="F10" s="1" t="str">
        <f>D10&amp;E10</f>
        <v>외주가공명판</v>
      </c>
      <c r="G10" s="1" t="s">
        <v>117</v>
      </c>
      <c r="H10" s="4" t="s">
        <v>122</v>
      </c>
      <c r="I10" s="1" t="str">
        <f t="shared" si="0"/>
        <v>OE</v>
      </c>
      <c r="K10" s="1">
        <v>8</v>
      </c>
      <c r="L10" s="1" t="s">
        <v>98</v>
      </c>
      <c r="M10" s="1">
        <f>COUNTIFS($F$3:$F$51,L10)</f>
        <v>8</v>
      </c>
    </row>
    <row r="11" spans="2:13" x14ac:dyDescent="0.3">
      <c r="B11" s="1">
        <v>9</v>
      </c>
      <c r="C11" s="1" t="s">
        <v>36</v>
      </c>
      <c r="D11" s="1" t="s">
        <v>54</v>
      </c>
      <c r="E11" s="1" t="s">
        <v>66</v>
      </c>
      <c r="F11" s="1" t="str">
        <f>D11&amp;E11</f>
        <v>외주가공명판</v>
      </c>
      <c r="G11" s="1" t="s">
        <v>117</v>
      </c>
      <c r="H11" s="6"/>
      <c r="I11" s="1" t="str">
        <f>G11&amp;H10</f>
        <v>OE</v>
      </c>
      <c r="K11" s="1">
        <v>9</v>
      </c>
      <c r="L11" s="1" t="s">
        <v>86</v>
      </c>
      <c r="M11" s="1">
        <f>COUNTIFS($F$3:$F$51,L11)</f>
        <v>4</v>
      </c>
    </row>
    <row r="12" spans="2:13" x14ac:dyDescent="0.3">
      <c r="B12" s="1">
        <v>10</v>
      </c>
      <c r="C12" s="1" t="s">
        <v>41</v>
      </c>
      <c r="D12" s="1" t="s">
        <v>54</v>
      </c>
      <c r="E12" s="1" t="s">
        <v>62</v>
      </c>
      <c r="F12" s="1" t="str">
        <f>D12&amp;E12</f>
        <v>외주가공밀링</v>
      </c>
      <c r="G12" s="1" t="s">
        <v>117</v>
      </c>
      <c r="H12" s="4" t="s">
        <v>123</v>
      </c>
      <c r="I12" s="1" t="str">
        <f t="shared" si="0"/>
        <v>OF</v>
      </c>
      <c r="K12" s="1">
        <v>10</v>
      </c>
      <c r="L12" s="1" t="s">
        <v>93</v>
      </c>
      <c r="M12" s="1">
        <f>COUNTIFS($F$3:$F$51,L12)</f>
        <v>1</v>
      </c>
    </row>
    <row r="13" spans="2:13" x14ac:dyDescent="0.3">
      <c r="B13" s="1">
        <v>11</v>
      </c>
      <c r="C13" s="1" t="s">
        <v>21</v>
      </c>
      <c r="D13" s="1" t="s">
        <v>54</v>
      </c>
      <c r="E13" s="1" t="s">
        <v>62</v>
      </c>
      <c r="F13" s="1" t="str">
        <f>D13&amp;E13</f>
        <v>외주가공밀링</v>
      </c>
      <c r="G13" s="1" t="s">
        <v>117</v>
      </c>
      <c r="H13" s="5"/>
      <c r="I13" s="1" t="str">
        <f>G13&amp;H12</f>
        <v>OF</v>
      </c>
      <c r="K13" s="1">
        <v>11</v>
      </c>
      <c r="L13" s="1" t="s">
        <v>108</v>
      </c>
      <c r="M13" s="1">
        <f>COUNTIFS($F$3:$F$51,L13)</f>
        <v>1</v>
      </c>
    </row>
    <row r="14" spans="2:13" x14ac:dyDescent="0.3">
      <c r="B14" s="1">
        <v>12</v>
      </c>
      <c r="C14" s="1" t="s">
        <v>10</v>
      </c>
      <c r="D14" s="1" t="s">
        <v>54</v>
      </c>
      <c r="E14" s="1" t="s">
        <v>62</v>
      </c>
      <c r="F14" s="1" t="str">
        <f>D14&amp;E14</f>
        <v>외주가공밀링</v>
      </c>
      <c r="G14" s="1" t="s">
        <v>117</v>
      </c>
      <c r="H14" s="5"/>
      <c r="I14" s="1" t="str">
        <f>G13&amp;H12</f>
        <v>OF</v>
      </c>
      <c r="K14" s="1">
        <v>12</v>
      </c>
      <c r="L14" s="1" t="s">
        <v>95</v>
      </c>
      <c r="M14" s="1">
        <f>COUNTIFS($F$3:$F$51,L14)</f>
        <v>1</v>
      </c>
    </row>
    <row r="15" spans="2:13" x14ac:dyDescent="0.3">
      <c r="B15" s="1">
        <v>13</v>
      </c>
      <c r="C15" s="1" t="s">
        <v>30</v>
      </c>
      <c r="D15" s="1" t="s">
        <v>54</v>
      </c>
      <c r="E15" s="1" t="s">
        <v>62</v>
      </c>
      <c r="F15" s="1" t="str">
        <f>D15&amp;E15</f>
        <v>외주가공밀링</v>
      </c>
      <c r="G15" s="1" t="s">
        <v>117</v>
      </c>
      <c r="H15" s="5"/>
      <c r="I15" s="1" t="str">
        <f>G13&amp;H12</f>
        <v>OF</v>
      </c>
      <c r="K15" s="1">
        <v>13</v>
      </c>
      <c r="L15" s="1" t="s">
        <v>105</v>
      </c>
      <c r="M15" s="1">
        <f>COUNTIFS($F$3:$F$51,L15)</f>
        <v>1</v>
      </c>
    </row>
    <row r="16" spans="2:13" x14ac:dyDescent="0.3">
      <c r="B16" s="1">
        <v>14</v>
      </c>
      <c r="C16" s="1" t="s">
        <v>1</v>
      </c>
      <c r="D16" s="1" t="s">
        <v>54</v>
      </c>
      <c r="E16" s="1" t="s">
        <v>62</v>
      </c>
      <c r="F16" s="1" t="str">
        <f>D16&amp;E16</f>
        <v>외주가공밀링</v>
      </c>
      <c r="G16" s="1" t="s">
        <v>117</v>
      </c>
      <c r="H16" s="5"/>
      <c r="I16" s="1" t="str">
        <f>G13&amp;H12</f>
        <v>OF</v>
      </c>
      <c r="K16" s="1">
        <v>14</v>
      </c>
      <c r="L16" s="1" t="s">
        <v>109</v>
      </c>
      <c r="M16" s="1">
        <f>COUNTIFS($F$3:$F$51,L16)</f>
        <v>2</v>
      </c>
    </row>
    <row r="17" spans="2:13" x14ac:dyDescent="0.3">
      <c r="B17" s="1">
        <v>15</v>
      </c>
      <c r="C17" s="1" t="s">
        <v>22</v>
      </c>
      <c r="D17" s="1" t="s">
        <v>54</v>
      </c>
      <c r="E17" s="1" t="s">
        <v>62</v>
      </c>
      <c r="F17" s="1" t="str">
        <f>D17&amp;E17</f>
        <v>외주가공밀링</v>
      </c>
      <c r="G17" s="1" t="s">
        <v>117</v>
      </c>
      <c r="H17" s="5"/>
      <c r="I17" s="1" t="str">
        <f>G13&amp;H12</f>
        <v>OF</v>
      </c>
      <c r="K17" s="1">
        <v>15</v>
      </c>
      <c r="L17" s="1" t="s">
        <v>100</v>
      </c>
      <c r="M17" s="1">
        <f>COUNTIFS($F$3:$F$51,L17)</f>
        <v>2</v>
      </c>
    </row>
    <row r="18" spans="2:13" x14ac:dyDescent="0.3">
      <c r="B18" s="1">
        <v>16</v>
      </c>
      <c r="C18" s="1" t="s">
        <v>2</v>
      </c>
      <c r="D18" s="1" t="s">
        <v>54</v>
      </c>
      <c r="E18" s="1" t="s">
        <v>62</v>
      </c>
      <c r="F18" s="1" t="str">
        <f>D18&amp;E18</f>
        <v>외주가공밀링</v>
      </c>
      <c r="G18" s="1" t="s">
        <v>117</v>
      </c>
      <c r="H18" s="5"/>
      <c r="I18" s="1" t="str">
        <f>G13&amp;H12</f>
        <v>OF</v>
      </c>
      <c r="K18" s="1">
        <v>16</v>
      </c>
      <c r="L18" s="1" t="s">
        <v>111</v>
      </c>
      <c r="M18" s="1">
        <f>COUNTIFS($F$3:$F$51,L18)</f>
        <v>1</v>
      </c>
    </row>
    <row r="19" spans="2:13" x14ac:dyDescent="0.3">
      <c r="B19" s="1">
        <v>17</v>
      </c>
      <c r="C19" s="1" t="s">
        <v>35</v>
      </c>
      <c r="D19" s="1" t="s">
        <v>54</v>
      </c>
      <c r="E19" s="1" t="s">
        <v>62</v>
      </c>
      <c r="F19" s="1" t="str">
        <f>D19&amp;E19</f>
        <v>외주가공밀링</v>
      </c>
      <c r="G19" s="1" t="s">
        <v>117</v>
      </c>
      <c r="H19" s="6"/>
      <c r="I19" s="1" t="str">
        <f>G13&amp;H12</f>
        <v>OF</v>
      </c>
      <c r="K19" s="1">
        <v>17</v>
      </c>
      <c r="L19" s="1" t="s">
        <v>88</v>
      </c>
      <c r="M19" s="1">
        <f>COUNTIFS($F$3:$F$51,L19)</f>
        <v>5</v>
      </c>
    </row>
    <row r="20" spans="2:13" x14ac:dyDescent="0.3">
      <c r="B20" s="1">
        <v>18</v>
      </c>
      <c r="C20" s="1" t="s">
        <v>28</v>
      </c>
      <c r="D20" s="1" t="s">
        <v>54</v>
      </c>
      <c r="E20" s="1" t="s">
        <v>55</v>
      </c>
      <c r="F20" s="1" t="str">
        <f>D20&amp;E20</f>
        <v>외주가공선반</v>
      </c>
      <c r="G20" s="1" t="s">
        <v>117</v>
      </c>
      <c r="H20" s="4" t="s">
        <v>124</v>
      </c>
      <c r="I20" s="1" t="str">
        <f t="shared" si="0"/>
        <v>OG</v>
      </c>
      <c r="K20" s="1">
        <v>18</v>
      </c>
      <c r="L20" s="1" t="s">
        <v>101</v>
      </c>
      <c r="M20" s="1">
        <f>COUNTIFS($F$3:$F$51,L20)</f>
        <v>1</v>
      </c>
    </row>
    <row r="21" spans="2:13" x14ac:dyDescent="0.3">
      <c r="B21" s="1">
        <v>19</v>
      </c>
      <c r="C21" s="1" t="s">
        <v>50</v>
      </c>
      <c r="D21" s="1" t="s">
        <v>54</v>
      </c>
      <c r="E21" s="1" t="s">
        <v>55</v>
      </c>
      <c r="F21" s="1" t="str">
        <f>D21&amp;E21</f>
        <v>외주가공선반</v>
      </c>
      <c r="G21" s="1" t="s">
        <v>117</v>
      </c>
      <c r="H21" s="5"/>
      <c r="I21" s="1" t="str">
        <f>G20&amp;H20</f>
        <v>OG</v>
      </c>
      <c r="K21" s="1">
        <v>19</v>
      </c>
      <c r="L21" s="1" t="s">
        <v>94</v>
      </c>
      <c r="M21" s="1">
        <f>COUNTIFS($F$3:$F$51,L21)</f>
        <v>1</v>
      </c>
    </row>
    <row r="22" spans="2:13" x14ac:dyDescent="0.3">
      <c r="B22" s="1">
        <v>20</v>
      </c>
      <c r="C22" s="1" t="s">
        <v>4</v>
      </c>
      <c r="D22" s="1" t="s">
        <v>54</v>
      </c>
      <c r="E22" s="1" t="s">
        <v>55</v>
      </c>
      <c r="F22" s="1" t="str">
        <f>D22&amp;E22</f>
        <v>외주가공선반</v>
      </c>
      <c r="G22" s="1" t="s">
        <v>117</v>
      </c>
      <c r="H22" s="5"/>
      <c r="I22" s="1" t="str">
        <f>G20&amp;H20</f>
        <v>OG</v>
      </c>
      <c r="K22" s="1">
        <v>20</v>
      </c>
      <c r="L22" s="1" t="s">
        <v>110</v>
      </c>
      <c r="M22" s="1">
        <f>COUNTIFS($F$3:$F$51,L22)</f>
        <v>1</v>
      </c>
    </row>
    <row r="23" spans="2:13" x14ac:dyDescent="0.3">
      <c r="B23" s="1">
        <v>21</v>
      </c>
      <c r="C23" s="1" t="s">
        <v>49</v>
      </c>
      <c r="D23" s="1" t="s">
        <v>54</v>
      </c>
      <c r="E23" s="1" t="s">
        <v>55</v>
      </c>
      <c r="F23" s="1" t="str">
        <f>D23&amp;E23</f>
        <v>외주가공선반</v>
      </c>
      <c r="G23" s="1" t="s">
        <v>117</v>
      </c>
      <c r="H23" s="6"/>
      <c r="I23" s="1" t="str">
        <f>G20&amp;H20</f>
        <v>OG</v>
      </c>
      <c r="K23" s="1">
        <v>21</v>
      </c>
      <c r="L23" s="1" t="s">
        <v>102</v>
      </c>
      <c r="M23" s="1">
        <f>COUNTIFS($F$3:$F$51,L23)</f>
        <v>2</v>
      </c>
    </row>
    <row r="24" spans="2:13" x14ac:dyDescent="0.3">
      <c r="B24" s="1">
        <v>22</v>
      </c>
      <c r="C24" s="1" t="s">
        <v>8</v>
      </c>
      <c r="D24" s="1" t="s">
        <v>54</v>
      </c>
      <c r="E24" s="1" t="s">
        <v>67</v>
      </c>
      <c r="F24" s="1" t="str">
        <f>D24&amp;E24</f>
        <v>외주가공슈퍼드릴</v>
      </c>
      <c r="G24" s="1" t="s">
        <v>117</v>
      </c>
      <c r="H24" s="1" t="s">
        <v>125</v>
      </c>
      <c r="I24" s="1" t="str">
        <f t="shared" si="0"/>
        <v>OH</v>
      </c>
      <c r="K24" s="1">
        <v>22</v>
      </c>
      <c r="L24" s="1" t="s">
        <v>104</v>
      </c>
      <c r="M24" s="1">
        <f>COUNTIFS($F$3:$F$51,L24)</f>
        <v>1</v>
      </c>
    </row>
    <row r="25" spans="2:13" x14ac:dyDescent="0.3">
      <c r="B25" s="1">
        <v>23</v>
      </c>
      <c r="C25" s="1" t="s">
        <v>25</v>
      </c>
      <c r="D25" s="1" t="s">
        <v>54</v>
      </c>
      <c r="E25" s="1" t="s">
        <v>81</v>
      </c>
      <c r="F25" s="1" t="str">
        <f>D25&amp;E25</f>
        <v>외주가공실크인쇄</v>
      </c>
      <c r="G25" s="1" t="s">
        <v>117</v>
      </c>
      <c r="H25" s="1" t="s">
        <v>126</v>
      </c>
      <c r="I25" s="1" t="str">
        <f t="shared" si="0"/>
        <v>OI</v>
      </c>
      <c r="K25" s="1">
        <v>23</v>
      </c>
      <c r="L25" s="1" t="s">
        <v>106</v>
      </c>
      <c r="M25" s="1">
        <f>COUNTIFS($F$3:$F$51,L25)</f>
        <v>2</v>
      </c>
    </row>
    <row r="26" spans="2:13" x14ac:dyDescent="0.3">
      <c r="B26" s="1">
        <v>24</v>
      </c>
      <c r="C26" s="1" t="s">
        <v>13</v>
      </c>
      <c r="D26" s="1" t="s">
        <v>54</v>
      </c>
      <c r="E26" s="1" t="s">
        <v>69</v>
      </c>
      <c r="F26" s="1" t="str">
        <f>D26&amp;E26</f>
        <v>외주가공아크릴</v>
      </c>
      <c r="G26" s="1" t="s">
        <v>117</v>
      </c>
      <c r="H26" s="1" t="s">
        <v>127</v>
      </c>
      <c r="I26" s="1" t="str">
        <f t="shared" si="0"/>
        <v>OJ</v>
      </c>
      <c r="K26" s="1">
        <v>24</v>
      </c>
      <c r="L26" s="1" t="s">
        <v>90</v>
      </c>
      <c r="M26" s="1">
        <f>COUNTIFS($F$3:$F$51,L26)</f>
        <v>3</v>
      </c>
    </row>
    <row r="27" spans="2:13" x14ac:dyDescent="0.3">
      <c r="B27" s="1">
        <v>25</v>
      </c>
      <c r="C27" s="1" t="s">
        <v>46</v>
      </c>
      <c r="D27" s="1" t="s">
        <v>54</v>
      </c>
      <c r="E27" s="1" t="s">
        <v>78</v>
      </c>
      <c r="F27" s="1" t="str">
        <f>D27&amp;E27</f>
        <v>외주가공에칭</v>
      </c>
      <c r="G27" s="1" t="s">
        <v>117</v>
      </c>
      <c r="H27" s="1" t="s">
        <v>128</v>
      </c>
      <c r="I27" s="1" t="str">
        <f t="shared" si="0"/>
        <v>OK</v>
      </c>
      <c r="K27" s="1">
        <v>25</v>
      </c>
      <c r="L27" s="1" t="s">
        <v>103</v>
      </c>
      <c r="M27" s="1">
        <f>COUNTIFS($F$3:$F$51,L27)</f>
        <v>1</v>
      </c>
    </row>
    <row r="28" spans="2:13" x14ac:dyDescent="0.3">
      <c r="B28" s="1">
        <v>26</v>
      </c>
      <c r="C28" s="1" t="s">
        <v>48</v>
      </c>
      <c r="D28" s="1" t="s">
        <v>54</v>
      </c>
      <c r="E28" s="1" t="s">
        <v>82</v>
      </c>
      <c r="F28" s="1" t="str">
        <f>D28&amp;E28</f>
        <v>외주가공연삭</v>
      </c>
      <c r="G28" s="1" t="s">
        <v>117</v>
      </c>
      <c r="H28" s="1" t="s">
        <v>129</v>
      </c>
      <c r="I28" s="1" t="str">
        <f t="shared" si="0"/>
        <v>OL</v>
      </c>
      <c r="K28" s="1">
        <v>26</v>
      </c>
      <c r="L28" s="1" t="s">
        <v>107</v>
      </c>
      <c r="M28" s="1">
        <f>COUNTIFS($F$3:$F$51,L28)</f>
        <v>1</v>
      </c>
    </row>
    <row r="29" spans="2:13" x14ac:dyDescent="0.3">
      <c r="B29" s="1">
        <v>27</v>
      </c>
      <c r="C29" s="1" t="s">
        <v>44</v>
      </c>
      <c r="D29" s="1" t="s">
        <v>54</v>
      </c>
      <c r="E29" s="1" t="s">
        <v>82</v>
      </c>
      <c r="F29" s="1" t="str">
        <f>D29&amp;E29</f>
        <v>외주가공연삭</v>
      </c>
      <c r="G29" s="1" t="s">
        <v>117</v>
      </c>
      <c r="H29" s="1" t="s">
        <v>130</v>
      </c>
      <c r="I29" s="1" t="str">
        <f t="shared" si="0"/>
        <v>OM</v>
      </c>
      <c r="K29" s="1">
        <v>27</v>
      </c>
      <c r="L29" s="1" t="s">
        <v>99</v>
      </c>
      <c r="M29" s="1">
        <f>COUNTIFS($F$3:$F$51,L29)</f>
        <v>1</v>
      </c>
    </row>
    <row r="30" spans="2:13" x14ac:dyDescent="0.3">
      <c r="B30" s="1">
        <v>28</v>
      </c>
      <c r="C30" s="1" t="s">
        <v>37</v>
      </c>
      <c r="D30" s="1" t="s">
        <v>54</v>
      </c>
      <c r="E30" s="1" t="s">
        <v>72</v>
      </c>
      <c r="F30" s="1" t="str">
        <f>D30&amp;E30</f>
        <v>외주가공와이어컷팅</v>
      </c>
      <c r="G30" s="1" t="s">
        <v>117</v>
      </c>
      <c r="H30" s="4" t="s">
        <v>131</v>
      </c>
      <c r="I30" s="1" t="str">
        <f t="shared" si="0"/>
        <v>ON</v>
      </c>
    </row>
    <row r="31" spans="2:13" x14ac:dyDescent="0.3">
      <c r="B31" s="1">
        <v>29</v>
      </c>
      <c r="C31" s="1" t="s">
        <v>9</v>
      </c>
      <c r="D31" s="1" t="s">
        <v>54</v>
      </c>
      <c r="E31" s="1" t="s">
        <v>72</v>
      </c>
      <c r="F31" s="1" t="str">
        <f>D31&amp;E31</f>
        <v>외주가공와이어컷팅</v>
      </c>
      <c r="G31" s="1" t="s">
        <v>117</v>
      </c>
      <c r="H31" s="6"/>
      <c r="I31" s="1" t="str">
        <f t="shared" si="0"/>
        <v>O</v>
      </c>
    </row>
    <row r="32" spans="2:13" x14ac:dyDescent="0.3">
      <c r="B32" s="1">
        <v>30</v>
      </c>
      <c r="C32" s="1" t="s">
        <v>23</v>
      </c>
      <c r="D32" s="1" t="s">
        <v>54</v>
      </c>
      <c r="E32" s="1" t="s">
        <v>84</v>
      </c>
      <c r="F32" s="1" t="str">
        <f>D32&amp;E32</f>
        <v>외주가공유리가공</v>
      </c>
      <c r="G32" s="1" t="s">
        <v>117</v>
      </c>
      <c r="H32" s="1" t="s">
        <v>117</v>
      </c>
      <c r="I32" s="1" t="str">
        <f t="shared" si="0"/>
        <v>OO</v>
      </c>
    </row>
    <row r="33" spans="2:9" x14ac:dyDescent="0.3">
      <c r="B33" s="1">
        <v>31</v>
      </c>
      <c r="C33" s="1" t="s">
        <v>51</v>
      </c>
      <c r="D33" s="1" t="s">
        <v>54</v>
      </c>
      <c r="E33" s="1" t="s">
        <v>60</v>
      </c>
      <c r="F33" s="1" t="str">
        <f>D33&amp;E33</f>
        <v>외주가공판금</v>
      </c>
      <c r="G33" s="1" t="s">
        <v>117</v>
      </c>
      <c r="H33" s="4" t="s">
        <v>132</v>
      </c>
      <c r="I33" s="1" t="str">
        <f t="shared" si="0"/>
        <v>OP</v>
      </c>
    </row>
    <row r="34" spans="2:9" x14ac:dyDescent="0.3">
      <c r="B34" s="1">
        <v>32</v>
      </c>
      <c r="C34" s="1" t="s">
        <v>34</v>
      </c>
      <c r="D34" s="1" t="s">
        <v>54</v>
      </c>
      <c r="E34" s="1" t="s">
        <v>60</v>
      </c>
      <c r="F34" s="1" t="str">
        <f>D34&amp;E34</f>
        <v>외주가공판금</v>
      </c>
      <c r="G34" s="1" t="s">
        <v>117</v>
      </c>
      <c r="H34" s="5"/>
      <c r="I34" s="1" t="str">
        <f>G33&amp;H33</f>
        <v>OP</v>
      </c>
    </row>
    <row r="35" spans="2:9" x14ac:dyDescent="0.3">
      <c r="B35" s="1">
        <v>33</v>
      </c>
      <c r="C35" s="1" t="s">
        <v>3</v>
      </c>
      <c r="D35" s="1" t="s">
        <v>54</v>
      </c>
      <c r="E35" s="1" t="s">
        <v>60</v>
      </c>
      <c r="F35" s="1" t="str">
        <f>D35&amp;E35</f>
        <v>외주가공판금</v>
      </c>
      <c r="G35" s="1" t="s">
        <v>117</v>
      </c>
      <c r="H35" s="5"/>
      <c r="I35" s="1" t="str">
        <f>G33&amp;H33</f>
        <v>OP</v>
      </c>
    </row>
    <row r="36" spans="2:9" x14ac:dyDescent="0.3">
      <c r="B36" s="1">
        <v>34</v>
      </c>
      <c r="C36" s="1" t="s">
        <v>11</v>
      </c>
      <c r="D36" s="1" t="s">
        <v>54</v>
      </c>
      <c r="E36" s="1" t="s">
        <v>60</v>
      </c>
      <c r="F36" s="1" t="str">
        <f>D36&amp;E36</f>
        <v>외주가공판금</v>
      </c>
      <c r="G36" s="1" t="s">
        <v>117</v>
      </c>
      <c r="H36" s="5"/>
      <c r="I36" s="1" t="str">
        <f>G33&amp;H33</f>
        <v>OP</v>
      </c>
    </row>
    <row r="37" spans="2:9" x14ac:dyDescent="0.3">
      <c r="B37" s="1">
        <v>35</v>
      </c>
      <c r="C37" s="1" t="s">
        <v>33</v>
      </c>
      <c r="D37" s="1" t="s">
        <v>54</v>
      </c>
      <c r="E37" s="1" t="s">
        <v>60</v>
      </c>
      <c r="F37" s="1" t="str">
        <f>D37&amp;E37</f>
        <v>외주가공판금</v>
      </c>
      <c r="G37" s="1" t="s">
        <v>117</v>
      </c>
      <c r="H37" s="6"/>
      <c r="I37" s="1" t="str">
        <f>G33&amp;H33</f>
        <v>OP</v>
      </c>
    </row>
    <row r="38" spans="2:9" x14ac:dyDescent="0.3">
      <c r="B38" s="1">
        <v>36</v>
      </c>
      <c r="C38" s="1" t="s">
        <v>5</v>
      </c>
      <c r="D38" s="1" t="s">
        <v>54</v>
      </c>
      <c r="E38" s="1" t="s">
        <v>73</v>
      </c>
      <c r="F38" s="1" t="str">
        <f>D38&amp;E38</f>
        <v>외주가공프로파일</v>
      </c>
      <c r="G38" s="1" t="s">
        <v>117</v>
      </c>
      <c r="H38" s="1" t="s">
        <v>133</v>
      </c>
      <c r="I38" s="1" t="str">
        <f t="shared" si="0"/>
        <v>OQ</v>
      </c>
    </row>
    <row r="39" spans="2:9" x14ac:dyDescent="0.3">
      <c r="B39" s="1">
        <v>37</v>
      </c>
      <c r="C39" s="1" t="s">
        <v>14</v>
      </c>
      <c r="D39" s="1" t="s">
        <v>54</v>
      </c>
      <c r="E39" s="1" t="s">
        <v>68</v>
      </c>
      <c r="F39" s="1" t="str">
        <f>D39&amp;E39</f>
        <v>외주가공히터</v>
      </c>
      <c r="G39" s="1" t="s">
        <v>117</v>
      </c>
      <c r="H39" s="1" t="s">
        <v>134</v>
      </c>
      <c r="I39" s="1" t="str">
        <f t="shared" si="0"/>
        <v>OR</v>
      </c>
    </row>
    <row r="40" spans="2:9" x14ac:dyDescent="0.3">
      <c r="B40" s="1">
        <v>38</v>
      </c>
      <c r="C40" s="1" t="s">
        <v>42</v>
      </c>
      <c r="D40" s="1" t="s">
        <v>63</v>
      </c>
      <c r="E40" s="1" t="s">
        <v>83</v>
      </c>
      <c r="F40" s="1" t="str">
        <f>D40&amp;E40</f>
        <v>후처리DLC코팅</v>
      </c>
      <c r="G40" s="1" t="s">
        <v>118</v>
      </c>
      <c r="H40" s="1" t="s">
        <v>119</v>
      </c>
      <c r="I40" s="1" t="str">
        <f t="shared" si="0"/>
        <v>CA</v>
      </c>
    </row>
    <row r="41" spans="2:9" x14ac:dyDescent="0.3">
      <c r="B41" s="1">
        <v>39</v>
      </c>
      <c r="C41" s="1" t="s">
        <v>47</v>
      </c>
      <c r="D41" s="1" t="s">
        <v>63</v>
      </c>
      <c r="E41" s="1" t="s">
        <v>74</v>
      </c>
      <c r="F41" s="1" t="str">
        <f>D41&amp;E41</f>
        <v>후처리니켈도금</v>
      </c>
      <c r="G41" s="1" t="s">
        <v>118</v>
      </c>
      <c r="H41" s="4" t="s">
        <v>120</v>
      </c>
      <c r="I41" s="1" t="str">
        <f t="shared" si="0"/>
        <v>CB</v>
      </c>
    </row>
    <row r="42" spans="2:9" x14ac:dyDescent="0.3">
      <c r="B42" s="1">
        <v>40</v>
      </c>
      <c r="C42" s="1" t="s">
        <v>20</v>
      </c>
      <c r="D42" s="1" t="s">
        <v>63</v>
      </c>
      <c r="E42" s="1" t="s">
        <v>74</v>
      </c>
      <c r="F42" s="1" t="str">
        <f>D42&amp;E42</f>
        <v>후처리니켈도금</v>
      </c>
      <c r="G42" s="1" t="s">
        <v>118</v>
      </c>
      <c r="H42" s="6"/>
      <c r="I42" s="1" t="str">
        <f>G41&amp;H41</f>
        <v>CB</v>
      </c>
    </row>
    <row r="43" spans="2:9" x14ac:dyDescent="0.3">
      <c r="B43" s="1">
        <v>41</v>
      </c>
      <c r="C43" s="1" t="s">
        <v>31</v>
      </c>
      <c r="D43" s="1" t="s">
        <v>63</v>
      </c>
      <c r="E43" s="1" t="s">
        <v>76</v>
      </c>
      <c r="F43" s="1" t="str">
        <f>D43&amp;E43</f>
        <v>후처리바렐</v>
      </c>
      <c r="G43" s="1" t="s">
        <v>118</v>
      </c>
      <c r="H43" s="1" t="s">
        <v>118</v>
      </c>
      <c r="I43" s="1" t="str">
        <f t="shared" si="0"/>
        <v>CC</v>
      </c>
    </row>
    <row r="44" spans="2:9" x14ac:dyDescent="0.3">
      <c r="B44" s="1">
        <v>42</v>
      </c>
      <c r="C44" s="1" t="s">
        <v>27</v>
      </c>
      <c r="D44" s="1" t="s">
        <v>63</v>
      </c>
      <c r="E44" s="1" t="s">
        <v>79</v>
      </c>
      <c r="F44" s="1" t="str">
        <f>D44&amp;E44</f>
        <v>후처리스틸</v>
      </c>
      <c r="G44" s="1" t="s">
        <v>118</v>
      </c>
      <c r="H44" s="4" t="s">
        <v>121</v>
      </c>
      <c r="I44" s="1" t="str">
        <f t="shared" si="0"/>
        <v>CD</v>
      </c>
    </row>
    <row r="45" spans="2:9" x14ac:dyDescent="0.3">
      <c r="B45" s="1">
        <v>43</v>
      </c>
      <c r="C45" s="1" t="s">
        <v>12</v>
      </c>
      <c r="D45" s="1" t="s">
        <v>63</v>
      </c>
      <c r="E45" s="1" t="s">
        <v>79</v>
      </c>
      <c r="F45" s="1" t="str">
        <f>D45&amp;E45</f>
        <v>후처리스틸</v>
      </c>
      <c r="G45" s="1" t="s">
        <v>118</v>
      </c>
      <c r="H45" s="6"/>
      <c r="I45" s="1" t="str">
        <f>G44&amp;H44</f>
        <v>CD</v>
      </c>
    </row>
    <row r="46" spans="2:9" x14ac:dyDescent="0.3">
      <c r="B46" s="1">
        <v>44</v>
      </c>
      <c r="C46" s="1" t="s">
        <v>24</v>
      </c>
      <c r="D46" s="1" t="s">
        <v>63</v>
      </c>
      <c r="E46" s="1" t="s">
        <v>64</v>
      </c>
      <c r="F46" s="1" t="str">
        <f>D46&amp;E46</f>
        <v>후처리알루미늄</v>
      </c>
      <c r="G46" s="1" t="s">
        <v>118</v>
      </c>
      <c r="H46" s="4" t="s">
        <v>122</v>
      </c>
      <c r="I46" s="1" t="str">
        <f t="shared" si="0"/>
        <v>CE</v>
      </c>
    </row>
    <row r="47" spans="2:9" x14ac:dyDescent="0.3">
      <c r="B47" s="1">
        <v>45</v>
      </c>
      <c r="C47" s="1" t="s">
        <v>26</v>
      </c>
      <c r="D47" s="1" t="s">
        <v>63</v>
      </c>
      <c r="E47" s="1" t="s">
        <v>64</v>
      </c>
      <c r="F47" s="1" t="str">
        <f>D47&amp;E47</f>
        <v>후처리알루미늄</v>
      </c>
      <c r="G47" s="1" t="s">
        <v>118</v>
      </c>
      <c r="H47" s="5"/>
      <c r="I47" s="1" t="str">
        <f>G46&amp;H46</f>
        <v>CE</v>
      </c>
    </row>
    <row r="48" spans="2:9" x14ac:dyDescent="0.3">
      <c r="B48" s="1">
        <v>46</v>
      </c>
      <c r="C48" s="1" t="s">
        <v>19</v>
      </c>
      <c r="D48" s="1" t="s">
        <v>63</v>
      </c>
      <c r="E48" s="1" t="s">
        <v>64</v>
      </c>
      <c r="F48" s="1" t="str">
        <f>D48&amp;E48</f>
        <v>후처리알루미늄</v>
      </c>
      <c r="G48" s="1" t="s">
        <v>118</v>
      </c>
      <c r="H48" s="6"/>
      <c r="I48" s="1" t="str">
        <f>G46&amp;H46</f>
        <v>CE</v>
      </c>
    </row>
    <row r="49" spans="2:9" x14ac:dyDescent="0.3">
      <c r="B49" s="1">
        <v>47</v>
      </c>
      <c r="C49" s="1" t="s">
        <v>40</v>
      </c>
      <c r="D49" s="1" t="s">
        <v>63</v>
      </c>
      <c r="E49" s="1" t="s">
        <v>75</v>
      </c>
      <c r="F49" s="1" t="str">
        <f>D49&amp;E49</f>
        <v>후처리우레탄코팅</v>
      </c>
      <c r="G49" s="1" t="s">
        <v>118</v>
      </c>
      <c r="H49" s="1" t="s">
        <v>123</v>
      </c>
      <c r="I49" s="1" t="str">
        <f t="shared" si="0"/>
        <v>CF</v>
      </c>
    </row>
    <row r="50" spans="2:9" x14ac:dyDescent="0.3">
      <c r="B50" s="1">
        <v>48</v>
      </c>
      <c r="C50" s="1" t="s">
        <v>17</v>
      </c>
      <c r="D50" s="1" t="s">
        <v>63</v>
      </c>
      <c r="E50" s="1" t="s">
        <v>80</v>
      </c>
      <c r="F50" s="1" t="str">
        <f>D50&amp;E50</f>
        <v>후처리전해연마</v>
      </c>
      <c r="G50" s="1" t="s">
        <v>118</v>
      </c>
      <c r="H50" s="1" t="s">
        <v>124</v>
      </c>
      <c r="I50" s="1" t="str">
        <f t="shared" si="0"/>
        <v>CG</v>
      </c>
    </row>
    <row r="51" spans="2:9" x14ac:dyDescent="0.3">
      <c r="B51" s="1">
        <v>49</v>
      </c>
      <c r="C51" s="1" t="s">
        <v>29</v>
      </c>
      <c r="D51" s="1" t="s">
        <v>63</v>
      </c>
      <c r="E51" s="1" t="s">
        <v>71</v>
      </c>
      <c r="F51" s="1" t="str">
        <f>D51&amp;E51</f>
        <v>후처리테프론코팅</v>
      </c>
      <c r="G51" s="1" t="s">
        <v>118</v>
      </c>
      <c r="H51" s="1" t="s">
        <v>125</v>
      </c>
      <c r="I51" s="1" t="str">
        <f t="shared" si="0"/>
        <v>CH</v>
      </c>
    </row>
  </sheetData>
  <sortState ref="C3:F54">
    <sortCondition ref="D3:D54"/>
    <sortCondition ref="E3:E54"/>
    <sortCondition ref="C3:C54"/>
  </sortState>
  <mergeCells count="10">
    <mergeCell ref="H33:H37"/>
    <mergeCell ref="H41:H42"/>
    <mergeCell ref="H44:H45"/>
    <mergeCell ref="H46:H48"/>
    <mergeCell ref="H5:H7"/>
    <mergeCell ref="H8:H9"/>
    <mergeCell ref="H10:H11"/>
    <mergeCell ref="H12:H19"/>
    <mergeCell ref="H20:H23"/>
    <mergeCell ref="H30:H31"/>
  </mergeCells>
  <phoneticPr fontId="1" type="noConversion"/>
  <pageMargins left="0.19685039370078741" right="0.19685039370078741" top="0.19685039370078741" bottom="0.19685039370078741" header="0.31496062992125984" footer="0.31496062992125984"/>
  <pageSetup paperSize="9" scale="6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zoomScaleNormal="100" workbookViewId="0">
      <selection activeCell="F4" sqref="F4"/>
    </sheetView>
  </sheetViews>
  <sheetFormatPr defaultRowHeight="16.5" x14ac:dyDescent="0.3"/>
  <cols>
    <col min="2" max="2" width="4.125" bestFit="1" customWidth="1"/>
    <col min="3" max="3" width="15.125" bestFit="1" customWidth="1"/>
    <col min="4" max="4" width="13.5" bestFit="1" customWidth="1"/>
    <col min="5" max="5" width="11" bestFit="1" customWidth="1"/>
    <col min="6" max="6" width="23.875" bestFit="1" customWidth="1"/>
    <col min="7" max="8" width="7.375" customWidth="1"/>
    <col min="9" max="9" width="23.875" bestFit="1" customWidth="1"/>
  </cols>
  <sheetData>
    <row r="2" spans="2:10" x14ac:dyDescent="0.3">
      <c r="B2" s="2" t="s">
        <v>53</v>
      </c>
      <c r="C2" s="2" t="s">
        <v>52</v>
      </c>
      <c r="D2" s="2" t="s">
        <v>58</v>
      </c>
      <c r="E2" s="2" t="s">
        <v>59</v>
      </c>
      <c r="F2" s="2" t="s">
        <v>113</v>
      </c>
      <c r="H2" s="2" t="s">
        <v>115</v>
      </c>
      <c r="I2" s="2" t="s">
        <v>113</v>
      </c>
      <c r="J2" s="2" t="s">
        <v>114</v>
      </c>
    </row>
    <row r="3" spans="2:10" x14ac:dyDescent="0.3">
      <c r="B3" s="1">
        <v>1</v>
      </c>
      <c r="C3" s="1" t="s">
        <v>28</v>
      </c>
      <c r="D3" s="1" t="s">
        <v>54</v>
      </c>
      <c r="E3" s="1" t="s">
        <v>55</v>
      </c>
      <c r="F3" s="1" t="str">
        <f>D3&amp;E3</f>
        <v>외주가공선반</v>
      </c>
      <c r="H3" s="1">
        <v>1</v>
      </c>
      <c r="I3" s="1" t="s">
        <v>89</v>
      </c>
      <c r="J3" s="1">
        <f>COUNTIFS($F$3:$F$54,I3)</f>
        <v>2</v>
      </c>
    </row>
    <row r="4" spans="2:10" x14ac:dyDescent="0.3">
      <c r="B4" s="1">
        <v>2</v>
      </c>
      <c r="C4" s="1" t="s">
        <v>6</v>
      </c>
      <c r="D4" s="1" t="s">
        <v>57</v>
      </c>
      <c r="E4" s="1" t="s">
        <v>56</v>
      </c>
      <c r="F4" s="1" t="str">
        <f t="shared" ref="F4:F54" si="0">D4&amp;E4</f>
        <v>외주,사내가공재고가공품</v>
      </c>
      <c r="H4" s="1">
        <v>2</v>
      </c>
      <c r="I4" s="1" t="s">
        <v>87</v>
      </c>
      <c r="J4" s="1">
        <f t="shared" ref="J4:J29" si="1">COUNTIFS($F$3:$F$54,I4)</f>
        <v>1</v>
      </c>
    </row>
    <row r="5" spans="2:10" x14ac:dyDescent="0.3">
      <c r="B5" s="1">
        <v>3</v>
      </c>
      <c r="C5" s="1" t="s">
        <v>51</v>
      </c>
      <c r="D5" s="1" t="s">
        <v>54</v>
      </c>
      <c r="E5" s="1" t="s">
        <v>60</v>
      </c>
      <c r="F5" s="1" t="str">
        <f t="shared" si="0"/>
        <v>외주가공판금</v>
      </c>
      <c r="H5" s="1">
        <v>3</v>
      </c>
      <c r="I5" s="1" t="s">
        <v>112</v>
      </c>
      <c r="J5" s="1">
        <f t="shared" si="1"/>
        <v>1</v>
      </c>
    </row>
    <row r="6" spans="2:10" x14ac:dyDescent="0.3">
      <c r="B6" s="1">
        <v>4</v>
      </c>
      <c r="C6" s="1" t="s">
        <v>45</v>
      </c>
      <c r="D6" s="1" t="s">
        <v>61</v>
      </c>
      <c r="E6" s="1" t="s">
        <v>62</v>
      </c>
      <c r="F6" s="1" t="str">
        <f t="shared" si="0"/>
        <v>사내가공밀링</v>
      </c>
      <c r="H6" s="1">
        <v>4</v>
      </c>
      <c r="I6" s="1" t="s">
        <v>96</v>
      </c>
      <c r="J6" s="1">
        <f t="shared" si="1"/>
        <v>1</v>
      </c>
    </row>
    <row r="7" spans="2:10" x14ac:dyDescent="0.3">
      <c r="B7" s="1">
        <v>5</v>
      </c>
      <c r="C7" s="1" t="s">
        <v>24</v>
      </c>
      <c r="D7" s="1" t="s">
        <v>63</v>
      </c>
      <c r="E7" s="1" t="s">
        <v>64</v>
      </c>
      <c r="F7" s="1" t="str">
        <f t="shared" si="0"/>
        <v>후처리알루미늄</v>
      </c>
      <c r="H7" s="1">
        <v>5</v>
      </c>
      <c r="I7" s="1" t="s">
        <v>97</v>
      </c>
      <c r="J7" s="1">
        <f t="shared" si="1"/>
        <v>3</v>
      </c>
    </row>
    <row r="8" spans="2:10" x14ac:dyDescent="0.3">
      <c r="B8" s="1">
        <v>6</v>
      </c>
      <c r="C8" s="1" t="s">
        <v>32</v>
      </c>
      <c r="D8" s="1" t="s">
        <v>54</v>
      </c>
      <c r="E8" s="1" t="s">
        <v>65</v>
      </c>
      <c r="F8" s="1" t="str">
        <f t="shared" si="0"/>
        <v>외주가공레이저용접</v>
      </c>
      <c r="H8" s="1">
        <v>6</v>
      </c>
      <c r="I8" s="1" t="s">
        <v>91</v>
      </c>
      <c r="J8" s="1">
        <f t="shared" si="1"/>
        <v>2</v>
      </c>
    </row>
    <row r="9" spans="2:10" x14ac:dyDescent="0.3">
      <c r="B9" s="1">
        <v>7</v>
      </c>
      <c r="C9" s="1" t="s">
        <v>7</v>
      </c>
      <c r="D9" s="1" t="s">
        <v>54</v>
      </c>
      <c r="E9" s="1" t="s">
        <v>66</v>
      </c>
      <c r="F9" s="1" t="str">
        <f t="shared" si="0"/>
        <v>외주가공명판</v>
      </c>
      <c r="H9" s="1">
        <v>7</v>
      </c>
      <c r="I9" s="1" t="s">
        <v>92</v>
      </c>
      <c r="J9" s="1">
        <f t="shared" si="1"/>
        <v>2</v>
      </c>
    </row>
    <row r="10" spans="2:10" x14ac:dyDescent="0.3">
      <c r="B10" s="1">
        <v>8</v>
      </c>
      <c r="C10" s="1" t="s">
        <v>8</v>
      </c>
      <c r="D10" s="1" t="s">
        <v>54</v>
      </c>
      <c r="E10" s="1" t="s">
        <v>67</v>
      </c>
      <c r="F10" s="1" t="str">
        <f t="shared" si="0"/>
        <v>외주가공슈퍼드릴</v>
      </c>
      <c r="H10" s="1">
        <v>8</v>
      </c>
      <c r="I10" s="1" t="s">
        <v>98</v>
      </c>
      <c r="J10" s="1">
        <f t="shared" si="1"/>
        <v>8</v>
      </c>
    </row>
    <row r="11" spans="2:10" x14ac:dyDescent="0.3">
      <c r="B11" s="1">
        <v>9</v>
      </c>
      <c r="C11" s="1" t="s">
        <v>14</v>
      </c>
      <c r="D11" s="1" t="s">
        <v>54</v>
      </c>
      <c r="E11" s="1" t="s">
        <v>68</v>
      </c>
      <c r="F11" s="1" t="str">
        <f t="shared" si="0"/>
        <v>외주가공히터</v>
      </c>
      <c r="H11" s="1">
        <v>9</v>
      </c>
      <c r="I11" s="1" t="s">
        <v>86</v>
      </c>
      <c r="J11" s="1">
        <f t="shared" si="1"/>
        <v>4</v>
      </c>
    </row>
    <row r="12" spans="2:10" x14ac:dyDescent="0.3">
      <c r="B12" s="1">
        <v>10</v>
      </c>
      <c r="C12" s="1" t="s">
        <v>13</v>
      </c>
      <c r="D12" s="1" t="s">
        <v>54</v>
      </c>
      <c r="E12" s="1" t="s">
        <v>69</v>
      </c>
      <c r="F12" s="1" t="str">
        <f t="shared" si="0"/>
        <v>외주가공아크릴</v>
      </c>
      <c r="H12" s="1">
        <v>10</v>
      </c>
      <c r="I12" s="1" t="s">
        <v>93</v>
      </c>
      <c r="J12" s="1">
        <f t="shared" si="1"/>
        <v>1</v>
      </c>
    </row>
    <row r="13" spans="2:10" x14ac:dyDescent="0.3">
      <c r="B13" s="1">
        <v>11</v>
      </c>
      <c r="C13" s="1" t="s">
        <v>50</v>
      </c>
      <c r="D13" s="1" t="s">
        <v>54</v>
      </c>
      <c r="E13" s="1" t="s">
        <v>55</v>
      </c>
      <c r="F13" s="1" t="str">
        <f t="shared" si="0"/>
        <v>외주가공선반</v>
      </c>
      <c r="H13" s="1">
        <v>11</v>
      </c>
      <c r="I13" s="1" t="s">
        <v>108</v>
      </c>
      <c r="J13" s="1">
        <f t="shared" si="1"/>
        <v>1</v>
      </c>
    </row>
    <row r="14" spans="2:10" x14ac:dyDescent="0.3">
      <c r="B14" s="1">
        <v>12</v>
      </c>
      <c r="C14" s="1" t="s">
        <v>18</v>
      </c>
      <c r="D14" s="1" t="s">
        <v>54</v>
      </c>
      <c r="E14" s="1" t="s">
        <v>70</v>
      </c>
      <c r="F14" s="1" t="str">
        <f t="shared" si="0"/>
        <v>외주가공래핑</v>
      </c>
      <c r="H14" s="1">
        <v>12</v>
      </c>
      <c r="I14" s="1" t="s">
        <v>95</v>
      </c>
      <c r="J14" s="1">
        <f t="shared" si="1"/>
        <v>1</v>
      </c>
    </row>
    <row r="15" spans="2:10" x14ac:dyDescent="0.3">
      <c r="B15" s="1">
        <v>13</v>
      </c>
      <c r="C15" s="1" t="s">
        <v>16</v>
      </c>
      <c r="D15" s="1" t="s">
        <v>54</v>
      </c>
      <c r="E15" s="1" t="s">
        <v>77</v>
      </c>
      <c r="F15" s="1" t="str">
        <f t="shared" si="0"/>
        <v>외주가공레이저마킹</v>
      </c>
      <c r="H15" s="1">
        <v>13</v>
      </c>
      <c r="I15" s="1" t="s">
        <v>105</v>
      </c>
      <c r="J15" s="1">
        <f t="shared" si="1"/>
        <v>1</v>
      </c>
    </row>
    <row r="16" spans="2:10" x14ac:dyDescent="0.3">
      <c r="B16" s="1">
        <v>14</v>
      </c>
      <c r="C16" s="1" t="s">
        <v>41</v>
      </c>
      <c r="D16" s="1" t="s">
        <v>54</v>
      </c>
      <c r="E16" s="1" t="s">
        <v>62</v>
      </c>
      <c r="F16" s="1" t="str">
        <f t="shared" si="0"/>
        <v>외주가공밀링</v>
      </c>
      <c r="H16" s="1">
        <v>14</v>
      </c>
      <c r="I16" s="1" t="s">
        <v>109</v>
      </c>
      <c r="J16" s="1">
        <f t="shared" si="1"/>
        <v>2</v>
      </c>
    </row>
    <row r="17" spans="2:10" x14ac:dyDescent="0.3">
      <c r="B17" s="1">
        <v>15</v>
      </c>
      <c r="C17" s="1" t="s">
        <v>36</v>
      </c>
      <c r="D17" s="1" t="s">
        <v>54</v>
      </c>
      <c r="E17" s="1" t="s">
        <v>66</v>
      </c>
      <c r="F17" s="1" t="str">
        <f t="shared" si="0"/>
        <v>외주가공명판</v>
      </c>
      <c r="H17" s="1">
        <v>15</v>
      </c>
      <c r="I17" s="1" t="s">
        <v>100</v>
      </c>
      <c r="J17" s="1">
        <f t="shared" si="1"/>
        <v>2</v>
      </c>
    </row>
    <row r="18" spans="2:10" x14ac:dyDescent="0.3">
      <c r="B18" s="1">
        <v>16</v>
      </c>
      <c r="C18" s="1" t="s">
        <v>26</v>
      </c>
      <c r="D18" s="1" t="s">
        <v>63</v>
      </c>
      <c r="E18" s="1" t="s">
        <v>64</v>
      </c>
      <c r="F18" s="1" t="str">
        <f t="shared" si="0"/>
        <v>후처리알루미늄</v>
      </c>
      <c r="H18" s="1">
        <v>16</v>
      </c>
      <c r="I18" s="1" t="s">
        <v>111</v>
      </c>
      <c r="J18" s="1">
        <f t="shared" si="1"/>
        <v>1</v>
      </c>
    </row>
    <row r="19" spans="2:10" x14ac:dyDescent="0.3">
      <c r="B19" s="1">
        <v>17</v>
      </c>
      <c r="C19" s="1" t="s">
        <v>0</v>
      </c>
      <c r="D19" s="1" t="s">
        <v>61</v>
      </c>
      <c r="E19" s="1" t="s">
        <v>62</v>
      </c>
      <c r="F19" s="1" t="str">
        <f t="shared" si="0"/>
        <v>사내가공밀링</v>
      </c>
      <c r="H19" s="1">
        <v>17</v>
      </c>
      <c r="I19" s="1" t="s">
        <v>88</v>
      </c>
      <c r="J19" s="1">
        <f t="shared" si="1"/>
        <v>5</v>
      </c>
    </row>
    <row r="20" spans="2:10" x14ac:dyDescent="0.3">
      <c r="B20" s="1">
        <v>18</v>
      </c>
      <c r="C20" s="1" t="s">
        <v>29</v>
      </c>
      <c r="D20" s="1" t="s">
        <v>63</v>
      </c>
      <c r="E20" s="1" t="s">
        <v>71</v>
      </c>
      <c r="F20" s="1" t="str">
        <f t="shared" si="0"/>
        <v>후처리테프론코팅</v>
      </c>
      <c r="H20" s="1">
        <v>18</v>
      </c>
      <c r="I20" s="1" t="s">
        <v>101</v>
      </c>
      <c r="J20" s="1">
        <f t="shared" si="1"/>
        <v>1</v>
      </c>
    </row>
    <row r="21" spans="2:10" x14ac:dyDescent="0.3">
      <c r="B21" s="1">
        <v>19</v>
      </c>
      <c r="C21" s="1" t="s">
        <v>37</v>
      </c>
      <c r="D21" s="1" t="s">
        <v>54</v>
      </c>
      <c r="E21" s="1" t="s">
        <v>72</v>
      </c>
      <c r="F21" s="1" t="str">
        <f t="shared" si="0"/>
        <v>외주가공와이어컷팅</v>
      </c>
      <c r="H21" s="1">
        <v>19</v>
      </c>
      <c r="I21" s="1" t="s">
        <v>94</v>
      </c>
      <c r="J21" s="1">
        <f t="shared" si="1"/>
        <v>1</v>
      </c>
    </row>
    <row r="22" spans="2:10" x14ac:dyDescent="0.3">
      <c r="B22" s="1">
        <v>20</v>
      </c>
      <c r="C22" s="1" t="s">
        <v>34</v>
      </c>
      <c r="D22" s="1" t="s">
        <v>54</v>
      </c>
      <c r="E22" s="1" t="s">
        <v>60</v>
      </c>
      <c r="F22" s="1" t="str">
        <f t="shared" si="0"/>
        <v>외주가공판금</v>
      </c>
      <c r="H22" s="1">
        <v>20</v>
      </c>
      <c r="I22" s="1" t="s">
        <v>110</v>
      </c>
      <c r="J22" s="1">
        <f t="shared" si="1"/>
        <v>1</v>
      </c>
    </row>
    <row r="23" spans="2:10" x14ac:dyDescent="0.3">
      <c r="B23" s="1">
        <v>21</v>
      </c>
      <c r="C23" s="1" t="s">
        <v>21</v>
      </c>
      <c r="D23" s="1" t="s">
        <v>54</v>
      </c>
      <c r="E23" s="1" t="s">
        <v>62</v>
      </c>
      <c r="F23" s="1" t="str">
        <f t="shared" si="0"/>
        <v>외주가공밀링</v>
      </c>
      <c r="H23" s="1">
        <v>21</v>
      </c>
      <c r="I23" s="1" t="s">
        <v>102</v>
      </c>
      <c r="J23" s="1">
        <f t="shared" si="1"/>
        <v>2</v>
      </c>
    </row>
    <row r="24" spans="2:10" x14ac:dyDescent="0.3">
      <c r="B24" s="1">
        <v>22</v>
      </c>
      <c r="C24" s="1" t="s">
        <v>5</v>
      </c>
      <c r="D24" s="1" t="s">
        <v>54</v>
      </c>
      <c r="E24" s="1" t="s">
        <v>73</v>
      </c>
      <c r="F24" s="1" t="str">
        <f t="shared" si="0"/>
        <v>외주가공프로파일</v>
      </c>
      <c r="H24" s="1">
        <v>22</v>
      </c>
      <c r="I24" s="1" t="s">
        <v>104</v>
      </c>
      <c r="J24" s="1">
        <f t="shared" si="1"/>
        <v>1</v>
      </c>
    </row>
    <row r="25" spans="2:10" x14ac:dyDescent="0.3">
      <c r="B25" s="1">
        <v>23</v>
      </c>
      <c r="C25" s="1" t="s">
        <v>47</v>
      </c>
      <c r="D25" s="1" t="s">
        <v>63</v>
      </c>
      <c r="E25" s="1" t="s">
        <v>74</v>
      </c>
      <c r="F25" s="1" t="str">
        <f t="shared" si="0"/>
        <v>후처리니켈도금</v>
      </c>
      <c r="H25" s="1">
        <v>23</v>
      </c>
      <c r="I25" s="1" t="s">
        <v>106</v>
      </c>
      <c r="J25" s="1">
        <f t="shared" si="1"/>
        <v>2</v>
      </c>
    </row>
    <row r="26" spans="2:10" x14ac:dyDescent="0.3">
      <c r="B26" s="1">
        <v>24</v>
      </c>
      <c r="C26" s="1" t="s">
        <v>20</v>
      </c>
      <c r="D26" s="1" t="s">
        <v>63</v>
      </c>
      <c r="E26" s="1" t="s">
        <v>74</v>
      </c>
      <c r="F26" s="1" t="str">
        <f t="shared" si="0"/>
        <v>후처리니켈도금</v>
      </c>
      <c r="H26" s="1">
        <v>24</v>
      </c>
      <c r="I26" s="1" t="s">
        <v>90</v>
      </c>
      <c r="J26" s="1">
        <f t="shared" si="1"/>
        <v>3</v>
      </c>
    </row>
    <row r="27" spans="2:10" x14ac:dyDescent="0.3">
      <c r="B27" s="1">
        <v>25</v>
      </c>
      <c r="C27" s="1" t="s">
        <v>40</v>
      </c>
      <c r="D27" s="1" t="s">
        <v>63</v>
      </c>
      <c r="E27" s="1" t="s">
        <v>75</v>
      </c>
      <c r="F27" s="1" t="str">
        <f t="shared" si="0"/>
        <v>후처리우레탄코팅</v>
      </c>
      <c r="H27" s="1">
        <v>25</v>
      </c>
      <c r="I27" s="1" t="s">
        <v>103</v>
      </c>
      <c r="J27" s="1">
        <f t="shared" si="1"/>
        <v>1</v>
      </c>
    </row>
    <row r="28" spans="2:10" x14ac:dyDescent="0.3">
      <c r="B28" s="1">
        <v>26</v>
      </c>
      <c r="C28" s="1" t="s">
        <v>31</v>
      </c>
      <c r="D28" s="1" t="s">
        <v>63</v>
      </c>
      <c r="E28" s="1" t="s">
        <v>76</v>
      </c>
      <c r="F28" s="1" t="str">
        <f t="shared" si="0"/>
        <v>후처리바렐</v>
      </c>
      <c r="H28" s="1">
        <v>26</v>
      </c>
      <c r="I28" s="1" t="s">
        <v>107</v>
      </c>
      <c r="J28" s="1">
        <f t="shared" si="1"/>
        <v>1</v>
      </c>
    </row>
    <row r="29" spans="2:10" x14ac:dyDescent="0.3">
      <c r="B29" s="1">
        <v>27</v>
      </c>
      <c r="C29" s="1" t="s">
        <v>4</v>
      </c>
      <c r="D29" s="1" t="s">
        <v>54</v>
      </c>
      <c r="E29" s="1" t="s">
        <v>55</v>
      </c>
      <c r="F29" s="1" t="str">
        <f t="shared" si="0"/>
        <v>외주가공선반</v>
      </c>
      <c r="H29" s="1">
        <v>27</v>
      </c>
      <c r="I29" s="1" t="s">
        <v>99</v>
      </c>
      <c r="J29" s="1">
        <f t="shared" si="1"/>
        <v>1</v>
      </c>
    </row>
    <row r="30" spans="2:10" x14ac:dyDescent="0.3">
      <c r="B30" s="1">
        <v>28</v>
      </c>
      <c r="C30" s="1" t="s">
        <v>43</v>
      </c>
      <c r="D30" s="1" t="s">
        <v>54</v>
      </c>
      <c r="E30" s="1" t="s">
        <v>77</v>
      </c>
      <c r="F30" s="1" t="str">
        <f t="shared" si="0"/>
        <v>외주가공레이저마킹</v>
      </c>
    </row>
    <row r="31" spans="2:10" x14ac:dyDescent="0.3">
      <c r="B31" s="1">
        <v>29</v>
      </c>
      <c r="C31" s="1" t="s">
        <v>10</v>
      </c>
      <c r="D31" s="1" t="s">
        <v>54</v>
      </c>
      <c r="E31" s="1" t="s">
        <v>62</v>
      </c>
      <c r="F31" s="1" t="str">
        <f t="shared" si="0"/>
        <v>외주가공밀링</v>
      </c>
    </row>
    <row r="32" spans="2:10" x14ac:dyDescent="0.3">
      <c r="B32" s="1">
        <v>30</v>
      </c>
      <c r="C32" s="1" t="s">
        <v>3</v>
      </c>
      <c r="D32" s="1" t="s">
        <v>54</v>
      </c>
      <c r="E32" s="1" t="s">
        <v>60</v>
      </c>
      <c r="F32" s="1" t="str">
        <f t="shared" si="0"/>
        <v>외주가공판금</v>
      </c>
    </row>
    <row r="33" spans="2:6" x14ac:dyDescent="0.3">
      <c r="B33" s="1">
        <v>31</v>
      </c>
      <c r="C33" s="1" t="s">
        <v>19</v>
      </c>
      <c r="D33" s="1" t="s">
        <v>63</v>
      </c>
      <c r="E33" s="1" t="s">
        <v>64</v>
      </c>
      <c r="F33" s="1" t="str">
        <f t="shared" si="0"/>
        <v>후처리알루미늄</v>
      </c>
    </row>
    <row r="34" spans="2:6" x14ac:dyDescent="0.3">
      <c r="B34" s="1">
        <v>32</v>
      </c>
      <c r="C34" s="1" t="s">
        <v>46</v>
      </c>
      <c r="D34" s="1" t="s">
        <v>54</v>
      </c>
      <c r="E34" s="1" t="s">
        <v>78</v>
      </c>
      <c r="F34" s="1" t="str">
        <f t="shared" si="0"/>
        <v>외주가공에칭</v>
      </c>
    </row>
    <row r="35" spans="2:6" x14ac:dyDescent="0.3">
      <c r="B35" s="1">
        <v>33</v>
      </c>
      <c r="C35" s="1" t="s">
        <v>27</v>
      </c>
      <c r="D35" s="1" t="s">
        <v>63</v>
      </c>
      <c r="E35" s="1" t="s">
        <v>79</v>
      </c>
      <c r="F35" s="1" t="str">
        <f t="shared" si="0"/>
        <v>후처리스틸</v>
      </c>
    </row>
    <row r="36" spans="2:6" x14ac:dyDescent="0.3">
      <c r="B36" s="1">
        <v>34</v>
      </c>
      <c r="C36" s="1" t="s">
        <v>17</v>
      </c>
      <c r="D36" s="1" t="s">
        <v>63</v>
      </c>
      <c r="E36" s="1" t="s">
        <v>80</v>
      </c>
      <c r="F36" s="1" t="str">
        <f t="shared" si="0"/>
        <v>후처리전해연마</v>
      </c>
    </row>
    <row r="37" spans="2:6" x14ac:dyDescent="0.3">
      <c r="B37" s="1">
        <v>35</v>
      </c>
      <c r="C37" s="1" t="s">
        <v>11</v>
      </c>
      <c r="D37" s="1" t="s">
        <v>54</v>
      </c>
      <c r="E37" s="1" t="s">
        <v>60</v>
      </c>
      <c r="F37" s="1" t="str">
        <f t="shared" si="0"/>
        <v>외주가공판금</v>
      </c>
    </row>
    <row r="38" spans="2:6" x14ac:dyDescent="0.3">
      <c r="B38" s="1">
        <v>36</v>
      </c>
      <c r="C38" s="1" t="s">
        <v>30</v>
      </c>
      <c r="D38" s="1" t="s">
        <v>54</v>
      </c>
      <c r="E38" s="1" t="s">
        <v>62</v>
      </c>
      <c r="F38" s="1" t="str">
        <f t="shared" si="0"/>
        <v>외주가공밀링</v>
      </c>
    </row>
    <row r="39" spans="2:6" x14ac:dyDescent="0.3">
      <c r="B39" s="1">
        <v>37</v>
      </c>
      <c r="C39" s="1" t="s">
        <v>25</v>
      </c>
      <c r="D39" s="1" t="s">
        <v>54</v>
      </c>
      <c r="E39" s="1" t="s">
        <v>81</v>
      </c>
      <c r="F39" s="1" t="str">
        <f t="shared" si="0"/>
        <v>외주가공실크인쇄</v>
      </c>
    </row>
    <row r="40" spans="2:6" x14ac:dyDescent="0.3">
      <c r="B40" s="1">
        <v>38</v>
      </c>
      <c r="C40" s="1" t="s">
        <v>48</v>
      </c>
      <c r="D40" s="1" t="s">
        <v>54</v>
      </c>
      <c r="E40" s="1" t="s">
        <v>82</v>
      </c>
      <c r="F40" s="1" t="str">
        <f t="shared" si="0"/>
        <v>외주가공연삭</v>
      </c>
    </row>
    <row r="41" spans="2:6" x14ac:dyDescent="0.3">
      <c r="B41" s="1">
        <v>39</v>
      </c>
      <c r="C41" s="1" t="s">
        <v>1</v>
      </c>
      <c r="D41" s="1" t="s">
        <v>54</v>
      </c>
      <c r="E41" s="1" t="s">
        <v>62</v>
      </c>
      <c r="F41" s="1" t="str">
        <f t="shared" si="0"/>
        <v>외주가공밀링</v>
      </c>
    </row>
    <row r="42" spans="2:6" x14ac:dyDescent="0.3">
      <c r="B42" s="1">
        <v>40</v>
      </c>
      <c r="C42" s="1" t="s">
        <v>22</v>
      </c>
      <c r="D42" s="1" t="s">
        <v>54</v>
      </c>
      <c r="E42" s="1" t="s">
        <v>62</v>
      </c>
      <c r="F42" s="1" t="str">
        <f t="shared" si="0"/>
        <v>외주가공밀링</v>
      </c>
    </row>
    <row r="43" spans="2:6" x14ac:dyDescent="0.3">
      <c r="B43" s="1">
        <v>41</v>
      </c>
      <c r="C43" s="1" t="s">
        <v>2</v>
      </c>
      <c r="D43" s="1" t="s">
        <v>54</v>
      </c>
      <c r="E43" s="1" t="s">
        <v>62</v>
      </c>
      <c r="F43" s="1" t="str">
        <f t="shared" si="0"/>
        <v>외주가공밀링</v>
      </c>
    </row>
    <row r="44" spans="2:6" x14ac:dyDescent="0.3">
      <c r="B44" s="1">
        <v>42</v>
      </c>
      <c r="C44" s="1" t="s">
        <v>42</v>
      </c>
      <c r="D44" s="1" t="s">
        <v>63</v>
      </c>
      <c r="E44" s="1" t="s">
        <v>83</v>
      </c>
      <c r="F44" s="1" t="str">
        <f t="shared" si="0"/>
        <v>후처리DLC코팅</v>
      </c>
    </row>
    <row r="45" spans="2:6" x14ac:dyDescent="0.3">
      <c r="B45" s="1">
        <v>43</v>
      </c>
      <c r="C45" s="1" t="s">
        <v>23</v>
      </c>
      <c r="D45" s="1" t="s">
        <v>54</v>
      </c>
      <c r="E45" s="1" t="s">
        <v>84</v>
      </c>
      <c r="F45" s="1" t="str">
        <f t="shared" si="0"/>
        <v>외주가공유리가공</v>
      </c>
    </row>
    <row r="46" spans="2:6" x14ac:dyDescent="0.3">
      <c r="B46" s="1">
        <v>44</v>
      </c>
      <c r="C46" s="1" t="s">
        <v>15</v>
      </c>
      <c r="D46" s="1" t="s">
        <v>54</v>
      </c>
      <c r="E46" s="1" t="s">
        <v>65</v>
      </c>
      <c r="F46" s="1" t="str">
        <f t="shared" si="0"/>
        <v>외주가공레이저용접</v>
      </c>
    </row>
    <row r="47" spans="2:6" x14ac:dyDescent="0.3">
      <c r="B47" s="1">
        <v>45</v>
      </c>
      <c r="C47" s="1" t="s">
        <v>44</v>
      </c>
      <c r="D47" s="1" t="s">
        <v>54</v>
      </c>
      <c r="E47" s="1" t="s">
        <v>82</v>
      </c>
      <c r="F47" s="1" t="str">
        <f t="shared" si="0"/>
        <v>외주가공연삭</v>
      </c>
    </row>
    <row r="48" spans="2:6" x14ac:dyDescent="0.3">
      <c r="B48" s="1">
        <v>46</v>
      </c>
      <c r="C48" s="1" t="s">
        <v>39</v>
      </c>
      <c r="D48" s="1" t="s">
        <v>54</v>
      </c>
      <c r="E48" s="1" t="s">
        <v>85</v>
      </c>
      <c r="F48" s="1" t="str">
        <f t="shared" si="0"/>
        <v>외주가공드릴가공</v>
      </c>
    </row>
    <row r="49" spans="2:6" x14ac:dyDescent="0.3">
      <c r="B49" s="1">
        <v>47</v>
      </c>
      <c r="C49" s="1" t="s">
        <v>35</v>
      </c>
      <c r="D49" s="1" t="s">
        <v>54</v>
      </c>
      <c r="E49" s="1" t="s">
        <v>62</v>
      </c>
      <c r="F49" s="1" t="str">
        <f t="shared" si="0"/>
        <v>외주가공밀링</v>
      </c>
    </row>
    <row r="50" spans="2:6" x14ac:dyDescent="0.3">
      <c r="B50" s="1">
        <v>48</v>
      </c>
      <c r="C50" s="1" t="s">
        <v>38</v>
      </c>
      <c r="D50" s="1" t="s">
        <v>54</v>
      </c>
      <c r="E50" s="1" t="s">
        <v>77</v>
      </c>
      <c r="F50" s="1" t="str">
        <f t="shared" si="0"/>
        <v>외주가공레이저마킹</v>
      </c>
    </row>
    <row r="51" spans="2:6" x14ac:dyDescent="0.3">
      <c r="B51" s="1">
        <v>49</v>
      </c>
      <c r="C51" s="1" t="s">
        <v>9</v>
      </c>
      <c r="D51" s="1" t="s">
        <v>54</v>
      </c>
      <c r="E51" s="1" t="s">
        <v>72</v>
      </c>
      <c r="F51" s="1" t="str">
        <f t="shared" si="0"/>
        <v>외주가공와이어컷팅</v>
      </c>
    </row>
    <row r="52" spans="2:6" x14ac:dyDescent="0.3">
      <c r="B52" s="1">
        <v>50</v>
      </c>
      <c r="C52" s="1" t="s">
        <v>12</v>
      </c>
      <c r="D52" s="1" t="s">
        <v>63</v>
      </c>
      <c r="E52" s="1" t="s">
        <v>79</v>
      </c>
      <c r="F52" s="1" t="str">
        <f t="shared" si="0"/>
        <v>후처리스틸</v>
      </c>
    </row>
    <row r="53" spans="2:6" x14ac:dyDescent="0.3">
      <c r="B53" s="1">
        <v>51</v>
      </c>
      <c r="C53" s="1" t="s">
        <v>33</v>
      </c>
      <c r="D53" s="1" t="s">
        <v>54</v>
      </c>
      <c r="E53" s="1" t="s">
        <v>60</v>
      </c>
      <c r="F53" s="1" t="str">
        <f t="shared" si="0"/>
        <v>외주가공판금</v>
      </c>
    </row>
    <row r="54" spans="2:6" x14ac:dyDescent="0.3">
      <c r="B54" s="1">
        <v>52</v>
      </c>
      <c r="C54" s="1" t="s">
        <v>49</v>
      </c>
      <c r="D54" s="1" t="s">
        <v>54</v>
      </c>
      <c r="E54" s="1" t="s">
        <v>55</v>
      </c>
      <c r="F54" s="1" t="str">
        <f t="shared" si="0"/>
        <v>외주가공선반</v>
      </c>
    </row>
  </sheetData>
  <sortState ref="I3:I29">
    <sortCondition ref="I3:I29"/>
  </sortState>
  <phoneticPr fontId="1" type="noConversion"/>
  <pageMargins left="0.19685039370078741" right="0.19685039370078741" top="0.19685039370078741" bottom="0.19685039370078741" header="0.31496062992125984" footer="0.31496062992125984"/>
  <pageSetup paperSize="9" scale="6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20190112</vt:lpstr>
      <vt:lpstr>20190107</vt:lpstr>
      <vt:lpstr>'20190107'!Print_Area</vt:lpstr>
      <vt:lpstr>'20190112'!Print_Area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2019-01-07T04:45:05Z</cp:lastPrinted>
  <dcterms:created xsi:type="dcterms:W3CDTF">2019-01-07T03:33:15Z</dcterms:created>
  <dcterms:modified xsi:type="dcterms:W3CDTF">2019-01-12T05:45:03Z</dcterms:modified>
</cp:coreProperties>
</file>