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filterPrivacy="1"/>
  <xr:revisionPtr revIDLastSave="973" documentId="8_{8D732D93-CECD-40B3-B308-BE822DBBF587}" xr6:coauthVersionLast="47" xr6:coauthVersionMax="47" xr10:uidLastSave="{1B1600C3-8506-4CD2-85D7-3154D103669F}"/>
  <bookViews>
    <workbookView xWindow="15330" yWindow="840" windowWidth="16695" windowHeight="18975" xr2:uid="{00000000-000D-0000-FFFF-FFFF00000000}"/>
  </bookViews>
  <sheets>
    <sheet name="兩位數相加" sheetId="4" r:id="rId1"/>
    <sheet name="多位數相加" sheetId="1" r:id="rId2"/>
    <sheet name=" 連加" sheetId="5" r:id="rId3"/>
    <sheet name="100的補數" sheetId="13" r:id="rId4"/>
    <sheet name="連減" sheetId="11" r:id="rId5"/>
    <sheet name="加減混合" sheetId="12" r:id="rId6"/>
    <sheet name="Data" sheetId="2" state="hidden" r:id="rId7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13" l="1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E3" i="13"/>
  <c r="E4" i="13"/>
  <c r="E5" i="13"/>
  <c r="E6" i="13"/>
  <c r="E7" i="13"/>
  <c r="E8" i="13"/>
  <c r="E9" i="13"/>
  <c r="E10" i="13"/>
  <c r="E11" i="13"/>
  <c r="E12" i="13"/>
  <c r="E13" i="13"/>
  <c r="E14" i="13"/>
  <c r="E15" i="13"/>
  <c r="E16" i="13"/>
  <c r="E17" i="13"/>
  <c r="E18" i="13"/>
  <c r="E19" i="13"/>
  <c r="E20" i="13"/>
  <c r="E21" i="13"/>
  <c r="E22" i="13"/>
  <c r="A1" i="13"/>
  <c r="V30" i="2"/>
  <c r="V29" i="2"/>
  <c r="V28" i="2"/>
  <c r="V27" i="2"/>
  <c r="V26" i="2"/>
  <c r="V25" i="2"/>
  <c r="V24" i="2"/>
  <c r="V23" i="2"/>
  <c r="V22" i="2"/>
  <c r="V21" i="2"/>
  <c r="V20" i="2"/>
  <c r="V19" i="2"/>
  <c r="V18" i="2"/>
  <c r="V17" i="2"/>
  <c r="V16" i="2"/>
  <c r="V15" i="2"/>
  <c r="V14" i="2"/>
  <c r="V13" i="2"/>
  <c r="V12" i="2"/>
  <c r="V11" i="2"/>
  <c r="V10" i="2"/>
  <c r="V9" i="2"/>
  <c r="V8" i="2"/>
  <c r="V7" i="2"/>
  <c r="V6" i="2"/>
  <c r="V5" i="2"/>
  <c r="V4" i="2"/>
  <c r="V3" i="2"/>
  <c r="F23" i="13"/>
  <c r="A1" i="12"/>
  <c r="F4" i="12" l="1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E4" i="12"/>
  <c r="E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O30" i="2"/>
  <c r="N30" i="2"/>
  <c r="O29" i="2"/>
  <c r="N29" i="2"/>
  <c r="O28" i="2"/>
  <c r="N28" i="2"/>
  <c r="O27" i="2"/>
  <c r="N27" i="2"/>
  <c r="O26" i="2"/>
  <c r="N26" i="2"/>
  <c r="O25" i="2"/>
  <c r="N25" i="2"/>
  <c r="O24" i="2"/>
  <c r="N24" i="2"/>
  <c r="O23" i="2"/>
  <c r="N23" i="2"/>
  <c r="O22" i="2"/>
  <c r="N22" i="2"/>
  <c r="O21" i="2"/>
  <c r="N21" i="2"/>
  <c r="O20" i="2"/>
  <c r="N20" i="2"/>
  <c r="O19" i="2"/>
  <c r="N19" i="2"/>
  <c r="O18" i="2"/>
  <c r="N18" i="2"/>
  <c r="O17" i="2"/>
  <c r="N17" i="2"/>
  <c r="O16" i="2"/>
  <c r="N16" i="2"/>
  <c r="O15" i="2"/>
  <c r="N15" i="2"/>
  <c r="O14" i="2"/>
  <c r="N14" i="2"/>
  <c r="O13" i="2"/>
  <c r="N13" i="2"/>
  <c r="O12" i="2"/>
  <c r="N12" i="2"/>
  <c r="O11" i="2"/>
  <c r="N11" i="2"/>
  <c r="O10" i="2"/>
  <c r="N10" i="2"/>
  <c r="O9" i="2"/>
  <c r="N9" i="2"/>
  <c r="O8" i="2"/>
  <c r="N8" i="2"/>
  <c r="O7" i="2"/>
  <c r="N7" i="2"/>
  <c r="O6" i="2"/>
  <c r="N6" i="2"/>
  <c r="O5" i="2"/>
  <c r="N5" i="2"/>
  <c r="O4" i="2"/>
  <c r="N4" i="2"/>
  <c r="N3" i="2"/>
  <c r="O3" i="2"/>
  <c r="Q30" i="2"/>
  <c r="P30" i="2"/>
  <c r="M30" i="2"/>
  <c r="Q29" i="2"/>
  <c r="P29" i="2"/>
  <c r="M29" i="2"/>
  <c r="Q28" i="2"/>
  <c r="P28" i="2"/>
  <c r="M28" i="2"/>
  <c r="Q27" i="2"/>
  <c r="P27" i="2"/>
  <c r="M27" i="2"/>
  <c r="Q26" i="2"/>
  <c r="P26" i="2"/>
  <c r="M26" i="2"/>
  <c r="Q25" i="2"/>
  <c r="P25" i="2"/>
  <c r="M25" i="2"/>
  <c r="Q24" i="2"/>
  <c r="P24" i="2"/>
  <c r="M24" i="2"/>
  <c r="Q23" i="2"/>
  <c r="P23" i="2"/>
  <c r="M23" i="2"/>
  <c r="Q22" i="2"/>
  <c r="P22" i="2"/>
  <c r="M22" i="2"/>
  <c r="Q21" i="2"/>
  <c r="P21" i="2"/>
  <c r="M21" i="2"/>
  <c r="Q20" i="2"/>
  <c r="P20" i="2"/>
  <c r="M20" i="2"/>
  <c r="Q19" i="2"/>
  <c r="P19" i="2"/>
  <c r="M19" i="2"/>
  <c r="Q18" i="2"/>
  <c r="P18" i="2"/>
  <c r="M18" i="2"/>
  <c r="Q17" i="2"/>
  <c r="P17" i="2"/>
  <c r="M17" i="2"/>
  <c r="Q16" i="2"/>
  <c r="P16" i="2"/>
  <c r="M16" i="2"/>
  <c r="Q15" i="2"/>
  <c r="P15" i="2"/>
  <c r="M15" i="2"/>
  <c r="Q14" i="2"/>
  <c r="P14" i="2"/>
  <c r="M14" i="2"/>
  <c r="Q13" i="2"/>
  <c r="P13" i="2"/>
  <c r="M13" i="2"/>
  <c r="Q12" i="2"/>
  <c r="P12" i="2"/>
  <c r="M12" i="2"/>
  <c r="Q11" i="2"/>
  <c r="P11" i="2"/>
  <c r="M11" i="2"/>
  <c r="Q10" i="2"/>
  <c r="P10" i="2"/>
  <c r="M10" i="2"/>
  <c r="Q9" i="2"/>
  <c r="P9" i="2"/>
  <c r="M9" i="2"/>
  <c r="Q8" i="2"/>
  <c r="P8" i="2"/>
  <c r="M8" i="2"/>
  <c r="Q7" i="2"/>
  <c r="P7" i="2"/>
  <c r="M7" i="2"/>
  <c r="Q6" i="2"/>
  <c r="P6" i="2"/>
  <c r="M6" i="2"/>
  <c r="Q5" i="2"/>
  <c r="P5" i="2"/>
  <c r="M5" i="2"/>
  <c r="Q4" i="2"/>
  <c r="P4" i="2"/>
  <c r="M4" i="2"/>
  <c r="Q3" i="2"/>
  <c r="P3" i="2"/>
  <c r="M3" i="2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E3" i="11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A1" i="11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J30" i="2"/>
  <c r="I30" i="2"/>
  <c r="H30" i="2"/>
  <c r="G30" i="2"/>
  <c r="J29" i="2"/>
  <c r="I29" i="2"/>
  <c r="H29" i="2"/>
  <c r="G29" i="2"/>
  <c r="J28" i="2"/>
  <c r="I28" i="2"/>
  <c r="H28" i="2"/>
  <c r="G28" i="2"/>
  <c r="J27" i="2"/>
  <c r="I27" i="2"/>
  <c r="H27" i="2"/>
  <c r="G27" i="2"/>
  <c r="J26" i="2"/>
  <c r="I26" i="2"/>
  <c r="H26" i="2"/>
  <c r="G26" i="2"/>
  <c r="J25" i="2"/>
  <c r="I25" i="2"/>
  <c r="H25" i="2"/>
  <c r="G25" i="2"/>
  <c r="J24" i="2"/>
  <c r="I24" i="2"/>
  <c r="H24" i="2"/>
  <c r="G24" i="2"/>
  <c r="J23" i="2"/>
  <c r="I23" i="2"/>
  <c r="H23" i="2"/>
  <c r="G23" i="2"/>
  <c r="J22" i="2"/>
  <c r="I22" i="2"/>
  <c r="H22" i="2"/>
  <c r="G22" i="2"/>
  <c r="J21" i="2"/>
  <c r="I21" i="2"/>
  <c r="H21" i="2"/>
  <c r="G21" i="2"/>
  <c r="J20" i="2"/>
  <c r="I20" i="2"/>
  <c r="H20" i="2"/>
  <c r="G20" i="2"/>
  <c r="J19" i="2"/>
  <c r="I19" i="2"/>
  <c r="H19" i="2"/>
  <c r="G19" i="2"/>
  <c r="J18" i="2"/>
  <c r="I18" i="2"/>
  <c r="H18" i="2"/>
  <c r="G18" i="2"/>
  <c r="J17" i="2"/>
  <c r="I17" i="2"/>
  <c r="H17" i="2"/>
  <c r="G17" i="2"/>
  <c r="J16" i="2"/>
  <c r="I16" i="2"/>
  <c r="H16" i="2"/>
  <c r="G16" i="2"/>
  <c r="J15" i="2"/>
  <c r="I15" i="2"/>
  <c r="H15" i="2"/>
  <c r="G15" i="2"/>
  <c r="J14" i="2"/>
  <c r="I14" i="2"/>
  <c r="H14" i="2"/>
  <c r="G14" i="2"/>
  <c r="J13" i="2"/>
  <c r="I13" i="2"/>
  <c r="H13" i="2"/>
  <c r="G13" i="2"/>
  <c r="J12" i="2"/>
  <c r="I12" i="2"/>
  <c r="H12" i="2"/>
  <c r="G12" i="2"/>
  <c r="J11" i="2"/>
  <c r="I11" i="2"/>
  <c r="H11" i="2"/>
  <c r="G11" i="2"/>
  <c r="J10" i="2"/>
  <c r="I10" i="2"/>
  <c r="H10" i="2"/>
  <c r="G10" i="2"/>
  <c r="J9" i="2"/>
  <c r="I9" i="2"/>
  <c r="H9" i="2"/>
  <c r="G9" i="2"/>
  <c r="J8" i="2"/>
  <c r="I8" i="2"/>
  <c r="H8" i="2"/>
  <c r="G8" i="2"/>
  <c r="J7" i="2"/>
  <c r="I7" i="2"/>
  <c r="H7" i="2"/>
  <c r="G7" i="2"/>
  <c r="J6" i="2"/>
  <c r="I6" i="2"/>
  <c r="H6" i="2"/>
  <c r="G6" i="2"/>
  <c r="J5" i="2"/>
  <c r="I5" i="2"/>
  <c r="H5" i="2"/>
  <c r="G5" i="2"/>
  <c r="J4" i="2"/>
  <c r="I4" i="2"/>
  <c r="H4" i="2"/>
  <c r="G4" i="2"/>
  <c r="J3" i="2"/>
  <c r="I3" i="2"/>
  <c r="H3" i="2"/>
  <c r="G3" i="2"/>
  <c r="E30" i="2"/>
  <c r="D30" i="2"/>
  <c r="E29" i="2"/>
  <c r="D29" i="2"/>
  <c r="E28" i="2"/>
  <c r="D28" i="2"/>
  <c r="E27" i="2"/>
  <c r="D27" i="2"/>
  <c r="E26" i="2"/>
  <c r="D26" i="2"/>
  <c r="E25" i="2"/>
  <c r="D25" i="2"/>
  <c r="E24" i="2"/>
  <c r="D24" i="2"/>
  <c r="E23" i="2"/>
  <c r="D23" i="2"/>
  <c r="E22" i="2"/>
  <c r="D22" i="2"/>
  <c r="E21" i="2"/>
  <c r="D21" i="2"/>
  <c r="E20" i="2"/>
  <c r="D20" i="2"/>
  <c r="E19" i="2"/>
  <c r="D19" i="2"/>
  <c r="E18" i="2"/>
  <c r="D18" i="2"/>
  <c r="E17" i="2"/>
  <c r="D17" i="2"/>
  <c r="E16" i="2"/>
  <c r="D16" i="2"/>
  <c r="E15" i="2"/>
  <c r="D15" i="2"/>
  <c r="E14" i="2"/>
  <c r="D14" i="2"/>
  <c r="E13" i="2"/>
  <c r="D13" i="2"/>
  <c r="E12" i="2"/>
  <c r="D12" i="2"/>
  <c r="E11" i="2"/>
  <c r="D11" i="2"/>
  <c r="E10" i="2"/>
  <c r="D10" i="2"/>
  <c r="E9" i="2"/>
  <c r="D9" i="2"/>
  <c r="E8" i="2"/>
  <c r="D8" i="2"/>
  <c r="E7" i="2"/>
  <c r="D7" i="2"/>
  <c r="E6" i="2"/>
  <c r="D6" i="2"/>
  <c r="E5" i="2"/>
  <c r="D5" i="2"/>
  <c r="E4" i="2"/>
  <c r="D4" i="2"/>
  <c r="E3" i="2"/>
  <c r="D3" i="2"/>
  <c r="A1" i="1"/>
  <c r="A1" i="4"/>
  <c r="A3" i="2"/>
  <c r="A1" i="5"/>
  <c r="B5" i="5" l="1"/>
  <c r="B9" i="5"/>
  <c r="B13" i="5"/>
  <c r="B21" i="5"/>
  <c r="R26" i="2"/>
  <c r="T26" i="2" s="1"/>
  <c r="R11" i="2"/>
  <c r="T11" i="2" s="1"/>
  <c r="R19" i="2"/>
  <c r="B19" i="12" s="1"/>
  <c r="R27" i="2"/>
  <c r="T27" i="2" s="1"/>
  <c r="S6" i="2"/>
  <c r="S14" i="2"/>
  <c r="S22" i="2"/>
  <c r="S30" i="2"/>
  <c r="R5" i="2"/>
  <c r="B5" i="12" s="1"/>
  <c r="R13" i="2"/>
  <c r="T13" i="2" s="1"/>
  <c r="R21" i="2"/>
  <c r="B21" i="12" s="1"/>
  <c r="R29" i="2"/>
  <c r="T29" i="2" s="1"/>
  <c r="S10" i="2"/>
  <c r="S18" i="2"/>
  <c r="S26" i="2"/>
  <c r="R10" i="2"/>
  <c r="T10" i="2" s="1"/>
  <c r="R18" i="2"/>
  <c r="T18" i="2" s="1"/>
  <c r="R7" i="2"/>
  <c r="B7" i="12" s="1"/>
  <c r="R15" i="2"/>
  <c r="B15" i="12" s="1"/>
  <c r="R23" i="2"/>
  <c r="T23" i="2" s="1"/>
  <c r="R3" i="2"/>
  <c r="B3" i="12" s="1"/>
  <c r="R4" i="2"/>
  <c r="B4" i="12" s="1"/>
  <c r="R8" i="2"/>
  <c r="T8" i="2" s="1"/>
  <c r="R12" i="2"/>
  <c r="B12" i="12" s="1"/>
  <c r="R16" i="2"/>
  <c r="T16" i="2" s="1"/>
  <c r="R20" i="2"/>
  <c r="B20" i="12" s="1"/>
  <c r="R24" i="2"/>
  <c r="T24" i="2" s="1"/>
  <c r="R28" i="2"/>
  <c r="T28" i="2" s="1"/>
  <c r="R6" i="2"/>
  <c r="R9" i="2"/>
  <c r="B9" i="12" s="1"/>
  <c r="R14" i="2"/>
  <c r="R17" i="2"/>
  <c r="B17" i="12" s="1"/>
  <c r="R22" i="2"/>
  <c r="R25" i="2"/>
  <c r="T25" i="2" s="1"/>
  <c r="R30" i="2"/>
  <c r="T30" i="2" s="1"/>
  <c r="S3" i="2"/>
  <c r="S7" i="2"/>
  <c r="S11" i="2"/>
  <c r="S15" i="2"/>
  <c r="S19" i="2"/>
  <c r="S23" i="2"/>
  <c r="S27" i="2"/>
  <c r="S4" i="2"/>
  <c r="S8" i="2"/>
  <c r="S12" i="2"/>
  <c r="S16" i="2"/>
  <c r="S20" i="2"/>
  <c r="S24" i="2"/>
  <c r="S28" i="2"/>
  <c r="S5" i="2"/>
  <c r="S9" i="2"/>
  <c r="S13" i="2"/>
  <c r="S17" i="2"/>
  <c r="S21" i="2"/>
  <c r="S25" i="2"/>
  <c r="S29" i="2"/>
  <c r="K11" i="2"/>
  <c r="B11" i="11" s="1"/>
  <c r="K15" i="2"/>
  <c r="B15" i="11" s="1"/>
  <c r="K17" i="2"/>
  <c r="B17" i="11" s="1"/>
  <c r="K3" i="2"/>
  <c r="B3" i="11" s="1"/>
  <c r="K7" i="2"/>
  <c r="B7" i="11" s="1"/>
  <c r="K19" i="2"/>
  <c r="B19" i="11" s="1"/>
  <c r="K23" i="2"/>
  <c r="F23" i="11"/>
  <c r="K25" i="2"/>
  <c r="K27" i="2"/>
  <c r="K29" i="2"/>
  <c r="K4" i="2"/>
  <c r="B4" i="11" s="1"/>
  <c r="K8" i="2"/>
  <c r="B8" i="11" s="1"/>
  <c r="K10" i="2"/>
  <c r="B10" i="11" s="1"/>
  <c r="K12" i="2"/>
  <c r="B12" i="11" s="1"/>
  <c r="K16" i="2"/>
  <c r="B16" i="11" s="1"/>
  <c r="K18" i="2"/>
  <c r="B18" i="11" s="1"/>
  <c r="K20" i="2"/>
  <c r="B20" i="11" s="1"/>
  <c r="K24" i="2"/>
  <c r="K26" i="2"/>
  <c r="K28" i="2"/>
  <c r="K30" i="2"/>
  <c r="B17" i="5"/>
  <c r="K9" i="2"/>
  <c r="B9" i="11" s="1"/>
  <c r="B3" i="5"/>
  <c r="B7" i="5"/>
  <c r="B11" i="5"/>
  <c r="B15" i="5"/>
  <c r="B19" i="5"/>
  <c r="B6" i="5"/>
  <c r="B10" i="5"/>
  <c r="B18" i="5"/>
  <c r="B22" i="5"/>
  <c r="K5" i="2"/>
  <c r="B5" i="11" s="1"/>
  <c r="K13" i="2"/>
  <c r="B13" i="11" s="1"/>
  <c r="K21" i="2"/>
  <c r="B21" i="11" s="1"/>
  <c r="B14" i="5"/>
  <c r="B4" i="5"/>
  <c r="B8" i="5"/>
  <c r="B12" i="5"/>
  <c r="B16" i="5"/>
  <c r="B20" i="5"/>
  <c r="K6" i="2"/>
  <c r="B6" i="11" s="1"/>
  <c r="K14" i="2"/>
  <c r="B14" i="11" s="1"/>
  <c r="K22" i="2"/>
  <c r="B22" i="11" s="1"/>
  <c r="E5" i="1"/>
  <c r="E13" i="1"/>
  <c r="F22" i="1"/>
  <c r="F17" i="1"/>
  <c r="E21" i="1"/>
  <c r="F4" i="1"/>
  <c r="E8" i="1"/>
  <c r="F12" i="1"/>
  <c r="E16" i="1"/>
  <c r="F20" i="1"/>
  <c r="B6" i="1"/>
  <c r="B10" i="1"/>
  <c r="B14" i="1"/>
  <c r="B18" i="1"/>
  <c r="B22" i="1"/>
  <c r="F6" i="1"/>
  <c r="E10" i="1"/>
  <c r="F14" i="1"/>
  <c r="E18" i="1"/>
  <c r="F3" i="1"/>
  <c r="E7" i="1"/>
  <c r="B11" i="1"/>
  <c r="E15" i="1"/>
  <c r="F19" i="1"/>
  <c r="F8" i="1"/>
  <c r="E12" i="1"/>
  <c r="F16" i="1"/>
  <c r="E20" i="1"/>
  <c r="B5" i="1"/>
  <c r="B9" i="1"/>
  <c r="B13" i="1"/>
  <c r="B17" i="1"/>
  <c r="B21" i="1"/>
  <c r="F9" i="1"/>
  <c r="B7" i="1"/>
  <c r="E22" i="1"/>
  <c r="E14" i="1"/>
  <c r="E6" i="1"/>
  <c r="F18" i="1"/>
  <c r="F10" i="1"/>
  <c r="B4" i="1"/>
  <c r="E4" i="1"/>
  <c r="E19" i="1"/>
  <c r="E11" i="1"/>
  <c r="E3" i="1"/>
  <c r="F15" i="1"/>
  <c r="F7" i="1"/>
  <c r="B19" i="1"/>
  <c r="E17" i="1"/>
  <c r="E9" i="1"/>
  <c r="F21" i="1"/>
  <c r="F13" i="1"/>
  <c r="F5" i="1"/>
  <c r="B15" i="1"/>
  <c r="B3" i="1"/>
  <c r="F11" i="1"/>
  <c r="B8" i="1"/>
  <c r="B12" i="1"/>
  <c r="B16" i="1"/>
  <c r="B20" i="1"/>
  <c r="F23" i="5"/>
  <c r="T5" i="2" l="1"/>
  <c r="T7" i="2"/>
  <c r="B13" i="12"/>
  <c r="T20" i="2"/>
  <c r="T17" i="2"/>
  <c r="T19" i="2"/>
  <c r="B11" i="12"/>
  <c r="B18" i="12"/>
  <c r="T12" i="2"/>
  <c r="B16" i="12"/>
  <c r="T21" i="2"/>
  <c r="T4" i="2"/>
  <c r="B8" i="12"/>
  <c r="T6" i="2"/>
  <c r="B6" i="12"/>
  <c r="B10" i="12"/>
  <c r="T15" i="2"/>
  <c r="T9" i="2"/>
  <c r="T3" i="2"/>
  <c r="E3" i="12"/>
  <c r="F3" i="12"/>
  <c r="F23" i="12" s="1"/>
  <c r="T22" i="2"/>
  <c r="B22" i="12"/>
  <c r="T14" i="2"/>
  <c r="B14" i="12"/>
  <c r="B1" i="2"/>
  <c r="F24" i="13" s="1"/>
  <c r="F25" i="13" s="1"/>
  <c r="F26" i="13" s="1"/>
  <c r="B30" i="2"/>
  <c r="A30" i="2"/>
  <c r="B29" i="2"/>
  <c r="A29" i="2"/>
  <c r="B28" i="2"/>
  <c r="A28" i="2"/>
  <c r="B27" i="2"/>
  <c r="A27" i="2"/>
  <c r="B26" i="2"/>
  <c r="A26" i="2"/>
  <c r="B25" i="2"/>
  <c r="A25" i="2"/>
  <c r="B24" i="2"/>
  <c r="A24" i="2"/>
  <c r="B23" i="2"/>
  <c r="A23" i="2"/>
  <c r="B22" i="2"/>
  <c r="B22" i="13" s="1"/>
  <c r="A22" i="2"/>
  <c r="B21" i="2"/>
  <c r="B21" i="13" s="1"/>
  <c r="A21" i="2"/>
  <c r="B20" i="2"/>
  <c r="B20" i="13" s="1"/>
  <c r="A20" i="2"/>
  <c r="B19" i="2"/>
  <c r="B19" i="13" s="1"/>
  <c r="A19" i="2"/>
  <c r="B18" i="2"/>
  <c r="B18" i="13" s="1"/>
  <c r="A18" i="2"/>
  <c r="B17" i="2"/>
  <c r="B17" i="13" s="1"/>
  <c r="A17" i="2"/>
  <c r="B16" i="2"/>
  <c r="B16" i="13" s="1"/>
  <c r="A16" i="2"/>
  <c r="B15" i="2"/>
  <c r="B15" i="13" s="1"/>
  <c r="A15" i="2"/>
  <c r="B14" i="2"/>
  <c r="B14" i="13" s="1"/>
  <c r="A14" i="2"/>
  <c r="B13" i="2"/>
  <c r="B13" i="13" s="1"/>
  <c r="A13" i="2"/>
  <c r="B12" i="2"/>
  <c r="B12" i="13" s="1"/>
  <c r="A12" i="2"/>
  <c r="B11" i="2"/>
  <c r="B11" i="13" s="1"/>
  <c r="A11" i="2"/>
  <c r="B10" i="2"/>
  <c r="B10" i="13" s="1"/>
  <c r="A10" i="2"/>
  <c r="B9" i="2"/>
  <c r="B9" i="13" s="1"/>
  <c r="A9" i="2"/>
  <c r="B8" i="2"/>
  <c r="B8" i="13" s="1"/>
  <c r="A8" i="2"/>
  <c r="B7" i="2"/>
  <c r="B7" i="13" s="1"/>
  <c r="A7" i="2"/>
  <c r="B6" i="2"/>
  <c r="B6" i="13" s="1"/>
  <c r="A6" i="2"/>
  <c r="B5" i="2"/>
  <c r="B5" i="13" s="1"/>
  <c r="A5" i="2"/>
  <c r="B4" i="2"/>
  <c r="B4" i="13" s="1"/>
  <c r="A4" i="2"/>
  <c r="B3" i="2"/>
  <c r="B3" i="13" s="1"/>
  <c r="F24" i="11" l="1"/>
  <c r="F25" i="11" s="1"/>
  <c r="F26" i="11" s="1"/>
  <c r="F24" i="12"/>
  <c r="F25" i="12" s="1"/>
  <c r="F26" i="12" s="1"/>
  <c r="E17" i="4"/>
  <c r="F17" i="4"/>
  <c r="B17" i="4"/>
  <c r="B5" i="4"/>
  <c r="F5" i="4"/>
  <c r="E5" i="4"/>
  <c r="F13" i="4"/>
  <c r="B13" i="4"/>
  <c r="E13" i="4"/>
  <c r="F14" i="4"/>
  <c r="B14" i="4"/>
  <c r="E14" i="4"/>
  <c r="F22" i="4"/>
  <c r="B22" i="4"/>
  <c r="E22" i="4"/>
  <c r="E9" i="4"/>
  <c r="F9" i="4"/>
  <c r="B9" i="4"/>
  <c r="E18" i="4"/>
  <c r="F18" i="4"/>
  <c r="B18" i="4"/>
  <c r="B21" i="4"/>
  <c r="F21" i="4"/>
  <c r="E21" i="4"/>
  <c r="E10" i="4"/>
  <c r="F10" i="4"/>
  <c r="B10" i="4"/>
  <c r="F11" i="4"/>
  <c r="B11" i="4"/>
  <c r="E11" i="4"/>
  <c r="F19" i="4"/>
  <c r="B19" i="4"/>
  <c r="E19" i="4"/>
  <c r="F6" i="4"/>
  <c r="B6" i="4"/>
  <c r="E6" i="4"/>
  <c r="E7" i="4"/>
  <c r="F7" i="4"/>
  <c r="B7" i="4"/>
  <c r="E15" i="4"/>
  <c r="F15" i="4"/>
  <c r="B15" i="4"/>
  <c r="E3" i="4"/>
  <c r="F3" i="4"/>
  <c r="B3" i="4"/>
  <c r="F4" i="4"/>
  <c r="B4" i="4"/>
  <c r="E4" i="4"/>
  <c r="E8" i="4"/>
  <c r="F8" i="4"/>
  <c r="B8" i="4"/>
  <c r="F12" i="4"/>
  <c r="B12" i="4"/>
  <c r="E12" i="4"/>
  <c r="E16" i="4"/>
  <c r="F16" i="4"/>
  <c r="B16" i="4"/>
  <c r="F20" i="4"/>
  <c r="B20" i="4"/>
  <c r="E20" i="4"/>
  <c r="F24" i="1"/>
  <c r="F25" i="1" s="1"/>
  <c r="F24" i="5"/>
  <c r="F25" i="5" s="1"/>
  <c r="F26" i="5" s="1"/>
  <c r="F24" i="4"/>
  <c r="F25" i="4" s="1"/>
  <c r="F23" i="4" l="1"/>
  <c r="F26" i="4"/>
  <c r="F26" i="1"/>
  <c r="F23" i="1" l="1"/>
</calcChain>
</file>

<file path=xl/sharedStrings.xml><?xml version="1.0" encoding="utf-8"?>
<sst xmlns="http://schemas.openxmlformats.org/spreadsheetml/2006/main" count="132" uniqueCount="42">
  <si>
    <t>算 式</t>
  </si>
  <si>
    <t>草 稿</t>
  </si>
  <si>
    <t>正確答案</t>
  </si>
  <si>
    <t>開始時間：</t>
  </si>
  <si>
    <t>用時：</t>
  </si>
  <si>
    <t>速度：</t>
  </si>
  <si>
    <t>題目</t>
  </si>
  <si>
    <t>結果</t>
  </si>
  <si>
    <t>你的答案</t>
  </si>
  <si>
    <t>兩 位 數 相 加 練 習</t>
  </si>
  <si>
    <t>技巧1</t>
  </si>
  <si>
    <t>技巧2</t>
  </si>
  <si>
    <t>例如</t>
  </si>
  <si>
    <t>69 + 16 = 70 +16 - 1 = 85</t>
  </si>
  <si>
    <t>85 + 68 = 85 + 70 - 2 = 153</t>
  </si>
  <si>
    <t>將個位數比較大的數向上取整十加上另一個數，然後減去取整時加的數。</t>
  </si>
  <si>
    <t>技巧3</t>
  </si>
  <si>
    <t>63 +57 = (63 + 7) + 50 = 70 + 50 = 120</t>
  </si>
  <si>
    <t>92 + 78 = 100 + 70 = 170</t>
  </si>
  <si>
    <t>個位數相加不大於10的，直接心算，將十位相加寫在前面， 個位相加寫在後面。</t>
  </si>
  <si>
    <t>三 至 四 位 數 相 加 練 習</t>
  </si>
  <si>
    <t>心算技巧提：</t>
  </si>
  <si>
    <t>例如：</t>
  </si>
  <si>
    <t xml:space="preserve">7652 + 174 = </t>
  </si>
  <si>
    <t>答案是 7826</t>
  </si>
  <si>
    <t>76 + 1 = 77 ， 52+74 = 126</t>
  </si>
  <si>
    <t>1. 多位數相加， 可以兩個兩個一組計算，減少了進位次數。前提是熟練兩位數相加。</t>
  </si>
  <si>
    <t>6145 + 8954 =</t>
  </si>
  <si>
    <t>答案是 15099</t>
  </si>
  <si>
    <t>61 + 89 = 150， 45+54 = 99</t>
  </si>
  <si>
    <t>整 數 連 加 練 習</t>
  </si>
  <si>
    <t>整 數 連 減 練 習</t>
  </si>
  <si>
    <t>加 減 混 合 運 算 練 習</t>
  </si>
  <si>
    <t>個位相加等於10的，將第一個數向上取整10，第二個數個向下取整10再相加(即是個位變為0）</t>
  </si>
  <si>
    <t>92 + 78 = 90 + 70 + (2 + 8) = 170</t>
  </si>
  <si>
    <t>1. 用左下角加減號調整到合適的大小</t>
  </si>
  <si>
    <t>2. 點一下D3, 不要雙擊，因為進入輸入模式不能用熱鍵</t>
  </si>
  <si>
    <r>
      <t>3. 按</t>
    </r>
    <r>
      <rPr>
        <b/>
        <sz val="14"/>
        <color rgb="FFFF0000"/>
        <rFont val="楷体"/>
        <family val="3"/>
      </rPr>
      <t>F9鍵</t>
    </r>
    <r>
      <rPr>
        <b/>
        <sz val="14"/>
        <color theme="1"/>
        <rFont val="楷体"/>
        <family val="3"/>
      </rPr>
      <t>開始</t>
    </r>
  </si>
  <si>
    <t>4. 輸入答案，按"Enter"移到下一行。用上下鍵改錯</t>
  </si>
  <si>
    <r>
      <t>5. 答完全部題，按</t>
    </r>
    <r>
      <rPr>
        <b/>
        <sz val="14"/>
        <color rgb="FFFF0000"/>
        <rFont val="楷体"/>
        <family val="3"/>
      </rPr>
      <t>Shift + F9</t>
    </r>
    <r>
      <rPr>
        <b/>
        <sz val="14"/>
        <color theme="1"/>
        <rFont val="楷体"/>
        <family val="3"/>
      </rPr>
      <t>鍵計算結果並結束</t>
    </r>
  </si>
  <si>
    <t>6. 選擇並刪除草稿和答案欄裏面的內容,按F9鍵重新開始</t>
  </si>
  <si>
    <t>求100的補數練習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</si>
</sst>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:ss"/>
    <numFmt numFmtId="165" formatCode="hh:mm:ss\ /\ &quot;題&quot;"/>
  </numFmts>
  <fonts count="17">
    <font>
      <sz val="11"/>
      <color theme="1"/>
      <name val="等线"/>
      <charset val="134"/>
      <scheme val="minor"/>
    </font>
    <font>
      <b/>
      <sz val="18"/>
      <color theme="1"/>
      <name val="楷体"/>
      <family val="3"/>
    </font>
    <font>
      <sz val="18"/>
      <color theme="1"/>
      <name val="等线"/>
      <scheme val="minor"/>
    </font>
    <font>
      <sz val="18"/>
      <color theme="1"/>
      <name val="Calibri"/>
      <family val="2"/>
    </font>
    <font>
      <sz val="16"/>
      <color theme="1"/>
      <name val="Calibri"/>
      <family val="2"/>
    </font>
    <font>
      <b/>
      <sz val="16"/>
      <color theme="1"/>
      <name val="Calibri"/>
      <family val="2"/>
    </font>
    <font>
      <b/>
      <sz val="16"/>
      <color theme="1"/>
      <name val="楷体"/>
      <family val="3"/>
      <charset val="134"/>
    </font>
    <font>
      <b/>
      <sz val="18"/>
      <color theme="1"/>
      <name val="楷体"/>
      <family val="3"/>
    </font>
    <font>
      <sz val="11"/>
      <color theme="1"/>
      <name val="等线"/>
      <family val="3"/>
      <charset val="136"/>
      <scheme val="minor"/>
    </font>
    <font>
      <b/>
      <sz val="12"/>
      <color theme="1"/>
      <name val="Calibri"/>
      <family val="2"/>
    </font>
    <font>
      <sz val="9"/>
      <name val="等线"/>
      <family val="3"/>
      <charset val="136"/>
      <scheme val="minor"/>
    </font>
    <font>
      <b/>
      <sz val="14"/>
      <color theme="1"/>
      <name val="Calibri"/>
      <family val="2"/>
    </font>
    <font>
      <b/>
      <sz val="20"/>
      <color theme="1"/>
      <name val="楷体"/>
      <family val="3"/>
      <charset val="134"/>
    </font>
    <font>
      <b/>
      <sz val="18"/>
      <color theme="1"/>
      <name val="楷体"/>
      <family val="3"/>
      <charset val="134"/>
    </font>
    <font>
      <sz val="11"/>
      <color theme="1"/>
      <name val="等线"/>
      <scheme val="minor"/>
    </font>
    <font>
      <b/>
      <sz val="14"/>
      <color theme="1"/>
      <name val="楷体"/>
      <family val="3"/>
    </font>
    <font>
      <b/>
      <sz val="14"/>
      <color rgb="FFFF0000"/>
      <name val="楷体"/>
      <family val="3"/>
    </font>
  </fonts>
  <fills count="5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9"/>
      </left>
      <right style="thin">
        <color theme="9"/>
      </right>
      <top style="double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8" fillId="3" borderId="0" xfId="0" applyFont="1" applyFill="1" applyAlignment="1">
      <alignment horizontal="center"/>
    </xf>
    <xf numFmtId="0" fontId="0" fillId="0" borderId="0" xfId="0" applyFill="1" applyAlignment="1"/>
    <xf numFmtId="0" fontId="0" fillId="0" borderId="0" xfId="0" applyFill="1"/>
    <xf numFmtId="0" fontId="6" fillId="0" borderId="0" xfId="0" applyFont="1" applyAlignment="1">
      <alignment horizontal="right" vertical="center"/>
    </xf>
    <xf numFmtId="0" fontId="1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22" fontId="0" fillId="0" borderId="0" xfId="0" applyNumberFormat="1" applyAlignment="1">
      <alignment horizontal="left"/>
    </xf>
    <xf numFmtId="0" fontId="8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8" fillId="3" borderId="0" xfId="0" applyFont="1" applyFill="1" applyAlignment="1">
      <alignment horizontal="center"/>
    </xf>
    <xf numFmtId="0" fontId="15" fillId="4" borderId="0" xfId="0" applyFont="1" applyFill="1" applyAlignment="1">
      <alignment horizontal="left" vertical="center"/>
    </xf>
    <xf numFmtId="0" fontId="8" fillId="3" borderId="0" xfId="0" applyFont="1" applyFill="1" applyAlignment="1"/>
  </cellXfs>
  <cellStyles count="1">
    <cellStyle name="一般" xfId="0" builtinId="0"/>
  </cellStyles>
  <dxfs count="82"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8"/>
        <color theme="1"/>
        <name val="Calibri"/>
        <family val="2"/>
        <scheme val="none"/>
      </font>
      <numFmt numFmtId="0" formatCode="General"/>
      <alignment horizontal="right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8"/>
        <color theme="1"/>
        <name val="Calibri"/>
        <family val="2"/>
        <scheme val="none"/>
      </font>
      <numFmt numFmtId="0" formatCode="General"/>
      <alignment horizontal="right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8"/>
        <color theme="1"/>
        <name val="Calibri"/>
        <family val="2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8"/>
        <color theme="1"/>
        <name val="Calibri"/>
        <family val="2"/>
        <scheme val="none"/>
      </font>
      <numFmt numFmtId="0" formatCode="General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8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rgb="FF000000"/>
        <name val="Calibri"/>
        <family val="2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none"/>
      </font>
      <alignment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6"/>
        <color theme="1"/>
        <name val="Calibri"/>
        <scheme val="none"/>
      </font>
      <numFmt numFmtId="0" formatCode="General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6"/>
        <color theme="1"/>
        <name val="Calibri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6"/>
        <color theme="1"/>
        <name val="Calibri"/>
        <scheme val="none"/>
      </font>
      <numFmt numFmtId="0" formatCode="General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0" formatCode="General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rgb="FF000000"/>
        <name val="Calibri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scheme val="none"/>
      </font>
      <alignment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6"/>
        <color theme="1"/>
        <name val="Calibri"/>
        <scheme val="none"/>
      </font>
      <numFmt numFmtId="0" formatCode="General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6"/>
        <color theme="1"/>
        <name val="Calibri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6"/>
        <color theme="1"/>
        <name val="Calibri"/>
        <scheme val="none"/>
      </font>
      <numFmt numFmtId="0" formatCode="General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0" formatCode="General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rgb="FF000000"/>
        <name val="Calibri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scheme val="none"/>
      </font>
      <alignment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6"/>
        <color theme="1"/>
        <name val="Calibri"/>
        <scheme val="none"/>
      </font>
      <numFmt numFmtId="0" formatCode="General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6"/>
        <color theme="1"/>
        <name val="Calibri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6"/>
        <color theme="1"/>
        <name val="Calibri"/>
        <scheme val="none"/>
      </font>
      <numFmt numFmtId="0" formatCode="General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0" formatCode="General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rgb="FF000000"/>
        <name val="Calibri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scheme val="none"/>
      </font>
      <alignment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6"/>
        <color theme="1"/>
        <name val="Calibri"/>
        <scheme val="none"/>
      </font>
      <numFmt numFmtId="0" formatCode="General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6"/>
        <color theme="1"/>
        <name val="Calibri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6"/>
        <color theme="1"/>
        <name val="Calibri"/>
        <scheme val="none"/>
      </font>
      <numFmt numFmtId="0" formatCode="General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6"/>
        <color theme="1"/>
        <name val="Calibri"/>
        <scheme val="none"/>
      </font>
      <numFmt numFmtId="0" formatCode="General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scheme val="none"/>
      </font>
      <alignment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8"/>
        <color theme="1"/>
        <name val="Calibri"/>
        <family val="2"/>
        <scheme val="none"/>
      </font>
      <numFmt numFmtId="0" formatCode="General"/>
      <alignment horizontal="right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8"/>
        <color theme="1"/>
        <name val="Calibri"/>
        <family val="2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8"/>
        <color theme="1"/>
        <name val="Calibri"/>
        <family val="2"/>
        <scheme val="none"/>
      </font>
      <numFmt numFmtId="0" formatCode="General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8"/>
        <color theme="1"/>
        <name val="Calibri"/>
        <family val="2"/>
        <scheme val="none"/>
      </font>
      <numFmt numFmtId="0" formatCode="General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8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none"/>
      </font>
      <alignment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50A91B-40CA-442D-A100-493E40C04C51}" name="表格1_3" displayName="表格1_3" ref="A3:F22" headerRowCount="0" totalsRowShown="0" headerRowDxfId="81" dataDxfId="80">
  <tableColumns count="6">
    <tableColumn id="1" xr3:uid="{E1CEFE01-F92C-4C41-BFA2-DE9D4EF55776}" name="欄1" dataDxfId="79" totalsRowDxfId="78"/>
    <tableColumn id="5" xr3:uid="{0A1A8414-CC92-49EB-A0BD-55DB13989CB0}" name="欄5" dataDxfId="77" totalsRowDxfId="76">
      <calculatedColumnFormula>TEXT(Data!A3,"##") &amp; " + " &amp; TEXT(Data!B3,"##") &amp; " = "</calculatedColumnFormula>
    </tableColumn>
    <tableColumn id="2" xr3:uid="{26CA7D0D-4466-4EC8-8FBD-5AAB57F3FB14}" name="欄2" dataDxfId="75" totalsRowDxfId="74"/>
    <tableColumn id="3" xr3:uid="{1B96FF18-1179-4AE2-974D-1704C38A4960}" name="欄3" dataDxfId="73"/>
    <tableColumn id="6" xr3:uid="{ABD45AC0-1E10-4588-A7E2-E0BA89945000}" name="欄6" dataDxfId="72" totalsRowDxfId="71">
      <calculatedColumnFormula>IF(D3&gt;0,TEXT(Data!A3 + Data!B3,"####"),"")</calculatedColumnFormula>
    </tableColumn>
    <tableColumn id="4" xr3:uid="{5AD9ECD0-7B2E-42B3-95E4-BEAE81738C8C}" name="欄4" dataDxfId="70" totalsRowDxfId="69">
      <calculatedColumnFormula>IF(D3&gt;0,IF(D3=Data!A3+ Data!B3,1,0),"")</calculatedColumnFormula>
    </tableColumn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格1" displayName="表格1" ref="A3:F22" headerRowCount="0" totalsRowShown="0" headerRowDxfId="68" dataDxfId="67">
  <tableColumns count="6">
    <tableColumn id="1" xr3:uid="{00000000-0010-0000-0000-000001000000}" name="欄1" dataDxfId="66" totalsRowDxfId="65"/>
    <tableColumn id="5" xr3:uid="{00000000-0010-0000-0000-000005000000}" name="欄5" dataDxfId="64" totalsRowDxfId="63">
      <calculatedColumnFormula>TEXT(Data!D3,"##") &amp; " + " &amp; TEXT(Data!E3,"##") &amp; " = "</calculatedColumnFormula>
    </tableColumn>
    <tableColumn id="2" xr3:uid="{00000000-0010-0000-0000-000002000000}" name="欄2" dataDxfId="62" totalsRowDxfId="61"/>
    <tableColumn id="3" xr3:uid="{00000000-0010-0000-0000-000003000000}" name="欄3" dataDxfId="60" totalsRowDxfId="59"/>
    <tableColumn id="6" xr3:uid="{00000000-0010-0000-0000-000006000000}" name="欄6" dataDxfId="58" totalsRowDxfId="57">
      <calculatedColumnFormula>IF(D3&gt;0,TEXT(Data!D3 + Data!E3,"##"),"")</calculatedColumnFormula>
    </tableColumn>
    <tableColumn id="4" xr3:uid="{00000000-0010-0000-0000-000004000000}" name="欄4" dataDxfId="56" totalsRowDxfId="55">
      <calculatedColumnFormula>IF(D3&gt;0,IF(D3=Data!D3 + Data!E3,1,0),"")</calculatedColumnFormula>
    </tableColumn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37A6D4B-A14B-4FB9-9303-6F358AFD0092}" name="表格1_34" displayName="表格1_34" ref="A3:F22" headerRowCount="0" totalsRowShown="0" headerRowDxfId="54" dataDxfId="53">
  <tableColumns count="6">
    <tableColumn id="1" xr3:uid="{8E35BE8F-1BA9-4247-B74C-7CEE7A6BE489}" name="欄1" dataDxfId="52" totalsRowDxfId="51"/>
    <tableColumn id="5" xr3:uid="{90BD98FE-7757-4157-9563-995D838C942B}" name="欄5" dataDxfId="50" totalsRowDxfId="49">
      <calculatedColumnFormula>TEXT(Data!G3,"##") &amp; " + " &amp; TEXT(Data!H3,"##") &amp; " + " &amp; TEXT(Data!I3,"##") &amp; " + " &amp; TEXT(Data!J3,"##") &amp; " = "</calculatedColumnFormula>
    </tableColumn>
    <tableColumn id="2" xr3:uid="{E4A7E640-C880-46D6-9C4D-ED587F0E4AC6}" name="欄2" dataDxfId="48" totalsRowDxfId="47"/>
    <tableColumn id="3" xr3:uid="{EE0F6AAC-FCFD-4D63-BA48-FC24AC17775B}" name="欄3" dataDxfId="46" totalsRowDxfId="45"/>
    <tableColumn id="6" xr3:uid="{A1766021-CE5E-4781-8B9F-CB0F3211C4FB}" name="欄6" dataDxfId="44" totalsRowDxfId="43">
      <calculatedColumnFormula>IF(D3&gt;0,TEXT(SUM(Data!G3:'Data'!J3),"####"),"")</calculatedColumnFormula>
    </tableColumn>
    <tableColumn id="4" xr3:uid="{BBD2F0E8-E296-4CB7-9D6C-FC5BDA9C158F}" name="欄4" dataDxfId="42" totalsRowDxfId="41">
      <calculatedColumnFormula>IF(D3&gt;0,IF(D3=SUM(Data!G3:'Data'!J3),1,0),"")</calculatedColumnFormula>
    </tableColumn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ED7913B-0100-4E30-A1BA-3C5EF7E1B02F}" name="表格1_35" displayName="表格1_35" ref="A3:F22" headerRowCount="0" totalsRowShown="0" headerRowDxfId="12" dataDxfId="11">
  <tableColumns count="6">
    <tableColumn id="1" xr3:uid="{074904B0-D420-48AC-9713-B9DB1C327A12}" name="欄1" dataDxfId="9" totalsRowDxfId="10"/>
    <tableColumn id="5" xr3:uid="{C3223A08-5AE3-4EDC-9485-39B515217CBA}" name="欄5" dataDxfId="2" totalsRowDxfId="8">
      <calculatedColumnFormula>"100" &amp; " - " &amp; TEXT(Data!B3,"##") &amp; " = "</calculatedColumnFormula>
    </tableColumn>
    <tableColumn id="2" xr3:uid="{5726786D-320E-4941-81D1-28923CD64070}" name="欄2" dataDxfId="6" totalsRowDxfId="7"/>
    <tableColumn id="3" xr3:uid="{15175E0D-9A37-49CA-AAAB-9307ED764E89}" name="欄3" dataDxfId="5"/>
    <tableColumn id="6" xr3:uid="{9E3F60C3-9790-4107-B2AD-B3D338455EB8}" name="欄6" dataDxfId="1" totalsRowDxfId="4">
      <calculatedColumnFormula>IF(D3&gt;0,TEXT(100 - Data!B3,"####"),"")</calculatedColumnFormula>
    </tableColumn>
    <tableColumn id="4" xr3:uid="{5FFDFB73-AF8F-4D72-87C9-9B9929D077C1}" name="欄4" dataDxfId="0" totalsRowDxfId="3">
      <calculatedColumnFormula>IF(D3&gt;0,IF(D3=100 - Data!B3,1,0),"")</calculatedColumnFormula>
    </tableColumn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2CB199B-B24E-437A-BCA5-CE493AF79D1F}" name="表格1_347" displayName="表格1_347" ref="A3:F22" headerRowCount="0" totalsRowShown="0" headerRowDxfId="40" dataDxfId="39">
  <tableColumns count="6">
    <tableColumn id="1" xr3:uid="{A3DE9B26-F4BE-48E5-A077-E7A5E5061440}" name="欄1" dataDxfId="38" totalsRowDxfId="37"/>
    <tableColumn id="5" xr3:uid="{E53AC905-51D0-440D-988C-DE89410A95A4}" name="欄5" dataDxfId="36" totalsRowDxfId="35">
      <calculatedColumnFormula>TEXT(Data!K3,"##") &amp; " - " &amp; TEXT(Data!H3,"##") &amp; " - " &amp; TEXT(Data!I3,"##") &amp; " - " &amp; TEXT(Data!J3,"##") &amp; " = "</calculatedColumnFormula>
    </tableColumn>
    <tableColumn id="2" xr3:uid="{F88C98BA-A5C3-467E-8BB4-7A5F543F6B53}" name="欄2" dataDxfId="34" totalsRowDxfId="33"/>
    <tableColumn id="3" xr3:uid="{2049FE3A-45B5-48FE-91D9-98527D2B4C8C}" name="欄3" dataDxfId="32" totalsRowDxfId="31"/>
    <tableColumn id="6" xr3:uid="{4D89E251-E03C-4ABA-B97B-1740A8621BB9}" name="欄6" dataDxfId="30" totalsRowDxfId="29">
      <calculatedColumnFormula>IF(D3&gt;0,TEXT(Data!G3,"####"),"")</calculatedColumnFormula>
    </tableColumn>
    <tableColumn id="4" xr3:uid="{AE18B0CF-C8D8-44E6-B6EC-FF7C02D68824}" name="欄4" dataDxfId="28" totalsRowDxfId="27">
      <calculatedColumnFormula>IF(D3&gt;0,IF(D3=Data!G3,1,0),"")</calculatedColumnFormula>
    </tableColumn>
  </tableColumns>
  <tableStyleInfo name="TableStyleLight2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0AD7DE4-EF50-490F-B643-2138624EE07B}" name="表格1_3478" displayName="表格1_3478" ref="A3:F22" headerRowCount="0" totalsRowShown="0" headerRowDxfId="26" dataDxfId="25">
  <tableColumns count="6">
    <tableColumn id="1" xr3:uid="{D453E3EE-10E4-4DFF-93A8-4666DAF4C7D6}" name="欄1" dataDxfId="24" totalsRowDxfId="23"/>
    <tableColumn id="5" xr3:uid="{18C8E37B-566D-4C92-BF9B-0C0C0C732641}" name="欄5" dataDxfId="22" totalsRowDxfId="21">
      <calculatedColumnFormula>TEXT(Data!M3,"##") &amp; " + " &amp; TEXT(Data!R3,"##") &amp; " - " &amp; TEXT(Data!P3,"##") &amp; " - " &amp; TEXT(Data!Q3,"##") &amp; " = "</calculatedColumnFormula>
    </tableColumn>
    <tableColumn id="2" xr3:uid="{791E98DD-2F8D-4B1F-9754-2498081A55B5}" name="欄2" dataDxfId="20" totalsRowDxfId="19"/>
    <tableColumn id="3" xr3:uid="{E948C9BB-59E9-4B0E-AA3C-40DA623204FE}" name="欄3" dataDxfId="18" totalsRowDxfId="17"/>
    <tableColumn id="6" xr3:uid="{81E0F35C-4467-4AAC-9C24-2A9F184CA5EB}" name="欄6" dataDxfId="16" totalsRowDxfId="15">
      <calculatedColumnFormula>IF(D3&gt;0,TEXT(Data!S3,"####"),"")</calculatedColumnFormula>
    </tableColumn>
    <tableColumn id="4" xr3:uid="{9FD80786-AD89-4DED-B96F-706EED94FE03}" name="欄4" dataDxfId="14" totalsRowDxfId="13">
      <calculatedColumnFormula>IF(D3&gt;0,IF(D3=Data!S3,1,0),"")</calculatedColumnFormula>
    </tableColumn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E1FD8-E450-4F03-B17A-3B9815201FC0}">
  <dimension ref="A1:H29"/>
  <sheetViews>
    <sheetView tabSelected="1" zoomScale="90" zoomScaleNormal="90" workbookViewId="0">
      <selection activeCell="D3" sqref="D3"/>
    </sheetView>
  </sheetViews>
  <sheetFormatPr defaultColWidth="17.375" defaultRowHeight="14.25"/>
  <cols>
    <col min="1" max="1" width="8.625" style="1" customWidth="1"/>
    <col min="2" max="2" width="19" style="2" customWidth="1"/>
    <col min="3" max="3" width="29.125" style="2" customWidth="1"/>
    <col min="4" max="4" width="17.25" style="3" customWidth="1"/>
    <col min="5" max="5" width="18.25" style="3" customWidth="1"/>
    <col min="6" max="6" width="22.625" style="1" customWidth="1"/>
    <col min="7" max="7" width="11" customWidth="1"/>
    <col min="8" max="8" width="77.5" customWidth="1"/>
  </cols>
  <sheetData>
    <row r="1" spans="1:8" ht="27" customHeight="1">
      <c r="A1" s="26" t="str">
        <f>Data!$A$2</f>
        <v>兩 位 數 相 加 練 習</v>
      </c>
      <c r="B1" s="26"/>
      <c r="C1" s="26"/>
      <c r="D1" s="26"/>
      <c r="E1" s="26"/>
      <c r="F1" s="26"/>
    </row>
    <row r="2" spans="1:8" ht="27" customHeight="1">
      <c r="A2" s="4" t="s">
        <v>6</v>
      </c>
      <c r="B2" s="18" t="s">
        <v>0</v>
      </c>
      <c r="C2" s="18" t="s">
        <v>1</v>
      </c>
      <c r="D2" s="18" t="s">
        <v>8</v>
      </c>
      <c r="E2" s="18" t="s">
        <v>2</v>
      </c>
      <c r="F2" s="18" t="s">
        <v>7</v>
      </c>
    </row>
    <row r="3" spans="1:8" s="9" customFormat="1" ht="26.1" customHeight="1">
      <c r="A3" s="8">
        <v>1</v>
      </c>
      <c r="B3" s="10" t="str">
        <f ca="1">TEXT(Data!A3,"##") &amp; " + " &amp; TEXT(Data!B3,"##") &amp; " = "</f>
        <v xml:space="preserve">85 + 19 = </v>
      </c>
      <c r="C3" s="10"/>
      <c r="D3" s="10"/>
      <c r="E3" s="10" t="str">
        <f>IF(D3&gt;0,TEXT(Data!A3 + Data!B3,"####"),"")</f>
        <v/>
      </c>
      <c r="F3" s="8" t="str">
        <f>IF(D3&gt;0,IF(D3=Data!A3+ Data!B3,1,0),"")</f>
        <v/>
      </c>
      <c r="G3" s="20"/>
      <c r="H3" s="9" t="s">
        <v>10</v>
      </c>
    </row>
    <row r="4" spans="1:8" s="9" customFormat="1" ht="26.1" customHeight="1">
      <c r="A4" s="8">
        <v>2</v>
      </c>
      <c r="B4" s="10" t="str">
        <f ca="1">TEXT(Data!A4,"##") &amp; " + " &amp; TEXT(Data!B4,"##") &amp; " = "</f>
        <v xml:space="preserve">31 + 93 = </v>
      </c>
      <c r="C4" s="10"/>
      <c r="D4" s="10"/>
      <c r="E4" s="10" t="str">
        <f>IF(D4&gt;0,TEXT(Data!A4 + Data!B4,"####"),"")</f>
        <v/>
      </c>
      <c r="F4" s="8" t="str">
        <f>IF(D4&gt;0,IF(D4=Data!A4+ Data!B4,1,0),"")</f>
        <v/>
      </c>
      <c r="G4" s="20"/>
      <c r="H4" s="9" t="s">
        <v>19</v>
      </c>
    </row>
    <row r="5" spans="1:8" s="9" customFormat="1" ht="26.1" customHeight="1">
      <c r="A5" s="8">
        <v>3</v>
      </c>
      <c r="B5" s="10" t="str">
        <f ca="1">TEXT(Data!A5,"##") &amp; " + " &amp; TEXT(Data!B5,"##") &amp; " = "</f>
        <v xml:space="preserve">65 + 46 = </v>
      </c>
      <c r="C5" s="10"/>
      <c r="D5" s="10"/>
      <c r="E5" s="10" t="str">
        <f>IF(D5&gt;0,TEXT(Data!A5 + Data!B5,"####"),"")</f>
        <v/>
      </c>
      <c r="F5" s="8" t="str">
        <f>IF(D5&gt;0,IF(D5=Data!A5+ Data!B5,1,0),"")</f>
        <v/>
      </c>
      <c r="G5" s="20"/>
    </row>
    <row r="6" spans="1:8" s="9" customFormat="1" ht="26.1" customHeight="1">
      <c r="A6" s="8">
        <v>4</v>
      </c>
      <c r="B6" s="10" t="str">
        <f ca="1">TEXT(Data!A6,"##") &amp; " + " &amp; TEXT(Data!B6,"##") &amp; " = "</f>
        <v xml:space="preserve">69 + 60 = </v>
      </c>
      <c r="C6" s="10"/>
      <c r="D6" s="10"/>
      <c r="E6" s="10" t="str">
        <f>IF(D6&gt;0,TEXT(Data!A6 + Data!B6,"####"),"")</f>
        <v/>
      </c>
      <c r="F6" s="8" t="str">
        <f>IF(D6&gt;0,IF(D6=Data!A6+ Data!B6,1,0),"")</f>
        <v/>
      </c>
      <c r="G6" s="20"/>
      <c r="H6" s="9" t="s">
        <v>11</v>
      </c>
    </row>
    <row r="7" spans="1:8" s="9" customFormat="1" ht="26.1" customHeight="1">
      <c r="A7" s="8">
        <v>5</v>
      </c>
      <c r="B7" s="10" t="str">
        <f ca="1">TEXT(Data!A7,"##") &amp; " + " &amp; TEXT(Data!B7,"##") &amp; " = "</f>
        <v xml:space="preserve">46 + 32 = </v>
      </c>
      <c r="C7" s="10"/>
      <c r="D7" s="10"/>
      <c r="E7" s="10" t="str">
        <f>IF(D7&gt;0,TEXT(Data!A7 + Data!B7,"####"),"")</f>
        <v/>
      </c>
      <c r="F7" s="8" t="str">
        <f>IF(D7&gt;0,IF(D7=Data!A7+ Data!B7,1,0),"")</f>
        <v/>
      </c>
      <c r="G7" s="20"/>
      <c r="H7" s="9" t="s">
        <v>15</v>
      </c>
    </row>
    <row r="8" spans="1:8" s="9" customFormat="1" ht="26.1" customHeight="1">
      <c r="A8" s="8">
        <v>6</v>
      </c>
      <c r="B8" s="10" t="str">
        <f ca="1">TEXT(Data!A8,"##") &amp; " + " &amp; TEXT(Data!B8,"##") &amp; " = "</f>
        <v xml:space="preserve">15 + 74 = </v>
      </c>
      <c r="C8" s="10"/>
      <c r="D8" s="10"/>
      <c r="E8" s="10" t="str">
        <f>IF(D8&gt;0,TEXT(Data!A8 + Data!B8,"####"),"")</f>
        <v/>
      </c>
      <c r="F8" s="8" t="str">
        <f>IF(D8&gt;0,IF(D8=Data!A8+ Data!B8,1,0),"")</f>
        <v/>
      </c>
      <c r="G8" s="20"/>
      <c r="H8" s="9" t="s">
        <v>12</v>
      </c>
    </row>
    <row r="9" spans="1:8" s="9" customFormat="1" ht="26.1" customHeight="1">
      <c r="A9" s="8">
        <v>7</v>
      </c>
      <c r="B9" s="10" t="str">
        <f ca="1">TEXT(Data!A9,"##") &amp; " + " &amp; TEXT(Data!B9,"##") &amp; " = "</f>
        <v xml:space="preserve">18 + 76 = </v>
      </c>
      <c r="C9" s="10"/>
      <c r="D9" s="10"/>
      <c r="E9" s="10" t="str">
        <f>IF(D9&gt;0,TEXT(Data!A9 + Data!B9,"####"),"")</f>
        <v/>
      </c>
      <c r="F9" s="8" t="str">
        <f>IF(D9&gt;0,IF(D9=Data!A9+ Data!B9,1,0),"")</f>
        <v/>
      </c>
      <c r="G9" s="20"/>
      <c r="H9" s="9" t="s">
        <v>13</v>
      </c>
    </row>
    <row r="10" spans="1:8" s="9" customFormat="1" ht="26.1" customHeight="1">
      <c r="A10" s="8">
        <v>8</v>
      </c>
      <c r="B10" s="10" t="str">
        <f ca="1">TEXT(Data!A10,"##") &amp; " + " &amp; TEXT(Data!B10,"##") &amp; " = "</f>
        <v xml:space="preserve">97 + 98 = </v>
      </c>
      <c r="C10" s="10"/>
      <c r="D10" s="10"/>
      <c r="E10" s="10" t="str">
        <f>IF(D10&gt;0,TEXT(Data!A10 + Data!B10,"####"),"")</f>
        <v/>
      </c>
      <c r="F10" s="8" t="str">
        <f>IF(D10&gt;0,IF(D10=Data!A10+ Data!B10,1,0),"")</f>
        <v/>
      </c>
      <c r="G10" s="20"/>
      <c r="H10" s="9" t="s">
        <v>14</v>
      </c>
    </row>
    <row r="11" spans="1:8" s="9" customFormat="1" ht="26.1" customHeight="1">
      <c r="A11" s="8">
        <v>9</v>
      </c>
      <c r="B11" s="10" t="str">
        <f ca="1">TEXT(Data!A11,"##") &amp; " + " &amp; TEXT(Data!B11,"##") &amp; " = "</f>
        <v xml:space="preserve">76 + 97 = </v>
      </c>
      <c r="C11" s="10"/>
      <c r="D11" s="10"/>
      <c r="E11" s="10" t="str">
        <f>IF(D11&gt;0,TEXT(Data!A11 + Data!B11,"####"),"")</f>
        <v/>
      </c>
      <c r="F11" s="8" t="str">
        <f>IF(D11&gt;0,IF(D11=Data!A11+ Data!B11,1,0),"")</f>
        <v/>
      </c>
      <c r="G11" s="20"/>
    </row>
    <row r="12" spans="1:8" s="9" customFormat="1" ht="26.1" customHeight="1">
      <c r="A12" s="8">
        <v>10</v>
      </c>
      <c r="B12" s="10" t="str">
        <f ca="1">TEXT(Data!A12,"##") &amp; " + " &amp; TEXT(Data!B12,"##") &amp; " = "</f>
        <v xml:space="preserve">90 + 23 = </v>
      </c>
      <c r="C12" s="10"/>
      <c r="D12" s="10"/>
      <c r="E12" s="10" t="str">
        <f>IF(D12&gt;0,TEXT(Data!A12 + Data!B12,"####"),"")</f>
        <v/>
      </c>
      <c r="F12" s="8" t="str">
        <f>IF(D12&gt;0,IF(D12=Data!A12+ Data!B12,1,0),"")</f>
        <v/>
      </c>
      <c r="G12" s="20"/>
      <c r="H12" s="9" t="s">
        <v>16</v>
      </c>
    </row>
    <row r="13" spans="1:8" s="9" customFormat="1" ht="26.1" customHeight="1">
      <c r="A13" s="8">
        <v>11</v>
      </c>
      <c r="B13" s="10" t="str">
        <f ca="1">TEXT(Data!A13,"##") &amp; " + " &amp; TEXT(Data!B13,"##") &amp; " = "</f>
        <v xml:space="preserve">84 + 25 = </v>
      </c>
      <c r="C13" s="10"/>
      <c r="D13" s="10"/>
      <c r="E13" s="10" t="str">
        <f>IF(D13&gt;0,TEXT(Data!A13 + Data!B13,"####"),"")</f>
        <v/>
      </c>
      <c r="F13" s="8" t="str">
        <f>IF(D13&gt;0,IF(D13=Data!A13+ Data!B13,1,0),"")</f>
        <v/>
      </c>
      <c r="G13" s="20"/>
      <c r="H13" s="9" t="s">
        <v>33</v>
      </c>
    </row>
    <row r="14" spans="1:8" s="9" customFormat="1" ht="26.1" customHeight="1">
      <c r="A14" s="8">
        <v>12</v>
      </c>
      <c r="B14" s="10" t="str">
        <f ca="1">TEXT(Data!A14,"##") &amp; " + " &amp; TEXT(Data!B14,"##") &amp; " = "</f>
        <v xml:space="preserve">43 + 51 = </v>
      </c>
      <c r="C14" s="10"/>
      <c r="D14" s="10"/>
      <c r="E14" s="10" t="str">
        <f>IF(D14&gt;0,TEXT(Data!A14 + Data!B14,"####"),"")</f>
        <v/>
      </c>
      <c r="F14" s="8" t="str">
        <f>IF(D14&gt;0,IF(D14=Data!A14+ Data!B14,1,0),"")</f>
        <v/>
      </c>
      <c r="G14" s="20"/>
      <c r="H14" s="9" t="s">
        <v>12</v>
      </c>
    </row>
    <row r="15" spans="1:8" s="9" customFormat="1" ht="26.1" customHeight="1">
      <c r="A15" s="8">
        <v>13</v>
      </c>
      <c r="B15" s="10" t="str">
        <f ca="1">TEXT(Data!A15,"##") &amp; " + " &amp; TEXT(Data!B15,"##") &amp; " = "</f>
        <v xml:space="preserve">81 + 61 = </v>
      </c>
      <c r="C15" s="10"/>
      <c r="D15" s="10"/>
      <c r="E15" s="10" t="str">
        <f>IF(D15&gt;0,TEXT(Data!A15 + Data!B15,"####"),"")</f>
        <v/>
      </c>
      <c r="F15" s="8" t="str">
        <f>IF(D15&gt;0,IF(D15=Data!A15+ Data!B15,1,0),"")</f>
        <v/>
      </c>
      <c r="G15" s="20"/>
      <c r="H15" s="9" t="s">
        <v>17</v>
      </c>
    </row>
    <row r="16" spans="1:8" s="9" customFormat="1" ht="26.1" customHeight="1">
      <c r="A16" s="8">
        <v>14</v>
      </c>
      <c r="B16" s="10" t="str">
        <f ca="1">TEXT(Data!A16,"##") &amp; " + " &amp; TEXT(Data!B16,"##") &amp; " = "</f>
        <v xml:space="preserve">40 + 63 = </v>
      </c>
      <c r="C16" s="10"/>
      <c r="D16" s="10"/>
      <c r="E16" s="10" t="str">
        <f>IF(D16&gt;0,TEXT(Data!A16 + Data!B16,"####"),"")</f>
        <v/>
      </c>
      <c r="F16" s="8" t="str">
        <f>IF(D16&gt;0,IF(D16=Data!A16+ Data!B16,1,0),"")</f>
        <v/>
      </c>
      <c r="G16" s="20"/>
      <c r="H16" s="9" t="s">
        <v>18</v>
      </c>
    </row>
    <row r="17" spans="1:8" s="9" customFormat="1" ht="26.1" customHeight="1">
      <c r="A17" s="8">
        <v>15</v>
      </c>
      <c r="B17" s="10" t="str">
        <f ca="1">TEXT(Data!A17,"##") &amp; " + " &amp; TEXT(Data!B17,"##") &amp; " = "</f>
        <v xml:space="preserve">54 + 16 = </v>
      </c>
      <c r="C17" s="10"/>
      <c r="D17" s="10"/>
      <c r="E17" s="10" t="str">
        <f>IF(D17&gt;0,TEXT(Data!A17 + Data!B17,"####"),"")</f>
        <v/>
      </c>
      <c r="F17" s="8" t="str">
        <f>IF(D17&gt;0,IF(D17=Data!A17+ Data!B17,1,0),"")</f>
        <v/>
      </c>
      <c r="G17" s="20"/>
      <c r="H17" s="9" t="s">
        <v>34</v>
      </c>
    </row>
    <row r="18" spans="1:8" s="9" customFormat="1" ht="26.1" customHeight="1">
      <c r="A18" s="8">
        <v>16</v>
      </c>
      <c r="B18" s="10" t="str">
        <f ca="1">TEXT(Data!A18,"##") &amp; " + " &amp; TEXT(Data!B18,"##") &amp; " = "</f>
        <v xml:space="preserve">24 + 75 = </v>
      </c>
      <c r="C18" s="10"/>
      <c r="D18" s="10"/>
      <c r="E18" s="10" t="str">
        <f>IF(D18&gt;0,TEXT(Data!A18 + Data!B18,"####"),"")</f>
        <v/>
      </c>
      <c r="F18" s="8" t="str">
        <f>IF(D18&gt;0,IF(D18=Data!A18+ Data!B18,1,0),"")</f>
        <v/>
      </c>
      <c r="G18" s="20"/>
    </row>
    <row r="19" spans="1:8" s="9" customFormat="1" ht="26.1" customHeight="1">
      <c r="A19" s="8">
        <v>17</v>
      </c>
      <c r="B19" s="10" t="str">
        <f ca="1">TEXT(Data!A19,"##") &amp; " + " &amp; TEXT(Data!B19,"##") &amp; " = "</f>
        <v xml:space="preserve">23 + 80 = </v>
      </c>
      <c r="C19" s="10"/>
      <c r="D19" s="10"/>
      <c r="E19" s="10" t="str">
        <f>IF(D19&gt;0,TEXT(Data!A19 + Data!B19,"####"),"")</f>
        <v/>
      </c>
      <c r="F19" s="8" t="str">
        <f>IF(D19&gt;0,IF(D19=Data!A19+ Data!B19,1,0),"")</f>
        <v/>
      </c>
      <c r="G19" s="20"/>
    </row>
    <row r="20" spans="1:8" s="9" customFormat="1" ht="26.1" customHeight="1">
      <c r="A20" s="8">
        <v>18</v>
      </c>
      <c r="B20" s="10" t="str">
        <f ca="1">TEXT(Data!A20,"##") &amp; " + " &amp; TEXT(Data!B20,"##") &amp; " = "</f>
        <v xml:space="preserve">57 + 41 = </v>
      </c>
      <c r="C20" s="10"/>
      <c r="D20" s="10"/>
      <c r="E20" s="10" t="str">
        <f>IF(D20&gt;0,TEXT(Data!A20 + Data!B20,"####"),"")</f>
        <v/>
      </c>
      <c r="F20" s="8" t="str">
        <f>IF(D20&gt;0,IF(D20=Data!A20+ Data!B20,1,0),"")</f>
        <v/>
      </c>
      <c r="G20" s="20"/>
    </row>
    <row r="21" spans="1:8" s="9" customFormat="1" ht="26.1" customHeight="1">
      <c r="A21" s="8">
        <v>19</v>
      </c>
      <c r="B21" s="10" t="str">
        <f ca="1">TEXT(Data!A21,"##") &amp; " + " &amp; TEXT(Data!B21,"##") &amp; " = "</f>
        <v xml:space="preserve">82 + 99 = </v>
      </c>
      <c r="C21" s="10"/>
      <c r="D21" s="10"/>
      <c r="E21" s="10" t="str">
        <f>IF(D21&gt;0,TEXT(Data!A21 + Data!B21,"####"),"")</f>
        <v/>
      </c>
      <c r="F21" s="8" t="str">
        <f>IF(D21&gt;0,IF(D21=Data!A21+ Data!B21,1,0),"")</f>
        <v/>
      </c>
      <c r="G21" s="20"/>
    </row>
    <row r="22" spans="1:8" s="9" customFormat="1" ht="26.1" customHeight="1" thickBot="1">
      <c r="A22" s="8">
        <v>20</v>
      </c>
      <c r="B22" s="10" t="str">
        <f ca="1">TEXT(Data!A22,"##") &amp; " + " &amp; TEXT(Data!B22,"##") &amp; " = "</f>
        <v xml:space="preserve">57 + 76 = </v>
      </c>
      <c r="C22" s="10"/>
      <c r="D22" s="10"/>
      <c r="E22" s="10" t="str">
        <f>IF(D22&gt;0,TEXT(Data!A22 + Data!B22,"####"),"")</f>
        <v/>
      </c>
      <c r="F22" s="8" t="str">
        <f>IF(D22&gt;0,IF(D22=Data!A22+ Data!B22,1,0),"")</f>
        <v/>
      </c>
      <c r="G22" s="20"/>
    </row>
    <row r="23" spans="1:8" s="9" customFormat="1" ht="26.1" customHeight="1" thickTop="1">
      <c r="A23" s="33" t="s">
        <v>35</v>
      </c>
      <c r="B23" s="33"/>
      <c r="C23" s="33"/>
      <c r="D23" s="33"/>
      <c r="E23" s="11"/>
      <c r="F23" s="13" t="str">
        <f>CONCATENATE(COUNTIF(F3:F22, "=1"), " / ",  COUNTIF(F3:F22, "&gt;=0"))</f>
        <v>0 / 0</v>
      </c>
    </row>
    <row r="24" spans="1:8" s="9" customFormat="1" ht="26.1" customHeight="1">
      <c r="A24" s="33" t="s">
        <v>36</v>
      </c>
      <c r="B24" s="33"/>
      <c r="C24" s="33"/>
      <c r="D24" s="33"/>
      <c r="E24" s="25" t="s">
        <v>3</v>
      </c>
      <c r="F24" s="14">
        <f ca="1">TIME(HOUR(Data!B1), MINUTE(Data!B1), SECOND(Data!B1))</f>
        <v>0.80949074074074068</v>
      </c>
    </row>
    <row r="25" spans="1:8" s="9" customFormat="1" ht="26.1" customHeight="1">
      <c r="A25" s="33" t="s">
        <v>37</v>
      </c>
      <c r="B25" s="33"/>
      <c r="C25" s="33"/>
      <c r="D25" s="33"/>
      <c r="E25" s="25" t="s">
        <v>4</v>
      </c>
      <c r="F25" s="14">
        <f ca="1">TIME(HOUR(NOW()), MINUTE(NOW()), SECOND(NOW())) - F24</f>
        <v>0</v>
      </c>
    </row>
    <row r="26" spans="1:8" s="9" customFormat="1" ht="26.1" customHeight="1">
      <c r="A26" s="33" t="s">
        <v>38</v>
      </c>
      <c r="B26" s="33"/>
      <c r="C26" s="33"/>
      <c r="D26" s="33"/>
      <c r="E26" s="25" t="s">
        <v>5</v>
      </c>
      <c r="F26" s="17" t="str">
        <f ca="1">IFERROR(F25/COUNTIF(F3:F22, "&gt;=0"), "")</f>
        <v/>
      </c>
    </row>
    <row r="27" spans="1:8" ht="23.25">
      <c r="A27" s="33" t="s">
        <v>39</v>
      </c>
      <c r="B27" s="33"/>
      <c r="C27" s="33"/>
      <c r="D27" s="33"/>
      <c r="E27" s="7"/>
    </row>
    <row r="28" spans="1:8" ht="23.25">
      <c r="A28" s="33" t="s">
        <v>40</v>
      </c>
      <c r="B28" s="33"/>
      <c r="C28" s="33"/>
      <c r="D28" s="33"/>
      <c r="E28" s="7"/>
    </row>
    <row r="29" spans="1:8" ht="23.25">
      <c r="A29" s="5"/>
      <c r="B29" s="6"/>
      <c r="C29" s="6"/>
      <c r="D29" s="7"/>
      <c r="E29" s="7"/>
    </row>
  </sheetData>
  <sheetProtection sheet="1" objects="1" scenarios="1"/>
  <protectedRanges>
    <protectedRange sqref="C3:D22" name="範圍1"/>
  </protectedRanges>
  <mergeCells count="7">
    <mergeCell ref="A1:F1"/>
    <mergeCell ref="A23:D23"/>
    <mergeCell ref="A24:D24"/>
    <mergeCell ref="A25:D25"/>
    <mergeCell ref="A26:D26"/>
    <mergeCell ref="A27:D27"/>
    <mergeCell ref="A28:D28"/>
  </mergeCells>
  <phoneticPr fontId="10" type="noConversion"/>
  <pageMargins left="0.25" right="0.25" top="0.54" bottom="0.42" header="0.3" footer="0.3"/>
  <pageSetup paperSize="9" scale="96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855CC6D5-F1BA-433B-81AB-C1DC61DAE1C7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F3:F22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zoomScale="90" zoomScaleNormal="90" workbookViewId="0">
      <selection activeCell="D3" sqref="D3"/>
    </sheetView>
  </sheetViews>
  <sheetFormatPr defaultColWidth="17.375" defaultRowHeight="14.25"/>
  <cols>
    <col min="1" max="1" width="8.625" style="1" customWidth="1"/>
    <col min="2" max="2" width="25.125" style="2" customWidth="1"/>
    <col min="3" max="3" width="29.125" style="2" customWidth="1"/>
    <col min="4" max="4" width="17.25" style="3" customWidth="1"/>
    <col min="5" max="5" width="18.25" style="3" customWidth="1"/>
    <col min="6" max="6" width="22.625" style="1" customWidth="1"/>
    <col min="8" max="8" width="73.625" customWidth="1"/>
  </cols>
  <sheetData>
    <row r="1" spans="1:8" ht="27" customHeight="1">
      <c r="A1" s="27" t="str">
        <f>Data!D2</f>
        <v>三 至 四 位 數 相 加 練 習</v>
      </c>
      <c r="B1" s="28"/>
      <c r="C1" s="28"/>
      <c r="D1" s="28"/>
      <c r="E1" s="28"/>
      <c r="F1" s="28"/>
    </row>
    <row r="2" spans="1:8" ht="27" customHeight="1">
      <c r="A2" s="4" t="s">
        <v>6</v>
      </c>
      <c r="B2" s="4" t="s">
        <v>0</v>
      </c>
      <c r="C2" s="4" t="s">
        <v>1</v>
      </c>
      <c r="D2" s="4" t="s">
        <v>8</v>
      </c>
      <c r="E2" s="4" t="s">
        <v>2</v>
      </c>
      <c r="F2" s="4" t="s">
        <v>7</v>
      </c>
    </row>
    <row r="3" spans="1:8" s="9" customFormat="1" ht="26.1" customHeight="1">
      <c r="A3" s="11">
        <v>1</v>
      </c>
      <c r="B3" s="12" t="str">
        <f ca="1">TEXT(Data!D3,"##") &amp; " + " &amp; TEXT(Data!E3,"##") &amp; " = "</f>
        <v xml:space="preserve">8159 + 8873 = </v>
      </c>
      <c r="C3" s="12"/>
      <c r="D3" s="12"/>
      <c r="E3" s="12" t="str">
        <f>IF(D3&gt;0,TEXT(Data!D3 + Data!E3,"##"),"")</f>
        <v/>
      </c>
      <c r="F3" s="11" t="str">
        <f>IF(D3&gt;0,IF(D3=Data!D3 + Data!E3,1,0),"")</f>
        <v/>
      </c>
      <c r="H3" s="9" t="s">
        <v>21</v>
      </c>
    </row>
    <row r="4" spans="1:8" s="9" customFormat="1" ht="26.1" customHeight="1">
      <c r="A4" s="11">
        <v>2</v>
      </c>
      <c r="B4" s="12" t="str">
        <f ca="1">TEXT(Data!D4,"##") &amp; " + " &amp; TEXT(Data!E4,"##") &amp; " = "</f>
        <v xml:space="preserve">4784 + 7622 = </v>
      </c>
      <c r="C4" s="12"/>
      <c r="D4" s="12"/>
      <c r="E4" s="12" t="str">
        <f>IF(D4&gt;0,TEXT(Data!D4 + Data!E4,"##"),"")</f>
        <v/>
      </c>
      <c r="F4" s="11" t="str">
        <f>IF(D4&gt;0,IF(D4=Data!D4 + Data!E4,1,0),"")</f>
        <v/>
      </c>
      <c r="H4" s="9" t="s">
        <v>26</v>
      </c>
    </row>
    <row r="5" spans="1:8" s="9" customFormat="1" ht="26.1" customHeight="1">
      <c r="A5" s="11">
        <v>3</v>
      </c>
      <c r="B5" s="12" t="str">
        <f ca="1">TEXT(Data!D5,"##") &amp; " + " &amp; TEXT(Data!E5,"##") &amp; " = "</f>
        <v xml:space="preserve">1650 + 301 = </v>
      </c>
      <c r="C5" s="12"/>
      <c r="D5" s="12"/>
      <c r="E5" s="12" t="str">
        <f>IF(D5&gt;0,TEXT(Data!D5 + Data!E5,"##"),"")</f>
        <v/>
      </c>
      <c r="F5" s="11" t="str">
        <f>IF(D5&gt;0,IF(D5=Data!D5 + Data!E5,1,0),"")</f>
        <v/>
      </c>
      <c r="H5" s="9" t="s">
        <v>22</v>
      </c>
    </row>
    <row r="6" spans="1:8" s="9" customFormat="1" ht="26.1" customHeight="1">
      <c r="A6" s="11">
        <v>4</v>
      </c>
      <c r="B6" s="12" t="str">
        <f ca="1">TEXT(Data!D6,"##") &amp; " + " &amp; TEXT(Data!E6,"##") &amp; " = "</f>
        <v xml:space="preserve">9839 + 9604 = </v>
      </c>
      <c r="C6" s="12"/>
      <c r="D6" s="12"/>
      <c r="E6" s="12" t="str">
        <f>IF(D6&gt;0,TEXT(Data!D6 + Data!E6,"##"),"")</f>
        <v/>
      </c>
      <c r="F6" s="11" t="str">
        <f>IF(D6&gt;0,IF(D6=Data!D6 + Data!E6,1,0),"")</f>
        <v/>
      </c>
      <c r="H6" s="9" t="s">
        <v>23</v>
      </c>
    </row>
    <row r="7" spans="1:8" s="9" customFormat="1" ht="26.1" customHeight="1">
      <c r="A7" s="11">
        <v>5</v>
      </c>
      <c r="B7" s="12" t="str">
        <f ca="1">TEXT(Data!D7,"##") &amp; " + " &amp; TEXT(Data!E7,"##") &amp; " = "</f>
        <v xml:space="preserve">1983 + 5293 = </v>
      </c>
      <c r="C7" s="12"/>
      <c r="D7" s="12"/>
      <c r="E7" s="12" t="str">
        <f>IF(D7&gt;0,TEXT(Data!D7 + Data!E7,"##"),"")</f>
        <v/>
      </c>
      <c r="F7" s="11" t="str">
        <f>IF(D7&gt;0,IF(D7=Data!D7 + Data!E7,1,0),"")</f>
        <v/>
      </c>
      <c r="H7" s="9" t="s">
        <v>25</v>
      </c>
    </row>
    <row r="8" spans="1:8" s="9" customFormat="1" ht="26.1" customHeight="1">
      <c r="A8" s="11">
        <v>6</v>
      </c>
      <c r="B8" s="12" t="str">
        <f ca="1">TEXT(Data!D8,"##") &amp; " + " &amp; TEXT(Data!E8,"##") &amp; " = "</f>
        <v xml:space="preserve">2125 + 2972 = </v>
      </c>
      <c r="C8" s="12"/>
      <c r="D8" s="12"/>
      <c r="E8" s="12" t="str">
        <f>IF(D8&gt;0,TEXT(Data!D8 + Data!E8,"##"),"")</f>
        <v/>
      </c>
      <c r="F8" s="11" t="str">
        <f>IF(D8&gt;0,IF(D8=Data!D8 + Data!E8,1,0),"")</f>
        <v/>
      </c>
      <c r="H8" s="9" t="s">
        <v>24</v>
      </c>
    </row>
    <row r="9" spans="1:8" s="9" customFormat="1" ht="26.1" customHeight="1">
      <c r="A9" s="11">
        <v>7</v>
      </c>
      <c r="B9" s="12" t="str">
        <f ca="1">TEXT(Data!D9,"##") &amp; " + " &amp; TEXT(Data!E9,"##") &amp; " = "</f>
        <v xml:space="preserve">7391 + 1624 = </v>
      </c>
      <c r="C9" s="12"/>
      <c r="D9" s="12"/>
      <c r="E9" s="12" t="str">
        <f>IF(D9&gt;0,TEXT(Data!D9 + Data!E9,"##"),"")</f>
        <v/>
      </c>
      <c r="F9" s="11" t="str">
        <f>IF(D9&gt;0,IF(D9=Data!D9 + Data!E9,1,0),"")</f>
        <v/>
      </c>
    </row>
    <row r="10" spans="1:8" s="9" customFormat="1" ht="26.1" customHeight="1">
      <c r="A10" s="11">
        <v>8</v>
      </c>
      <c r="B10" s="12" t="str">
        <f ca="1">TEXT(Data!D10,"##") &amp; " + " &amp; TEXT(Data!E10,"##") &amp; " = "</f>
        <v xml:space="preserve">8174 + 1973 = </v>
      </c>
      <c r="C10" s="12"/>
      <c r="D10" s="12"/>
      <c r="E10" s="12" t="str">
        <f>IF(D10&gt;0,TEXT(Data!D10 + Data!E10,"##"),"")</f>
        <v/>
      </c>
      <c r="F10" s="11" t="str">
        <f>IF(D10&gt;0,IF(D10=Data!D10 + Data!E10,1,0),"")</f>
        <v/>
      </c>
      <c r="H10" s="9" t="s">
        <v>27</v>
      </c>
    </row>
    <row r="11" spans="1:8" s="9" customFormat="1" ht="26.1" customHeight="1">
      <c r="A11" s="11">
        <v>9</v>
      </c>
      <c r="B11" s="12" t="str">
        <f ca="1">TEXT(Data!D11,"##") &amp; " + " &amp; TEXT(Data!E11,"##") &amp; " = "</f>
        <v xml:space="preserve">5856 + 9676 = </v>
      </c>
      <c r="C11" s="12"/>
      <c r="D11" s="12"/>
      <c r="E11" s="12" t="str">
        <f>IF(D11&gt;0,TEXT(Data!D11 + Data!E11,"##"),"")</f>
        <v/>
      </c>
      <c r="F11" s="11" t="str">
        <f>IF(D11&gt;0,IF(D11=Data!D11 + Data!E11,1,0),"")</f>
        <v/>
      </c>
      <c r="H11" s="9" t="s">
        <v>29</v>
      </c>
    </row>
    <row r="12" spans="1:8" s="9" customFormat="1" ht="26.1" customHeight="1">
      <c r="A12" s="11">
        <v>10</v>
      </c>
      <c r="B12" s="12" t="str">
        <f ca="1">TEXT(Data!D12,"##") &amp; " + " &amp; TEXT(Data!E12,"##") &amp; " = "</f>
        <v xml:space="preserve">2685 + 6933 = </v>
      </c>
      <c r="C12" s="12"/>
      <c r="D12" s="12"/>
      <c r="E12" s="12" t="str">
        <f>IF(D12&gt;0,TEXT(Data!D12 + Data!E12,"##"),"")</f>
        <v/>
      </c>
      <c r="F12" s="11" t="str">
        <f>IF(D12&gt;0,IF(D12=Data!D12 + Data!E12,1,0),"")</f>
        <v/>
      </c>
      <c r="H12" s="9" t="s">
        <v>28</v>
      </c>
    </row>
    <row r="13" spans="1:8" s="9" customFormat="1" ht="26.1" customHeight="1">
      <c r="A13" s="11">
        <v>11</v>
      </c>
      <c r="B13" s="12" t="str">
        <f ca="1">TEXT(Data!D13,"##") &amp; " + " &amp; TEXT(Data!E13,"##") &amp; " = "</f>
        <v xml:space="preserve">1198 + 2517 = </v>
      </c>
      <c r="C13" s="12"/>
      <c r="D13" s="12"/>
      <c r="E13" s="12" t="str">
        <f>IF(D13&gt;0,TEXT(Data!D13 + Data!E13,"##"),"")</f>
        <v/>
      </c>
      <c r="F13" s="11" t="str">
        <f>IF(D13&gt;0,IF(D13=Data!D13 + Data!E13,1,0),"")</f>
        <v/>
      </c>
    </row>
    <row r="14" spans="1:8" s="9" customFormat="1" ht="26.1" customHeight="1">
      <c r="A14" s="11">
        <v>12</v>
      </c>
      <c r="B14" s="12" t="str">
        <f ca="1">TEXT(Data!D14,"##") &amp; " + " &amp; TEXT(Data!E14,"##") &amp; " = "</f>
        <v xml:space="preserve">7380 + 2449 = </v>
      </c>
      <c r="C14" s="12"/>
      <c r="D14" s="12"/>
      <c r="E14" s="12" t="str">
        <f>IF(D14&gt;0,TEXT(Data!D14 + Data!E14,"##"),"")</f>
        <v/>
      </c>
      <c r="F14" s="11" t="str">
        <f>IF(D14&gt;0,IF(D14=Data!D14 + Data!E14,1,0),"")</f>
        <v/>
      </c>
      <c r="H14" s="21"/>
    </row>
    <row r="15" spans="1:8" s="9" customFormat="1" ht="26.1" customHeight="1">
      <c r="A15" s="11">
        <v>13</v>
      </c>
      <c r="B15" s="12" t="str">
        <f ca="1">TEXT(Data!D15,"##") &amp; " + " &amp; TEXT(Data!E15,"##") &amp; " = "</f>
        <v xml:space="preserve">3314 + 2023 = </v>
      </c>
      <c r="C15" s="12"/>
      <c r="D15" s="12"/>
      <c r="E15" s="12" t="str">
        <f>IF(D15&gt;0,TEXT(Data!D15 + Data!E15,"##"),"")</f>
        <v/>
      </c>
      <c r="F15" s="11" t="str">
        <f>IF(D15&gt;0,IF(D15=Data!D15 + Data!E15,1,0),"")</f>
        <v/>
      </c>
    </row>
    <row r="16" spans="1:8" s="9" customFormat="1" ht="26.1" customHeight="1">
      <c r="A16" s="11">
        <v>14</v>
      </c>
      <c r="B16" s="12" t="str">
        <f ca="1">TEXT(Data!D16,"##") &amp; " + " &amp; TEXT(Data!E16,"##") &amp; " = "</f>
        <v xml:space="preserve">1770 + 8678 = </v>
      </c>
      <c r="C16" s="12"/>
      <c r="D16" s="12"/>
      <c r="E16" s="12" t="str">
        <f>IF(D16&gt;0,TEXT(Data!D16 + Data!E16,"##"),"")</f>
        <v/>
      </c>
      <c r="F16" s="11" t="str">
        <f>IF(D16&gt;0,IF(D16=Data!D16 + Data!E16,1,0),"")</f>
        <v/>
      </c>
    </row>
    <row r="17" spans="1:6" s="9" customFormat="1" ht="26.1" customHeight="1">
      <c r="A17" s="11">
        <v>15</v>
      </c>
      <c r="B17" s="12" t="str">
        <f ca="1">TEXT(Data!D17,"##") &amp; " + " &amp; TEXT(Data!E17,"##") &amp; " = "</f>
        <v xml:space="preserve">8954 + 2565 = </v>
      </c>
      <c r="C17" s="12"/>
      <c r="D17" s="12"/>
      <c r="E17" s="12" t="str">
        <f>IF(D17&gt;0,TEXT(Data!D17 + Data!E17,"##"),"")</f>
        <v/>
      </c>
      <c r="F17" s="11" t="str">
        <f>IF(D17&gt;0,IF(D17=Data!D17 + Data!E17,1,0),"")</f>
        <v/>
      </c>
    </row>
    <row r="18" spans="1:6" s="9" customFormat="1" ht="26.1" customHeight="1">
      <c r="A18" s="11">
        <v>16</v>
      </c>
      <c r="B18" s="12" t="str">
        <f ca="1">TEXT(Data!D18,"##") &amp; " + " &amp; TEXT(Data!E18,"##") &amp; " = "</f>
        <v xml:space="preserve">2856 + 5489 = </v>
      </c>
      <c r="C18" s="12"/>
      <c r="D18" s="12"/>
      <c r="E18" s="12" t="str">
        <f>IF(D18&gt;0,TEXT(Data!D18 + Data!E18,"##"),"")</f>
        <v/>
      </c>
      <c r="F18" s="11" t="str">
        <f>IF(D18&gt;0,IF(D18=Data!D18 + Data!E18,1,0),"")</f>
        <v/>
      </c>
    </row>
    <row r="19" spans="1:6" s="9" customFormat="1" ht="26.1" customHeight="1">
      <c r="A19" s="11">
        <v>17</v>
      </c>
      <c r="B19" s="12" t="str">
        <f ca="1">TEXT(Data!D19,"##") &amp; " + " &amp; TEXT(Data!E19,"##") &amp; " = "</f>
        <v xml:space="preserve">1698 + 7038 = </v>
      </c>
      <c r="C19" s="12"/>
      <c r="D19" s="12"/>
      <c r="E19" s="12" t="str">
        <f>IF(D19&gt;0,TEXT(Data!D19 + Data!E19,"##"),"")</f>
        <v/>
      </c>
      <c r="F19" s="11" t="str">
        <f>IF(D19&gt;0,IF(D19=Data!D19 + Data!E19,1,0),"")</f>
        <v/>
      </c>
    </row>
    <row r="20" spans="1:6" s="9" customFormat="1" ht="26.1" customHeight="1">
      <c r="A20" s="11">
        <v>18</v>
      </c>
      <c r="B20" s="12" t="str">
        <f ca="1">TEXT(Data!D20,"##") &amp; " + " &amp; TEXT(Data!E20,"##") &amp; " = "</f>
        <v xml:space="preserve">555 + 727 = </v>
      </c>
      <c r="C20" s="12"/>
      <c r="D20" s="12"/>
      <c r="E20" s="12" t="str">
        <f>IF(D20&gt;0,TEXT(Data!D20 + Data!E20,"##"),"")</f>
        <v/>
      </c>
      <c r="F20" s="11" t="str">
        <f>IF(D20&gt;0,IF(D20=Data!D20 + Data!E20,1,0),"")</f>
        <v/>
      </c>
    </row>
    <row r="21" spans="1:6" s="9" customFormat="1" ht="26.1" customHeight="1">
      <c r="A21" s="11">
        <v>19</v>
      </c>
      <c r="B21" s="12" t="str">
        <f ca="1">TEXT(Data!D21,"##") &amp; " + " &amp; TEXT(Data!E21,"##") &amp; " = "</f>
        <v xml:space="preserve">1717 + 6094 = </v>
      </c>
      <c r="C21" s="12"/>
      <c r="D21" s="12"/>
      <c r="E21" s="12" t="str">
        <f>IF(D21&gt;0,TEXT(Data!D21 + Data!E21,"##"),"")</f>
        <v/>
      </c>
      <c r="F21" s="11" t="str">
        <f>IF(D21&gt;0,IF(D21=Data!D21 + Data!E21,1,0),"")</f>
        <v/>
      </c>
    </row>
    <row r="22" spans="1:6" s="9" customFormat="1" ht="26.1" customHeight="1" thickBot="1">
      <c r="A22" s="11">
        <v>20</v>
      </c>
      <c r="B22" s="12" t="str">
        <f ca="1">TEXT(Data!D22,"##") &amp; " + " &amp; TEXT(Data!E22,"##") &amp; " = "</f>
        <v xml:space="preserve">9717 + 4130 = </v>
      </c>
      <c r="C22" s="12"/>
      <c r="D22" s="12"/>
      <c r="E22" s="12" t="str">
        <f>IF(D22&gt;0,TEXT(Data!D22 + Data!E22,"##"),"")</f>
        <v/>
      </c>
      <c r="F22" s="11" t="str">
        <f>IF(D22&gt;0,IF(D22=Data!D22 + Data!E22,1,0),"")</f>
        <v/>
      </c>
    </row>
    <row r="23" spans="1:6" s="9" customFormat="1" ht="26.1" customHeight="1" thickTop="1">
      <c r="A23" s="33" t="s">
        <v>35</v>
      </c>
      <c r="B23" s="33"/>
      <c r="C23" s="33"/>
      <c r="D23" s="33"/>
      <c r="E23" s="11"/>
      <c r="F23" s="13" t="str">
        <f>CONCATENATE(COUNTIF(F3:F22, "=1"), " / ",  COUNTIF(F3:F22, "&gt;=0"))</f>
        <v>0 / 0</v>
      </c>
    </row>
    <row r="24" spans="1:6" s="9" customFormat="1" ht="26.1" customHeight="1">
      <c r="A24" s="33" t="s">
        <v>36</v>
      </c>
      <c r="B24" s="33"/>
      <c r="C24" s="33"/>
      <c r="D24" s="33"/>
      <c r="E24" s="25" t="s">
        <v>3</v>
      </c>
      <c r="F24" s="14">
        <f ca="1">TIME(HOUR(Data!B1), MINUTE(Data!B1), SECOND(Data!B1))</f>
        <v>0.80949074074074068</v>
      </c>
    </row>
    <row r="25" spans="1:6" s="9" customFormat="1" ht="26.1" customHeight="1">
      <c r="A25" s="33" t="s">
        <v>37</v>
      </c>
      <c r="B25" s="33"/>
      <c r="C25" s="33"/>
      <c r="D25" s="33"/>
      <c r="E25" s="25" t="s">
        <v>4</v>
      </c>
      <c r="F25" s="14">
        <f ca="1">TIME(HOUR(NOW()), MINUTE(NOW()), SECOND(NOW())) - F24</f>
        <v>0</v>
      </c>
    </row>
    <row r="26" spans="1:6" s="9" customFormat="1" ht="26.1" customHeight="1">
      <c r="A26" s="33" t="s">
        <v>38</v>
      </c>
      <c r="B26" s="33"/>
      <c r="C26" s="33"/>
      <c r="D26" s="33"/>
      <c r="E26" s="25" t="s">
        <v>5</v>
      </c>
      <c r="F26" s="17" t="str">
        <f ca="1">IFERROR(F25/COUNTIF(F3:F22, "&gt;=0"), "")</f>
        <v/>
      </c>
    </row>
    <row r="27" spans="1:6" ht="26.1" customHeight="1">
      <c r="A27" s="33" t="s">
        <v>39</v>
      </c>
      <c r="B27" s="33"/>
      <c r="C27" s="33"/>
      <c r="D27" s="33"/>
      <c r="E27" s="7"/>
    </row>
    <row r="28" spans="1:6" ht="23.25">
      <c r="A28" s="33" t="s">
        <v>40</v>
      </c>
      <c r="B28" s="33"/>
      <c r="C28" s="33"/>
      <c r="D28" s="33"/>
      <c r="E28" s="7"/>
    </row>
    <row r="29" spans="1:6" ht="23.25">
      <c r="A29" s="5"/>
      <c r="B29" s="6"/>
      <c r="C29" s="6"/>
      <c r="D29" s="7"/>
      <c r="E29" s="7"/>
    </row>
  </sheetData>
  <sheetProtection sheet="1" objects="1" scenarios="1"/>
  <protectedRanges>
    <protectedRange sqref="C3:D22" name="範圍1"/>
  </protectedRanges>
  <mergeCells count="7">
    <mergeCell ref="A1:F1"/>
    <mergeCell ref="A23:D23"/>
    <mergeCell ref="A24:D24"/>
    <mergeCell ref="A25:D25"/>
    <mergeCell ref="A26:D26"/>
    <mergeCell ref="A27:D27"/>
    <mergeCell ref="A28:D28"/>
  </mergeCells>
  <phoneticPr fontId="10" type="noConversion"/>
  <pageMargins left="0.25" right="0.25" top="0.54" bottom="0.42" header="0.3" footer="0.3"/>
  <pageSetup paperSize="9" scale="96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" id="{09E95A22-8CA2-47F6-9214-0429533D8F41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F3:F22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A128C-FC2C-473D-B3D7-5F8328E9B335}">
  <dimension ref="A1:F29"/>
  <sheetViews>
    <sheetView zoomScale="90" zoomScaleNormal="90" workbookViewId="0">
      <selection activeCell="D3" sqref="D3"/>
    </sheetView>
  </sheetViews>
  <sheetFormatPr defaultColWidth="17.375" defaultRowHeight="14.25"/>
  <cols>
    <col min="1" max="1" width="8.625" style="1" customWidth="1"/>
    <col min="2" max="2" width="30.75" style="2" customWidth="1"/>
    <col min="3" max="3" width="29.125" style="2" customWidth="1"/>
    <col min="4" max="4" width="17.25" style="3" customWidth="1"/>
    <col min="5" max="5" width="18.25" style="3" customWidth="1"/>
    <col min="6" max="6" width="22.625" style="1" customWidth="1"/>
    <col min="8" max="8" width="26.375" customWidth="1"/>
  </cols>
  <sheetData>
    <row r="1" spans="1:6" ht="27" customHeight="1">
      <c r="A1" s="27" t="str">
        <f>Data!$G$2</f>
        <v>整 數 連 加 練 習</v>
      </c>
      <c r="B1" s="28"/>
      <c r="C1" s="28"/>
      <c r="D1" s="28"/>
      <c r="E1" s="28"/>
      <c r="F1" s="28"/>
    </row>
    <row r="2" spans="1:6" ht="27" customHeight="1">
      <c r="A2" s="4" t="s">
        <v>6</v>
      </c>
      <c r="B2" s="4" t="s">
        <v>0</v>
      </c>
      <c r="C2" s="4" t="s">
        <v>1</v>
      </c>
      <c r="D2" s="4" t="s">
        <v>8</v>
      </c>
      <c r="E2" s="4" t="s">
        <v>2</v>
      </c>
      <c r="F2" s="4" t="s">
        <v>7</v>
      </c>
    </row>
    <row r="3" spans="1:6" s="9" customFormat="1" ht="26.1" customHeight="1">
      <c r="A3" s="11">
        <v>1</v>
      </c>
      <c r="B3" s="12" t="str">
        <f ca="1">TEXT(Data!G3,"##") &amp; " + " &amp; TEXT(Data!H3,"##") &amp; " + " &amp; TEXT(Data!I3,"##") &amp; " + " &amp; TEXT(Data!J3,"##") &amp; " = "</f>
        <v xml:space="preserve">27 + 668 + 65 + 240 = </v>
      </c>
      <c r="C3" s="12"/>
      <c r="D3" s="12"/>
      <c r="E3" s="12" t="str">
        <f>IF(D3&gt;0,TEXT(SUM(Data!G3:'Data'!J3),"####"),"")</f>
        <v/>
      </c>
      <c r="F3" s="11" t="str">
        <f>IF(D3&gt;0,IF(D3=SUM(Data!G3:'Data'!J3),1,0),"")</f>
        <v/>
      </c>
    </row>
    <row r="4" spans="1:6" s="9" customFormat="1" ht="26.1" customHeight="1">
      <c r="A4" s="11">
        <v>2</v>
      </c>
      <c r="B4" s="12" t="str">
        <f ca="1">TEXT(Data!G4,"##") &amp; " + " &amp; TEXT(Data!H4,"##") &amp; " + " &amp; TEXT(Data!I4,"##") &amp; " + " &amp; TEXT(Data!J4,"##") &amp; " = "</f>
        <v xml:space="preserve">929 + 957 + 192 + 494 = </v>
      </c>
      <c r="C4" s="12"/>
      <c r="D4" s="12"/>
      <c r="E4" s="12" t="str">
        <f>IF(D4&gt;0,TEXT(SUM(Data!G4:'Data'!J4),"####"),"")</f>
        <v/>
      </c>
      <c r="F4" s="11" t="str">
        <f>IF(D4&gt;0,IF(D4=SUM(Data!G4:'Data'!J4),1,0),"")</f>
        <v/>
      </c>
    </row>
    <row r="5" spans="1:6" s="9" customFormat="1" ht="26.1" customHeight="1">
      <c r="A5" s="11">
        <v>3</v>
      </c>
      <c r="B5" s="12" t="str">
        <f ca="1">TEXT(Data!G5,"##") &amp; " + " &amp; TEXT(Data!H5,"##") &amp; " + " &amp; TEXT(Data!I5,"##") &amp; " + " &amp; TEXT(Data!J5,"##") &amp; " = "</f>
        <v xml:space="preserve">951 + 180 + 986 + 649 = </v>
      </c>
      <c r="C5" s="12"/>
      <c r="D5" s="12"/>
      <c r="E5" s="12" t="str">
        <f>IF(D5&gt;0,TEXT(SUM(Data!G5:'Data'!J5),"####"),"")</f>
        <v/>
      </c>
      <c r="F5" s="11" t="str">
        <f>IF(D5&gt;0,IF(D5=SUM(Data!G5:'Data'!J5),1,0),"")</f>
        <v/>
      </c>
    </row>
    <row r="6" spans="1:6" s="9" customFormat="1" ht="26.1" customHeight="1">
      <c r="A6" s="11">
        <v>4</v>
      </c>
      <c r="B6" s="12" t="str">
        <f ca="1">TEXT(Data!G6,"##") &amp; " + " &amp; TEXT(Data!H6,"##") &amp; " + " &amp; TEXT(Data!I6,"##") &amp; " + " &amp; TEXT(Data!J6,"##") &amp; " = "</f>
        <v xml:space="preserve">431 + 791 + 189 + 779 = </v>
      </c>
      <c r="C6" s="12"/>
      <c r="D6" s="12"/>
      <c r="E6" s="12" t="str">
        <f>IF(D6&gt;0,TEXT(SUM(Data!G6:'Data'!J6),"####"),"")</f>
        <v/>
      </c>
      <c r="F6" s="11" t="str">
        <f>IF(D6&gt;0,IF(D6=SUM(Data!G6:'Data'!J6),1,0),"")</f>
        <v/>
      </c>
    </row>
    <row r="7" spans="1:6" s="9" customFormat="1" ht="26.1" customHeight="1">
      <c r="A7" s="11">
        <v>5</v>
      </c>
      <c r="B7" s="12" t="str">
        <f ca="1">TEXT(Data!G7,"##") &amp; " + " &amp; TEXT(Data!H7,"##") &amp; " + " &amp; TEXT(Data!I7,"##") &amp; " + " &amp; TEXT(Data!J7,"##") &amp; " = "</f>
        <v xml:space="preserve">928 + 381 + 138 + 194 = </v>
      </c>
      <c r="C7" s="12"/>
      <c r="D7" s="12"/>
      <c r="E7" s="12" t="str">
        <f>IF(D7&gt;0,TEXT(SUM(Data!G7:'Data'!J7),"####"),"")</f>
        <v/>
      </c>
      <c r="F7" s="11" t="str">
        <f>IF(D7&gt;0,IF(D7=SUM(Data!G7:'Data'!J7),1,0),"")</f>
        <v/>
      </c>
    </row>
    <row r="8" spans="1:6" s="9" customFormat="1" ht="26.1" customHeight="1">
      <c r="A8" s="11">
        <v>6</v>
      </c>
      <c r="B8" s="12" t="str">
        <f ca="1">TEXT(Data!G8,"##") &amp; " + " &amp; TEXT(Data!H8,"##") &amp; " + " &amp; TEXT(Data!I8,"##") &amp; " + " &amp; TEXT(Data!J8,"##") &amp; " = "</f>
        <v xml:space="preserve">442 + 806 + 264 + 750 = </v>
      </c>
      <c r="C8" s="12"/>
      <c r="D8" s="12"/>
      <c r="E8" s="12" t="str">
        <f>IF(D8&gt;0,TEXT(SUM(Data!G8:'Data'!J8),"####"),"")</f>
        <v/>
      </c>
      <c r="F8" s="11" t="str">
        <f>IF(D8&gt;0,IF(D8=SUM(Data!G8:'Data'!J8),1,0),"")</f>
        <v/>
      </c>
    </row>
    <row r="9" spans="1:6" s="9" customFormat="1" ht="26.1" customHeight="1">
      <c r="A9" s="11">
        <v>7</v>
      </c>
      <c r="B9" s="12" t="str">
        <f ca="1">TEXT(Data!G9,"##") &amp; " + " &amp; TEXT(Data!H9,"##") &amp; " + " &amp; TEXT(Data!I9,"##") &amp; " + " &amp; TEXT(Data!J9,"##") &amp; " = "</f>
        <v xml:space="preserve">129 + 81 + 925 + 71 = </v>
      </c>
      <c r="C9" s="12"/>
      <c r="D9" s="12"/>
      <c r="E9" s="12" t="str">
        <f>IF(D9&gt;0,TEXT(SUM(Data!G9:'Data'!J9),"####"),"")</f>
        <v/>
      </c>
      <c r="F9" s="11" t="str">
        <f>IF(D9&gt;0,IF(D9=SUM(Data!G9:'Data'!J9),1,0),"")</f>
        <v/>
      </c>
    </row>
    <row r="10" spans="1:6" s="9" customFormat="1" ht="26.1" customHeight="1">
      <c r="A10" s="11">
        <v>8</v>
      </c>
      <c r="B10" s="12" t="str">
        <f ca="1">TEXT(Data!G10,"##") &amp; " + " &amp; TEXT(Data!H10,"##") &amp; " + " &amp; TEXT(Data!I10,"##") &amp; " + " &amp; TEXT(Data!J10,"##") &amp; " = "</f>
        <v xml:space="preserve">249 + 284 + 748 + 270 = </v>
      </c>
      <c r="C10" s="12"/>
      <c r="D10" s="12"/>
      <c r="E10" s="12" t="str">
        <f>IF(D10&gt;0,TEXT(SUM(Data!G10:'Data'!J10),"####"),"")</f>
        <v/>
      </c>
      <c r="F10" s="11" t="str">
        <f>IF(D10&gt;0,IF(D10=SUM(Data!G10:'Data'!J10),1,0),"")</f>
        <v/>
      </c>
    </row>
    <row r="11" spans="1:6" s="9" customFormat="1" ht="26.1" customHeight="1">
      <c r="A11" s="11">
        <v>9</v>
      </c>
      <c r="B11" s="12" t="str">
        <f ca="1">TEXT(Data!G11,"##") &amp; " + " &amp; TEXT(Data!H11,"##") &amp; " + " &amp; TEXT(Data!I11,"##") &amp; " + " &amp; TEXT(Data!J11,"##") &amp; " = "</f>
        <v xml:space="preserve">594 + 413 + 89 + 564 = </v>
      </c>
      <c r="C11" s="12"/>
      <c r="D11" s="12"/>
      <c r="E11" s="12" t="str">
        <f>IF(D11&gt;0,TEXT(SUM(Data!G11:'Data'!J11),"####"),"")</f>
        <v/>
      </c>
      <c r="F11" s="11" t="str">
        <f>IF(D11&gt;0,IF(D11=SUM(Data!G11:'Data'!J11),1,0),"")</f>
        <v/>
      </c>
    </row>
    <row r="12" spans="1:6" s="9" customFormat="1" ht="26.1" customHeight="1">
      <c r="A12" s="11">
        <v>10</v>
      </c>
      <c r="B12" s="12" t="str">
        <f ca="1">TEXT(Data!G12,"##") &amp; " + " &amp; TEXT(Data!H12,"##") &amp; " + " &amp; TEXT(Data!I12,"##") &amp; " + " &amp; TEXT(Data!J12,"##") &amp; " = "</f>
        <v xml:space="preserve">491 + 564 + 606 + 305 = </v>
      </c>
      <c r="C12" s="12"/>
      <c r="D12" s="12"/>
      <c r="E12" s="12" t="str">
        <f>IF(D12&gt;0,TEXT(SUM(Data!G12:'Data'!J12),"####"),"")</f>
        <v/>
      </c>
      <c r="F12" s="11" t="str">
        <f>IF(D12&gt;0,IF(D12=SUM(Data!G12:'Data'!J12),1,0),"")</f>
        <v/>
      </c>
    </row>
    <row r="13" spans="1:6" s="9" customFormat="1" ht="26.1" customHeight="1">
      <c r="A13" s="11">
        <v>11</v>
      </c>
      <c r="B13" s="12" t="str">
        <f ca="1">TEXT(Data!G13,"##") &amp; " + " &amp; TEXT(Data!H13,"##") &amp; " + " &amp; TEXT(Data!I13,"##") &amp; " + " &amp; TEXT(Data!J13,"##") &amp; " = "</f>
        <v xml:space="preserve">801 + 574 + 938 + 663 = </v>
      </c>
      <c r="C13" s="12"/>
      <c r="D13" s="12"/>
      <c r="E13" s="12" t="str">
        <f>IF(D13&gt;0,TEXT(SUM(Data!G13:'Data'!J13),"####"),"")</f>
        <v/>
      </c>
      <c r="F13" s="11" t="str">
        <f>IF(D13&gt;0,IF(D13=SUM(Data!G13:'Data'!J13),1,0),"")</f>
        <v/>
      </c>
    </row>
    <row r="14" spans="1:6" s="9" customFormat="1" ht="26.1" customHeight="1">
      <c r="A14" s="11">
        <v>12</v>
      </c>
      <c r="B14" s="12" t="str">
        <f ca="1">TEXT(Data!G14,"##") &amp; " + " &amp; TEXT(Data!H14,"##") &amp; " + " &amp; TEXT(Data!I14,"##") &amp; " + " &amp; TEXT(Data!J14,"##") &amp; " = "</f>
        <v xml:space="preserve">950 + 866 + 797 + 209 = </v>
      </c>
      <c r="C14" s="12"/>
      <c r="D14" s="12"/>
      <c r="E14" s="12" t="str">
        <f>IF(D14&gt;0,TEXT(SUM(Data!G14:'Data'!J14),"####"),"")</f>
        <v/>
      </c>
      <c r="F14" s="11" t="str">
        <f>IF(D14&gt;0,IF(D14=SUM(Data!G14:'Data'!J14),1,0),"")</f>
        <v/>
      </c>
    </row>
    <row r="15" spans="1:6" s="9" customFormat="1" ht="26.1" customHeight="1">
      <c r="A15" s="11">
        <v>13</v>
      </c>
      <c r="B15" s="12" t="str">
        <f ca="1">TEXT(Data!G15,"##") &amp; " + " &amp; TEXT(Data!H15,"##") &amp; " + " &amp; TEXT(Data!I15,"##") &amp; " + " &amp; TEXT(Data!J15,"##") &amp; " = "</f>
        <v xml:space="preserve">703 + 948 + 128 + 249 = </v>
      </c>
      <c r="C15" s="12"/>
      <c r="D15" s="12"/>
      <c r="E15" s="12" t="str">
        <f>IF(D15&gt;0,TEXT(SUM(Data!G15:'Data'!J15),"####"),"")</f>
        <v/>
      </c>
      <c r="F15" s="11" t="str">
        <f>IF(D15&gt;0,IF(D15=SUM(Data!G15:'Data'!J15),1,0),"")</f>
        <v/>
      </c>
    </row>
    <row r="16" spans="1:6" s="9" customFormat="1" ht="26.1" customHeight="1">
      <c r="A16" s="11">
        <v>14</v>
      </c>
      <c r="B16" s="12" t="str">
        <f ca="1">TEXT(Data!G16,"##") &amp; " + " &amp; TEXT(Data!H16,"##") &amp; " + " &amp; TEXT(Data!I16,"##") &amp; " + " &amp; TEXT(Data!J16,"##") &amp; " = "</f>
        <v xml:space="preserve">705 + 198 + 194 + 361 = </v>
      </c>
      <c r="C16" s="12"/>
      <c r="D16" s="12"/>
      <c r="E16" s="12" t="str">
        <f>IF(D16&gt;0,TEXT(SUM(Data!G16:'Data'!J16),"####"),"")</f>
        <v/>
      </c>
      <c r="F16" s="11" t="str">
        <f>IF(D16&gt;0,IF(D16=SUM(Data!G16:'Data'!J16),1,0),"")</f>
        <v/>
      </c>
    </row>
    <row r="17" spans="1:6" s="9" customFormat="1" ht="26.1" customHeight="1">
      <c r="A17" s="11">
        <v>15</v>
      </c>
      <c r="B17" s="12" t="str">
        <f ca="1">TEXT(Data!G17,"##") &amp; " + " &amp; TEXT(Data!H17,"##") &amp; " + " &amp; TEXT(Data!I17,"##") &amp; " + " &amp; TEXT(Data!J17,"##") &amp; " = "</f>
        <v xml:space="preserve">582 + 167 + 639 + 373 = </v>
      </c>
      <c r="C17" s="12"/>
      <c r="D17" s="12"/>
      <c r="E17" s="12" t="str">
        <f>IF(D17&gt;0,TEXT(SUM(Data!G17:'Data'!J17),"####"),"")</f>
        <v/>
      </c>
      <c r="F17" s="11" t="str">
        <f>IF(D17&gt;0,IF(D17=SUM(Data!G17:'Data'!J17),1,0),"")</f>
        <v/>
      </c>
    </row>
    <row r="18" spans="1:6" s="9" customFormat="1" ht="26.1" customHeight="1">
      <c r="A18" s="11">
        <v>16</v>
      </c>
      <c r="B18" s="12" t="str">
        <f ca="1">TEXT(Data!G18,"##") &amp; " + " &amp; TEXT(Data!H18,"##") &amp; " + " &amp; TEXT(Data!I18,"##") &amp; " + " &amp; TEXT(Data!J18,"##") &amp; " = "</f>
        <v xml:space="preserve">682 + 691 + 191 + 656 = </v>
      </c>
      <c r="C18" s="12"/>
      <c r="D18" s="12"/>
      <c r="E18" s="12" t="str">
        <f>IF(D18&gt;0,TEXT(SUM(Data!G18:'Data'!J18),"####"),"")</f>
        <v/>
      </c>
      <c r="F18" s="11" t="str">
        <f>IF(D18&gt;0,IF(D18=SUM(Data!G18:'Data'!J18),1,0),"")</f>
        <v/>
      </c>
    </row>
    <row r="19" spans="1:6" s="9" customFormat="1" ht="26.1" customHeight="1">
      <c r="A19" s="11">
        <v>17</v>
      </c>
      <c r="B19" s="12" t="str">
        <f ca="1">TEXT(Data!G19,"##") &amp; " + " &amp; TEXT(Data!H19,"##") &amp; " + " &amp; TEXT(Data!I19,"##") &amp; " + " &amp; TEXT(Data!J19,"##") &amp; " = "</f>
        <v xml:space="preserve">95 + 106 + 635 + 663 = </v>
      </c>
      <c r="C19" s="12"/>
      <c r="D19" s="12"/>
      <c r="E19" s="12" t="str">
        <f>IF(D19&gt;0,TEXT(SUM(Data!G19:'Data'!J19),"####"),"")</f>
        <v/>
      </c>
      <c r="F19" s="11" t="str">
        <f>IF(D19&gt;0,IF(D19=SUM(Data!G19:'Data'!J19),1,0),"")</f>
        <v/>
      </c>
    </row>
    <row r="20" spans="1:6" s="9" customFormat="1" ht="26.1" customHeight="1">
      <c r="A20" s="11">
        <v>18</v>
      </c>
      <c r="B20" s="12" t="str">
        <f ca="1">TEXT(Data!G20,"##") &amp; " + " &amp; TEXT(Data!H20,"##") &amp; " + " &amp; TEXT(Data!I20,"##") &amp; " + " &amp; TEXT(Data!J20,"##") &amp; " = "</f>
        <v xml:space="preserve">482 + 54 + 45 + 940 = </v>
      </c>
      <c r="C20" s="12"/>
      <c r="D20" s="12"/>
      <c r="E20" s="12" t="str">
        <f>IF(D20&gt;0,TEXT(SUM(Data!G20:'Data'!J20),"####"),"")</f>
        <v/>
      </c>
      <c r="F20" s="11" t="str">
        <f>IF(D20&gt;0,IF(D20=SUM(Data!G20:'Data'!J20),1,0),"")</f>
        <v/>
      </c>
    </row>
    <row r="21" spans="1:6" s="9" customFormat="1" ht="26.1" customHeight="1">
      <c r="A21" s="11">
        <v>19</v>
      </c>
      <c r="B21" s="12" t="str">
        <f ca="1">TEXT(Data!G21,"##") &amp; " + " &amp; TEXT(Data!H21,"##") &amp; " + " &amp; TEXT(Data!I21,"##") &amp; " + " &amp; TEXT(Data!J21,"##") &amp; " = "</f>
        <v xml:space="preserve">736 + 218 + 609 + 393 = </v>
      </c>
      <c r="C21" s="12"/>
      <c r="D21" s="12"/>
      <c r="E21" s="12" t="str">
        <f>IF(D21&gt;0,TEXT(SUM(Data!G21:'Data'!J21),"####"),"")</f>
        <v/>
      </c>
      <c r="F21" s="11" t="str">
        <f>IF(D21&gt;0,IF(D21=SUM(Data!G21:'Data'!J21),1,0),"")</f>
        <v/>
      </c>
    </row>
    <row r="22" spans="1:6" s="9" customFormat="1" ht="26.1" customHeight="1" thickBot="1">
      <c r="A22" s="11">
        <v>20</v>
      </c>
      <c r="B22" s="12" t="str">
        <f ca="1">TEXT(Data!G22,"##") &amp; " + " &amp; TEXT(Data!H22,"##") &amp; " + " &amp; TEXT(Data!I22,"##") &amp; " + " &amp; TEXT(Data!J22,"##") &amp; " = "</f>
        <v xml:space="preserve">301 + 481 + 983 + 559 = </v>
      </c>
      <c r="C22" s="12"/>
      <c r="D22" s="12"/>
      <c r="E22" s="12" t="str">
        <f>IF(D22&gt;0,TEXT(SUM(Data!G22:'Data'!J22),"####"),"")</f>
        <v/>
      </c>
      <c r="F22" s="11" t="str">
        <f>IF(D22&gt;0,IF(D22=SUM(Data!G22:'Data'!J22),1,0),"")</f>
        <v/>
      </c>
    </row>
    <row r="23" spans="1:6" s="9" customFormat="1" ht="26.1" customHeight="1" thickTop="1">
      <c r="A23" s="33" t="s">
        <v>35</v>
      </c>
      <c r="B23" s="33"/>
      <c r="C23" s="33"/>
      <c r="D23" s="33"/>
      <c r="E23" s="11"/>
      <c r="F23" s="13" t="str">
        <f>CONCATENATE(COUNTIF(F3:F22, "=1"), " / ",  COUNTIF(F3:F22, "&gt;=0"))</f>
        <v>0 / 0</v>
      </c>
    </row>
    <row r="24" spans="1:6" s="9" customFormat="1" ht="26.1" customHeight="1">
      <c r="A24" s="33" t="s">
        <v>36</v>
      </c>
      <c r="B24" s="33"/>
      <c r="C24" s="33"/>
      <c r="D24" s="33"/>
      <c r="E24" s="25" t="s">
        <v>3</v>
      </c>
      <c r="F24" s="14">
        <f ca="1">TIME(HOUR(Data!B1), MINUTE(Data!B1), SECOND(Data!B1))</f>
        <v>0.80949074074074068</v>
      </c>
    </row>
    <row r="25" spans="1:6" s="9" customFormat="1" ht="26.1" customHeight="1">
      <c r="A25" s="33" t="s">
        <v>37</v>
      </c>
      <c r="B25" s="33"/>
      <c r="C25" s="33"/>
      <c r="D25" s="33"/>
      <c r="E25" s="25" t="s">
        <v>4</v>
      </c>
      <c r="F25" s="14">
        <f ca="1">TIME(HOUR(NOW()), MINUTE(NOW()), SECOND(NOW())) - F24</f>
        <v>0</v>
      </c>
    </row>
    <row r="26" spans="1:6" s="9" customFormat="1" ht="26.1" customHeight="1">
      <c r="A26" s="33" t="s">
        <v>38</v>
      </c>
      <c r="B26" s="33"/>
      <c r="C26" s="33"/>
      <c r="D26" s="33"/>
      <c r="E26" s="25" t="s">
        <v>5</v>
      </c>
      <c r="F26" s="16" t="str">
        <f ca="1">IFERROR(F25/COUNTIF(F3:F22, "&gt;=0"), "")</f>
        <v/>
      </c>
    </row>
    <row r="27" spans="1:6" ht="26.1" customHeight="1">
      <c r="A27" s="33" t="s">
        <v>39</v>
      </c>
      <c r="B27" s="33"/>
      <c r="C27" s="33"/>
      <c r="D27" s="33"/>
      <c r="E27" s="7"/>
    </row>
    <row r="28" spans="1:6" ht="23.25">
      <c r="A28" s="33" t="s">
        <v>40</v>
      </c>
      <c r="B28" s="33"/>
      <c r="C28" s="33"/>
      <c r="D28" s="33"/>
      <c r="E28" s="7"/>
    </row>
    <row r="29" spans="1:6" ht="23.25">
      <c r="A29" s="5"/>
      <c r="B29" s="6"/>
      <c r="C29" s="6"/>
      <c r="D29" s="7"/>
      <c r="E29" s="7"/>
    </row>
  </sheetData>
  <sheetProtection sheet="1" objects="1" scenarios="1"/>
  <protectedRanges>
    <protectedRange sqref="C3:D22" name="範圍1"/>
  </protectedRanges>
  <mergeCells count="7">
    <mergeCell ref="A1:F1"/>
    <mergeCell ref="A23:D23"/>
    <mergeCell ref="A24:D24"/>
    <mergeCell ref="A25:D25"/>
    <mergeCell ref="A26:D26"/>
    <mergeCell ref="A27:D27"/>
    <mergeCell ref="A28:D28"/>
  </mergeCells>
  <phoneticPr fontId="10" type="noConversion"/>
  <pageMargins left="0.25" right="0.25" top="0.54" bottom="0.42" header="0.3" footer="0.3"/>
  <pageSetup paperSize="9" scale="96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020EAC6A-14DE-4BC5-8419-83E8F19E7546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F3:F22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89018-39A0-434A-A03A-A6C74CCE2039}">
  <dimension ref="A1:H29"/>
  <sheetViews>
    <sheetView zoomScale="90" zoomScaleNormal="90" workbookViewId="0">
      <selection activeCell="D3" sqref="D3"/>
    </sheetView>
  </sheetViews>
  <sheetFormatPr defaultColWidth="17.375" defaultRowHeight="14.25"/>
  <cols>
    <col min="1" max="1" width="8.625" style="19" customWidth="1"/>
    <col min="2" max="2" width="19" style="2" customWidth="1"/>
    <col min="3" max="3" width="29.125" style="2" customWidth="1"/>
    <col min="4" max="4" width="17.25" style="3" customWidth="1"/>
    <col min="5" max="5" width="18.25" style="3" customWidth="1"/>
    <col min="6" max="6" width="22.625" style="19" customWidth="1"/>
    <col min="7" max="7" width="11" customWidth="1"/>
    <col min="8" max="8" width="77.5" customWidth="1"/>
  </cols>
  <sheetData>
    <row r="1" spans="1:8" ht="27" customHeight="1">
      <c r="A1" s="26" t="str">
        <f>Data!$V$2</f>
        <v>求100的補數練習</v>
      </c>
      <c r="B1" s="26"/>
      <c r="C1" s="26"/>
      <c r="D1" s="26"/>
      <c r="E1" s="26"/>
      <c r="F1" s="26"/>
    </row>
    <row r="2" spans="1:8" ht="27" customHeight="1">
      <c r="A2" s="4" t="s">
        <v>6</v>
      </c>
      <c r="B2" s="18" t="s">
        <v>0</v>
      </c>
      <c r="C2" s="18" t="s">
        <v>1</v>
      </c>
      <c r="D2" s="18" t="s">
        <v>8</v>
      </c>
      <c r="E2" s="18" t="s">
        <v>2</v>
      </c>
      <c r="F2" s="18" t="s">
        <v>7</v>
      </c>
    </row>
    <row r="3" spans="1:8" s="9" customFormat="1" ht="26.1" customHeight="1">
      <c r="A3" s="8">
        <v>1</v>
      </c>
      <c r="B3" s="10" t="str">
        <f ca="1">"100" &amp; " - " &amp; TEXT(Data!B3,"##") &amp; " = "</f>
        <v xml:space="preserve">100 - 19 = </v>
      </c>
      <c r="C3" s="10"/>
      <c r="D3" s="10"/>
      <c r="E3" s="10" t="str">
        <f>IF(D3&gt;0,TEXT(100 - Data!B3,"####"),"")</f>
        <v/>
      </c>
      <c r="F3" s="8" t="str">
        <f>IF(D3&gt;0,IF(D3=100 - Data!B3,1,0),"")</f>
        <v/>
      </c>
      <c r="G3" s="20"/>
      <c r="H3" s="9" t="s">
        <v>10</v>
      </c>
    </row>
    <row r="4" spans="1:8" s="9" customFormat="1" ht="26.1" customHeight="1">
      <c r="A4" s="8">
        <v>2</v>
      </c>
      <c r="B4" s="10" t="str">
        <f ca="1">"100" &amp; " - " &amp; TEXT(Data!B4,"##") &amp; " = "</f>
        <v xml:space="preserve">100 - 93 = </v>
      </c>
      <c r="C4" s="10"/>
      <c r="D4" s="10"/>
      <c r="E4" s="10" t="str">
        <f>IF(D4&gt;0,TEXT(100 - Data!B4,"####"),"")</f>
        <v/>
      </c>
      <c r="F4" s="8" t="str">
        <f>IF(D4&gt;0,IF(D4=100 - Data!B4,1,0),"")</f>
        <v/>
      </c>
      <c r="G4" s="20"/>
      <c r="H4" s="9" t="s">
        <v>19</v>
      </c>
    </row>
    <row r="5" spans="1:8" s="9" customFormat="1" ht="26.1" customHeight="1">
      <c r="A5" s="8">
        <v>3</v>
      </c>
      <c r="B5" s="10" t="str">
        <f ca="1">"100" &amp; " - " &amp; TEXT(Data!B5,"##") &amp; " = "</f>
        <v xml:space="preserve">100 - 46 = </v>
      </c>
      <c r="C5" s="10"/>
      <c r="D5" s="10"/>
      <c r="E5" s="10" t="str">
        <f>IF(D5&gt;0,TEXT(100 - Data!B5,"####"),"")</f>
        <v/>
      </c>
      <c r="F5" s="8" t="str">
        <f>IF(D5&gt;0,IF(D5=100 - Data!B5,1,0),"")</f>
        <v/>
      </c>
      <c r="G5" s="20"/>
    </row>
    <row r="6" spans="1:8" s="9" customFormat="1" ht="26.1" customHeight="1">
      <c r="A6" s="8">
        <v>4</v>
      </c>
      <c r="B6" s="10" t="str">
        <f ca="1">"100" &amp; " - " &amp; TEXT(Data!B6,"##") &amp; " = "</f>
        <v xml:space="preserve">100 - 60 = </v>
      </c>
      <c r="C6" s="10"/>
      <c r="D6" s="10"/>
      <c r="E6" s="10" t="str">
        <f>IF(D6&gt;0,TEXT(100 - Data!B6,"####"),"")</f>
        <v/>
      </c>
      <c r="F6" s="8" t="str">
        <f>IF(D6&gt;0,IF(D6=100 - Data!B6,1,0),"")</f>
        <v/>
      </c>
      <c r="G6" s="20"/>
      <c r="H6" s="9" t="s">
        <v>11</v>
      </c>
    </row>
    <row r="7" spans="1:8" s="9" customFormat="1" ht="26.1" customHeight="1">
      <c r="A7" s="8">
        <v>5</v>
      </c>
      <c r="B7" s="10" t="str">
        <f ca="1">"100" &amp; " - " &amp; TEXT(Data!B7,"##") &amp; " = "</f>
        <v xml:space="preserve">100 - 32 = </v>
      </c>
      <c r="C7" s="10"/>
      <c r="D7" s="10"/>
      <c r="E7" s="10" t="str">
        <f>IF(D7&gt;0,TEXT(100 - Data!B7,"####"),"")</f>
        <v/>
      </c>
      <c r="F7" s="8" t="str">
        <f>IF(D7&gt;0,IF(D7=100 - Data!B7,1,0),"")</f>
        <v/>
      </c>
      <c r="G7" s="20"/>
      <c r="H7" s="9" t="s">
        <v>15</v>
      </c>
    </row>
    <row r="8" spans="1:8" s="9" customFormat="1" ht="26.1" customHeight="1">
      <c r="A8" s="8">
        <v>6</v>
      </c>
      <c r="B8" s="10" t="str">
        <f ca="1">"100" &amp; " - " &amp; TEXT(Data!B8,"##") &amp; " = "</f>
        <v xml:space="preserve">100 - 74 = </v>
      </c>
      <c r="C8" s="10"/>
      <c r="D8" s="10"/>
      <c r="E8" s="10" t="str">
        <f>IF(D8&gt;0,TEXT(100 - Data!B8,"####"),"")</f>
        <v/>
      </c>
      <c r="F8" s="8" t="str">
        <f>IF(D8&gt;0,IF(D8=100 - Data!B8,1,0),"")</f>
        <v/>
      </c>
      <c r="G8" s="20"/>
      <c r="H8" s="9" t="s">
        <v>12</v>
      </c>
    </row>
    <row r="9" spans="1:8" s="9" customFormat="1" ht="26.1" customHeight="1">
      <c r="A9" s="8">
        <v>7</v>
      </c>
      <c r="B9" s="10" t="str">
        <f ca="1">"100" &amp; " - " &amp; TEXT(Data!B9,"##") &amp; " = "</f>
        <v xml:space="preserve">100 - 76 = </v>
      </c>
      <c r="C9" s="10"/>
      <c r="D9" s="10"/>
      <c r="E9" s="10" t="str">
        <f>IF(D9&gt;0,TEXT(100 - Data!B9,"####"),"")</f>
        <v/>
      </c>
      <c r="F9" s="8" t="str">
        <f>IF(D9&gt;0,IF(D9=100 - Data!B9,1,0),"")</f>
        <v/>
      </c>
      <c r="G9" s="20"/>
      <c r="H9" s="9" t="s">
        <v>13</v>
      </c>
    </row>
    <row r="10" spans="1:8" s="9" customFormat="1" ht="26.1" customHeight="1">
      <c r="A10" s="8">
        <v>8</v>
      </c>
      <c r="B10" s="10" t="str">
        <f ca="1">"100" &amp; " - " &amp; TEXT(Data!B10,"##") &amp; " = "</f>
        <v xml:space="preserve">100 - 98 = </v>
      </c>
      <c r="C10" s="10"/>
      <c r="D10" s="10"/>
      <c r="E10" s="10" t="str">
        <f>IF(D10&gt;0,TEXT(100 - Data!B10,"####"),"")</f>
        <v/>
      </c>
      <c r="F10" s="8" t="str">
        <f>IF(D10&gt;0,IF(D10=100 - Data!B10,1,0),"")</f>
        <v/>
      </c>
      <c r="G10" s="20"/>
      <c r="H10" s="9" t="s">
        <v>14</v>
      </c>
    </row>
    <row r="11" spans="1:8" s="9" customFormat="1" ht="26.1" customHeight="1">
      <c r="A11" s="8">
        <v>9</v>
      </c>
      <c r="B11" s="10" t="str">
        <f ca="1">"100" &amp; " - " &amp; TEXT(Data!B11,"##") &amp; " = "</f>
        <v xml:space="preserve">100 - 97 = </v>
      </c>
      <c r="C11" s="10"/>
      <c r="D11" s="10"/>
      <c r="E11" s="10" t="str">
        <f>IF(D11&gt;0,TEXT(100 - Data!B11,"####"),"")</f>
        <v/>
      </c>
      <c r="F11" s="8" t="str">
        <f>IF(D11&gt;0,IF(D11=100 - Data!B11,1,0),"")</f>
        <v/>
      </c>
      <c r="G11" s="20"/>
    </row>
    <row r="12" spans="1:8" s="9" customFormat="1" ht="26.1" customHeight="1">
      <c r="A12" s="8">
        <v>10</v>
      </c>
      <c r="B12" s="10" t="str">
        <f ca="1">"100" &amp; " - " &amp; TEXT(Data!B12,"##") &amp; " = "</f>
        <v xml:space="preserve">100 - 23 = </v>
      </c>
      <c r="C12" s="10"/>
      <c r="D12" s="10"/>
      <c r="E12" s="10" t="str">
        <f>IF(D12&gt;0,TEXT(100 - Data!B12,"####"),"")</f>
        <v/>
      </c>
      <c r="F12" s="8" t="str">
        <f>IF(D12&gt;0,IF(D12=100 - Data!B12,1,0),"")</f>
        <v/>
      </c>
      <c r="G12" s="20"/>
      <c r="H12" s="9" t="s">
        <v>16</v>
      </c>
    </row>
    <row r="13" spans="1:8" s="9" customFormat="1" ht="26.1" customHeight="1">
      <c r="A13" s="8">
        <v>11</v>
      </c>
      <c r="B13" s="10" t="str">
        <f ca="1">"100" &amp; " - " &amp; TEXT(Data!B13,"##") &amp; " = "</f>
        <v xml:space="preserve">100 - 25 = </v>
      </c>
      <c r="C13" s="10"/>
      <c r="D13" s="10"/>
      <c r="E13" s="10" t="str">
        <f>IF(D13&gt;0,TEXT(100 - Data!B13,"####"),"")</f>
        <v/>
      </c>
      <c r="F13" s="8" t="str">
        <f>IF(D13&gt;0,IF(D13=100 - Data!B13,1,0),"")</f>
        <v/>
      </c>
      <c r="G13" s="20"/>
      <c r="H13" s="9" t="s">
        <v>33</v>
      </c>
    </row>
    <row r="14" spans="1:8" s="9" customFormat="1" ht="26.1" customHeight="1">
      <c r="A14" s="8">
        <v>12</v>
      </c>
      <c r="B14" s="10" t="str">
        <f ca="1">"100" &amp; " - " &amp; TEXT(Data!B14,"##") &amp; " = "</f>
        <v xml:space="preserve">100 - 51 = </v>
      </c>
      <c r="C14" s="10"/>
      <c r="D14" s="10"/>
      <c r="E14" s="10" t="str">
        <f>IF(D14&gt;0,TEXT(100 - Data!B14,"####"),"")</f>
        <v/>
      </c>
      <c r="F14" s="8" t="str">
        <f>IF(D14&gt;0,IF(D14=100 - Data!B14,1,0),"")</f>
        <v/>
      </c>
      <c r="G14" s="20"/>
      <c r="H14" s="9" t="s">
        <v>12</v>
      </c>
    </row>
    <row r="15" spans="1:8" s="9" customFormat="1" ht="26.1" customHeight="1">
      <c r="A15" s="8">
        <v>13</v>
      </c>
      <c r="B15" s="10" t="str">
        <f ca="1">"100" &amp; " - " &amp; TEXT(Data!B15,"##") &amp; " = "</f>
        <v xml:space="preserve">100 - 61 = </v>
      </c>
      <c r="C15" s="10"/>
      <c r="D15" s="10"/>
      <c r="E15" s="10" t="str">
        <f>IF(D15&gt;0,TEXT(100 - Data!B15,"####"),"")</f>
        <v/>
      </c>
      <c r="F15" s="8" t="str">
        <f>IF(D15&gt;0,IF(D15=100 - Data!B15,1,0),"")</f>
        <v/>
      </c>
      <c r="G15" s="20"/>
      <c r="H15" s="9" t="s">
        <v>17</v>
      </c>
    </row>
    <row r="16" spans="1:8" s="9" customFormat="1" ht="26.1" customHeight="1">
      <c r="A16" s="8">
        <v>14</v>
      </c>
      <c r="B16" s="10" t="str">
        <f ca="1">"100" &amp; " - " &amp; TEXT(Data!B16,"##") &amp; " = "</f>
        <v xml:space="preserve">100 - 63 = </v>
      </c>
      <c r="C16" s="10"/>
      <c r="D16" s="10"/>
      <c r="E16" s="10" t="str">
        <f>IF(D16&gt;0,TEXT(100 - Data!B16,"####"),"")</f>
        <v/>
      </c>
      <c r="F16" s="8" t="str">
        <f>IF(D16&gt;0,IF(D16=100 - Data!B16,1,0),"")</f>
        <v/>
      </c>
      <c r="G16" s="20"/>
      <c r="H16" s="9" t="s">
        <v>18</v>
      </c>
    </row>
    <row r="17" spans="1:8" s="9" customFormat="1" ht="26.1" customHeight="1">
      <c r="A17" s="8">
        <v>15</v>
      </c>
      <c r="B17" s="10" t="str">
        <f ca="1">"100" &amp; " - " &amp; TEXT(Data!B17,"##") &amp; " = "</f>
        <v xml:space="preserve">100 - 16 = </v>
      </c>
      <c r="C17" s="10"/>
      <c r="D17" s="10"/>
      <c r="E17" s="10" t="str">
        <f>IF(D17&gt;0,TEXT(100 - Data!B17,"####"),"")</f>
        <v/>
      </c>
      <c r="F17" s="8" t="str">
        <f>IF(D17&gt;0,IF(D17=100 - Data!B17,1,0),"")</f>
        <v/>
      </c>
      <c r="G17" s="20"/>
      <c r="H17" s="9" t="s">
        <v>34</v>
      </c>
    </row>
    <row r="18" spans="1:8" s="9" customFormat="1" ht="26.1" customHeight="1">
      <c r="A18" s="8">
        <v>16</v>
      </c>
      <c r="B18" s="10" t="str">
        <f ca="1">"100" &amp; " - " &amp; TEXT(Data!B18,"##") &amp; " = "</f>
        <v xml:space="preserve">100 - 75 = </v>
      </c>
      <c r="C18" s="10"/>
      <c r="D18" s="10"/>
      <c r="E18" s="10" t="str">
        <f>IF(D18&gt;0,TEXT(100 - Data!B18,"####"),"")</f>
        <v/>
      </c>
      <c r="F18" s="8" t="str">
        <f>IF(D18&gt;0,IF(D18=100 - Data!B18,1,0),"")</f>
        <v/>
      </c>
      <c r="G18" s="20"/>
    </row>
    <row r="19" spans="1:8" s="9" customFormat="1" ht="26.1" customHeight="1">
      <c r="A19" s="8">
        <v>17</v>
      </c>
      <c r="B19" s="10" t="str">
        <f ca="1">"100" &amp; " - " &amp; TEXT(Data!B19,"##") &amp; " = "</f>
        <v xml:space="preserve">100 - 80 = </v>
      </c>
      <c r="C19" s="10"/>
      <c r="D19" s="10"/>
      <c r="E19" s="10" t="str">
        <f>IF(D19&gt;0,TEXT(100 - Data!B19,"####"),"")</f>
        <v/>
      </c>
      <c r="F19" s="8" t="str">
        <f>IF(D19&gt;0,IF(D19=100 - Data!B19,1,0),"")</f>
        <v/>
      </c>
      <c r="G19" s="20"/>
    </row>
    <row r="20" spans="1:8" s="9" customFormat="1" ht="26.1" customHeight="1">
      <c r="A20" s="8">
        <v>18</v>
      </c>
      <c r="B20" s="10" t="str">
        <f ca="1">"100" &amp; " - " &amp; TEXT(Data!B20,"##") &amp; " = "</f>
        <v xml:space="preserve">100 - 41 = </v>
      </c>
      <c r="C20" s="10"/>
      <c r="D20" s="10"/>
      <c r="E20" s="10" t="str">
        <f>IF(D20&gt;0,TEXT(100 - Data!B20,"####"),"")</f>
        <v/>
      </c>
      <c r="F20" s="8" t="str">
        <f>IF(D20&gt;0,IF(D20=100 - Data!B20,1,0),"")</f>
        <v/>
      </c>
      <c r="G20" s="20"/>
    </row>
    <row r="21" spans="1:8" s="9" customFormat="1" ht="26.1" customHeight="1">
      <c r="A21" s="8">
        <v>19</v>
      </c>
      <c r="B21" s="10" t="str">
        <f ca="1">"100" &amp; " - " &amp; TEXT(Data!B21,"##") &amp; " = "</f>
        <v xml:space="preserve">100 - 99 = </v>
      </c>
      <c r="C21" s="10"/>
      <c r="D21" s="10"/>
      <c r="E21" s="10" t="str">
        <f>IF(D21&gt;0,TEXT(100 - Data!B21,"####"),"")</f>
        <v/>
      </c>
      <c r="F21" s="8" t="str">
        <f>IF(D21&gt;0,IF(D21=100 - Data!B21,1,0),"")</f>
        <v/>
      </c>
      <c r="G21" s="20"/>
    </row>
    <row r="22" spans="1:8" s="9" customFormat="1" ht="26.1" customHeight="1" thickBot="1">
      <c r="A22" s="8">
        <v>20</v>
      </c>
      <c r="B22" s="10" t="str">
        <f ca="1">"100" &amp; " - " &amp; TEXT(Data!B22,"##") &amp; " = "</f>
        <v xml:space="preserve">100 - 76 = </v>
      </c>
      <c r="C22" s="10"/>
      <c r="D22" s="10"/>
      <c r="E22" s="10" t="str">
        <f>IF(D22&gt;0,TEXT(100 - Data!B22,"####"),"")</f>
        <v/>
      </c>
      <c r="F22" s="8" t="str">
        <f>IF(D22&gt;0,IF(D22=100 - Data!B22,1,0),"")</f>
        <v/>
      </c>
      <c r="G22" s="20"/>
    </row>
    <row r="23" spans="1:8" s="9" customFormat="1" ht="26.1" customHeight="1" thickTop="1">
      <c r="A23" s="33" t="s">
        <v>35</v>
      </c>
      <c r="B23" s="33"/>
      <c r="C23" s="33"/>
      <c r="D23" s="33"/>
      <c r="E23" s="11"/>
      <c r="F23" s="13" t="str">
        <f>CONCATENATE(COUNTIF(F3:F22, "=1"), " / ",  COUNTIF(F3:F22, "&gt;=0"))</f>
        <v>0 / 0</v>
      </c>
    </row>
    <row r="24" spans="1:8" s="9" customFormat="1" ht="26.1" customHeight="1">
      <c r="A24" s="33" t="s">
        <v>36</v>
      </c>
      <c r="B24" s="33"/>
      <c r="C24" s="33"/>
      <c r="D24" s="33"/>
      <c r="E24" s="25" t="s">
        <v>3</v>
      </c>
      <c r="F24" s="14">
        <f ca="1">TIME(HOUR(Data!B1), MINUTE(Data!B1), SECOND(Data!B1))</f>
        <v>0.80949074074074068</v>
      </c>
    </row>
    <row r="25" spans="1:8" s="9" customFormat="1" ht="26.1" customHeight="1">
      <c r="A25" s="33" t="s">
        <v>37</v>
      </c>
      <c r="B25" s="33"/>
      <c r="C25" s="33"/>
      <c r="D25" s="33"/>
      <c r="E25" s="25" t="s">
        <v>4</v>
      </c>
      <c r="F25" s="14">
        <f ca="1">TIME(HOUR(NOW()), MINUTE(NOW()), SECOND(NOW())) - F24</f>
        <v>0</v>
      </c>
    </row>
    <row r="26" spans="1:8" s="9" customFormat="1" ht="26.1" customHeight="1">
      <c r="A26" s="33" t="s">
        <v>38</v>
      </c>
      <c r="B26" s="33"/>
      <c r="C26" s="33"/>
      <c r="D26" s="33"/>
      <c r="E26" s="25" t="s">
        <v>5</v>
      </c>
      <c r="F26" s="17" t="str">
        <f ca="1">IFERROR(F25/COUNTIF(F3:F22, "&gt;=0"), "")</f>
        <v/>
      </c>
    </row>
    <row r="27" spans="1:8" ht="23.25">
      <c r="A27" s="33" t="s">
        <v>39</v>
      </c>
      <c r="B27" s="33"/>
      <c r="C27" s="33"/>
      <c r="D27" s="33"/>
      <c r="E27" s="7"/>
    </row>
    <row r="28" spans="1:8" ht="23.25">
      <c r="A28" s="33" t="s">
        <v>40</v>
      </c>
      <c r="B28" s="33"/>
      <c r="C28" s="33"/>
      <c r="D28" s="33"/>
      <c r="E28" s="7"/>
    </row>
    <row r="29" spans="1:8" ht="23.25">
      <c r="A29" s="5"/>
      <c r="B29" s="6"/>
      <c r="C29" s="6"/>
      <c r="D29" s="7"/>
      <c r="E29" s="7"/>
    </row>
  </sheetData>
  <sheetProtection sheet="1" objects="1" scenarios="1"/>
  <protectedRanges>
    <protectedRange sqref="C3:D22" name="範圍1"/>
  </protectedRanges>
  <mergeCells count="7">
    <mergeCell ref="A28:D28"/>
    <mergeCell ref="A1:F1"/>
    <mergeCell ref="A23:D23"/>
    <mergeCell ref="A24:D24"/>
    <mergeCell ref="A25:D25"/>
    <mergeCell ref="A26:D26"/>
    <mergeCell ref="A27:D27"/>
  </mergeCells>
  <pageMargins left="0.25" right="0.25" top="0.54" bottom="0.42" header="0.3" footer="0.3"/>
  <pageSetup paperSize="9" scale="96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690A8CF2-3A3D-40EB-8B87-71F66A403E23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F3:F22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CFA45-05C1-4702-9308-0286B575815F}">
  <dimension ref="A1:F29"/>
  <sheetViews>
    <sheetView zoomScale="90" zoomScaleNormal="90" workbookViewId="0">
      <selection activeCell="D3" sqref="D3"/>
    </sheetView>
  </sheetViews>
  <sheetFormatPr defaultColWidth="17.375" defaultRowHeight="14.25"/>
  <cols>
    <col min="1" max="1" width="8.625" style="19" customWidth="1"/>
    <col min="2" max="2" width="30.75" style="2" customWidth="1"/>
    <col min="3" max="3" width="29.125" style="2" customWidth="1"/>
    <col min="4" max="4" width="17.25" style="3" customWidth="1"/>
    <col min="5" max="5" width="18.25" style="3" customWidth="1"/>
    <col min="6" max="6" width="22.625" style="19" customWidth="1"/>
    <col min="8" max="8" width="26.375" customWidth="1"/>
  </cols>
  <sheetData>
    <row r="1" spans="1:6" ht="27" customHeight="1">
      <c r="A1" s="27" t="str">
        <f>Data!$K$2</f>
        <v>整 數 連 減 練 習</v>
      </c>
      <c r="B1" s="28"/>
      <c r="C1" s="28"/>
      <c r="D1" s="28"/>
      <c r="E1" s="28"/>
      <c r="F1" s="28"/>
    </row>
    <row r="2" spans="1:6" ht="27" customHeight="1">
      <c r="A2" s="4" t="s">
        <v>6</v>
      </c>
      <c r="B2" s="4" t="s">
        <v>0</v>
      </c>
      <c r="C2" s="4" t="s">
        <v>1</v>
      </c>
      <c r="D2" s="4" t="s">
        <v>8</v>
      </c>
      <c r="E2" s="4" t="s">
        <v>2</v>
      </c>
      <c r="F2" s="4" t="s">
        <v>7</v>
      </c>
    </row>
    <row r="3" spans="1:6" s="9" customFormat="1" ht="26.1" customHeight="1">
      <c r="A3" s="11">
        <v>1</v>
      </c>
      <c r="B3" s="12" t="str">
        <f ca="1">TEXT(Data!K3,"##") &amp; " - " &amp; TEXT(Data!H3,"##") &amp; " - " &amp; TEXT(Data!I3,"##") &amp; " - " &amp; TEXT(Data!J3,"##") &amp; " = "</f>
        <v xml:space="preserve">1000 - 668 - 65 - 240 = </v>
      </c>
      <c r="C3" s="12"/>
      <c r="D3" s="12"/>
      <c r="E3" s="12" t="str">
        <f>IF(D3&gt;0,TEXT(Data!G3,"####"),"")</f>
        <v/>
      </c>
      <c r="F3" s="11" t="str">
        <f>IF(D3&gt;0,IF(D3=Data!G3,1,0),"")</f>
        <v/>
      </c>
    </row>
    <row r="4" spans="1:6" s="9" customFormat="1" ht="26.1" customHeight="1">
      <c r="A4" s="11">
        <v>2</v>
      </c>
      <c r="B4" s="12" t="str">
        <f ca="1">TEXT(Data!K4,"##") &amp; " - " &amp; TEXT(Data!H4,"##") &amp; " - " &amp; TEXT(Data!I4,"##") &amp; " - " &amp; TEXT(Data!J4,"##") &amp; " = "</f>
        <v xml:space="preserve">2572 - 957 - 192 - 494 = </v>
      </c>
      <c r="C4" s="12"/>
      <c r="D4" s="12"/>
      <c r="E4" s="12" t="str">
        <f>IF(D4&gt;0,TEXT(Data!G4,"####"),"")</f>
        <v/>
      </c>
      <c r="F4" s="11" t="str">
        <f>IF(D4&gt;0,IF(D4=Data!G4,1,0),"")</f>
        <v/>
      </c>
    </row>
    <row r="5" spans="1:6" s="9" customFormat="1" ht="26.1" customHeight="1">
      <c r="A5" s="11">
        <v>3</v>
      </c>
      <c r="B5" s="12" t="str">
        <f ca="1">TEXT(Data!K5,"##") &amp; " - " &amp; TEXT(Data!H5,"##") &amp; " - " &amp; TEXT(Data!I5,"##") &amp; " - " &amp; TEXT(Data!J5,"##") &amp; " = "</f>
        <v xml:space="preserve">2766 - 180 - 986 - 649 = </v>
      </c>
      <c r="C5" s="12"/>
      <c r="D5" s="12"/>
      <c r="E5" s="12" t="str">
        <f>IF(D5&gt;0,TEXT(Data!G5,"####"),"")</f>
        <v/>
      </c>
      <c r="F5" s="11" t="str">
        <f>IF(D5&gt;0,IF(D5=Data!G5,1,0),"")</f>
        <v/>
      </c>
    </row>
    <row r="6" spans="1:6" s="9" customFormat="1" ht="26.1" customHeight="1">
      <c r="A6" s="11">
        <v>4</v>
      </c>
      <c r="B6" s="12" t="str">
        <f ca="1">TEXT(Data!K6,"##") &amp; " - " &amp; TEXT(Data!H6,"##") &amp; " - " &amp; TEXT(Data!I6,"##") &amp; " - " &amp; TEXT(Data!J6,"##") &amp; " = "</f>
        <v xml:space="preserve">2190 - 791 - 189 - 779 = </v>
      </c>
      <c r="C6" s="12"/>
      <c r="D6" s="12"/>
      <c r="E6" s="12" t="str">
        <f>IF(D6&gt;0,TEXT(Data!G6,"####"),"")</f>
        <v/>
      </c>
      <c r="F6" s="11" t="str">
        <f>IF(D6&gt;0,IF(D6=Data!G6,1,0),"")</f>
        <v/>
      </c>
    </row>
    <row r="7" spans="1:6" s="9" customFormat="1" ht="26.1" customHeight="1">
      <c r="A7" s="11">
        <v>5</v>
      </c>
      <c r="B7" s="12" t="str">
        <f ca="1">TEXT(Data!K7,"##") &amp; " - " &amp; TEXT(Data!H7,"##") &amp; " - " &amp; TEXT(Data!I7,"##") &amp; " - " &amp; TEXT(Data!J7,"##") &amp; " = "</f>
        <v xml:space="preserve">1641 - 381 - 138 - 194 = </v>
      </c>
      <c r="C7" s="12"/>
      <c r="D7" s="12"/>
      <c r="E7" s="12" t="str">
        <f>IF(D7&gt;0,TEXT(Data!G7,"####"),"")</f>
        <v/>
      </c>
      <c r="F7" s="11" t="str">
        <f>IF(D7&gt;0,IF(D7=Data!G7,1,0),"")</f>
        <v/>
      </c>
    </row>
    <row r="8" spans="1:6" s="9" customFormat="1" ht="26.1" customHeight="1">
      <c r="A8" s="11">
        <v>6</v>
      </c>
      <c r="B8" s="12" t="str">
        <f ca="1">TEXT(Data!K8,"##") &amp; " - " &amp; TEXT(Data!H8,"##") &amp; " - " &amp; TEXT(Data!I8,"##") &amp; " - " &amp; TEXT(Data!J8,"##") &amp; " = "</f>
        <v xml:space="preserve">2262 - 806 - 264 - 750 = </v>
      </c>
      <c r="C8" s="12"/>
      <c r="D8" s="12"/>
      <c r="E8" s="12" t="str">
        <f>IF(D8&gt;0,TEXT(Data!G8,"####"),"")</f>
        <v/>
      </c>
      <c r="F8" s="11" t="str">
        <f>IF(D8&gt;0,IF(D8=Data!G8,1,0),"")</f>
        <v/>
      </c>
    </row>
    <row r="9" spans="1:6" s="9" customFormat="1" ht="26.1" customHeight="1">
      <c r="A9" s="11">
        <v>7</v>
      </c>
      <c r="B9" s="12" t="str">
        <f ca="1">TEXT(Data!K9,"##") &amp; " - " &amp; TEXT(Data!H9,"##") &amp; " - " &amp; TEXT(Data!I9,"##") &amp; " - " &amp; TEXT(Data!J9,"##") &amp; " = "</f>
        <v xml:space="preserve">1206 - 81 - 925 - 71 = </v>
      </c>
      <c r="C9" s="12"/>
      <c r="D9" s="12"/>
      <c r="E9" s="12" t="str">
        <f>IF(D9&gt;0,TEXT(Data!G9,"####"),"")</f>
        <v/>
      </c>
      <c r="F9" s="11" t="str">
        <f>IF(D9&gt;0,IF(D9=Data!G9,1,0),"")</f>
        <v/>
      </c>
    </row>
    <row r="10" spans="1:6" s="9" customFormat="1" ht="26.1" customHeight="1">
      <c r="A10" s="11">
        <v>8</v>
      </c>
      <c r="B10" s="12" t="str">
        <f ca="1">TEXT(Data!K10,"##") &amp; " - " &amp; TEXT(Data!H10,"##") &amp; " - " &amp; TEXT(Data!I10,"##") &amp; " - " &amp; TEXT(Data!J10,"##") &amp; " = "</f>
        <v xml:space="preserve">1551 - 284 - 748 - 270 = </v>
      </c>
      <c r="C10" s="12"/>
      <c r="D10" s="12"/>
      <c r="E10" s="12" t="str">
        <f>IF(D10&gt;0,TEXT(Data!G10,"####"),"")</f>
        <v/>
      </c>
      <c r="F10" s="11" t="str">
        <f>IF(D10&gt;0,IF(D10=Data!G10,1,0),"")</f>
        <v/>
      </c>
    </row>
    <row r="11" spans="1:6" s="9" customFormat="1" ht="26.1" customHeight="1">
      <c r="A11" s="11">
        <v>9</v>
      </c>
      <c r="B11" s="12" t="str">
        <f ca="1">TEXT(Data!K11,"##") &amp; " - " &amp; TEXT(Data!H11,"##") &amp; " - " &amp; TEXT(Data!I11,"##") &amp; " - " &amp; TEXT(Data!J11,"##") &amp; " = "</f>
        <v xml:space="preserve">1660 - 413 - 89 - 564 = </v>
      </c>
      <c r="C11" s="12"/>
      <c r="D11" s="12"/>
      <c r="E11" s="12" t="str">
        <f>IF(D11&gt;0,TEXT(Data!G11,"####"),"")</f>
        <v/>
      </c>
      <c r="F11" s="11" t="str">
        <f>IF(D11&gt;0,IF(D11=Data!G11,1,0),"")</f>
        <v/>
      </c>
    </row>
    <row r="12" spans="1:6" s="9" customFormat="1" ht="26.1" customHeight="1">
      <c r="A12" s="11">
        <v>10</v>
      </c>
      <c r="B12" s="12" t="str">
        <f ca="1">TEXT(Data!K12,"##") &amp; " - " &amp; TEXT(Data!H12,"##") &amp; " - " &amp; TEXT(Data!I12,"##") &amp; " - " &amp; TEXT(Data!J12,"##") &amp; " = "</f>
        <v xml:space="preserve">1966 - 564 - 606 - 305 = </v>
      </c>
      <c r="C12" s="12"/>
      <c r="D12" s="12"/>
      <c r="E12" s="12" t="str">
        <f>IF(D12&gt;0,TEXT(Data!G12,"####"),"")</f>
        <v/>
      </c>
      <c r="F12" s="11" t="str">
        <f>IF(D12&gt;0,IF(D12=Data!G12,1,0),"")</f>
        <v/>
      </c>
    </row>
    <row r="13" spans="1:6" s="9" customFormat="1" ht="26.1" customHeight="1">
      <c r="A13" s="11">
        <v>11</v>
      </c>
      <c r="B13" s="12" t="str">
        <f ca="1">TEXT(Data!K13,"##") &amp; " - " &amp; TEXT(Data!H13,"##") &amp; " - " &amp; TEXT(Data!I13,"##") &amp; " - " &amp; TEXT(Data!J13,"##") &amp; " = "</f>
        <v xml:space="preserve">2976 - 574 - 938 - 663 = </v>
      </c>
      <c r="C13" s="12"/>
      <c r="D13" s="12"/>
      <c r="E13" s="12" t="str">
        <f>IF(D13&gt;0,TEXT(Data!G13,"####"),"")</f>
        <v/>
      </c>
      <c r="F13" s="11" t="str">
        <f>IF(D13&gt;0,IF(D13=Data!G13,1,0),"")</f>
        <v/>
      </c>
    </row>
    <row r="14" spans="1:6" s="9" customFormat="1" ht="26.1" customHeight="1">
      <c r="A14" s="11">
        <v>12</v>
      </c>
      <c r="B14" s="12" t="str">
        <f ca="1">TEXT(Data!K14,"##") &amp; " - " &amp; TEXT(Data!H14,"##") &amp; " - " &amp; TEXT(Data!I14,"##") &amp; " - " &amp; TEXT(Data!J14,"##") &amp; " = "</f>
        <v xml:space="preserve">2822 - 866 - 797 - 209 = </v>
      </c>
      <c r="C14" s="12"/>
      <c r="D14" s="12"/>
      <c r="E14" s="12" t="str">
        <f>IF(D14&gt;0,TEXT(Data!G14,"####"),"")</f>
        <v/>
      </c>
      <c r="F14" s="11" t="str">
        <f>IF(D14&gt;0,IF(D14=Data!G14,1,0),"")</f>
        <v/>
      </c>
    </row>
    <row r="15" spans="1:6" s="9" customFormat="1" ht="26.1" customHeight="1">
      <c r="A15" s="11">
        <v>13</v>
      </c>
      <c r="B15" s="12" t="str">
        <f ca="1">TEXT(Data!K15,"##") &amp; " - " &amp; TEXT(Data!H15,"##") &amp; " - " &amp; TEXT(Data!I15,"##") &amp; " - " &amp; TEXT(Data!J15,"##") &amp; " = "</f>
        <v xml:space="preserve">2028 - 948 - 128 - 249 = </v>
      </c>
      <c r="C15" s="12"/>
      <c r="D15" s="12"/>
      <c r="E15" s="12" t="str">
        <f>IF(D15&gt;0,TEXT(Data!G15,"####"),"")</f>
        <v/>
      </c>
      <c r="F15" s="11" t="str">
        <f>IF(D15&gt;0,IF(D15=Data!G15,1,0),"")</f>
        <v/>
      </c>
    </row>
    <row r="16" spans="1:6" s="9" customFormat="1" ht="26.1" customHeight="1">
      <c r="A16" s="11">
        <v>14</v>
      </c>
      <c r="B16" s="12" t="str">
        <f ca="1">TEXT(Data!K16,"##") &amp; " - " &amp; TEXT(Data!H16,"##") &amp; " - " &amp; TEXT(Data!I16,"##") &amp; " - " &amp; TEXT(Data!J16,"##") &amp; " = "</f>
        <v xml:space="preserve">1458 - 198 - 194 - 361 = </v>
      </c>
      <c r="C16" s="12"/>
      <c r="D16" s="12"/>
      <c r="E16" s="12" t="str">
        <f>IF(D16&gt;0,TEXT(Data!G16,"####"),"")</f>
        <v/>
      </c>
      <c r="F16" s="11" t="str">
        <f>IF(D16&gt;0,IF(D16=Data!G16,1,0),"")</f>
        <v/>
      </c>
    </row>
    <row r="17" spans="1:6" s="9" customFormat="1" ht="26.1" customHeight="1">
      <c r="A17" s="11">
        <v>15</v>
      </c>
      <c r="B17" s="12" t="str">
        <f ca="1">TEXT(Data!K17,"##") &amp; " - " &amp; TEXT(Data!H17,"##") &amp; " - " &amp; TEXT(Data!I17,"##") &amp; " - " &amp; TEXT(Data!J17,"##") &amp; " = "</f>
        <v xml:space="preserve">1761 - 167 - 639 - 373 = </v>
      </c>
      <c r="C17" s="12"/>
      <c r="D17" s="12"/>
      <c r="E17" s="12" t="str">
        <f>IF(D17&gt;0,TEXT(Data!G17,"####"),"")</f>
        <v/>
      </c>
      <c r="F17" s="11" t="str">
        <f>IF(D17&gt;0,IF(D17=Data!G17,1,0),"")</f>
        <v/>
      </c>
    </row>
    <row r="18" spans="1:6" s="9" customFormat="1" ht="26.1" customHeight="1">
      <c r="A18" s="11">
        <v>16</v>
      </c>
      <c r="B18" s="12" t="str">
        <f ca="1">TEXT(Data!K18,"##") &amp; " - " &amp; TEXT(Data!H18,"##") &amp; " - " &amp; TEXT(Data!I18,"##") &amp; " - " &amp; TEXT(Data!J18,"##") &amp; " = "</f>
        <v xml:space="preserve">2220 - 691 - 191 - 656 = </v>
      </c>
      <c r="C18" s="12"/>
      <c r="D18" s="12"/>
      <c r="E18" s="12" t="str">
        <f>IF(D18&gt;0,TEXT(Data!G18,"####"),"")</f>
        <v/>
      </c>
      <c r="F18" s="11" t="str">
        <f>IF(D18&gt;0,IF(D18=Data!G18,1,0),"")</f>
        <v/>
      </c>
    </row>
    <row r="19" spans="1:6" s="9" customFormat="1" ht="26.1" customHeight="1">
      <c r="A19" s="11">
        <v>17</v>
      </c>
      <c r="B19" s="12" t="str">
        <f ca="1">TEXT(Data!K19,"##") &amp; " - " &amp; TEXT(Data!H19,"##") &amp; " - " &amp; TEXT(Data!I19,"##") &amp; " - " &amp; TEXT(Data!J19,"##") &amp; " = "</f>
        <v xml:space="preserve">1499 - 106 - 635 - 663 = </v>
      </c>
      <c r="C19" s="12"/>
      <c r="D19" s="12"/>
      <c r="E19" s="12" t="str">
        <f>IF(D19&gt;0,TEXT(Data!G19,"####"),"")</f>
        <v/>
      </c>
      <c r="F19" s="11" t="str">
        <f>IF(D19&gt;0,IF(D19=Data!G19,1,0),"")</f>
        <v/>
      </c>
    </row>
    <row r="20" spans="1:6" s="9" customFormat="1" ht="26.1" customHeight="1">
      <c r="A20" s="11">
        <v>18</v>
      </c>
      <c r="B20" s="12" t="str">
        <f ca="1">TEXT(Data!K20,"##") &amp; " - " &amp; TEXT(Data!H20,"##") &amp; " - " &amp; TEXT(Data!I20,"##") &amp; " - " &amp; TEXT(Data!J20,"##") &amp; " = "</f>
        <v xml:space="preserve">1521 - 54 - 45 - 940 = </v>
      </c>
      <c r="C20" s="12"/>
      <c r="D20" s="12"/>
      <c r="E20" s="12" t="str">
        <f>IF(D20&gt;0,TEXT(Data!G20,"####"),"")</f>
        <v/>
      </c>
      <c r="F20" s="11" t="str">
        <f>IF(D20&gt;0,IF(D20=Data!G20,1,0),"")</f>
        <v/>
      </c>
    </row>
    <row r="21" spans="1:6" s="9" customFormat="1" ht="26.1" customHeight="1">
      <c r="A21" s="11">
        <v>19</v>
      </c>
      <c r="B21" s="12" t="str">
        <f ca="1">TEXT(Data!K21,"##") &amp; " - " &amp; TEXT(Data!H21,"##") &amp; " - " &amp; TEXT(Data!I21,"##") &amp; " - " &amp; TEXT(Data!J21,"##") &amp; " = "</f>
        <v xml:space="preserve">1956 - 218 - 609 - 393 = </v>
      </c>
      <c r="C21" s="12"/>
      <c r="D21" s="12"/>
      <c r="E21" s="12" t="str">
        <f>IF(D21&gt;0,TEXT(Data!G21,"####"),"")</f>
        <v/>
      </c>
      <c r="F21" s="11" t="str">
        <f>IF(D21&gt;0,IF(D21=Data!G21,1,0),"")</f>
        <v/>
      </c>
    </row>
    <row r="22" spans="1:6" s="9" customFormat="1" ht="26.1" customHeight="1" thickBot="1">
      <c r="A22" s="11">
        <v>20</v>
      </c>
      <c r="B22" s="12" t="str">
        <f ca="1">TEXT(Data!K22,"##") &amp; " - " &amp; TEXT(Data!H22,"##") &amp; " - " &amp; TEXT(Data!I22,"##") &amp; " - " &amp; TEXT(Data!J22,"##") &amp; " = "</f>
        <v xml:space="preserve">2324 - 481 - 983 - 559 = </v>
      </c>
      <c r="C22" s="12"/>
      <c r="D22" s="12"/>
      <c r="E22" s="12" t="str">
        <f>IF(D22&gt;0,TEXT(Data!G22,"####"),"")</f>
        <v/>
      </c>
      <c r="F22" s="11" t="str">
        <f>IF(D22&gt;0,IF(D22=Data!G22,1,0),"")</f>
        <v/>
      </c>
    </row>
    <row r="23" spans="1:6" s="9" customFormat="1" ht="26.1" customHeight="1" thickTop="1">
      <c r="A23" s="33" t="s">
        <v>35</v>
      </c>
      <c r="B23" s="33"/>
      <c r="C23" s="33"/>
      <c r="D23" s="33"/>
      <c r="E23" s="11"/>
      <c r="F23" s="13" t="str">
        <f>CONCATENATE(COUNTIF(F3:F22, "=1"), " / ",  COUNTIF(F3:F22, "&gt;=0"))</f>
        <v>0 / 0</v>
      </c>
    </row>
    <row r="24" spans="1:6" s="9" customFormat="1" ht="26.1" customHeight="1">
      <c r="A24" s="33" t="s">
        <v>36</v>
      </c>
      <c r="B24" s="33"/>
      <c r="C24" s="33"/>
      <c r="D24" s="33"/>
      <c r="E24" s="25" t="s">
        <v>3</v>
      </c>
      <c r="F24" s="14">
        <f ca="1">TIME(HOUR(Data!B1), MINUTE(Data!B1), SECOND(Data!B1))</f>
        <v>0.80949074074074068</v>
      </c>
    </row>
    <row r="25" spans="1:6" s="9" customFormat="1" ht="26.1" customHeight="1">
      <c r="A25" s="33" t="s">
        <v>37</v>
      </c>
      <c r="B25" s="33"/>
      <c r="C25" s="33"/>
      <c r="D25" s="33"/>
      <c r="E25" s="25" t="s">
        <v>4</v>
      </c>
      <c r="F25" s="14">
        <f ca="1">TIME(HOUR(NOW()), MINUTE(NOW()), SECOND(NOW())) - F24</f>
        <v>0</v>
      </c>
    </row>
    <row r="26" spans="1:6" s="9" customFormat="1" ht="26.1" customHeight="1">
      <c r="A26" s="33" t="s">
        <v>38</v>
      </c>
      <c r="B26" s="33"/>
      <c r="C26" s="33"/>
      <c r="D26" s="33"/>
      <c r="E26" s="25" t="s">
        <v>5</v>
      </c>
      <c r="F26" s="16" t="str">
        <f ca="1">IFERROR(F25/COUNTIF(F3:F22, "&gt;=0"), "")</f>
        <v/>
      </c>
    </row>
    <row r="27" spans="1:6" ht="26.1" customHeight="1">
      <c r="A27" s="33" t="s">
        <v>39</v>
      </c>
      <c r="B27" s="33"/>
      <c r="C27" s="33"/>
      <c r="D27" s="33"/>
      <c r="E27" s="7"/>
    </row>
    <row r="28" spans="1:6" ht="23.25">
      <c r="A28" s="33" t="s">
        <v>40</v>
      </c>
      <c r="B28" s="33"/>
      <c r="C28" s="33"/>
      <c r="D28" s="33"/>
      <c r="E28" s="7"/>
    </row>
    <row r="29" spans="1:6" ht="23.25">
      <c r="A29" s="5"/>
      <c r="B29" s="6"/>
      <c r="C29" s="6"/>
      <c r="D29" s="7"/>
      <c r="E29" s="7"/>
    </row>
  </sheetData>
  <sheetProtection sheet="1" objects="1" scenarios="1"/>
  <protectedRanges>
    <protectedRange sqref="C3:D22" name="範圍1"/>
  </protectedRanges>
  <mergeCells count="7">
    <mergeCell ref="A1:F1"/>
    <mergeCell ref="A23:D23"/>
    <mergeCell ref="A24:D24"/>
    <mergeCell ref="A25:D25"/>
    <mergeCell ref="A26:D26"/>
    <mergeCell ref="A27:D27"/>
    <mergeCell ref="A28:D28"/>
  </mergeCells>
  <pageMargins left="0.25" right="0.25" top="0.54" bottom="0.42" header="0.3" footer="0.3"/>
  <pageSetup paperSize="9" scale="96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A2665209-927B-44BB-9C17-9FA6DBA1CD4F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F3:F22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1E7BF-BF1A-473B-B16F-E804B63D1822}">
  <dimension ref="A1:F29"/>
  <sheetViews>
    <sheetView zoomScale="90" zoomScaleNormal="90" workbookViewId="0">
      <selection activeCell="D3" sqref="D3"/>
    </sheetView>
  </sheetViews>
  <sheetFormatPr defaultColWidth="17.375" defaultRowHeight="14.25"/>
  <cols>
    <col min="1" max="1" width="8.625" style="19" customWidth="1"/>
    <col min="2" max="2" width="30.75" style="2" customWidth="1"/>
    <col min="3" max="3" width="29.125" style="2" customWidth="1"/>
    <col min="4" max="4" width="17.25" style="3" customWidth="1"/>
    <col min="5" max="5" width="18.25" style="3" customWidth="1"/>
    <col min="6" max="6" width="22.625" style="19" customWidth="1"/>
    <col min="8" max="8" width="26.375" customWidth="1"/>
  </cols>
  <sheetData>
    <row r="1" spans="1:6" ht="27" customHeight="1">
      <c r="A1" s="27" t="str">
        <f>Data!$M$2</f>
        <v>加 減 混 合 運 算 練 習</v>
      </c>
      <c r="B1" s="28"/>
      <c r="C1" s="28"/>
      <c r="D1" s="28"/>
      <c r="E1" s="28"/>
      <c r="F1" s="28"/>
    </row>
    <row r="2" spans="1:6" ht="27" customHeight="1">
      <c r="A2" s="4" t="s">
        <v>6</v>
      </c>
      <c r="B2" s="4" t="s">
        <v>0</v>
      </c>
      <c r="C2" s="4" t="s">
        <v>1</v>
      </c>
      <c r="D2" s="4" t="s">
        <v>8</v>
      </c>
      <c r="E2" s="4" t="s">
        <v>2</v>
      </c>
      <c r="F2" s="4" t="s">
        <v>7</v>
      </c>
    </row>
    <row r="3" spans="1:6" s="9" customFormat="1" ht="26.1" customHeight="1">
      <c r="A3" s="11">
        <v>1</v>
      </c>
      <c r="B3" s="12" t="str">
        <f ca="1">TEXT(Data!M3,"##") &amp; " + " &amp; TEXT(Data!R3,"##") &amp; " - " &amp; TEXT(Data!P3,"##") &amp; " - " &amp; TEXT(Data!Q3,"##") &amp; " = "</f>
        <v xml:space="preserve">608 + 630 - 447 - 92 = </v>
      </c>
      <c r="C3" s="12"/>
      <c r="D3" s="12"/>
      <c r="E3" s="12" t="str">
        <f>IF(D3&gt;0,TEXT(Data!S3,"####"),"")</f>
        <v/>
      </c>
      <c r="F3" s="11" t="str">
        <f>IF(D3&gt;0,IF(D3=Data!S3,1,0),"")</f>
        <v/>
      </c>
    </row>
    <row r="4" spans="1:6" s="9" customFormat="1" ht="26.1" customHeight="1">
      <c r="A4" s="11">
        <v>2</v>
      </c>
      <c r="B4" s="12" t="str">
        <f ca="1">TEXT(Data!M4,"##") &amp; " + " &amp; TEXT(Data!R4,"##") &amp; " - " &amp; TEXT(Data!P4,"##") &amp; " - " &amp; TEXT(Data!Q4,"##") &amp; " = "</f>
        <v xml:space="preserve">267 + 1450 - 585 - 691 = </v>
      </c>
      <c r="C4" s="12"/>
      <c r="D4" s="12"/>
      <c r="E4" s="12" t="str">
        <f>IF(D4&gt;0,TEXT(Data!S4,"####"),"")</f>
        <v/>
      </c>
      <c r="F4" s="11" t="str">
        <f>IF(D4&gt;0,IF(D4=Data!S4,1,0),"")</f>
        <v/>
      </c>
    </row>
    <row r="5" spans="1:6" s="9" customFormat="1" ht="26.1" customHeight="1">
      <c r="A5" s="11">
        <v>3</v>
      </c>
      <c r="B5" s="12" t="str">
        <f ca="1">TEXT(Data!M5,"##") &amp; " + " &amp; TEXT(Data!R5,"##") &amp; " - " &amp; TEXT(Data!P5,"##") &amp; " - " &amp; TEXT(Data!Q5,"##") &amp; " = "</f>
        <v xml:space="preserve">909 + 733 - 453 - 214 = </v>
      </c>
      <c r="C5" s="12"/>
      <c r="D5" s="12"/>
      <c r="E5" s="12" t="str">
        <f>IF(D5&gt;0,TEXT(Data!S5,"####"),"")</f>
        <v/>
      </c>
      <c r="F5" s="11" t="str">
        <f>IF(D5&gt;0,IF(D5=Data!S5,1,0),"")</f>
        <v/>
      </c>
    </row>
    <row r="6" spans="1:6" s="9" customFormat="1" ht="26.1" customHeight="1">
      <c r="A6" s="11">
        <v>4</v>
      </c>
      <c r="B6" s="12" t="str">
        <f ca="1">TEXT(Data!M6,"##") &amp; " + " &amp; TEXT(Data!R6,"##") &amp; " - " &amp; TEXT(Data!P6,"##") &amp; " - " &amp; TEXT(Data!Q6,"##") &amp; " = "</f>
        <v xml:space="preserve">324 + 1731 - 960 - 689 = </v>
      </c>
      <c r="C6" s="12"/>
      <c r="D6" s="12"/>
      <c r="E6" s="12" t="str">
        <f>IF(D6&gt;0,TEXT(Data!S6,"####"),"")</f>
        <v/>
      </c>
      <c r="F6" s="11" t="str">
        <f>IF(D6&gt;0,IF(D6=Data!S6,1,0),"")</f>
        <v/>
      </c>
    </row>
    <row r="7" spans="1:6" s="9" customFormat="1" ht="26.1" customHeight="1">
      <c r="A7" s="11">
        <v>5</v>
      </c>
      <c r="B7" s="12" t="str">
        <f ca="1">TEXT(Data!M7,"##") &amp; " + " &amp; TEXT(Data!R7,"##") &amp; " - " &amp; TEXT(Data!P7,"##") &amp; " - " &amp; TEXT(Data!Q7,"##") &amp; " = "</f>
        <v xml:space="preserve">643 + 820 - 237 - 503 = </v>
      </c>
      <c r="C7" s="12"/>
      <c r="D7" s="12"/>
      <c r="E7" s="12" t="str">
        <f>IF(D7&gt;0,TEXT(Data!S7,"####"),"")</f>
        <v/>
      </c>
      <c r="F7" s="11" t="str">
        <f>IF(D7&gt;0,IF(D7=Data!S7,1,0),"")</f>
        <v/>
      </c>
    </row>
    <row r="8" spans="1:6" s="9" customFormat="1" ht="26.1" customHeight="1">
      <c r="A8" s="11">
        <v>6</v>
      </c>
      <c r="B8" s="12" t="str">
        <f ca="1">TEXT(Data!M8,"##") &amp; " + " &amp; TEXT(Data!R8,"##") &amp; " - " &amp; TEXT(Data!P8,"##") &amp; " - " &amp; TEXT(Data!Q8,"##") &amp; " = "</f>
        <v xml:space="preserve">670 + 1238 - 979 - 79 = </v>
      </c>
      <c r="C8" s="12"/>
      <c r="D8" s="12"/>
      <c r="E8" s="12" t="str">
        <f>IF(D8&gt;0,TEXT(Data!S8,"####"),"")</f>
        <v/>
      </c>
      <c r="F8" s="11" t="str">
        <f>IF(D8&gt;0,IF(D8=Data!S8,1,0),"")</f>
        <v/>
      </c>
    </row>
    <row r="9" spans="1:6" s="9" customFormat="1" ht="26.1" customHeight="1">
      <c r="A9" s="11">
        <v>7</v>
      </c>
      <c r="B9" s="12" t="str">
        <f ca="1">TEXT(Data!M9,"##") &amp; " + " &amp; TEXT(Data!R9,"##") &amp; " - " &amp; TEXT(Data!P9,"##") &amp; " - " &amp; TEXT(Data!Q9,"##") &amp; " = "</f>
        <v xml:space="preserve">490 + 787 - 667 - 69 = </v>
      </c>
      <c r="C9" s="12"/>
      <c r="D9" s="12"/>
      <c r="E9" s="12" t="str">
        <f>IF(D9&gt;0,TEXT(Data!S9,"####"),"")</f>
        <v/>
      </c>
      <c r="F9" s="11" t="str">
        <f>IF(D9&gt;0,IF(D9=Data!S9,1,0),"")</f>
        <v/>
      </c>
    </row>
    <row r="10" spans="1:6" s="9" customFormat="1" ht="26.1" customHeight="1">
      <c r="A10" s="11">
        <v>8</v>
      </c>
      <c r="B10" s="12" t="str">
        <f ca="1">TEXT(Data!M10,"##") &amp; " + " &amp; TEXT(Data!R10,"##") &amp; " - " &amp; TEXT(Data!P10,"##") &amp; " - " &amp; TEXT(Data!Q10,"##") &amp; " = "</f>
        <v xml:space="preserve">955 + 541 - 19 - 478 = </v>
      </c>
      <c r="C10" s="12"/>
      <c r="D10" s="12"/>
      <c r="E10" s="12" t="str">
        <f>IF(D10&gt;0,TEXT(Data!S10,"####"),"")</f>
        <v/>
      </c>
      <c r="F10" s="11" t="str">
        <f>IF(D10&gt;0,IF(D10=Data!S10,1,0),"")</f>
        <v/>
      </c>
    </row>
    <row r="11" spans="1:6" s="9" customFormat="1" ht="26.1" customHeight="1">
      <c r="A11" s="11">
        <v>9</v>
      </c>
      <c r="B11" s="12" t="str">
        <f ca="1">TEXT(Data!M11,"##") &amp; " + " &amp; TEXT(Data!R11,"##") &amp; " - " &amp; TEXT(Data!P11,"##") &amp; " - " &amp; TEXT(Data!Q11,"##") &amp; " = "</f>
        <v xml:space="preserve">707 + 1595 - 862 - 653 = </v>
      </c>
      <c r="C11" s="12"/>
      <c r="D11" s="12"/>
      <c r="E11" s="12" t="str">
        <f>IF(D11&gt;0,TEXT(Data!S11,"####"),"")</f>
        <v/>
      </c>
      <c r="F11" s="11" t="str">
        <f>IF(D11&gt;0,IF(D11=Data!S11,1,0),"")</f>
        <v/>
      </c>
    </row>
    <row r="12" spans="1:6" s="9" customFormat="1" ht="26.1" customHeight="1">
      <c r="A12" s="11">
        <v>10</v>
      </c>
      <c r="B12" s="12" t="str">
        <f ca="1">TEXT(Data!M12,"##") &amp; " + " &amp; TEXT(Data!R12,"##") &amp; " - " &amp; TEXT(Data!P12,"##") &amp; " - " &amp; TEXT(Data!Q12,"##") &amp; " = "</f>
        <v xml:space="preserve">924 + 923 - 42 - 807 = </v>
      </c>
      <c r="C12" s="12"/>
      <c r="D12" s="12"/>
      <c r="E12" s="12" t="str">
        <f>IF(D12&gt;0,TEXT(Data!S12,"####"),"")</f>
        <v/>
      </c>
      <c r="F12" s="11" t="str">
        <f>IF(D12&gt;0,IF(D12=Data!S12,1,0),"")</f>
        <v/>
      </c>
    </row>
    <row r="13" spans="1:6" s="9" customFormat="1" ht="26.1" customHeight="1">
      <c r="A13" s="11">
        <v>11</v>
      </c>
      <c r="B13" s="12" t="str">
        <f ca="1">TEXT(Data!M13,"##") &amp; " + " &amp; TEXT(Data!R13,"##") &amp; " - " &amp; TEXT(Data!P13,"##") &amp; " - " &amp; TEXT(Data!Q13,"##") &amp; " = "</f>
        <v xml:space="preserve">400 + 1455 - 826 - 469 = </v>
      </c>
      <c r="C13" s="12"/>
      <c r="D13" s="12"/>
      <c r="E13" s="12" t="str">
        <f>IF(D13&gt;0,TEXT(Data!S13,"####"),"")</f>
        <v/>
      </c>
      <c r="F13" s="11" t="str">
        <f>IF(D13&gt;0,IF(D13=Data!S13,1,0),"")</f>
        <v/>
      </c>
    </row>
    <row r="14" spans="1:6" s="9" customFormat="1" ht="26.1" customHeight="1">
      <c r="A14" s="11">
        <v>12</v>
      </c>
      <c r="B14" s="12" t="str">
        <f ca="1">TEXT(Data!M14,"##") &amp; " + " &amp; TEXT(Data!R14,"##") &amp; " - " &amp; TEXT(Data!P14,"##") &amp; " - " &amp; TEXT(Data!Q14,"##") &amp; " = "</f>
        <v xml:space="preserve">473 + 693 - 420 - 102 = </v>
      </c>
      <c r="C14" s="12"/>
      <c r="D14" s="12"/>
      <c r="E14" s="12" t="str">
        <f>IF(D14&gt;0,TEXT(Data!S14,"####"),"")</f>
        <v/>
      </c>
      <c r="F14" s="11" t="str">
        <f>IF(D14&gt;0,IF(D14=Data!S14,1,0),"")</f>
        <v/>
      </c>
    </row>
    <row r="15" spans="1:6" s="9" customFormat="1" ht="26.1" customHeight="1">
      <c r="A15" s="11">
        <v>13</v>
      </c>
      <c r="B15" s="12" t="str">
        <f ca="1">TEXT(Data!M15,"##") &amp; " + " &amp; TEXT(Data!R15,"##") &amp; " - " &amp; TEXT(Data!P15,"##") &amp; " - " &amp; TEXT(Data!Q15,"##") &amp; " = "</f>
        <v xml:space="preserve">862 + 923 - 679 - 135 = </v>
      </c>
      <c r="C15" s="12"/>
      <c r="D15" s="12"/>
      <c r="E15" s="12" t="str">
        <f>IF(D15&gt;0,TEXT(Data!S15,"####"),"")</f>
        <v/>
      </c>
      <c r="F15" s="11" t="str">
        <f>IF(D15&gt;0,IF(D15=Data!S15,1,0),"")</f>
        <v/>
      </c>
    </row>
    <row r="16" spans="1:6" s="9" customFormat="1" ht="26.1" customHeight="1">
      <c r="A16" s="11">
        <v>14</v>
      </c>
      <c r="B16" s="12" t="str">
        <f ca="1">TEXT(Data!M16,"##") &amp; " + " &amp; TEXT(Data!R16,"##") &amp; " - " &amp; TEXT(Data!P16,"##") &amp; " - " &amp; TEXT(Data!Q16,"##") &amp; " = "</f>
        <v xml:space="preserve">718 + 865 - 76 - 673 = </v>
      </c>
      <c r="C16" s="12"/>
      <c r="D16" s="12"/>
      <c r="E16" s="12" t="str">
        <f>IF(D16&gt;0,TEXT(Data!S16,"####"),"")</f>
        <v/>
      </c>
      <c r="F16" s="11" t="str">
        <f>IF(D16&gt;0,IF(D16=Data!S16,1,0),"")</f>
        <v/>
      </c>
    </row>
    <row r="17" spans="1:6" s="9" customFormat="1" ht="26.1" customHeight="1">
      <c r="A17" s="11">
        <v>15</v>
      </c>
      <c r="B17" s="12" t="str">
        <f ca="1">TEXT(Data!M17,"##") &amp; " + " &amp; TEXT(Data!R17,"##") &amp; " - " &amp; TEXT(Data!P17,"##") &amp; " - " &amp; TEXT(Data!Q17,"##") &amp; " = "</f>
        <v xml:space="preserve">876 + 1957 - 845 - 999 = </v>
      </c>
      <c r="C17" s="12"/>
      <c r="D17" s="12"/>
      <c r="E17" s="12" t="str">
        <f>IF(D17&gt;0,TEXT(Data!S17,"####"),"")</f>
        <v/>
      </c>
      <c r="F17" s="11" t="str">
        <f>IF(D17&gt;0,IF(D17=Data!S17,1,0),"")</f>
        <v/>
      </c>
    </row>
    <row r="18" spans="1:6" s="9" customFormat="1" ht="26.1" customHeight="1">
      <c r="A18" s="11">
        <v>16</v>
      </c>
      <c r="B18" s="12" t="str">
        <f ca="1">TEXT(Data!M18,"##") &amp; " + " &amp; TEXT(Data!R18,"##") &amp; " - " &amp; TEXT(Data!P18,"##") &amp; " - " &amp; TEXT(Data!Q18,"##") &amp; " = "</f>
        <v xml:space="preserve">354 + 492 - 285 - 162 = </v>
      </c>
      <c r="C18" s="12"/>
      <c r="D18" s="12"/>
      <c r="E18" s="12" t="str">
        <f>IF(D18&gt;0,TEXT(Data!S18,"####"),"")</f>
        <v/>
      </c>
      <c r="F18" s="11" t="str">
        <f>IF(D18&gt;0,IF(D18=Data!S18,1,0),"")</f>
        <v/>
      </c>
    </row>
    <row r="19" spans="1:6" s="9" customFormat="1" ht="26.1" customHeight="1">
      <c r="A19" s="11">
        <v>17</v>
      </c>
      <c r="B19" s="12" t="str">
        <f ca="1">TEXT(Data!M19,"##") &amp; " + " &amp; TEXT(Data!R19,"##") &amp; " - " &amp; TEXT(Data!P19,"##") &amp; " - " &amp; TEXT(Data!Q19,"##") &amp; " = "</f>
        <v xml:space="preserve">873 + 1311 - 926 - 344 = </v>
      </c>
      <c r="C19" s="12"/>
      <c r="D19" s="12"/>
      <c r="E19" s="12" t="str">
        <f>IF(D19&gt;0,TEXT(Data!S19,"####"),"")</f>
        <v/>
      </c>
      <c r="F19" s="11" t="str">
        <f>IF(D19&gt;0,IF(D19=Data!S19,1,0),"")</f>
        <v/>
      </c>
    </row>
    <row r="20" spans="1:6" s="9" customFormat="1" ht="26.1" customHeight="1">
      <c r="A20" s="11">
        <v>18</v>
      </c>
      <c r="B20" s="12" t="str">
        <f ca="1">TEXT(Data!M20,"##") &amp; " + " &amp; TEXT(Data!R20,"##") &amp; " - " &amp; TEXT(Data!P20,"##") &amp; " - " &amp; TEXT(Data!Q20,"##") &amp; " = "</f>
        <v xml:space="preserve">419 + 747 - 449 - 184 = </v>
      </c>
      <c r="C20" s="12"/>
      <c r="D20" s="12"/>
      <c r="E20" s="12" t="str">
        <f>IF(D20&gt;0,TEXT(Data!S20,"####"),"")</f>
        <v/>
      </c>
      <c r="F20" s="11" t="str">
        <f>IF(D20&gt;0,IF(D20=Data!S20,1,0),"")</f>
        <v/>
      </c>
    </row>
    <row r="21" spans="1:6" s="9" customFormat="1" ht="26.1" customHeight="1">
      <c r="A21" s="11">
        <v>19</v>
      </c>
      <c r="B21" s="12" t="str">
        <f ca="1">TEXT(Data!M21,"##") &amp; " + " &amp; TEXT(Data!R21,"##") &amp; " - " &amp; TEXT(Data!P21,"##") &amp; " - " &amp; TEXT(Data!Q21,"##") &amp; " = "</f>
        <v xml:space="preserve">772 + 1436 - 781 - 562 = </v>
      </c>
      <c r="C21" s="12"/>
      <c r="D21" s="12"/>
      <c r="E21" s="12" t="str">
        <f>IF(D21&gt;0,TEXT(Data!S21,"####"),"")</f>
        <v/>
      </c>
      <c r="F21" s="11" t="str">
        <f>IF(D21&gt;0,IF(D21=Data!S21,1,0),"")</f>
        <v/>
      </c>
    </row>
    <row r="22" spans="1:6" s="9" customFormat="1" ht="26.1" customHeight="1" thickBot="1">
      <c r="A22" s="11">
        <v>20</v>
      </c>
      <c r="B22" s="12" t="str">
        <f ca="1">TEXT(Data!M22,"##") &amp; " + " &amp; TEXT(Data!R22,"##") &amp; " - " &amp; TEXT(Data!P22,"##") &amp; " - " &amp; TEXT(Data!Q22,"##") &amp; " = "</f>
        <v xml:space="preserve">232 + 707 - 364 - 243 = </v>
      </c>
      <c r="C22" s="12"/>
      <c r="D22" s="12"/>
      <c r="E22" s="12" t="str">
        <f>IF(D22&gt;0,TEXT(Data!S22,"####"),"")</f>
        <v/>
      </c>
      <c r="F22" s="11" t="str">
        <f>IF(D22&gt;0,IF(D22=Data!S22,1,0),"")</f>
        <v/>
      </c>
    </row>
    <row r="23" spans="1:6" s="9" customFormat="1" ht="26.1" customHeight="1" thickTop="1">
      <c r="A23" s="33" t="s">
        <v>35</v>
      </c>
      <c r="B23" s="33"/>
      <c r="C23" s="33"/>
      <c r="D23" s="33"/>
      <c r="E23" s="11"/>
      <c r="F23" s="13" t="str">
        <f>CONCATENATE(COUNTIF(F3:F22, "=1"), " / ",  COUNTIF(F3:F22, "&gt;=0"))</f>
        <v>0 / 0</v>
      </c>
    </row>
    <row r="24" spans="1:6" s="9" customFormat="1" ht="26.1" customHeight="1">
      <c r="A24" s="33" t="s">
        <v>36</v>
      </c>
      <c r="B24" s="33"/>
      <c r="C24" s="33"/>
      <c r="D24" s="33"/>
      <c r="E24" s="25" t="s">
        <v>3</v>
      </c>
      <c r="F24" s="14">
        <f ca="1">TIME(HOUR(Data!B1), MINUTE(Data!B1), SECOND(Data!B1))</f>
        <v>0.80949074074074068</v>
      </c>
    </row>
    <row r="25" spans="1:6" s="9" customFormat="1" ht="26.1" customHeight="1">
      <c r="A25" s="33" t="s">
        <v>37</v>
      </c>
      <c r="B25" s="33"/>
      <c r="C25" s="33"/>
      <c r="D25" s="33"/>
      <c r="E25" s="25" t="s">
        <v>4</v>
      </c>
      <c r="F25" s="14">
        <f ca="1">TIME(HOUR(NOW()), MINUTE(NOW()), SECOND(NOW())) - F24</f>
        <v>0</v>
      </c>
    </row>
    <row r="26" spans="1:6" s="9" customFormat="1" ht="26.1" customHeight="1">
      <c r="A26" s="33" t="s">
        <v>38</v>
      </c>
      <c r="B26" s="33"/>
      <c r="C26" s="33"/>
      <c r="D26" s="33"/>
      <c r="E26" s="25" t="s">
        <v>5</v>
      </c>
      <c r="F26" s="16" t="str">
        <f ca="1">IFERROR(F25/COUNTIF(F3:F22, "&gt;=0"), "")</f>
        <v/>
      </c>
    </row>
    <row r="27" spans="1:6" ht="26.1" customHeight="1">
      <c r="A27" s="33" t="s">
        <v>39</v>
      </c>
      <c r="B27" s="33"/>
      <c r="C27" s="33"/>
      <c r="D27" s="33"/>
      <c r="E27" s="7"/>
    </row>
    <row r="28" spans="1:6" ht="23.25">
      <c r="A28" s="33" t="s">
        <v>40</v>
      </c>
      <c r="B28" s="33"/>
      <c r="C28" s="33"/>
      <c r="D28" s="33"/>
      <c r="E28" s="7"/>
    </row>
    <row r="29" spans="1:6" ht="23.25">
      <c r="A29" s="5"/>
      <c r="B29" s="6"/>
      <c r="C29" s="6"/>
      <c r="D29" s="7"/>
      <c r="E29" s="7"/>
    </row>
  </sheetData>
  <sheetProtection sheet="1" objects="1" scenarios="1"/>
  <protectedRanges>
    <protectedRange sqref="C3:D22" name="範圍1"/>
  </protectedRanges>
  <mergeCells count="7">
    <mergeCell ref="A1:F1"/>
    <mergeCell ref="A23:D23"/>
    <mergeCell ref="A24:D24"/>
    <mergeCell ref="A25:D25"/>
    <mergeCell ref="A26:D26"/>
    <mergeCell ref="A27:D27"/>
    <mergeCell ref="A28:D28"/>
  </mergeCells>
  <pageMargins left="0.25" right="0.25" top="0.54" bottom="0.42" header="0.3" footer="0.3"/>
  <pageSetup paperSize="9" scale="96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2ABBC5B0-0FBB-4975-AFCC-79731093D18B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F3:F22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0"/>
  <sheetViews>
    <sheetView workbookViewId="0">
      <selection activeCell="V37" sqref="V37"/>
    </sheetView>
  </sheetViews>
  <sheetFormatPr defaultColWidth="9" defaultRowHeight="14.25"/>
  <cols>
    <col min="1" max="1" width="12.375" customWidth="1"/>
    <col min="2" max="2" width="11.25" customWidth="1"/>
    <col min="3" max="3" width="13.375" customWidth="1"/>
    <col min="4" max="4" width="11.25" customWidth="1"/>
    <col min="5" max="5" width="12.75" customWidth="1"/>
    <col min="6" max="6" width="7.375" customWidth="1"/>
    <col min="7" max="10" width="8" customWidth="1"/>
    <col min="11" max="11" width="18.25" customWidth="1"/>
    <col min="18" max="18" width="7.25" customWidth="1"/>
    <col min="22" max="22" width="16.375" customWidth="1"/>
  </cols>
  <sheetData>
    <row r="1" spans="1:22">
      <c r="A1" s="15" t="s">
        <v>3</v>
      </c>
      <c r="B1" s="29">
        <f ca="1">NOW()</f>
        <v>44747.80948773148</v>
      </c>
      <c r="C1" s="29"/>
      <c r="D1" s="29"/>
    </row>
    <row r="2" spans="1:22">
      <c r="A2" s="32" t="s">
        <v>9</v>
      </c>
      <c r="B2" s="32"/>
      <c r="C2" s="23"/>
      <c r="D2" s="30" t="s">
        <v>20</v>
      </c>
      <c r="E2" s="31"/>
      <c r="F2" s="24"/>
      <c r="G2" s="32" t="s">
        <v>30</v>
      </c>
      <c r="H2" s="32"/>
      <c r="I2" s="32"/>
      <c r="J2" s="32"/>
      <c r="K2" s="22" t="s">
        <v>31</v>
      </c>
      <c r="L2" s="24"/>
      <c r="M2" s="32" t="s">
        <v>32</v>
      </c>
      <c r="N2" s="32"/>
      <c r="O2" s="32"/>
      <c r="P2" s="32"/>
      <c r="Q2" s="32"/>
      <c r="R2" s="32"/>
      <c r="S2" s="32"/>
      <c r="T2" s="32"/>
      <c r="V2" s="34" t="s">
        <v>41</v>
      </c>
    </row>
    <row r="3" spans="1:22">
      <c r="A3">
        <f ca="1">RANDBETWEEN(11,99)</f>
        <v>85</v>
      </c>
      <c r="B3">
        <f t="shared" ref="B3:B30" ca="1" si="0">RANDBETWEEN(11,99)</f>
        <v>19</v>
      </c>
      <c r="D3">
        <f ca="1">RANDBETWEEN(101,9999)</f>
        <v>8159</v>
      </c>
      <c r="E3">
        <f ca="1">RANDBETWEEN(101,9999)</f>
        <v>8873</v>
      </c>
      <c r="G3">
        <f ca="1">RANDBETWEEN(11,999)</f>
        <v>27</v>
      </c>
      <c r="H3">
        <f t="shared" ref="H3:J30" ca="1" si="1">RANDBETWEEN(11,999)</f>
        <v>668</v>
      </c>
      <c r="I3">
        <f t="shared" ca="1" si="1"/>
        <v>65</v>
      </c>
      <c r="J3">
        <f t="shared" ca="1" si="1"/>
        <v>240</v>
      </c>
      <c r="K3">
        <f ca="1">SUM(G3:J3)</f>
        <v>1000</v>
      </c>
      <c r="M3">
        <f ca="1">RANDBETWEEN(11,999)</f>
        <v>608</v>
      </c>
      <c r="N3">
        <f t="shared" ref="N3:O30" ca="1" si="2">RANDBETWEEN(11,99)</f>
        <v>29</v>
      </c>
      <c r="O3">
        <f ca="1">RANDBETWEEN(11,99)</f>
        <v>62</v>
      </c>
      <c r="P3">
        <f t="shared" ref="P3:Q30" ca="1" si="3">RANDBETWEEN(11,999)</f>
        <v>447</v>
      </c>
      <c r="Q3">
        <f t="shared" ca="1" si="3"/>
        <v>92</v>
      </c>
      <c r="R3">
        <f ca="1">SUM(N3:Q3)</f>
        <v>630</v>
      </c>
      <c r="S3">
        <f ca="1">SUM(M3:O3)</f>
        <v>699</v>
      </c>
      <c r="T3">
        <f ca="1">M3+R3-P3-Q3</f>
        <v>699</v>
      </c>
      <c r="V3">
        <f ca="1">RANDBETWEEN(11,99)</f>
        <v>42</v>
      </c>
    </row>
    <row r="4" spans="1:22">
      <c r="A4">
        <f t="shared" ref="A4:A30" ca="1" si="4">RANDBETWEEN(11,99)</f>
        <v>31</v>
      </c>
      <c r="B4">
        <f t="shared" ca="1" si="0"/>
        <v>93</v>
      </c>
      <c r="D4">
        <f t="shared" ref="D4:E30" ca="1" si="5">RANDBETWEEN(101,9999)</f>
        <v>4784</v>
      </c>
      <c r="E4">
        <f t="shared" ca="1" si="5"/>
        <v>7622</v>
      </c>
      <c r="G4">
        <f t="shared" ref="G4:G30" ca="1" si="6">RANDBETWEEN(11,999)</f>
        <v>929</v>
      </c>
      <c r="H4">
        <f t="shared" ca="1" si="1"/>
        <v>957</v>
      </c>
      <c r="I4">
        <f t="shared" ca="1" si="1"/>
        <v>192</v>
      </c>
      <c r="J4">
        <f t="shared" ca="1" si="1"/>
        <v>494</v>
      </c>
      <c r="K4">
        <f t="shared" ref="K4:K30" ca="1" si="7">SUM(G4:J4)</f>
        <v>2572</v>
      </c>
      <c r="M4">
        <f t="shared" ref="M4:M30" ca="1" si="8">RANDBETWEEN(11,999)</f>
        <v>267</v>
      </c>
      <c r="N4">
        <f t="shared" ca="1" si="2"/>
        <v>80</v>
      </c>
      <c r="O4">
        <f t="shared" ca="1" si="2"/>
        <v>94</v>
      </c>
      <c r="P4">
        <f t="shared" ca="1" si="3"/>
        <v>585</v>
      </c>
      <c r="Q4">
        <f t="shared" ca="1" si="3"/>
        <v>691</v>
      </c>
      <c r="R4">
        <f t="shared" ref="R4:R30" ca="1" si="9">SUM(N4:Q4)</f>
        <v>1450</v>
      </c>
      <c r="S4">
        <f t="shared" ref="S4:S30" ca="1" si="10">SUM(M4:O4)</f>
        <v>441</v>
      </c>
      <c r="T4">
        <f t="shared" ref="T4:T30" ca="1" si="11">M4+R4-P4-Q4</f>
        <v>441</v>
      </c>
      <c r="V4">
        <f t="shared" ref="V4:V30" ca="1" si="12">RANDBETWEEN(11,99)</f>
        <v>75</v>
      </c>
    </row>
    <row r="5" spans="1:22">
      <c r="A5">
        <f t="shared" ca="1" si="4"/>
        <v>65</v>
      </c>
      <c r="B5">
        <f t="shared" ca="1" si="0"/>
        <v>46</v>
      </c>
      <c r="D5">
        <f t="shared" ca="1" si="5"/>
        <v>1650</v>
      </c>
      <c r="E5">
        <f t="shared" ca="1" si="5"/>
        <v>301</v>
      </c>
      <c r="G5">
        <f t="shared" ca="1" si="6"/>
        <v>951</v>
      </c>
      <c r="H5">
        <f t="shared" ca="1" si="1"/>
        <v>180</v>
      </c>
      <c r="I5">
        <f t="shared" ca="1" si="1"/>
        <v>986</v>
      </c>
      <c r="J5">
        <f t="shared" ca="1" si="1"/>
        <v>649</v>
      </c>
      <c r="K5">
        <f t="shared" ca="1" si="7"/>
        <v>2766</v>
      </c>
      <c r="M5">
        <f t="shared" ca="1" si="8"/>
        <v>909</v>
      </c>
      <c r="N5">
        <f t="shared" ca="1" si="2"/>
        <v>26</v>
      </c>
      <c r="O5">
        <f t="shared" ca="1" si="2"/>
        <v>40</v>
      </c>
      <c r="P5">
        <f t="shared" ca="1" si="3"/>
        <v>453</v>
      </c>
      <c r="Q5">
        <f t="shared" ca="1" si="3"/>
        <v>214</v>
      </c>
      <c r="R5">
        <f t="shared" ca="1" si="9"/>
        <v>733</v>
      </c>
      <c r="S5">
        <f t="shared" ca="1" si="10"/>
        <v>975</v>
      </c>
      <c r="T5">
        <f t="shared" ca="1" si="11"/>
        <v>975</v>
      </c>
      <c r="V5">
        <f t="shared" ca="1" si="12"/>
        <v>39</v>
      </c>
    </row>
    <row r="6" spans="1:22">
      <c r="A6">
        <f t="shared" ca="1" si="4"/>
        <v>69</v>
      </c>
      <c r="B6">
        <f t="shared" ca="1" si="0"/>
        <v>60</v>
      </c>
      <c r="D6">
        <f t="shared" ca="1" si="5"/>
        <v>9839</v>
      </c>
      <c r="E6">
        <f t="shared" ca="1" si="5"/>
        <v>9604</v>
      </c>
      <c r="G6">
        <f t="shared" ca="1" si="6"/>
        <v>431</v>
      </c>
      <c r="H6">
        <f t="shared" ca="1" si="1"/>
        <v>791</v>
      </c>
      <c r="I6">
        <f t="shared" ca="1" si="1"/>
        <v>189</v>
      </c>
      <c r="J6">
        <f t="shared" ca="1" si="1"/>
        <v>779</v>
      </c>
      <c r="K6">
        <f t="shared" ca="1" si="7"/>
        <v>2190</v>
      </c>
      <c r="M6">
        <f t="shared" ca="1" si="8"/>
        <v>324</v>
      </c>
      <c r="N6">
        <f t="shared" ca="1" si="2"/>
        <v>30</v>
      </c>
      <c r="O6">
        <f t="shared" ca="1" si="2"/>
        <v>52</v>
      </c>
      <c r="P6">
        <f t="shared" ca="1" si="3"/>
        <v>960</v>
      </c>
      <c r="Q6">
        <f t="shared" ca="1" si="3"/>
        <v>689</v>
      </c>
      <c r="R6">
        <f t="shared" ca="1" si="9"/>
        <v>1731</v>
      </c>
      <c r="S6">
        <f t="shared" ca="1" si="10"/>
        <v>406</v>
      </c>
      <c r="T6">
        <f t="shared" ca="1" si="11"/>
        <v>406</v>
      </c>
      <c r="V6">
        <f t="shared" ca="1" si="12"/>
        <v>37</v>
      </c>
    </row>
    <row r="7" spans="1:22">
      <c r="A7">
        <f t="shared" ca="1" si="4"/>
        <v>46</v>
      </c>
      <c r="B7">
        <f t="shared" ca="1" si="0"/>
        <v>32</v>
      </c>
      <c r="D7">
        <f t="shared" ca="1" si="5"/>
        <v>1983</v>
      </c>
      <c r="E7">
        <f t="shared" ca="1" si="5"/>
        <v>5293</v>
      </c>
      <c r="G7">
        <f t="shared" ca="1" si="6"/>
        <v>928</v>
      </c>
      <c r="H7">
        <f t="shared" ca="1" si="1"/>
        <v>381</v>
      </c>
      <c r="I7">
        <f t="shared" ca="1" si="1"/>
        <v>138</v>
      </c>
      <c r="J7">
        <f t="shared" ca="1" si="1"/>
        <v>194</v>
      </c>
      <c r="K7">
        <f t="shared" ca="1" si="7"/>
        <v>1641</v>
      </c>
      <c r="M7">
        <f t="shared" ca="1" si="8"/>
        <v>643</v>
      </c>
      <c r="N7">
        <f t="shared" ca="1" si="2"/>
        <v>55</v>
      </c>
      <c r="O7">
        <f t="shared" ca="1" si="2"/>
        <v>25</v>
      </c>
      <c r="P7">
        <f t="shared" ca="1" si="3"/>
        <v>237</v>
      </c>
      <c r="Q7">
        <f t="shared" ca="1" si="3"/>
        <v>503</v>
      </c>
      <c r="R7">
        <f t="shared" ca="1" si="9"/>
        <v>820</v>
      </c>
      <c r="S7">
        <f t="shared" ca="1" si="10"/>
        <v>723</v>
      </c>
      <c r="T7">
        <f t="shared" ca="1" si="11"/>
        <v>723</v>
      </c>
      <c r="V7">
        <f t="shared" ca="1" si="12"/>
        <v>20</v>
      </c>
    </row>
    <row r="8" spans="1:22">
      <c r="A8">
        <f t="shared" ca="1" si="4"/>
        <v>15</v>
      </c>
      <c r="B8">
        <f t="shared" ca="1" si="0"/>
        <v>74</v>
      </c>
      <c r="D8">
        <f t="shared" ca="1" si="5"/>
        <v>2125</v>
      </c>
      <c r="E8">
        <f t="shared" ca="1" si="5"/>
        <v>2972</v>
      </c>
      <c r="G8">
        <f t="shared" ca="1" si="6"/>
        <v>442</v>
      </c>
      <c r="H8">
        <f t="shared" ca="1" si="1"/>
        <v>806</v>
      </c>
      <c r="I8">
        <f t="shared" ca="1" si="1"/>
        <v>264</v>
      </c>
      <c r="J8">
        <f t="shared" ca="1" si="1"/>
        <v>750</v>
      </c>
      <c r="K8">
        <f t="shared" ca="1" si="7"/>
        <v>2262</v>
      </c>
      <c r="M8">
        <f t="shared" ca="1" si="8"/>
        <v>670</v>
      </c>
      <c r="N8">
        <f t="shared" ca="1" si="2"/>
        <v>94</v>
      </c>
      <c r="O8">
        <f t="shared" ca="1" si="2"/>
        <v>86</v>
      </c>
      <c r="P8">
        <f t="shared" ca="1" si="3"/>
        <v>979</v>
      </c>
      <c r="Q8">
        <f t="shared" ca="1" si="3"/>
        <v>79</v>
      </c>
      <c r="R8">
        <f t="shared" ca="1" si="9"/>
        <v>1238</v>
      </c>
      <c r="S8">
        <f t="shared" ca="1" si="10"/>
        <v>850</v>
      </c>
      <c r="T8">
        <f t="shared" ca="1" si="11"/>
        <v>850</v>
      </c>
      <c r="V8">
        <f t="shared" ca="1" si="12"/>
        <v>84</v>
      </c>
    </row>
    <row r="9" spans="1:22">
      <c r="A9">
        <f t="shared" ca="1" si="4"/>
        <v>18</v>
      </c>
      <c r="B9">
        <f t="shared" ca="1" si="0"/>
        <v>76</v>
      </c>
      <c r="D9">
        <f t="shared" ca="1" si="5"/>
        <v>7391</v>
      </c>
      <c r="E9">
        <f t="shared" ca="1" si="5"/>
        <v>1624</v>
      </c>
      <c r="G9">
        <f t="shared" ca="1" si="6"/>
        <v>129</v>
      </c>
      <c r="H9">
        <f t="shared" ca="1" si="1"/>
        <v>81</v>
      </c>
      <c r="I9">
        <f t="shared" ca="1" si="1"/>
        <v>925</v>
      </c>
      <c r="J9">
        <f t="shared" ca="1" si="1"/>
        <v>71</v>
      </c>
      <c r="K9">
        <f t="shared" ca="1" si="7"/>
        <v>1206</v>
      </c>
      <c r="M9">
        <f t="shared" ca="1" si="8"/>
        <v>490</v>
      </c>
      <c r="N9">
        <f t="shared" ca="1" si="2"/>
        <v>34</v>
      </c>
      <c r="O9">
        <f t="shared" ca="1" si="2"/>
        <v>17</v>
      </c>
      <c r="P9">
        <f t="shared" ca="1" si="3"/>
        <v>667</v>
      </c>
      <c r="Q9">
        <f t="shared" ca="1" si="3"/>
        <v>69</v>
      </c>
      <c r="R9">
        <f t="shared" ca="1" si="9"/>
        <v>787</v>
      </c>
      <c r="S9">
        <f t="shared" ca="1" si="10"/>
        <v>541</v>
      </c>
      <c r="T9">
        <f t="shared" ca="1" si="11"/>
        <v>541</v>
      </c>
      <c r="V9">
        <f t="shared" ca="1" si="12"/>
        <v>90</v>
      </c>
    </row>
    <row r="10" spans="1:22">
      <c r="A10">
        <f t="shared" ca="1" si="4"/>
        <v>97</v>
      </c>
      <c r="B10">
        <f t="shared" ca="1" si="0"/>
        <v>98</v>
      </c>
      <c r="D10">
        <f t="shared" ca="1" si="5"/>
        <v>8174</v>
      </c>
      <c r="E10">
        <f t="shared" ca="1" si="5"/>
        <v>1973</v>
      </c>
      <c r="G10">
        <f t="shared" ca="1" si="6"/>
        <v>249</v>
      </c>
      <c r="H10">
        <f t="shared" ca="1" si="1"/>
        <v>284</v>
      </c>
      <c r="I10">
        <f t="shared" ca="1" si="1"/>
        <v>748</v>
      </c>
      <c r="J10">
        <f t="shared" ca="1" si="1"/>
        <v>270</v>
      </c>
      <c r="K10">
        <f t="shared" ca="1" si="7"/>
        <v>1551</v>
      </c>
      <c r="M10">
        <f t="shared" ca="1" si="8"/>
        <v>955</v>
      </c>
      <c r="N10">
        <f t="shared" ca="1" si="2"/>
        <v>18</v>
      </c>
      <c r="O10">
        <f t="shared" ca="1" si="2"/>
        <v>26</v>
      </c>
      <c r="P10">
        <f t="shared" ca="1" si="3"/>
        <v>19</v>
      </c>
      <c r="Q10">
        <f t="shared" ca="1" si="3"/>
        <v>478</v>
      </c>
      <c r="R10">
        <f t="shared" ca="1" si="9"/>
        <v>541</v>
      </c>
      <c r="S10">
        <f t="shared" ca="1" si="10"/>
        <v>999</v>
      </c>
      <c r="T10">
        <f t="shared" ca="1" si="11"/>
        <v>999</v>
      </c>
      <c r="V10">
        <f t="shared" ca="1" si="12"/>
        <v>12</v>
      </c>
    </row>
    <row r="11" spans="1:22">
      <c r="A11">
        <f t="shared" ca="1" si="4"/>
        <v>76</v>
      </c>
      <c r="B11">
        <f t="shared" ca="1" si="0"/>
        <v>97</v>
      </c>
      <c r="D11">
        <f t="shared" ca="1" si="5"/>
        <v>5856</v>
      </c>
      <c r="E11">
        <f t="shared" ca="1" si="5"/>
        <v>9676</v>
      </c>
      <c r="G11">
        <f t="shared" ca="1" si="6"/>
        <v>594</v>
      </c>
      <c r="H11">
        <f t="shared" ca="1" si="1"/>
        <v>413</v>
      </c>
      <c r="I11">
        <f t="shared" ca="1" si="1"/>
        <v>89</v>
      </c>
      <c r="J11">
        <f t="shared" ca="1" si="1"/>
        <v>564</v>
      </c>
      <c r="K11">
        <f t="shared" ca="1" si="7"/>
        <v>1660</v>
      </c>
      <c r="M11">
        <f t="shared" ca="1" si="8"/>
        <v>707</v>
      </c>
      <c r="N11">
        <f t="shared" ca="1" si="2"/>
        <v>34</v>
      </c>
      <c r="O11">
        <f t="shared" ca="1" si="2"/>
        <v>46</v>
      </c>
      <c r="P11">
        <f t="shared" ca="1" si="3"/>
        <v>862</v>
      </c>
      <c r="Q11">
        <f t="shared" ca="1" si="3"/>
        <v>653</v>
      </c>
      <c r="R11">
        <f t="shared" ca="1" si="9"/>
        <v>1595</v>
      </c>
      <c r="S11">
        <f t="shared" ca="1" si="10"/>
        <v>787</v>
      </c>
      <c r="T11">
        <f t="shared" ca="1" si="11"/>
        <v>787</v>
      </c>
      <c r="V11">
        <f t="shared" ca="1" si="12"/>
        <v>47</v>
      </c>
    </row>
    <row r="12" spans="1:22">
      <c r="A12">
        <f t="shared" ca="1" si="4"/>
        <v>90</v>
      </c>
      <c r="B12">
        <f t="shared" ca="1" si="0"/>
        <v>23</v>
      </c>
      <c r="D12">
        <f t="shared" ca="1" si="5"/>
        <v>2685</v>
      </c>
      <c r="E12">
        <f t="shared" ca="1" si="5"/>
        <v>6933</v>
      </c>
      <c r="G12">
        <f t="shared" ca="1" si="6"/>
        <v>491</v>
      </c>
      <c r="H12">
        <f t="shared" ca="1" si="1"/>
        <v>564</v>
      </c>
      <c r="I12">
        <f t="shared" ca="1" si="1"/>
        <v>606</v>
      </c>
      <c r="J12">
        <f t="shared" ca="1" si="1"/>
        <v>305</v>
      </c>
      <c r="K12">
        <f t="shared" ca="1" si="7"/>
        <v>1966</v>
      </c>
      <c r="M12">
        <f t="shared" ca="1" si="8"/>
        <v>924</v>
      </c>
      <c r="N12">
        <f t="shared" ca="1" si="2"/>
        <v>43</v>
      </c>
      <c r="O12">
        <f t="shared" ca="1" si="2"/>
        <v>31</v>
      </c>
      <c r="P12">
        <f t="shared" ca="1" si="3"/>
        <v>42</v>
      </c>
      <c r="Q12">
        <f t="shared" ca="1" si="3"/>
        <v>807</v>
      </c>
      <c r="R12">
        <f t="shared" ca="1" si="9"/>
        <v>923</v>
      </c>
      <c r="S12">
        <f t="shared" ca="1" si="10"/>
        <v>998</v>
      </c>
      <c r="T12">
        <f t="shared" ca="1" si="11"/>
        <v>998</v>
      </c>
      <c r="V12">
        <f t="shared" ca="1" si="12"/>
        <v>73</v>
      </c>
    </row>
    <row r="13" spans="1:22">
      <c r="A13">
        <f t="shared" ca="1" si="4"/>
        <v>84</v>
      </c>
      <c r="B13">
        <f t="shared" ca="1" si="0"/>
        <v>25</v>
      </c>
      <c r="D13">
        <f t="shared" ca="1" si="5"/>
        <v>1198</v>
      </c>
      <c r="E13">
        <f t="shared" ca="1" si="5"/>
        <v>2517</v>
      </c>
      <c r="G13">
        <f t="shared" ca="1" si="6"/>
        <v>801</v>
      </c>
      <c r="H13">
        <f t="shared" ca="1" si="1"/>
        <v>574</v>
      </c>
      <c r="I13">
        <f t="shared" ca="1" si="1"/>
        <v>938</v>
      </c>
      <c r="J13">
        <f t="shared" ca="1" si="1"/>
        <v>663</v>
      </c>
      <c r="K13">
        <f t="shared" ca="1" si="7"/>
        <v>2976</v>
      </c>
      <c r="M13">
        <f t="shared" ca="1" si="8"/>
        <v>400</v>
      </c>
      <c r="N13">
        <f t="shared" ca="1" si="2"/>
        <v>78</v>
      </c>
      <c r="O13">
        <f t="shared" ca="1" si="2"/>
        <v>82</v>
      </c>
      <c r="P13">
        <f t="shared" ca="1" si="3"/>
        <v>826</v>
      </c>
      <c r="Q13">
        <f t="shared" ca="1" si="3"/>
        <v>469</v>
      </c>
      <c r="R13">
        <f t="shared" ca="1" si="9"/>
        <v>1455</v>
      </c>
      <c r="S13">
        <f t="shared" ca="1" si="10"/>
        <v>560</v>
      </c>
      <c r="T13">
        <f t="shared" ca="1" si="11"/>
        <v>560</v>
      </c>
      <c r="V13">
        <f t="shared" ca="1" si="12"/>
        <v>26</v>
      </c>
    </row>
    <row r="14" spans="1:22">
      <c r="A14">
        <f t="shared" ca="1" si="4"/>
        <v>43</v>
      </c>
      <c r="B14">
        <f t="shared" ca="1" si="0"/>
        <v>51</v>
      </c>
      <c r="D14">
        <f t="shared" ca="1" si="5"/>
        <v>7380</v>
      </c>
      <c r="E14">
        <f t="shared" ca="1" si="5"/>
        <v>2449</v>
      </c>
      <c r="G14">
        <f t="shared" ca="1" si="6"/>
        <v>950</v>
      </c>
      <c r="H14">
        <f t="shared" ca="1" si="1"/>
        <v>866</v>
      </c>
      <c r="I14">
        <f t="shared" ca="1" si="1"/>
        <v>797</v>
      </c>
      <c r="J14">
        <f t="shared" ca="1" si="1"/>
        <v>209</v>
      </c>
      <c r="K14">
        <f t="shared" ca="1" si="7"/>
        <v>2822</v>
      </c>
      <c r="M14">
        <f t="shared" ca="1" si="8"/>
        <v>473</v>
      </c>
      <c r="N14">
        <f t="shared" ca="1" si="2"/>
        <v>98</v>
      </c>
      <c r="O14">
        <f t="shared" ca="1" si="2"/>
        <v>73</v>
      </c>
      <c r="P14">
        <f t="shared" ca="1" si="3"/>
        <v>420</v>
      </c>
      <c r="Q14">
        <f t="shared" ca="1" si="3"/>
        <v>102</v>
      </c>
      <c r="R14">
        <f t="shared" ca="1" si="9"/>
        <v>693</v>
      </c>
      <c r="S14">
        <f t="shared" ca="1" si="10"/>
        <v>644</v>
      </c>
      <c r="T14">
        <f t="shared" ca="1" si="11"/>
        <v>644</v>
      </c>
      <c r="V14">
        <f t="shared" ca="1" si="12"/>
        <v>64</v>
      </c>
    </row>
    <row r="15" spans="1:22">
      <c r="A15">
        <f t="shared" ca="1" si="4"/>
        <v>81</v>
      </c>
      <c r="B15">
        <f t="shared" ca="1" si="0"/>
        <v>61</v>
      </c>
      <c r="D15">
        <f t="shared" ca="1" si="5"/>
        <v>3314</v>
      </c>
      <c r="E15">
        <f t="shared" ca="1" si="5"/>
        <v>2023</v>
      </c>
      <c r="G15">
        <f t="shared" ca="1" si="6"/>
        <v>703</v>
      </c>
      <c r="H15">
        <f t="shared" ca="1" si="1"/>
        <v>948</v>
      </c>
      <c r="I15">
        <f t="shared" ca="1" si="1"/>
        <v>128</v>
      </c>
      <c r="J15">
        <f t="shared" ca="1" si="1"/>
        <v>249</v>
      </c>
      <c r="K15">
        <f t="shared" ca="1" si="7"/>
        <v>2028</v>
      </c>
      <c r="M15">
        <f t="shared" ca="1" si="8"/>
        <v>862</v>
      </c>
      <c r="N15">
        <f t="shared" ca="1" si="2"/>
        <v>56</v>
      </c>
      <c r="O15">
        <f t="shared" ca="1" si="2"/>
        <v>53</v>
      </c>
      <c r="P15">
        <f t="shared" ca="1" si="3"/>
        <v>679</v>
      </c>
      <c r="Q15">
        <f t="shared" ca="1" si="3"/>
        <v>135</v>
      </c>
      <c r="R15">
        <f t="shared" ca="1" si="9"/>
        <v>923</v>
      </c>
      <c r="S15">
        <f t="shared" ca="1" si="10"/>
        <v>971</v>
      </c>
      <c r="T15">
        <f t="shared" ca="1" si="11"/>
        <v>971</v>
      </c>
      <c r="V15">
        <f t="shared" ca="1" si="12"/>
        <v>36</v>
      </c>
    </row>
    <row r="16" spans="1:22">
      <c r="A16">
        <f t="shared" ca="1" si="4"/>
        <v>40</v>
      </c>
      <c r="B16">
        <f t="shared" ca="1" si="0"/>
        <v>63</v>
      </c>
      <c r="D16">
        <f t="shared" ca="1" si="5"/>
        <v>1770</v>
      </c>
      <c r="E16">
        <f t="shared" ca="1" si="5"/>
        <v>8678</v>
      </c>
      <c r="G16">
        <f t="shared" ca="1" si="6"/>
        <v>705</v>
      </c>
      <c r="H16">
        <f t="shared" ca="1" si="1"/>
        <v>198</v>
      </c>
      <c r="I16">
        <f t="shared" ca="1" si="1"/>
        <v>194</v>
      </c>
      <c r="J16">
        <f t="shared" ca="1" si="1"/>
        <v>361</v>
      </c>
      <c r="K16">
        <f t="shared" ca="1" si="7"/>
        <v>1458</v>
      </c>
      <c r="M16">
        <f t="shared" ca="1" si="8"/>
        <v>718</v>
      </c>
      <c r="N16">
        <f t="shared" ca="1" si="2"/>
        <v>69</v>
      </c>
      <c r="O16">
        <f t="shared" ca="1" si="2"/>
        <v>47</v>
      </c>
      <c r="P16">
        <f t="shared" ca="1" si="3"/>
        <v>76</v>
      </c>
      <c r="Q16">
        <f t="shared" ca="1" si="3"/>
        <v>673</v>
      </c>
      <c r="R16">
        <f t="shared" ca="1" si="9"/>
        <v>865</v>
      </c>
      <c r="S16">
        <f t="shared" ca="1" si="10"/>
        <v>834</v>
      </c>
      <c r="T16">
        <f t="shared" ca="1" si="11"/>
        <v>834</v>
      </c>
      <c r="V16">
        <f t="shared" ca="1" si="12"/>
        <v>86</v>
      </c>
    </row>
    <row r="17" spans="1:22">
      <c r="A17">
        <f t="shared" ca="1" si="4"/>
        <v>54</v>
      </c>
      <c r="B17">
        <f t="shared" ca="1" si="0"/>
        <v>16</v>
      </c>
      <c r="D17">
        <f t="shared" ca="1" si="5"/>
        <v>8954</v>
      </c>
      <c r="E17">
        <f t="shared" ca="1" si="5"/>
        <v>2565</v>
      </c>
      <c r="G17">
        <f t="shared" ca="1" si="6"/>
        <v>582</v>
      </c>
      <c r="H17">
        <f t="shared" ca="1" si="1"/>
        <v>167</v>
      </c>
      <c r="I17">
        <f t="shared" ca="1" si="1"/>
        <v>639</v>
      </c>
      <c r="J17">
        <f t="shared" ca="1" si="1"/>
        <v>373</v>
      </c>
      <c r="K17">
        <f t="shared" ca="1" si="7"/>
        <v>1761</v>
      </c>
      <c r="M17">
        <f t="shared" ca="1" si="8"/>
        <v>876</v>
      </c>
      <c r="N17">
        <f t="shared" ca="1" si="2"/>
        <v>15</v>
      </c>
      <c r="O17">
        <f t="shared" ca="1" si="2"/>
        <v>98</v>
      </c>
      <c r="P17">
        <f t="shared" ca="1" si="3"/>
        <v>845</v>
      </c>
      <c r="Q17">
        <f t="shared" ca="1" si="3"/>
        <v>999</v>
      </c>
      <c r="R17">
        <f t="shared" ca="1" si="9"/>
        <v>1957</v>
      </c>
      <c r="S17">
        <f t="shared" ca="1" si="10"/>
        <v>989</v>
      </c>
      <c r="T17">
        <f t="shared" ca="1" si="11"/>
        <v>989</v>
      </c>
      <c r="V17">
        <f t="shared" ca="1" si="12"/>
        <v>61</v>
      </c>
    </row>
    <row r="18" spans="1:22">
      <c r="A18">
        <f t="shared" ca="1" si="4"/>
        <v>24</v>
      </c>
      <c r="B18">
        <f t="shared" ca="1" si="0"/>
        <v>75</v>
      </c>
      <c r="D18">
        <f t="shared" ca="1" si="5"/>
        <v>2856</v>
      </c>
      <c r="E18">
        <f t="shared" ca="1" si="5"/>
        <v>5489</v>
      </c>
      <c r="G18">
        <f t="shared" ca="1" si="6"/>
        <v>682</v>
      </c>
      <c r="H18">
        <f t="shared" ca="1" si="1"/>
        <v>691</v>
      </c>
      <c r="I18">
        <f t="shared" ca="1" si="1"/>
        <v>191</v>
      </c>
      <c r="J18">
        <f t="shared" ca="1" si="1"/>
        <v>656</v>
      </c>
      <c r="K18">
        <f t="shared" ca="1" si="7"/>
        <v>2220</v>
      </c>
      <c r="M18">
        <f t="shared" ca="1" si="8"/>
        <v>354</v>
      </c>
      <c r="N18">
        <f t="shared" ca="1" si="2"/>
        <v>32</v>
      </c>
      <c r="O18">
        <f t="shared" ca="1" si="2"/>
        <v>13</v>
      </c>
      <c r="P18">
        <f t="shared" ca="1" si="3"/>
        <v>285</v>
      </c>
      <c r="Q18">
        <f t="shared" ca="1" si="3"/>
        <v>162</v>
      </c>
      <c r="R18">
        <f t="shared" ca="1" si="9"/>
        <v>492</v>
      </c>
      <c r="S18">
        <f t="shared" ca="1" si="10"/>
        <v>399</v>
      </c>
      <c r="T18">
        <f t="shared" ca="1" si="11"/>
        <v>399</v>
      </c>
      <c r="V18">
        <f t="shared" ca="1" si="12"/>
        <v>77</v>
      </c>
    </row>
    <row r="19" spans="1:22">
      <c r="A19">
        <f t="shared" ca="1" si="4"/>
        <v>23</v>
      </c>
      <c r="B19">
        <f t="shared" ca="1" si="0"/>
        <v>80</v>
      </c>
      <c r="D19">
        <f t="shared" ca="1" si="5"/>
        <v>1698</v>
      </c>
      <c r="E19">
        <f t="shared" ca="1" si="5"/>
        <v>7038</v>
      </c>
      <c r="G19">
        <f t="shared" ca="1" si="6"/>
        <v>95</v>
      </c>
      <c r="H19">
        <f t="shared" ca="1" si="1"/>
        <v>106</v>
      </c>
      <c r="I19">
        <f t="shared" ca="1" si="1"/>
        <v>635</v>
      </c>
      <c r="J19">
        <f t="shared" ca="1" si="1"/>
        <v>663</v>
      </c>
      <c r="K19">
        <f t="shared" ca="1" si="7"/>
        <v>1499</v>
      </c>
      <c r="M19">
        <f t="shared" ca="1" si="8"/>
        <v>873</v>
      </c>
      <c r="N19">
        <f t="shared" ca="1" si="2"/>
        <v>17</v>
      </c>
      <c r="O19">
        <f t="shared" ca="1" si="2"/>
        <v>24</v>
      </c>
      <c r="P19">
        <f t="shared" ca="1" si="3"/>
        <v>926</v>
      </c>
      <c r="Q19">
        <f t="shared" ca="1" si="3"/>
        <v>344</v>
      </c>
      <c r="R19">
        <f t="shared" ca="1" si="9"/>
        <v>1311</v>
      </c>
      <c r="S19">
        <f t="shared" ca="1" si="10"/>
        <v>914</v>
      </c>
      <c r="T19">
        <f t="shared" ca="1" si="11"/>
        <v>914</v>
      </c>
      <c r="V19">
        <f t="shared" ca="1" si="12"/>
        <v>25</v>
      </c>
    </row>
    <row r="20" spans="1:22">
      <c r="A20">
        <f t="shared" ca="1" si="4"/>
        <v>57</v>
      </c>
      <c r="B20">
        <f t="shared" ca="1" si="0"/>
        <v>41</v>
      </c>
      <c r="D20">
        <f t="shared" ca="1" si="5"/>
        <v>555</v>
      </c>
      <c r="E20">
        <f t="shared" ca="1" si="5"/>
        <v>727</v>
      </c>
      <c r="G20">
        <f t="shared" ca="1" si="6"/>
        <v>482</v>
      </c>
      <c r="H20">
        <f t="shared" ca="1" si="1"/>
        <v>54</v>
      </c>
      <c r="I20">
        <f t="shared" ca="1" si="1"/>
        <v>45</v>
      </c>
      <c r="J20">
        <f t="shared" ca="1" si="1"/>
        <v>940</v>
      </c>
      <c r="K20">
        <f t="shared" ca="1" si="7"/>
        <v>1521</v>
      </c>
      <c r="M20">
        <f t="shared" ca="1" si="8"/>
        <v>419</v>
      </c>
      <c r="N20">
        <f t="shared" ca="1" si="2"/>
        <v>32</v>
      </c>
      <c r="O20">
        <f t="shared" ca="1" si="2"/>
        <v>82</v>
      </c>
      <c r="P20">
        <f t="shared" ca="1" si="3"/>
        <v>449</v>
      </c>
      <c r="Q20">
        <f t="shared" ca="1" si="3"/>
        <v>184</v>
      </c>
      <c r="R20">
        <f t="shared" ca="1" si="9"/>
        <v>747</v>
      </c>
      <c r="S20">
        <f t="shared" ca="1" si="10"/>
        <v>533</v>
      </c>
      <c r="T20">
        <f t="shared" ca="1" si="11"/>
        <v>533</v>
      </c>
      <c r="V20">
        <f t="shared" ca="1" si="12"/>
        <v>24</v>
      </c>
    </row>
    <row r="21" spans="1:22">
      <c r="A21">
        <f t="shared" ca="1" si="4"/>
        <v>82</v>
      </c>
      <c r="B21">
        <f t="shared" ca="1" si="0"/>
        <v>99</v>
      </c>
      <c r="D21">
        <f t="shared" ca="1" si="5"/>
        <v>1717</v>
      </c>
      <c r="E21">
        <f t="shared" ca="1" si="5"/>
        <v>6094</v>
      </c>
      <c r="G21">
        <f t="shared" ca="1" si="6"/>
        <v>736</v>
      </c>
      <c r="H21">
        <f t="shared" ca="1" si="1"/>
        <v>218</v>
      </c>
      <c r="I21">
        <f t="shared" ca="1" si="1"/>
        <v>609</v>
      </c>
      <c r="J21">
        <f t="shared" ca="1" si="1"/>
        <v>393</v>
      </c>
      <c r="K21">
        <f t="shared" ca="1" si="7"/>
        <v>1956</v>
      </c>
      <c r="M21">
        <f t="shared" ca="1" si="8"/>
        <v>772</v>
      </c>
      <c r="N21">
        <f t="shared" ca="1" si="2"/>
        <v>50</v>
      </c>
      <c r="O21">
        <f t="shared" ca="1" si="2"/>
        <v>43</v>
      </c>
      <c r="P21">
        <f t="shared" ca="1" si="3"/>
        <v>781</v>
      </c>
      <c r="Q21">
        <f t="shared" ca="1" si="3"/>
        <v>562</v>
      </c>
      <c r="R21">
        <f t="shared" ca="1" si="9"/>
        <v>1436</v>
      </c>
      <c r="S21">
        <f t="shared" ca="1" si="10"/>
        <v>865</v>
      </c>
      <c r="T21">
        <f t="shared" ca="1" si="11"/>
        <v>865</v>
      </c>
      <c r="V21">
        <f t="shared" ca="1" si="12"/>
        <v>79</v>
      </c>
    </row>
    <row r="22" spans="1:22">
      <c r="A22">
        <f t="shared" ca="1" si="4"/>
        <v>57</v>
      </c>
      <c r="B22">
        <f t="shared" ca="1" si="0"/>
        <v>76</v>
      </c>
      <c r="D22">
        <f t="shared" ca="1" si="5"/>
        <v>9717</v>
      </c>
      <c r="E22">
        <f t="shared" ca="1" si="5"/>
        <v>4130</v>
      </c>
      <c r="G22">
        <f t="shared" ca="1" si="6"/>
        <v>301</v>
      </c>
      <c r="H22">
        <f t="shared" ca="1" si="1"/>
        <v>481</v>
      </c>
      <c r="I22">
        <f t="shared" ca="1" si="1"/>
        <v>983</v>
      </c>
      <c r="J22">
        <f t="shared" ca="1" si="1"/>
        <v>559</v>
      </c>
      <c r="K22">
        <f t="shared" ca="1" si="7"/>
        <v>2324</v>
      </c>
      <c r="M22">
        <f t="shared" ca="1" si="8"/>
        <v>232</v>
      </c>
      <c r="N22">
        <f t="shared" ca="1" si="2"/>
        <v>52</v>
      </c>
      <c r="O22">
        <f t="shared" ca="1" si="2"/>
        <v>48</v>
      </c>
      <c r="P22">
        <f t="shared" ca="1" si="3"/>
        <v>364</v>
      </c>
      <c r="Q22">
        <f t="shared" ca="1" si="3"/>
        <v>243</v>
      </c>
      <c r="R22">
        <f t="shared" ca="1" si="9"/>
        <v>707</v>
      </c>
      <c r="S22">
        <f t="shared" ca="1" si="10"/>
        <v>332</v>
      </c>
      <c r="T22">
        <f t="shared" ca="1" si="11"/>
        <v>332</v>
      </c>
      <c r="V22">
        <f t="shared" ca="1" si="12"/>
        <v>62</v>
      </c>
    </row>
    <row r="23" spans="1:22">
      <c r="A23">
        <f t="shared" ca="1" si="4"/>
        <v>14</v>
      </c>
      <c r="B23">
        <f t="shared" ca="1" si="0"/>
        <v>22</v>
      </c>
      <c r="D23">
        <f t="shared" ca="1" si="5"/>
        <v>9913</v>
      </c>
      <c r="E23">
        <f t="shared" ca="1" si="5"/>
        <v>5854</v>
      </c>
      <c r="G23">
        <f t="shared" ca="1" si="6"/>
        <v>141</v>
      </c>
      <c r="H23">
        <f t="shared" ca="1" si="1"/>
        <v>531</v>
      </c>
      <c r="I23">
        <f t="shared" ca="1" si="1"/>
        <v>224</v>
      </c>
      <c r="J23">
        <f t="shared" ca="1" si="1"/>
        <v>219</v>
      </c>
      <c r="K23">
        <f t="shared" ca="1" si="7"/>
        <v>1115</v>
      </c>
      <c r="M23">
        <f t="shared" ca="1" si="8"/>
        <v>633</v>
      </c>
      <c r="N23">
        <f t="shared" ca="1" si="2"/>
        <v>87</v>
      </c>
      <c r="O23">
        <f t="shared" ca="1" si="2"/>
        <v>82</v>
      </c>
      <c r="P23">
        <f t="shared" ca="1" si="3"/>
        <v>632</v>
      </c>
      <c r="Q23">
        <f t="shared" ca="1" si="3"/>
        <v>958</v>
      </c>
      <c r="R23">
        <f t="shared" ca="1" si="9"/>
        <v>1759</v>
      </c>
      <c r="S23">
        <f t="shared" ca="1" si="10"/>
        <v>802</v>
      </c>
      <c r="T23">
        <f t="shared" ca="1" si="11"/>
        <v>802</v>
      </c>
      <c r="V23">
        <f t="shared" ca="1" si="12"/>
        <v>81</v>
      </c>
    </row>
    <row r="24" spans="1:22">
      <c r="A24">
        <f t="shared" ca="1" si="4"/>
        <v>99</v>
      </c>
      <c r="B24">
        <f t="shared" ca="1" si="0"/>
        <v>34</v>
      </c>
      <c r="D24">
        <f t="shared" ca="1" si="5"/>
        <v>8345</v>
      </c>
      <c r="E24">
        <f t="shared" ca="1" si="5"/>
        <v>9524</v>
      </c>
      <c r="G24">
        <f t="shared" ca="1" si="6"/>
        <v>840</v>
      </c>
      <c r="H24">
        <f t="shared" ca="1" si="1"/>
        <v>479</v>
      </c>
      <c r="I24">
        <f t="shared" ca="1" si="1"/>
        <v>53</v>
      </c>
      <c r="J24">
        <f t="shared" ca="1" si="1"/>
        <v>593</v>
      </c>
      <c r="K24">
        <f t="shared" ca="1" si="7"/>
        <v>1965</v>
      </c>
      <c r="M24">
        <f t="shared" ca="1" si="8"/>
        <v>96</v>
      </c>
      <c r="N24">
        <f t="shared" ca="1" si="2"/>
        <v>26</v>
      </c>
      <c r="O24">
        <f t="shared" ca="1" si="2"/>
        <v>81</v>
      </c>
      <c r="P24">
        <f t="shared" ca="1" si="3"/>
        <v>392</v>
      </c>
      <c r="Q24">
        <f t="shared" ca="1" si="3"/>
        <v>914</v>
      </c>
      <c r="R24">
        <f t="shared" ca="1" si="9"/>
        <v>1413</v>
      </c>
      <c r="S24">
        <f t="shared" ca="1" si="10"/>
        <v>203</v>
      </c>
      <c r="T24">
        <f t="shared" ca="1" si="11"/>
        <v>203</v>
      </c>
      <c r="V24">
        <f t="shared" ca="1" si="12"/>
        <v>36</v>
      </c>
    </row>
    <row r="25" spans="1:22">
      <c r="A25">
        <f t="shared" ca="1" si="4"/>
        <v>74</v>
      </c>
      <c r="B25">
        <f t="shared" ca="1" si="0"/>
        <v>82</v>
      </c>
      <c r="D25">
        <f t="shared" ca="1" si="5"/>
        <v>3991</v>
      </c>
      <c r="E25">
        <f t="shared" ca="1" si="5"/>
        <v>9413</v>
      </c>
      <c r="G25">
        <f t="shared" ca="1" si="6"/>
        <v>567</v>
      </c>
      <c r="H25">
        <f t="shared" ca="1" si="1"/>
        <v>377</v>
      </c>
      <c r="I25">
        <f t="shared" ca="1" si="1"/>
        <v>16</v>
      </c>
      <c r="J25">
        <f t="shared" ca="1" si="1"/>
        <v>37</v>
      </c>
      <c r="K25">
        <f t="shared" ca="1" si="7"/>
        <v>997</v>
      </c>
      <c r="M25">
        <f t="shared" ca="1" si="8"/>
        <v>277</v>
      </c>
      <c r="N25">
        <f t="shared" ca="1" si="2"/>
        <v>37</v>
      </c>
      <c r="O25">
        <f t="shared" ca="1" si="2"/>
        <v>21</v>
      </c>
      <c r="P25">
        <f t="shared" ca="1" si="3"/>
        <v>974</v>
      </c>
      <c r="Q25">
        <f t="shared" ca="1" si="3"/>
        <v>37</v>
      </c>
      <c r="R25">
        <f t="shared" ca="1" si="9"/>
        <v>1069</v>
      </c>
      <c r="S25">
        <f t="shared" ca="1" si="10"/>
        <v>335</v>
      </c>
      <c r="T25">
        <f t="shared" ca="1" si="11"/>
        <v>335</v>
      </c>
      <c r="V25">
        <f t="shared" ca="1" si="12"/>
        <v>46</v>
      </c>
    </row>
    <row r="26" spans="1:22">
      <c r="A26">
        <f t="shared" ca="1" si="4"/>
        <v>45</v>
      </c>
      <c r="B26">
        <f t="shared" ca="1" si="0"/>
        <v>95</v>
      </c>
      <c r="D26">
        <f t="shared" ca="1" si="5"/>
        <v>2862</v>
      </c>
      <c r="E26">
        <f t="shared" ca="1" si="5"/>
        <v>4854</v>
      </c>
      <c r="G26">
        <f t="shared" ca="1" si="6"/>
        <v>579</v>
      </c>
      <c r="H26">
        <f t="shared" ca="1" si="1"/>
        <v>22</v>
      </c>
      <c r="I26">
        <f t="shared" ca="1" si="1"/>
        <v>482</v>
      </c>
      <c r="J26">
        <f t="shared" ca="1" si="1"/>
        <v>468</v>
      </c>
      <c r="K26">
        <f t="shared" ca="1" si="7"/>
        <v>1551</v>
      </c>
      <c r="M26">
        <f t="shared" ca="1" si="8"/>
        <v>896</v>
      </c>
      <c r="N26">
        <f t="shared" ca="1" si="2"/>
        <v>15</v>
      </c>
      <c r="O26">
        <f t="shared" ca="1" si="2"/>
        <v>80</v>
      </c>
      <c r="P26">
        <f t="shared" ca="1" si="3"/>
        <v>75</v>
      </c>
      <c r="Q26">
        <f t="shared" ca="1" si="3"/>
        <v>602</v>
      </c>
      <c r="R26">
        <f t="shared" ca="1" si="9"/>
        <v>772</v>
      </c>
      <c r="S26">
        <f t="shared" ca="1" si="10"/>
        <v>991</v>
      </c>
      <c r="T26">
        <f t="shared" ca="1" si="11"/>
        <v>991</v>
      </c>
      <c r="V26">
        <f t="shared" ca="1" si="12"/>
        <v>12</v>
      </c>
    </row>
    <row r="27" spans="1:22">
      <c r="A27">
        <f t="shared" ca="1" si="4"/>
        <v>30</v>
      </c>
      <c r="B27">
        <f t="shared" ca="1" si="0"/>
        <v>47</v>
      </c>
      <c r="D27">
        <f t="shared" ca="1" si="5"/>
        <v>127</v>
      </c>
      <c r="E27">
        <f t="shared" ca="1" si="5"/>
        <v>5987</v>
      </c>
      <c r="G27">
        <f t="shared" ca="1" si="6"/>
        <v>830</v>
      </c>
      <c r="H27">
        <f t="shared" ca="1" si="1"/>
        <v>708</v>
      </c>
      <c r="I27">
        <f t="shared" ca="1" si="1"/>
        <v>165</v>
      </c>
      <c r="J27">
        <f t="shared" ca="1" si="1"/>
        <v>277</v>
      </c>
      <c r="K27">
        <f t="shared" ca="1" si="7"/>
        <v>1980</v>
      </c>
      <c r="M27">
        <f t="shared" ca="1" si="8"/>
        <v>754</v>
      </c>
      <c r="N27">
        <f t="shared" ca="1" si="2"/>
        <v>33</v>
      </c>
      <c r="O27">
        <f t="shared" ca="1" si="2"/>
        <v>26</v>
      </c>
      <c r="P27">
        <f t="shared" ca="1" si="3"/>
        <v>44</v>
      </c>
      <c r="Q27">
        <f t="shared" ca="1" si="3"/>
        <v>720</v>
      </c>
      <c r="R27">
        <f t="shared" ca="1" si="9"/>
        <v>823</v>
      </c>
      <c r="S27">
        <f t="shared" ca="1" si="10"/>
        <v>813</v>
      </c>
      <c r="T27">
        <f t="shared" ca="1" si="11"/>
        <v>813</v>
      </c>
      <c r="V27">
        <f t="shared" ca="1" si="12"/>
        <v>28</v>
      </c>
    </row>
    <row r="28" spans="1:22">
      <c r="A28">
        <f t="shared" ca="1" si="4"/>
        <v>48</v>
      </c>
      <c r="B28">
        <f t="shared" ca="1" si="0"/>
        <v>57</v>
      </c>
      <c r="D28">
        <f t="shared" ca="1" si="5"/>
        <v>1606</v>
      </c>
      <c r="E28">
        <f t="shared" ca="1" si="5"/>
        <v>6496</v>
      </c>
      <c r="G28">
        <f t="shared" ca="1" si="6"/>
        <v>742</v>
      </c>
      <c r="H28">
        <f t="shared" ca="1" si="1"/>
        <v>797</v>
      </c>
      <c r="I28">
        <f t="shared" ca="1" si="1"/>
        <v>660</v>
      </c>
      <c r="J28">
        <f t="shared" ca="1" si="1"/>
        <v>969</v>
      </c>
      <c r="K28">
        <f t="shared" ca="1" si="7"/>
        <v>3168</v>
      </c>
      <c r="M28">
        <f t="shared" ca="1" si="8"/>
        <v>160</v>
      </c>
      <c r="N28">
        <f t="shared" ca="1" si="2"/>
        <v>79</v>
      </c>
      <c r="O28">
        <f t="shared" ca="1" si="2"/>
        <v>55</v>
      </c>
      <c r="P28">
        <f t="shared" ca="1" si="3"/>
        <v>130</v>
      </c>
      <c r="Q28">
        <f t="shared" ca="1" si="3"/>
        <v>887</v>
      </c>
      <c r="R28">
        <f t="shared" ca="1" si="9"/>
        <v>1151</v>
      </c>
      <c r="S28">
        <f t="shared" ca="1" si="10"/>
        <v>294</v>
      </c>
      <c r="T28">
        <f t="shared" ca="1" si="11"/>
        <v>294</v>
      </c>
      <c r="V28">
        <f t="shared" ca="1" si="12"/>
        <v>20</v>
      </c>
    </row>
    <row r="29" spans="1:22">
      <c r="A29">
        <f t="shared" ca="1" si="4"/>
        <v>86</v>
      </c>
      <c r="B29">
        <f t="shared" ca="1" si="0"/>
        <v>45</v>
      </c>
      <c r="D29">
        <f t="shared" ca="1" si="5"/>
        <v>7812</v>
      </c>
      <c r="E29">
        <f t="shared" ca="1" si="5"/>
        <v>5987</v>
      </c>
      <c r="G29">
        <f t="shared" ca="1" si="6"/>
        <v>377</v>
      </c>
      <c r="H29">
        <f t="shared" ca="1" si="1"/>
        <v>847</v>
      </c>
      <c r="I29">
        <f t="shared" ca="1" si="1"/>
        <v>686</v>
      </c>
      <c r="J29">
        <f t="shared" ca="1" si="1"/>
        <v>970</v>
      </c>
      <c r="K29">
        <f t="shared" ca="1" si="7"/>
        <v>2880</v>
      </c>
      <c r="M29">
        <f t="shared" ca="1" si="8"/>
        <v>430</v>
      </c>
      <c r="N29">
        <f t="shared" ca="1" si="2"/>
        <v>75</v>
      </c>
      <c r="O29">
        <f t="shared" ca="1" si="2"/>
        <v>96</v>
      </c>
      <c r="P29">
        <f t="shared" ca="1" si="3"/>
        <v>531</v>
      </c>
      <c r="Q29">
        <f t="shared" ca="1" si="3"/>
        <v>713</v>
      </c>
      <c r="R29">
        <f t="shared" ca="1" si="9"/>
        <v>1415</v>
      </c>
      <c r="S29">
        <f t="shared" ca="1" si="10"/>
        <v>601</v>
      </c>
      <c r="T29">
        <f t="shared" ca="1" si="11"/>
        <v>601</v>
      </c>
      <c r="V29">
        <f t="shared" ca="1" si="12"/>
        <v>16</v>
      </c>
    </row>
    <row r="30" spans="1:22">
      <c r="A30">
        <f t="shared" ca="1" si="4"/>
        <v>32</v>
      </c>
      <c r="B30">
        <f t="shared" ca="1" si="0"/>
        <v>28</v>
      </c>
      <c r="D30">
        <f t="shared" ca="1" si="5"/>
        <v>8982</v>
      </c>
      <c r="E30">
        <f t="shared" ca="1" si="5"/>
        <v>6842</v>
      </c>
      <c r="G30">
        <f t="shared" ca="1" si="6"/>
        <v>571</v>
      </c>
      <c r="H30">
        <f t="shared" ca="1" si="1"/>
        <v>823</v>
      </c>
      <c r="I30">
        <f t="shared" ca="1" si="1"/>
        <v>908</v>
      </c>
      <c r="J30">
        <f t="shared" ca="1" si="1"/>
        <v>888</v>
      </c>
      <c r="K30">
        <f t="shared" ca="1" si="7"/>
        <v>3190</v>
      </c>
      <c r="M30">
        <f t="shared" ca="1" si="8"/>
        <v>408</v>
      </c>
      <c r="N30">
        <f t="shared" ca="1" si="2"/>
        <v>98</v>
      </c>
      <c r="O30">
        <f t="shared" ca="1" si="2"/>
        <v>66</v>
      </c>
      <c r="P30">
        <f t="shared" ca="1" si="3"/>
        <v>335</v>
      </c>
      <c r="Q30">
        <f t="shared" ca="1" si="3"/>
        <v>111</v>
      </c>
      <c r="R30">
        <f t="shared" ca="1" si="9"/>
        <v>610</v>
      </c>
      <c r="S30">
        <f t="shared" ca="1" si="10"/>
        <v>572</v>
      </c>
      <c r="T30">
        <f t="shared" ca="1" si="11"/>
        <v>572</v>
      </c>
      <c r="V30">
        <f t="shared" ca="1" si="12"/>
        <v>39</v>
      </c>
    </row>
  </sheetData>
  <mergeCells count="5">
    <mergeCell ref="B1:D1"/>
    <mergeCell ref="D2:E2"/>
    <mergeCell ref="G2:J2"/>
    <mergeCell ref="A2:B2"/>
    <mergeCell ref="M2:T2"/>
  </mergeCells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兩位數相加</vt:lpstr>
      <vt:lpstr>多位數相加</vt:lpstr>
      <vt:lpstr> 連加</vt:lpstr>
      <vt:lpstr>100的補數</vt:lpstr>
      <vt:lpstr>連減</vt:lpstr>
      <vt:lpstr>加減混合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小學整數乘法練習</dc:title>
  <dc:creator/>
  <cp:keywords>數學學習</cp:keywords>
  <cp:lastModifiedBy/>
  <dcterms:created xsi:type="dcterms:W3CDTF">2022-06-30T01:33:52Z</dcterms:created>
  <dcterms:modified xsi:type="dcterms:W3CDTF">2022-07-05T11:26:42Z</dcterms:modified>
</cp:coreProperties>
</file>