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1012636</v>
      </c>
      <c r="F8" s="375" t="n">
        <v>962675</v>
      </c>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v>15980469</v>
      </c>
      <c r="F12" s="378" t="n">
        <v>15459004</v>
      </c>
    </row>
    <row r="13">
      <c r="A13" s="373" t="inlineStr">
        <is>
          <t>Total Current Assets</t>
        </is>
      </c>
      <c r="B13" s="385">
        <f>SUM(B7:B12)</f>
        <v/>
      </c>
      <c r="C13" s="385">
        <f>SUM(C7:C12)</f>
        <v/>
      </c>
      <c r="D13" s="375">
        <f>SUM(D7:D12)</f>
        <v/>
      </c>
      <c r="E13" s="375" t="n">
        <v>17003656</v>
      </c>
      <c r="F13" s="375" t="n">
        <v>16431006</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16555676</v>
      </c>
      <c r="F18" s="375" t="n">
        <v>16065191</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17044574</v>
      </c>
      <c r="F20" s="390" t="n">
        <v>16475308</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v>67234</v>
      </c>
      <c r="F26" s="375" t="n">
        <v>59812</v>
      </c>
    </row>
    <row r="27">
      <c r="A27" s="373" t="inlineStr">
        <is>
          <t>Current Portion of Long Term Debt</t>
        </is>
      </c>
      <c r="B27" s="385" t="n"/>
      <c r="C27" s="385" t="n"/>
      <c r="D27" s="375" t="n"/>
      <c r="E27" s="375" t="n">
        <v>187522</v>
      </c>
      <c r="F27" s="375" t="n">
        <v>171780</v>
      </c>
    </row>
    <row r="28">
      <c r="A28" s="373" t="inlineStr">
        <is>
          <t>Other</t>
        </is>
      </c>
      <c r="B28" s="377" t="n"/>
      <c r="C28" s="377" t="n"/>
      <c r="D28" s="378" t="n"/>
      <c r="E28" s="378" t="n">
        <v>15461941</v>
      </c>
      <c r="F28" s="378" t="n">
        <v>14985648</v>
      </c>
    </row>
    <row r="29">
      <c r="A29" s="373" t="inlineStr">
        <is>
          <t>Total Current Liabilities</t>
        </is>
      </c>
      <c r="B29" s="385">
        <f>SUM(B24:B28)</f>
        <v/>
      </c>
      <c r="C29" s="385">
        <f>SUM(C24:C28)</f>
        <v/>
      </c>
      <c r="D29" s="375">
        <f>SUM(D24:D28)</f>
        <v/>
      </c>
      <c r="E29" s="375" t="n">
        <v>16932009</v>
      </c>
      <c r="F29" s="375" t="n">
        <v>16376755</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v>92854</v>
      </c>
      <c r="F32" s="375" t="n">
        <v>112766</v>
      </c>
    </row>
    <row r="33">
      <c r="A33" s="373" t="inlineStr">
        <is>
          <t>Other</t>
        </is>
      </c>
      <c r="B33" s="385" t="n"/>
      <c r="C33" s="385" t="n"/>
      <c r="D33" s="375" t="n"/>
      <c r="E33" s="375" t="n">
        <v>16493061</v>
      </c>
      <c r="F33" s="375" t="n">
        <v>15921400</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16773437</v>
      </c>
      <c r="F35" s="390" t="n">
        <v>16205946</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16754591</v>
      </c>
      <c r="F42" s="383" t="n">
        <v>16103710</v>
      </c>
    </row>
    <row r="43" ht="15.75" customHeight="1" s="495" thickTop="1">
      <c r="A43" s="384" t="inlineStr">
        <is>
          <t>Total Equity</t>
        </is>
      </c>
      <c r="B43" s="377">
        <f>SUM(B39:B42)</f>
        <v/>
      </c>
      <c r="C43" s="377">
        <f>SUM(C39:C42)</f>
        <v/>
      </c>
      <c r="D43" s="378">
        <f>SUM(D39:D42)</f>
        <v/>
      </c>
      <c r="E43" s="378" t="n">
        <v>17044574</v>
      </c>
      <c r="F43" s="378" t="n">
        <v>16475308</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52286</v>
      </c>
      <c r="F15" s="375" t="n">
        <v>58375</v>
      </c>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v>8531241</v>
      </c>
      <c r="F19" s="383" t="n">
        <v>8326504</v>
      </c>
    </row>
    <row r="20" ht="15.75" customHeight="1" s="495" thickTop="1">
      <c r="A20" s="384" t="inlineStr">
        <is>
          <t>Net Income</t>
        </is>
      </c>
      <c r="B20" s="377">
        <f>SUM(B17:B19)</f>
        <v/>
      </c>
      <c r="C20" s="377">
        <f>SUM(C17:C19)</f>
        <v/>
      </c>
      <c r="D20" s="378">
        <f>SUM(D17:D19)</f>
        <v/>
      </c>
      <c r="E20" s="378" t="n">
        <v>8531241</v>
      </c>
      <c r="F20" s="378" t="n">
        <v>8326504</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t="n">
        <v>62866</v>
      </c>
      <c r="F24" s="375" t="n">
        <v>119074</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t="n">
        <v>-8462</v>
      </c>
      <c r="F27" s="375" t="n">
        <v>-1224</v>
      </c>
    </row>
    <row r="28">
      <c r="A28" s="379" t="n"/>
      <c r="B28" s="380" t="n"/>
      <c r="C28" s="380" t="n"/>
      <c r="D28" s="381" t="n"/>
      <c r="E28" s="381" t="n"/>
      <c r="F28" s="381" t="n"/>
    </row>
    <row r="29">
      <c r="A29" s="373" t="inlineStr">
        <is>
          <t>Investing Activities</t>
        </is>
      </c>
      <c r="B29" s="385" t="n"/>
      <c r="C29" s="385" t="n"/>
      <c r="D29" s="375" t="n"/>
      <c r="E29" s="375" t="n">
        <v>-5726</v>
      </c>
      <c r="F29" s="375" t="n">
        <v>-11277</v>
      </c>
    </row>
    <row r="30">
      <c r="A30" s="373" t="inlineStr">
        <is>
          <t>CapEx</t>
        </is>
      </c>
      <c r="B30" s="385" t="n"/>
      <c r="C30" s="385" t="n"/>
      <c r="D30" s="375" t="n"/>
      <c r="E30" s="375" t="n"/>
      <c r="F30" s="375" t="n"/>
    </row>
    <row r="31">
      <c r="A31" s="373" t="inlineStr">
        <is>
          <t>Proceeds from asset sales</t>
        </is>
      </c>
      <c r="B31" s="385" t="n"/>
      <c r="C31" s="385" t="n"/>
      <c r="D31" s="375" t="n"/>
      <c r="E31" s="375" t="n">
        <v>6432</v>
      </c>
      <c r="F31" s="375" t="n">
        <v>5465</v>
      </c>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t="n">
        <v>-8462</v>
      </c>
      <c r="F33" s="375" t="n">
        <v>-1224</v>
      </c>
    </row>
    <row r="34">
      <c r="A34" s="379" t="n"/>
      <c r="B34" s="380" t="n"/>
      <c r="C34" s="380" t="n"/>
      <c r="D34" s="381" t="n"/>
      <c r="E34" s="381" t="n"/>
      <c r="F34" s="381" t="n"/>
    </row>
    <row r="35">
      <c r="A35" s="373" t="inlineStr">
        <is>
          <t>Financing Activities</t>
        </is>
      </c>
      <c r="B35" s="385" t="n"/>
      <c r="C35" s="385" t="n"/>
      <c r="D35" s="375" t="n"/>
      <c r="E35" s="375" t="n">
        <v>-1199</v>
      </c>
      <c r="F35" s="375" t="n">
        <v>-268</v>
      </c>
    </row>
    <row r="36">
      <c r="A36" s="373" t="inlineStr">
        <is>
          <t>Issuance of Debt (long+short term)</t>
        </is>
      </c>
      <c r="B36" s="385" t="n"/>
      <c r="C36" s="385" t="n"/>
      <c r="D36" s="375" t="n"/>
      <c r="E36" s="375" t="n">
        <v>-113081</v>
      </c>
      <c r="F36" s="375" t="n">
        <v>-44475</v>
      </c>
    </row>
    <row r="37">
      <c r="A37" s="373" t="inlineStr">
        <is>
          <t>Retirement of Debt (long+short term)</t>
        </is>
      </c>
      <c r="B37" s="385" t="n"/>
      <c r="C37" s="385" t="n"/>
      <c r="D37" s="375" t="n"/>
      <c r="E37" s="375" t="n"/>
      <c r="F37" s="375" t="n"/>
    </row>
    <row r="38">
      <c r="A38" s="373" t="inlineStr">
        <is>
          <t>Issuance of Stock</t>
        </is>
      </c>
      <c r="B38" s="385" t="n"/>
      <c r="C38" s="385" t="n"/>
      <c r="D38" s="375" t="n"/>
      <c r="E38" s="375" t="n">
        <v>-25358</v>
      </c>
      <c r="F38" s="375" t="n">
        <v>-29320</v>
      </c>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v>114312</v>
      </c>
      <c r="F40" s="383" t="n">
        <v>-17236</v>
      </c>
    </row>
    <row r="41" ht="15.75" customHeight="1" s="495" thickTop="1">
      <c r="A41" s="373" t="inlineStr">
        <is>
          <t>Net cash from(used) for financing</t>
        </is>
      </c>
      <c r="B41" s="385">
        <f>SUM(B36:B40)</f>
        <v/>
      </c>
      <c r="C41" s="385">
        <f>SUM(C36:C40)</f>
        <v/>
      </c>
      <c r="D41" s="375">
        <f>SUM(D36:D40)</f>
        <v/>
      </c>
      <c r="E41" s="375" t="n">
        <v>-8462</v>
      </c>
      <c r="F41" s="375" t="n">
        <v>-1224</v>
      </c>
    </row>
    <row r="42">
      <c r="A42" s="379" t="n"/>
      <c r="B42" s="380" t="n"/>
      <c r="C42" s="380" t="n"/>
      <c r="D42" s="381" t="n"/>
      <c r="E42" s="381" t="n"/>
      <c r="F42" s="381" t="n"/>
    </row>
    <row r="43">
      <c r="A43" s="373" t="inlineStr">
        <is>
          <t>Net change in Cash</t>
        </is>
      </c>
      <c r="B43" s="385">
        <f>B41+B33+B27</f>
        <v/>
      </c>
      <c r="C43" s="385">
        <f>C41+C33+C27</f>
        <v/>
      </c>
      <c r="D43" s="375">
        <f>D41+D33+D27</f>
        <v/>
      </c>
      <c r="E43" s="375" t="n">
        <v>-8462</v>
      </c>
      <c r="F43" s="375" t="n">
        <v>-1224</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2025-06-18T14:48:46Z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