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19567</v>
      </c>
      <c r="F8" s="375" t="n">
        <v>33275</v>
      </c>
    </row>
    <row r="9">
      <c r="A9" s="373" t="inlineStr">
        <is>
          <t>Prepaid Expenses</t>
        </is>
      </c>
      <c r="B9" s="385" t="n"/>
      <c r="C9" s="385" t="n"/>
      <c r="D9" s="375" t="n"/>
      <c r="E9" s="375" t="n"/>
      <c r="F9" s="375" t="n"/>
    </row>
    <row r="10">
      <c r="A10" s="373" t="inlineStr">
        <is>
          <t>Inventory</t>
        </is>
      </c>
      <c r="B10" s="385" t="n"/>
      <c r="C10" s="385" t="n"/>
      <c r="D10" s="375" t="n"/>
      <c r="E10" s="375" t="n">
        <v>1402202</v>
      </c>
      <c r="F10" s="375" t="n">
        <v>1430809</v>
      </c>
    </row>
    <row r="11">
      <c r="A11" s="373" t="inlineStr">
        <is>
          <t>Investments</t>
        </is>
      </c>
      <c r="B11" s="385" t="n"/>
      <c r="C11" s="385" t="n"/>
      <c r="D11" s="375" t="n"/>
      <c r="E11" s="375" t="n">
        <v>115979</v>
      </c>
      <c r="F11" s="375" t="n">
        <v>79106</v>
      </c>
    </row>
    <row r="12">
      <c r="A12" s="373" t="inlineStr">
        <is>
          <t>Other</t>
        </is>
      </c>
      <c r="B12" s="377" t="n"/>
      <c r="C12" s="377" t="n"/>
      <c r="D12" s="378" t="n"/>
      <c r="E12" s="378" t="n">
        <v>841525</v>
      </c>
      <c r="F12" s="378" t="n">
        <v>751421</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569876</v>
      </c>
      <c r="F18" s="375" t="n">
        <v>657787</v>
      </c>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1012636</v>
      </c>
      <c r="F24" s="375" t="n">
        <v>962675</v>
      </c>
    </row>
    <row r="25">
      <c r="A25" s="373" t="inlineStr">
        <is>
          <t>Accrued Interest</t>
        </is>
      </c>
      <c r="B25" s="385" t="n"/>
      <c r="C25" s="385" t="n"/>
      <c r="D25" s="375" t="n"/>
      <c r="E25" s="375" t="n">
        <v>202676</v>
      </c>
      <c r="F25" s="375" t="n">
        <v>196840</v>
      </c>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42342</v>
      </c>
      <c r="F27" s="375" t="n">
        <v>33841</v>
      </c>
    </row>
    <row r="28">
      <c r="A28" s="373" t="inlineStr">
        <is>
          <t>Other</t>
        </is>
      </c>
      <c r="B28" s="377" t="n"/>
      <c r="C28" s="377" t="n"/>
      <c r="D28" s="378" t="n"/>
      <c r="E28" s="378" t="n">
        <v>259018</v>
      </c>
      <c r="F28" s="378" t="n">
        <v>216562</v>
      </c>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v>1729703</v>
      </c>
      <c r="F33" s="375" t="n">
        <v>1776839</v>
      </c>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v>14701</v>
      </c>
      <c r="F42" s="383" t="n">
        <v>13305</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351630</v>
      </c>
      <c r="F15" s="375" t="n">
        <v>341013</v>
      </c>
    </row>
    <row r="16">
      <c r="A16" s="379" t="n"/>
      <c r="B16" s="380" t="n"/>
      <c r="C16" s="380" t="n"/>
      <c r="D16" s="381" t="n"/>
      <c r="E16" s="381" t="n"/>
      <c r="F16" s="381" t="n"/>
    </row>
    <row r="17">
      <c r="A17" s="373" t="inlineStr">
        <is>
          <t>Income Before Taxes</t>
        </is>
      </c>
      <c r="B17" s="385">
        <f>SUM(B8:B15)</f>
        <v/>
      </c>
      <c r="C17" s="385">
        <f>SUM(C8:C15)</f>
        <v/>
      </c>
      <c r="D17" s="375">
        <f>SUM(D8:D15)</f>
        <v/>
      </c>
      <c r="E17" s="375" t="n">
        <v>492681</v>
      </c>
      <c r="F17" s="375" t="n">
        <v>532527</v>
      </c>
    </row>
    <row r="18">
      <c r="A18" s="373" t="inlineStr">
        <is>
          <t>Tax expense</t>
        </is>
      </c>
      <c r="B18" s="385" t="n"/>
      <c r="C18" s="385" t="n"/>
      <c r="D18" s="375" t="n"/>
      <c r="E18" s="375" t="n">
        <v>187462</v>
      </c>
      <c r="F18" s="375" t="n">
        <v>179459</v>
      </c>
    </row>
    <row r="19" ht="15.75" customHeight="1" s="477" thickBot="1">
      <c r="A19" s="373" t="inlineStr">
        <is>
          <t>Other</t>
        </is>
      </c>
      <c r="B19" s="382" t="n"/>
      <c r="C19" s="382" t="n"/>
      <c r="D19" s="383" t="n"/>
      <c r="E19" s="383" t="n">
        <v>22739</v>
      </c>
      <c r="F19" s="383" t="n">
        <v>21305</v>
      </c>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62866</v>
      </c>
      <c r="F23" s="375" t="n">
        <v>119074</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v>135988</v>
      </c>
      <c r="F25" s="375" t="n">
        <v>149852</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t="n">
        <v>2455</v>
      </c>
      <c r="F27" s="375" t="n">
        <v>1633</v>
      </c>
    </row>
    <row r="28">
      <c r="A28" s="379" t="n"/>
      <c r="B28" s="380" t="n"/>
      <c r="C28" s="380" t="n"/>
      <c r="D28" s="381" t="n"/>
      <c r="E28" s="381" t="n"/>
      <c r="F28" s="381" t="n"/>
    </row>
    <row r="29">
      <c r="A29" s="373" t="inlineStr">
        <is>
          <t>Investing Activities</t>
        </is>
      </c>
      <c r="B29" s="385" t="n"/>
      <c r="C29" s="385" t="n"/>
      <c r="D29" s="375" t="n"/>
      <c r="E29" s="375" t="n">
        <v>-147104</v>
      </c>
      <c r="F29" s="375" t="n">
        <v>229053</v>
      </c>
    </row>
    <row r="30">
      <c r="A30" s="373" t="inlineStr">
        <is>
          <t>CapEx</t>
        </is>
      </c>
      <c r="B30" s="385" t="n"/>
      <c r="C30" s="385" t="n"/>
      <c r="D30" s="375" t="n"/>
      <c r="E30" s="375" t="n">
        <v>29564</v>
      </c>
      <c r="F30" s="375" t="n">
        <v>19878</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v>-173318</v>
      </c>
      <c r="F32" s="383" t="n">
        <v>-47964</v>
      </c>
    </row>
    <row r="33" ht="15.75" customHeight="1" s="477" thickTop="1">
      <c r="A33" s="373" t="inlineStr">
        <is>
          <t xml:space="preserve">Net cash from(used) for investing </t>
        </is>
      </c>
      <c r="B33" s="385">
        <f>SUM(B30:B32)</f>
        <v/>
      </c>
      <c r="C33" s="385">
        <f>SUM(C30:C32)</f>
        <v/>
      </c>
      <c r="D33" s="375">
        <f>SUM(D30:D32)</f>
        <v/>
      </c>
      <c r="E33" s="375" t="n">
        <v>-77812</v>
      </c>
      <c r="F33" s="375" t="n">
        <v>-45952</v>
      </c>
    </row>
    <row r="34">
      <c r="A34" s="379" t="n"/>
      <c r="B34" s="380" t="n"/>
      <c r="C34" s="380" t="n"/>
      <c r="D34" s="381" t="n"/>
      <c r="E34" s="381" t="n">
        <v>-78245</v>
      </c>
      <c r="F34" s="381" t="n">
        <v>-57530</v>
      </c>
    </row>
    <row r="35">
      <c r="A35" s="373" t="inlineStr">
        <is>
          <t>Financing Activities</t>
        </is>
      </c>
      <c r="B35" s="385" t="n"/>
      <c r="C35" s="385" t="n"/>
      <c r="D35" s="375" t="n"/>
      <c r="E35" s="375" t="n">
        <v>-17306</v>
      </c>
      <c r="F35" s="375" t="n">
        <v>49122</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39434</v>
      </c>
      <c r="F37" s="375" t="n">
        <v>-40154</v>
      </c>
    </row>
    <row r="38">
      <c r="A38" s="373" t="inlineStr">
        <is>
          <t>Issuance of Stock</t>
        </is>
      </c>
      <c r="B38" s="385" t="n"/>
      <c r="C38" s="385" t="n"/>
      <c r="D38" s="375" t="n"/>
      <c r="E38" s="375" t="n">
        <v>-113081</v>
      </c>
      <c r="F38" s="375" t="n">
        <v>-44475</v>
      </c>
    </row>
    <row r="39">
      <c r="A39" s="373" t="inlineStr">
        <is>
          <t>Dividends Paid</t>
        </is>
      </c>
      <c r="B39" s="385" t="n"/>
      <c r="C39" s="385" t="n"/>
      <c r="D39" s="375" t="n"/>
      <c r="E39" s="375" t="n">
        <v>513365</v>
      </c>
      <c r="F39" s="375" t="n">
        <v>-269359</v>
      </c>
    </row>
    <row r="40" ht="15.75" customHeight="1" s="477" thickBot="1">
      <c r="A40" s="373" t="inlineStr">
        <is>
          <t>Other</t>
        </is>
      </c>
      <c r="B40" s="382" t="n"/>
      <c r="C40" s="382" t="n"/>
      <c r="D40" s="383" t="n"/>
      <c r="E40" s="383" t="n">
        <v>-45543</v>
      </c>
      <c r="F40" s="383" t="n">
        <v>10462</v>
      </c>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v>-127017</v>
      </c>
      <c r="F42" s="381" t="n">
        <v>-58169</v>
      </c>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2025-06-18T21:10:24Z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