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v>10551</v>
      </c>
      <c r="C7" s="385" t="n">
        <v>9327</v>
      </c>
      <c r="D7" s="375" t="n"/>
      <c r="E7" s="375" t="n"/>
      <c r="F7" s="375" t="n"/>
    </row>
    <row r="8">
      <c r="A8" s="373" t="inlineStr">
        <is>
          <t>Accounts Receivable</t>
        </is>
      </c>
      <c r="B8" s="385" t="n">
        <v>710618</v>
      </c>
      <c r="C8" s="385" t="n">
        <v>648314</v>
      </c>
      <c r="D8" s="375" t="n"/>
      <c r="E8" s="375" t="n"/>
      <c r="F8" s="375" t="n"/>
    </row>
    <row r="9">
      <c r="A9" s="373" t="inlineStr">
        <is>
          <t>Prepaid Expenses</t>
        </is>
      </c>
      <c r="B9" s="385" t="n"/>
      <c r="C9" s="385" t="n"/>
      <c r="D9" s="375" t="n"/>
      <c r="E9" s="375" t="n"/>
      <c r="F9" s="375" t="n"/>
    </row>
    <row r="10">
      <c r="A10" s="373" t="inlineStr">
        <is>
          <t>Inventory</t>
        </is>
      </c>
      <c r="B10" s="385" t="n">
        <v>1071923</v>
      </c>
      <c r="C10" s="385" t="n">
        <v>1100823</v>
      </c>
      <c r="D10" s="375" t="n"/>
      <c r="E10" s="375" t="n"/>
      <c r="F10" s="375" t="n"/>
    </row>
    <row r="11">
      <c r="A11" s="373" t="inlineStr">
        <is>
          <t>Investments</t>
        </is>
      </c>
      <c r="B11" s="385" t="n">
        <v>115979</v>
      </c>
      <c r="C11" s="385" t="n">
        <v>79106</v>
      </c>
      <c r="D11" s="375" t="n"/>
      <c r="E11" s="375" t="n"/>
      <c r="F11" s="375" t="n"/>
    </row>
    <row r="12">
      <c r="A12" s="373" t="inlineStr">
        <is>
          <t>Other</t>
        </is>
      </c>
      <c r="B12" s="377" t="n">
        <v>323001</v>
      </c>
      <c r="C12" s="377" t="n">
        <v>299526</v>
      </c>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v>749090</v>
      </c>
      <c r="C15" s="385" t="n">
        <v>812394</v>
      </c>
      <c r="D15" s="375" t="n"/>
      <c r="E15" s="375" t="n"/>
      <c r="F15" s="375" t="n"/>
    </row>
    <row r="16">
      <c r="A16" s="373" t="inlineStr">
        <is>
          <t>Goodwill</t>
        </is>
      </c>
      <c r="B16" s="385" t="n">
        <v>415028</v>
      </c>
      <c r="C16" s="385" t="n">
        <v>359998</v>
      </c>
      <c r="D16" s="375" t="n"/>
      <c r="E16" s="375" t="n"/>
      <c r="F16" s="375" t="n"/>
    </row>
    <row r="17">
      <c r="A17" s="373" t="inlineStr">
        <is>
          <t>Intangibles</t>
        </is>
      </c>
      <c r="B17" s="385" t="n">
        <v>73870</v>
      </c>
      <c r="C17" s="385" t="n">
        <v>50119</v>
      </c>
      <c r="D17" s="375" t="n"/>
      <c r="E17" s="375" t="n"/>
      <c r="F17" s="375" t="n"/>
    </row>
    <row r="18">
      <c r="A18" s="373" t="inlineStr">
        <is>
          <t>Other</t>
        </is>
      </c>
      <c r="B18" s="385" t="n">
        <v>310635</v>
      </c>
      <c r="C18" s="385" t="n">
        <v>322099</v>
      </c>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v>1012636</v>
      </c>
      <c r="C24" s="385" t="n">
        <v>962675</v>
      </c>
      <c r="D24" s="375" t="n"/>
      <c r="E24" s="375" t="n"/>
      <c r="F24" s="375" t="n"/>
    </row>
    <row r="25">
      <c r="A25" s="373" t="inlineStr">
        <is>
          <t>Accrued Interest</t>
        </is>
      </c>
      <c r="B25" s="385" t="n">
        <v>202676</v>
      </c>
      <c r="C25" s="385" t="n">
        <v>196840</v>
      </c>
      <c r="D25" s="375" t="n"/>
      <c r="E25" s="375" t="n"/>
      <c r="F25" s="375" t="n"/>
    </row>
    <row r="26">
      <c r="A26" s="373" t="inlineStr">
        <is>
          <t>Short term Borrowing</t>
        </is>
      </c>
      <c r="B26" s="385" t="n">
        <v>904040</v>
      </c>
      <c r="C26" s="385" t="n">
        <v>809000</v>
      </c>
      <c r="D26" s="375" t="n"/>
      <c r="E26" s="375" t="n"/>
      <c r="F26" s="375" t="n"/>
    </row>
    <row r="27">
      <c r="A27" s="373" t="inlineStr">
        <is>
          <t>Current Portion of Long Term Debt</t>
        </is>
      </c>
      <c r="B27" s="385" t="n"/>
      <c r="C27" s="385" t="n"/>
      <c r="D27" s="375" t="n"/>
      <c r="E27" s="375" t="n"/>
      <c r="F27" s="375" t="n"/>
    </row>
    <row r="28">
      <c r="A28" s="373" t="inlineStr">
        <is>
          <t>Other</t>
        </is>
      </c>
      <c r="B28" s="377" t="n">
        <v>68148</v>
      </c>
      <c r="C28" s="377" t="n">
        <v>31485</v>
      </c>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c r="C42" s="382" t="n"/>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4"/>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t="n">
        <v>387</v>
      </c>
      <c r="D43" s="375">
        <f>D41+D33+D27</f>
        <v/>
      </c>
      <c r="E43" s="375">
        <f>E41+E33+E27</f>
        <v/>
      </c>
      <c r="F43" s="375">
        <f>F41+F33+F27</f>
        <v/>
      </c>
    </row>
    <row r="44">
      <c r="A44" s="373" t="inlineStr">
        <is>
          <t>Starting Cash</t>
        </is>
      </c>
      <c r="B44" s="385" t="n"/>
      <c r="C44" s="385" t="n">
        <v>10551</v>
      </c>
      <c r="D44" s="375">
        <f>C45</f>
        <v/>
      </c>
      <c r="E44" s="375">
        <f>D45</f>
        <v/>
      </c>
      <c r="F44" s="375">
        <f>E45</f>
        <v/>
      </c>
    </row>
    <row r="45">
      <c r="A45" s="384" t="inlineStr">
        <is>
          <t>Ending Cash</t>
        </is>
      </c>
      <c r="B45" s="377">
        <f>B43+B44</f>
        <v/>
      </c>
      <c r="C45" s="377" t="n">
        <v>9327</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2025-06-23T14:58:48Z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