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AHEEN-UNHCR\Sanitary Analysis-UNHCR\Sanitary-Kit-Analysis-UNHCR\Analysis Data\"/>
    </mc:Choice>
  </mc:AlternateContent>
  <bookViews>
    <workbookView xWindow="0" yWindow="0" windowWidth="19200" windowHeight="7190" activeTab="2"/>
  </bookViews>
  <sheets>
    <sheet name="Vision Sec Form 2-3" sheetId="1" r:id="rId1"/>
    <sheet name="2-3 DS " sheetId="2" r:id="rId2"/>
    <sheet name="Visual Re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<sst xmlns="http://schemas.openxmlformats.org/spreadsheetml/2006/main" count="110" uniqueCount="58">
  <si>
    <t>NAME</t>
  </si>
  <si>
    <t>School Days (2022)</t>
  </si>
  <si>
    <t>Days Absent (2022)</t>
  </si>
  <si>
    <t>Days Present (2022)</t>
  </si>
  <si>
    <t>Absentisim rate (2022)</t>
  </si>
  <si>
    <t>School Days (2023)</t>
  </si>
  <si>
    <t>Days Absent (2023)</t>
  </si>
  <si>
    <t>Days Present (2023)</t>
  </si>
  <si>
    <t>Absentisim rate (2023)</t>
  </si>
  <si>
    <t>Nyabire Everlyine</t>
  </si>
  <si>
    <t>HAalima Asukulo</t>
  </si>
  <si>
    <t>Nyakenya Gatkuoth</t>
  </si>
  <si>
    <t>Nyachok Kulang</t>
  </si>
  <si>
    <t>Nyasunday Both</t>
  </si>
  <si>
    <t>Seyapata Fransis</t>
  </si>
  <si>
    <t xml:space="preserve">Tap Tut          </t>
  </si>
  <si>
    <t>Nyasunday Banguot</t>
  </si>
  <si>
    <t>Nyakai Yany Jiek</t>
  </si>
  <si>
    <t>Eliza Andrew</t>
  </si>
  <si>
    <t>Sarah Pedi John</t>
  </si>
  <si>
    <t>Nyawieka Liah</t>
  </si>
  <si>
    <t>Maker Makuach</t>
  </si>
  <si>
    <t>Tabitha Nyakong</t>
  </si>
  <si>
    <t>Nyamal Peter</t>
  </si>
  <si>
    <t>Rebecca Nyamai</t>
  </si>
  <si>
    <t>Fardowsa sSiyat</t>
  </si>
  <si>
    <t>Nyataba Tai Diem</t>
  </si>
  <si>
    <t>Nyawuor Thor</t>
  </si>
  <si>
    <t>Nyaruop Duoth</t>
  </si>
  <si>
    <t>Madin Lam Kuach</t>
  </si>
  <si>
    <t>Nyamuch Machot</t>
  </si>
  <si>
    <t>Bayak Chuil</t>
  </si>
  <si>
    <t>Nyakaka Chuil</t>
  </si>
  <si>
    <t xml:space="preserve">Rima Ali       </t>
  </si>
  <si>
    <t>Mary Yany John</t>
  </si>
  <si>
    <t>Elizabeth Michael</t>
  </si>
  <si>
    <t>Nyajuok Khew</t>
  </si>
  <si>
    <t>Nyareath Payian</t>
  </si>
  <si>
    <t>Nyajal Wech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</si>
  <si>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</si>
  <si>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</si>
  <si>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</si>
  <si>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</si>
  <si>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</si>
  <si>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</si>
  <si>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</si>
  <si>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</si>
  <si>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</si>
  <si>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</si>
  <si>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</si>
  <si>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</si>
  <si>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</si>
  <si>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</si>
  <si>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</si>
  <si>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</si>
  <si>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form3</t>
  </si>
  <si>
    <t>Days absent 2022</t>
  </si>
  <si>
    <t>Days absent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</si>
</sst>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164" fontId="3" fillId="2" borderId="1" xfId="1" applyNumberFormat="1" applyFont="1" applyFill="1" applyBorder="1" applyAlignment="1">
      <alignment horizontal="left" vertical="top" wrapText="1"/>
    </xf>
    <xf numFmtId="0" fontId="2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1123488"/>
        <c:axId val="-1424632048"/>
      </c:barChart>
      <c:catAx>
        <c:axId val="-3711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632048"/>
        <c:crosses val="autoZero"/>
        <c:auto val="1"/>
        <c:lblAlgn val="ctr"/>
        <c:lblOffset val="100"/>
        <c:noMultiLvlLbl val="0"/>
      </c:catAx>
      <c:valAx>
        <c:axId val="-14246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1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Days Absent Summary for Vision Secondary School Kakuma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'Visual Rep'!$B$2:$C$2</c:f>
              <c:numCache>
                <c:formatCode>General</c:formatCode>
                <c:ptCount val="2"/>
                <c:pt idx="0">
                  <c:v>478</c:v>
                </c:pt>
                <c:pt idx="1">
                  <c:v>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1424635856"/>
        <c:axId val="-1424635312"/>
      </c:barChart>
      <c:catAx>
        <c:axId val="-142463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Segregation by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4635312"/>
        <c:crosses val="autoZero"/>
        <c:auto val="0"/>
        <c:lblAlgn val="ctr"/>
        <c:lblOffset val="100"/>
        <c:noMultiLvlLbl val="0"/>
      </c:catAx>
      <c:valAx>
        <c:axId val="-14246353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Days Absent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4246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530225</xdr:colOff>
      <xdr:row>4</xdr:row>
      <xdr:rowOff>66675</xdr:rowOff>
    </xdr:from>
    <xdr:to>
      <xdr:col>12</xdr:col>
      <xdr:colOff>225425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530224</xdr:colOff>
      <xdr:row>0</xdr:row>
      <xdr:rowOff>12700</xdr:rowOff>
    </xdr:from>
    <xdr:to>
      <xdr:col>23</xdr:col>
      <xdr:colOff>12700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9" workbookViewId="0">
      <selection activeCell="N4" sqref="N4"/>
    </sheetView>
  </sheetViews>
  <sheetFormatPr defaultRowHeight="14.5" x14ac:dyDescent="0.35"/>
  <cols>
    <col min="1" max="1" width="2.81640625" style="4" bestFit="1" customWidth="1"/>
    <col min="2" max="2" width="17.54296875" bestFit="1" customWidth="1"/>
    <col min="6" max="6" width="9.36328125" bestFit="1" customWidth="1"/>
  </cols>
  <sheetData>
    <row r="1" spans="1:10" ht="56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x14ac:dyDescent="0.35">
      <c r="A2" s="4">
        <v>1</v>
      </c>
      <c r="B2" t="s">
        <v>9</v>
      </c>
      <c r="C2">
        <v>54</v>
      </c>
      <c r="D2">
        <f>C2-E2</f>
        <v>8</v>
      </c>
      <c r="E2">
        <v>46</v>
      </c>
      <c r="F2" s="5">
        <f>(D2/C2)*100</f>
        <v>14.814814814814813</v>
      </c>
      <c r="G2">
        <v>60</v>
      </c>
      <c r="H2">
        <f>G2-I2</f>
        <v>51</v>
      </c>
      <c r="I2">
        <v>9</v>
      </c>
      <c r="J2" s="5">
        <f>(H2/G2)*100</f>
        <v>85</v>
      </c>
    </row>
    <row r="3" spans="1:10" x14ac:dyDescent="0.35">
      <c r="A3" s="4">
        <f>A2+1</f>
        <v>2</v>
      </c>
      <c r="B3" t="s">
        <v>10</v>
      </c>
      <c r="C3">
        <v>54</v>
      </c>
      <c r="D3">
        <f t="shared" ref="D3:D31" si="0">C3-E3</f>
        <v>8</v>
      </c>
      <c r="E3">
        <v>46</v>
      </c>
      <c r="F3" s="5">
        <f t="shared" ref="F3:F31" si="1">(D3/C3)*100</f>
        <v>14.814814814814813</v>
      </c>
      <c r="G3">
        <v>60</v>
      </c>
      <c r="H3">
        <f t="shared" ref="H3:H31" si="2">G3-I3</f>
        <v>11</v>
      </c>
      <c r="I3">
        <v>49</v>
      </c>
      <c r="J3" s="5">
        <f t="shared" ref="J3:J31" si="3">(H3/G3)*100</f>
        <v>18.333333333333332</v>
      </c>
    </row>
    <row r="4" spans="1:10" x14ac:dyDescent="0.35">
      <c r="A4" s="4">
        <f t="shared" ref="A4:A31" si="4">A3+1</f>
        <v>3</v>
      </c>
      <c r="B4" t="s">
        <v>11</v>
      </c>
      <c r="C4">
        <v>54</v>
      </c>
      <c r="D4">
        <f t="shared" si="0"/>
        <v>8</v>
      </c>
      <c r="E4">
        <v>46</v>
      </c>
      <c r="F4" s="5">
        <f t="shared" si="1"/>
        <v>14.814814814814813</v>
      </c>
      <c r="G4">
        <v>60</v>
      </c>
      <c r="H4">
        <f t="shared" si="2"/>
        <v>11</v>
      </c>
      <c r="I4">
        <v>49</v>
      </c>
      <c r="J4" s="5">
        <f t="shared" si="3"/>
        <v>18.333333333333332</v>
      </c>
    </row>
    <row r="5" spans="1:10" x14ac:dyDescent="0.35">
      <c r="A5" s="4">
        <f t="shared" si="4"/>
        <v>4</v>
      </c>
      <c r="B5" t="s">
        <v>12</v>
      </c>
      <c r="C5">
        <v>54</v>
      </c>
      <c r="D5">
        <f t="shared" si="0"/>
        <v>8</v>
      </c>
      <c r="E5">
        <v>46</v>
      </c>
      <c r="F5" s="5">
        <f t="shared" si="1"/>
        <v>14.814814814814813</v>
      </c>
      <c r="G5">
        <v>60</v>
      </c>
      <c r="H5">
        <f t="shared" si="2"/>
        <v>11</v>
      </c>
      <c r="I5">
        <v>49</v>
      </c>
      <c r="J5" s="5">
        <f t="shared" si="3"/>
        <v>18.333333333333332</v>
      </c>
    </row>
    <row r="6" spans="1:10" x14ac:dyDescent="0.35">
      <c r="A6" s="4">
        <f t="shared" si="4"/>
        <v>5</v>
      </c>
      <c r="B6" t="s">
        <v>13</v>
      </c>
      <c r="C6">
        <v>54</v>
      </c>
      <c r="D6">
        <f t="shared" si="0"/>
        <v>8</v>
      </c>
      <c r="E6">
        <v>46</v>
      </c>
      <c r="F6" s="5">
        <f t="shared" si="1"/>
        <v>14.814814814814813</v>
      </c>
      <c r="G6">
        <v>60</v>
      </c>
      <c r="H6">
        <f t="shared" si="2"/>
        <v>15</v>
      </c>
      <c r="I6">
        <v>45</v>
      </c>
      <c r="J6" s="5">
        <f t="shared" si="3"/>
        <v>25</v>
      </c>
    </row>
    <row r="7" spans="1:10" x14ac:dyDescent="0.35">
      <c r="A7" s="4">
        <f t="shared" si="4"/>
        <v>6</v>
      </c>
      <c r="B7" t="s">
        <v>14</v>
      </c>
      <c r="C7">
        <v>54</v>
      </c>
      <c r="D7">
        <f t="shared" si="0"/>
        <v>8</v>
      </c>
      <c r="E7">
        <v>46</v>
      </c>
      <c r="F7" s="5">
        <f t="shared" si="1"/>
        <v>14.814814814814813</v>
      </c>
      <c r="G7">
        <v>60</v>
      </c>
      <c r="H7">
        <f t="shared" si="2"/>
        <v>51</v>
      </c>
      <c r="I7">
        <v>9</v>
      </c>
      <c r="J7" s="5">
        <f t="shared" si="3"/>
        <v>85</v>
      </c>
    </row>
    <row r="8" spans="1:10" x14ac:dyDescent="0.35">
      <c r="A8" s="4">
        <f t="shared" si="4"/>
        <v>7</v>
      </c>
      <c r="B8" t="s">
        <v>15</v>
      </c>
      <c r="C8">
        <v>54</v>
      </c>
      <c r="D8">
        <f t="shared" si="0"/>
        <v>8</v>
      </c>
      <c r="E8">
        <v>46</v>
      </c>
      <c r="F8" s="5">
        <f t="shared" si="1"/>
        <v>14.814814814814813</v>
      </c>
      <c r="G8">
        <v>60</v>
      </c>
      <c r="H8">
        <f t="shared" si="2"/>
        <v>15</v>
      </c>
      <c r="I8">
        <v>45</v>
      </c>
      <c r="J8" s="5">
        <f t="shared" si="3"/>
        <v>25</v>
      </c>
    </row>
    <row r="9" spans="1:10" x14ac:dyDescent="0.35">
      <c r="A9" s="4">
        <f t="shared" si="4"/>
        <v>8</v>
      </c>
      <c r="B9" t="s">
        <v>16</v>
      </c>
      <c r="C9">
        <v>54</v>
      </c>
      <c r="D9">
        <f t="shared" si="0"/>
        <v>12</v>
      </c>
      <c r="E9">
        <v>42</v>
      </c>
      <c r="F9" s="5">
        <f t="shared" si="1"/>
        <v>22.222222222222221</v>
      </c>
      <c r="G9">
        <v>60</v>
      </c>
      <c r="H9">
        <f t="shared" si="2"/>
        <v>15</v>
      </c>
      <c r="I9">
        <v>45</v>
      </c>
      <c r="J9" s="5">
        <f t="shared" si="3"/>
        <v>25</v>
      </c>
    </row>
    <row r="10" spans="1:10" x14ac:dyDescent="0.35">
      <c r="A10" s="4">
        <f t="shared" si="4"/>
        <v>9</v>
      </c>
      <c r="B10" t="s">
        <v>17</v>
      </c>
      <c r="C10">
        <v>54</v>
      </c>
      <c r="D10">
        <f t="shared" si="0"/>
        <v>12</v>
      </c>
      <c r="E10">
        <v>42</v>
      </c>
      <c r="F10" s="5">
        <f t="shared" si="1"/>
        <v>22.222222222222221</v>
      </c>
      <c r="G10">
        <v>60</v>
      </c>
      <c r="H10">
        <f t="shared" si="2"/>
        <v>30</v>
      </c>
      <c r="I10">
        <v>30</v>
      </c>
      <c r="J10" s="5">
        <f t="shared" si="3"/>
        <v>50</v>
      </c>
    </row>
    <row r="11" spans="1:10" x14ac:dyDescent="0.35">
      <c r="A11" s="4">
        <f t="shared" si="4"/>
        <v>10</v>
      </c>
      <c r="B11" t="s">
        <v>18</v>
      </c>
      <c r="C11">
        <v>54</v>
      </c>
      <c r="D11">
        <f t="shared" si="0"/>
        <v>12</v>
      </c>
      <c r="E11">
        <v>42</v>
      </c>
      <c r="F11" s="5">
        <f t="shared" si="1"/>
        <v>22.222222222222221</v>
      </c>
      <c r="G11">
        <v>60</v>
      </c>
      <c r="H11">
        <f t="shared" si="2"/>
        <v>51</v>
      </c>
      <c r="I11">
        <v>9</v>
      </c>
      <c r="J11" s="5">
        <f t="shared" si="3"/>
        <v>85</v>
      </c>
    </row>
    <row r="12" spans="1:10" x14ac:dyDescent="0.35">
      <c r="A12" s="4">
        <f t="shared" si="4"/>
        <v>11</v>
      </c>
      <c r="B12" t="s">
        <v>19</v>
      </c>
      <c r="C12">
        <v>54</v>
      </c>
      <c r="D12">
        <f t="shared" si="0"/>
        <v>13</v>
      </c>
      <c r="E12">
        <v>41</v>
      </c>
      <c r="F12" s="5">
        <f t="shared" si="1"/>
        <v>24.074074074074073</v>
      </c>
      <c r="G12">
        <v>60</v>
      </c>
      <c r="H12">
        <f t="shared" si="2"/>
        <v>51</v>
      </c>
      <c r="I12">
        <v>9</v>
      </c>
      <c r="J12" s="5">
        <f t="shared" si="3"/>
        <v>85</v>
      </c>
    </row>
    <row r="13" spans="1:10" x14ac:dyDescent="0.35">
      <c r="A13" s="4">
        <f t="shared" si="4"/>
        <v>12</v>
      </c>
      <c r="B13" t="s">
        <v>20</v>
      </c>
      <c r="C13">
        <v>54</v>
      </c>
      <c r="D13">
        <f t="shared" si="0"/>
        <v>13</v>
      </c>
      <c r="E13">
        <v>41</v>
      </c>
      <c r="F13" s="5">
        <f t="shared" si="1"/>
        <v>24.074074074074073</v>
      </c>
      <c r="G13">
        <v>60</v>
      </c>
      <c r="H13">
        <f t="shared" si="2"/>
        <v>51</v>
      </c>
      <c r="I13">
        <v>9</v>
      </c>
      <c r="J13" s="5">
        <f t="shared" si="3"/>
        <v>85</v>
      </c>
    </row>
    <row r="14" spans="1:10" x14ac:dyDescent="0.35">
      <c r="A14" s="4">
        <f t="shared" si="4"/>
        <v>13</v>
      </c>
      <c r="B14" t="s">
        <v>21</v>
      </c>
      <c r="C14">
        <v>54</v>
      </c>
      <c r="D14">
        <f t="shared" si="0"/>
        <v>13</v>
      </c>
      <c r="E14">
        <v>41</v>
      </c>
      <c r="F14" s="5">
        <f t="shared" si="1"/>
        <v>24.074074074074073</v>
      </c>
      <c r="G14">
        <v>60</v>
      </c>
      <c r="H14">
        <f t="shared" si="2"/>
        <v>37</v>
      </c>
      <c r="I14">
        <v>23</v>
      </c>
      <c r="J14" s="5">
        <f t="shared" si="3"/>
        <v>61.666666666666671</v>
      </c>
    </row>
    <row r="15" spans="1:10" x14ac:dyDescent="0.35">
      <c r="A15" s="4">
        <f t="shared" si="4"/>
        <v>14</v>
      </c>
      <c r="B15" t="s">
        <v>22</v>
      </c>
      <c r="C15">
        <v>54</v>
      </c>
      <c r="D15">
        <f t="shared" si="0"/>
        <v>13</v>
      </c>
      <c r="E15">
        <v>41</v>
      </c>
      <c r="F15" s="5">
        <f t="shared" si="1"/>
        <v>24.074074074074073</v>
      </c>
      <c r="G15">
        <v>60</v>
      </c>
      <c r="H15">
        <f t="shared" si="2"/>
        <v>37</v>
      </c>
      <c r="I15">
        <v>23</v>
      </c>
      <c r="J15" s="5">
        <f t="shared" si="3"/>
        <v>61.666666666666671</v>
      </c>
    </row>
    <row r="16" spans="1:10" x14ac:dyDescent="0.35">
      <c r="A16" s="4">
        <f t="shared" si="4"/>
        <v>15</v>
      </c>
      <c r="B16" t="s">
        <v>23</v>
      </c>
      <c r="C16">
        <v>54</v>
      </c>
      <c r="D16">
        <f t="shared" si="0"/>
        <v>13</v>
      </c>
      <c r="E16">
        <v>41</v>
      </c>
      <c r="F16" s="5">
        <f t="shared" si="1"/>
        <v>24.074074074074073</v>
      </c>
      <c r="G16">
        <v>60</v>
      </c>
      <c r="H16">
        <f t="shared" si="2"/>
        <v>14</v>
      </c>
      <c r="I16">
        <v>46</v>
      </c>
      <c r="J16" s="5">
        <f t="shared" si="3"/>
        <v>23.333333333333332</v>
      </c>
    </row>
    <row r="17" spans="1:10" x14ac:dyDescent="0.35">
      <c r="A17" s="4">
        <f t="shared" si="4"/>
        <v>16</v>
      </c>
      <c r="B17" t="s">
        <v>24</v>
      </c>
      <c r="C17">
        <v>54</v>
      </c>
      <c r="D17">
        <f t="shared" si="0"/>
        <v>13</v>
      </c>
      <c r="E17">
        <v>41</v>
      </c>
      <c r="F17" s="5">
        <f t="shared" si="1"/>
        <v>24.074074074074073</v>
      </c>
      <c r="G17">
        <v>60</v>
      </c>
      <c r="H17">
        <f t="shared" si="2"/>
        <v>29</v>
      </c>
      <c r="I17">
        <v>31</v>
      </c>
      <c r="J17" s="5">
        <f t="shared" si="3"/>
        <v>48.333333333333336</v>
      </c>
    </row>
    <row r="18" spans="1:10" x14ac:dyDescent="0.35">
      <c r="A18" s="4">
        <f t="shared" si="4"/>
        <v>17</v>
      </c>
      <c r="B18" t="s">
        <v>25</v>
      </c>
      <c r="C18">
        <v>54</v>
      </c>
      <c r="D18">
        <f t="shared" si="0"/>
        <v>14</v>
      </c>
      <c r="E18">
        <v>40</v>
      </c>
      <c r="F18" s="5">
        <f t="shared" si="1"/>
        <v>25.925925925925924</v>
      </c>
      <c r="G18">
        <v>60</v>
      </c>
      <c r="H18">
        <f t="shared" si="2"/>
        <v>35</v>
      </c>
      <c r="I18">
        <v>25</v>
      </c>
      <c r="J18" s="5">
        <f t="shared" si="3"/>
        <v>58.333333333333336</v>
      </c>
    </row>
    <row r="19" spans="1:10" x14ac:dyDescent="0.35">
      <c r="A19" s="4">
        <f t="shared" si="4"/>
        <v>18</v>
      </c>
      <c r="B19" t="s">
        <v>26</v>
      </c>
      <c r="C19">
        <v>54</v>
      </c>
      <c r="D19">
        <f t="shared" si="0"/>
        <v>14</v>
      </c>
      <c r="E19">
        <v>40</v>
      </c>
      <c r="F19" s="5">
        <f t="shared" si="1"/>
        <v>25.925925925925924</v>
      </c>
      <c r="G19">
        <v>60</v>
      </c>
      <c r="H19">
        <f t="shared" si="2"/>
        <v>29</v>
      </c>
      <c r="I19">
        <v>31</v>
      </c>
      <c r="J19" s="5">
        <f t="shared" si="3"/>
        <v>48.333333333333336</v>
      </c>
    </row>
    <row r="20" spans="1:10" x14ac:dyDescent="0.35">
      <c r="A20" s="4">
        <f t="shared" si="4"/>
        <v>19</v>
      </c>
      <c r="B20" t="s">
        <v>27</v>
      </c>
      <c r="C20">
        <v>54</v>
      </c>
      <c r="D20">
        <f t="shared" si="0"/>
        <v>16</v>
      </c>
      <c r="E20">
        <v>38</v>
      </c>
      <c r="F20" s="5">
        <f t="shared" si="1"/>
        <v>29.629629629629626</v>
      </c>
      <c r="G20">
        <v>60</v>
      </c>
      <c r="H20">
        <f t="shared" si="2"/>
        <v>14</v>
      </c>
      <c r="I20">
        <v>46</v>
      </c>
      <c r="J20" s="5">
        <f t="shared" si="3"/>
        <v>23.333333333333332</v>
      </c>
    </row>
    <row r="21" spans="1:10" x14ac:dyDescent="0.35">
      <c r="A21" s="4">
        <f t="shared" si="4"/>
        <v>20</v>
      </c>
      <c r="B21" t="s">
        <v>28</v>
      </c>
      <c r="C21">
        <v>54</v>
      </c>
      <c r="D21">
        <f t="shared" si="0"/>
        <v>16</v>
      </c>
      <c r="E21">
        <v>38</v>
      </c>
      <c r="F21" s="5">
        <f t="shared" si="1"/>
        <v>29.629629629629626</v>
      </c>
      <c r="G21">
        <v>60</v>
      </c>
      <c r="H21">
        <f t="shared" si="2"/>
        <v>14</v>
      </c>
      <c r="I21">
        <v>46</v>
      </c>
      <c r="J21" s="5">
        <f t="shared" si="3"/>
        <v>23.333333333333332</v>
      </c>
    </row>
    <row r="22" spans="1:10" x14ac:dyDescent="0.35">
      <c r="A22" s="4">
        <f t="shared" si="4"/>
        <v>21</v>
      </c>
      <c r="B22" t="s">
        <v>29</v>
      </c>
      <c r="C22">
        <v>54</v>
      </c>
      <c r="D22">
        <f t="shared" si="0"/>
        <v>16</v>
      </c>
      <c r="E22">
        <v>38</v>
      </c>
      <c r="F22" s="5">
        <f t="shared" si="1"/>
        <v>29.629629629629626</v>
      </c>
      <c r="G22">
        <v>60</v>
      </c>
      <c r="H22">
        <f t="shared" si="2"/>
        <v>35</v>
      </c>
      <c r="I22">
        <v>25</v>
      </c>
      <c r="J22" s="5">
        <f t="shared" si="3"/>
        <v>58.333333333333336</v>
      </c>
    </row>
    <row r="23" spans="1:10" x14ac:dyDescent="0.35">
      <c r="A23" s="4">
        <f t="shared" si="4"/>
        <v>22</v>
      </c>
      <c r="B23" t="s">
        <v>30</v>
      </c>
      <c r="C23">
        <v>54</v>
      </c>
      <c r="D23">
        <f t="shared" si="0"/>
        <v>16</v>
      </c>
      <c r="E23">
        <v>38</v>
      </c>
      <c r="F23" s="5">
        <f t="shared" si="1"/>
        <v>29.629629629629626</v>
      </c>
      <c r="G23">
        <v>60</v>
      </c>
      <c r="H23">
        <f t="shared" si="2"/>
        <v>30</v>
      </c>
      <c r="I23">
        <v>30</v>
      </c>
      <c r="J23" s="5">
        <f t="shared" si="3"/>
        <v>50</v>
      </c>
    </row>
    <row r="24" spans="1:10" x14ac:dyDescent="0.35">
      <c r="A24" s="4">
        <f t="shared" si="4"/>
        <v>23</v>
      </c>
      <c r="B24" t="s">
        <v>31</v>
      </c>
      <c r="C24">
        <v>54</v>
      </c>
      <c r="D24">
        <f t="shared" si="0"/>
        <v>24</v>
      </c>
      <c r="E24">
        <v>30</v>
      </c>
      <c r="F24" s="5">
        <f t="shared" si="1"/>
        <v>44.444444444444443</v>
      </c>
      <c r="G24">
        <v>60</v>
      </c>
      <c r="H24">
        <f t="shared" si="2"/>
        <v>30</v>
      </c>
      <c r="I24">
        <v>30</v>
      </c>
      <c r="J24" s="5">
        <f t="shared" si="3"/>
        <v>50</v>
      </c>
    </row>
    <row r="25" spans="1:10" x14ac:dyDescent="0.35">
      <c r="A25" s="4">
        <f t="shared" si="4"/>
        <v>24</v>
      </c>
      <c r="B25" t="s">
        <v>32</v>
      </c>
      <c r="C25">
        <v>54</v>
      </c>
      <c r="D25">
        <f t="shared" si="0"/>
        <v>24</v>
      </c>
      <c r="E25">
        <v>30</v>
      </c>
      <c r="F25" s="5">
        <f t="shared" si="1"/>
        <v>44.444444444444443</v>
      </c>
      <c r="G25">
        <v>60</v>
      </c>
      <c r="H25">
        <f t="shared" si="2"/>
        <v>35</v>
      </c>
      <c r="I25">
        <v>25</v>
      </c>
      <c r="J25" s="5">
        <f t="shared" si="3"/>
        <v>58.333333333333336</v>
      </c>
    </row>
    <row r="26" spans="1:10" x14ac:dyDescent="0.35">
      <c r="A26" s="4">
        <f t="shared" si="4"/>
        <v>25</v>
      </c>
      <c r="B26" t="s">
        <v>33</v>
      </c>
      <c r="C26">
        <v>54</v>
      </c>
      <c r="D26">
        <f t="shared" si="0"/>
        <v>24</v>
      </c>
      <c r="E26">
        <v>30</v>
      </c>
      <c r="F26" s="5">
        <f t="shared" si="1"/>
        <v>44.444444444444443</v>
      </c>
      <c r="G26">
        <v>60</v>
      </c>
      <c r="H26">
        <f t="shared" si="2"/>
        <v>35</v>
      </c>
      <c r="I26">
        <v>25</v>
      </c>
      <c r="J26" s="5">
        <f t="shared" si="3"/>
        <v>58.333333333333336</v>
      </c>
    </row>
    <row r="27" spans="1:10" x14ac:dyDescent="0.35">
      <c r="A27" s="4">
        <f t="shared" si="4"/>
        <v>26</v>
      </c>
      <c r="B27" t="s">
        <v>34</v>
      </c>
      <c r="C27">
        <v>54</v>
      </c>
      <c r="D27">
        <f t="shared" si="0"/>
        <v>24</v>
      </c>
      <c r="E27">
        <v>30</v>
      </c>
      <c r="F27" s="5">
        <f t="shared" si="1"/>
        <v>44.444444444444443</v>
      </c>
      <c r="G27">
        <v>60</v>
      </c>
      <c r="H27">
        <f t="shared" si="2"/>
        <v>37</v>
      </c>
      <c r="I27">
        <v>23</v>
      </c>
      <c r="J27" s="5">
        <f t="shared" si="3"/>
        <v>61.666666666666671</v>
      </c>
    </row>
    <row r="28" spans="1:10" x14ac:dyDescent="0.35">
      <c r="A28" s="4">
        <f t="shared" si="4"/>
        <v>27</v>
      </c>
      <c r="B28" t="s">
        <v>35</v>
      </c>
      <c r="C28">
        <v>54</v>
      </c>
      <c r="D28">
        <f t="shared" si="0"/>
        <v>28</v>
      </c>
      <c r="E28">
        <v>26</v>
      </c>
      <c r="F28" s="5">
        <f t="shared" si="1"/>
        <v>51.851851851851848</v>
      </c>
      <c r="G28">
        <v>60</v>
      </c>
      <c r="H28">
        <f t="shared" si="2"/>
        <v>37</v>
      </c>
      <c r="I28">
        <v>23</v>
      </c>
      <c r="J28" s="5">
        <f t="shared" si="3"/>
        <v>61.666666666666671</v>
      </c>
    </row>
    <row r="29" spans="1:10" x14ac:dyDescent="0.35">
      <c r="A29" s="4">
        <f t="shared" si="4"/>
        <v>28</v>
      </c>
      <c r="B29" t="s">
        <v>36</v>
      </c>
      <c r="C29">
        <v>54</v>
      </c>
      <c r="D29">
        <f t="shared" si="0"/>
        <v>28</v>
      </c>
      <c r="E29">
        <v>26</v>
      </c>
      <c r="F29" s="5">
        <f t="shared" si="1"/>
        <v>51.851851851851848</v>
      </c>
      <c r="G29">
        <v>60</v>
      </c>
      <c r="H29">
        <f t="shared" si="2"/>
        <v>51</v>
      </c>
      <c r="I29">
        <v>9</v>
      </c>
      <c r="J29" s="5">
        <f t="shared" si="3"/>
        <v>85</v>
      </c>
    </row>
    <row r="30" spans="1:10" x14ac:dyDescent="0.35">
      <c r="A30" s="4">
        <f t="shared" si="4"/>
        <v>29</v>
      </c>
      <c r="B30" t="s">
        <v>37</v>
      </c>
      <c r="C30">
        <v>54</v>
      </c>
      <c r="D30">
        <f t="shared" si="0"/>
        <v>32</v>
      </c>
      <c r="E30">
        <v>22</v>
      </c>
      <c r="F30" s="5">
        <f t="shared" si="1"/>
        <v>59.259259259259252</v>
      </c>
      <c r="G30">
        <v>60</v>
      </c>
      <c r="H30">
        <f t="shared" si="2"/>
        <v>11</v>
      </c>
      <c r="I30">
        <v>49</v>
      </c>
      <c r="J30" s="5">
        <f t="shared" si="3"/>
        <v>18.333333333333332</v>
      </c>
    </row>
    <row r="31" spans="1:10" x14ac:dyDescent="0.35">
      <c r="A31" s="4">
        <f t="shared" si="4"/>
        <v>30</v>
      </c>
      <c r="B31" t="s">
        <v>38</v>
      </c>
      <c r="C31">
        <v>54</v>
      </c>
      <c r="D31">
        <f t="shared" si="0"/>
        <v>32</v>
      </c>
      <c r="E31">
        <v>22</v>
      </c>
      <c r="F31" s="5">
        <f t="shared" si="1"/>
        <v>59.259259259259252</v>
      </c>
      <c r="G31">
        <v>60</v>
      </c>
      <c r="H31">
        <f t="shared" si="2"/>
        <v>15</v>
      </c>
      <c r="I31">
        <v>45</v>
      </c>
      <c r="J31" s="5">
        <f t="shared" si="3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0" sqref="E20"/>
    </sheetView>
  </sheetViews>
  <sheetFormatPr defaultRowHeight="14.5" x14ac:dyDescent="0.35"/>
  <cols>
    <col min="1" max="1" width="21.36328125" bestFit="1" customWidth="1"/>
    <col min="2" max="2" width="12.453125" bestFit="1" customWidth="1"/>
    <col min="3" max="3" width="21.36328125" bestFit="1" customWidth="1"/>
    <col min="4" max="4" width="12.453125" bestFit="1" customWidth="1"/>
    <col min="5" max="5" width="21.36328125" bestFit="1" customWidth="1"/>
    <col min="6" max="6" width="12.453125" bestFit="1" customWidth="1"/>
    <col min="7" max="7" width="21.36328125" bestFit="1" customWidth="1"/>
    <col min="8" max="8" width="12.453125" bestFit="1" customWidth="1"/>
  </cols>
  <sheetData>
    <row r="1" spans="1:8" x14ac:dyDescent="0.35">
      <c r="A1" s="8" t="s">
        <v>2</v>
      </c>
      <c r="B1" s="8"/>
      <c r="C1" s="8" t="s">
        <v>4</v>
      </c>
      <c r="D1" s="8"/>
      <c r="E1" s="8" t="s">
        <v>6</v>
      </c>
      <c r="F1" s="8"/>
      <c r="G1" s="8" t="s">
        <v>8</v>
      </c>
      <c r="H1" s="8"/>
    </row>
    <row r="2" spans="1:8" x14ac:dyDescent="0.35">
      <c r="A2" s="6"/>
      <c r="B2" s="6"/>
      <c r="C2" s="6"/>
      <c r="D2" s="6"/>
      <c r="E2" s="6"/>
      <c r="F2" s="6"/>
      <c r="G2" s="6"/>
      <c r="H2" s="6"/>
    </row>
    <row r="3" spans="1:8" x14ac:dyDescent="0.35">
      <c r="A3" s="6" t="s">
        <v>39</v>
      </c>
      <c r="B3" s="6">
        <v>15.933333333333334</v>
      </c>
      <c r="C3" s="6" t="s">
        <v>39</v>
      </c>
      <c r="D3" s="6">
        <v>29.506172839506171</v>
      </c>
      <c r="E3" s="6" t="s">
        <v>39</v>
      </c>
      <c r="F3" s="6">
        <v>29.6</v>
      </c>
      <c r="G3" s="6" t="s">
        <v>39</v>
      </c>
      <c r="H3" s="6">
        <v>49.333333333333343</v>
      </c>
    </row>
    <row r="4" spans="1:8" x14ac:dyDescent="0.35">
      <c r="A4" s="6" t="s">
        <v>40</v>
      </c>
      <c r="B4" s="6">
        <v>1.3619908799577634</v>
      </c>
      <c r="C4" s="6" t="s">
        <v>40</v>
      </c>
      <c r="D4" s="6">
        <v>2.5222053332551173</v>
      </c>
      <c r="E4" s="6" t="s">
        <v>40</v>
      </c>
      <c r="F4" s="6">
        <v>2.6373096706398695</v>
      </c>
      <c r="G4" s="6" t="s">
        <v>40</v>
      </c>
      <c r="H4" s="6">
        <v>4.3955161177331172</v>
      </c>
    </row>
    <row r="5" spans="1:8" x14ac:dyDescent="0.35">
      <c r="A5" s="6" t="s">
        <v>41</v>
      </c>
      <c r="B5" s="6">
        <v>13</v>
      </c>
      <c r="C5" s="6" t="s">
        <v>41</v>
      </c>
      <c r="D5" s="6">
        <v>24.074074074074073</v>
      </c>
      <c r="E5" s="6" t="s">
        <v>41</v>
      </c>
      <c r="F5" s="6">
        <v>30</v>
      </c>
      <c r="G5" s="6" t="s">
        <v>41</v>
      </c>
      <c r="H5" s="6">
        <v>50</v>
      </c>
    </row>
    <row r="6" spans="1:8" x14ac:dyDescent="0.35">
      <c r="A6" s="6" t="s">
        <v>42</v>
      </c>
      <c r="B6" s="6">
        <v>8</v>
      </c>
      <c r="C6" s="6" t="s">
        <v>42</v>
      </c>
      <c r="D6" s="6">
        <v>14.814814814814813</v>
      </c>
      <c r="E6" s="6" t="s">
        <v>42</v>
      </c>
      <c r="F6" s="6">
        <v>51</v>
      </c>
      <c r="G6" s="6" t="s">
        <v>42</v>
      </c>
      <c r="H6" s="6">
        <v>85</v>
      </c>
    </row>
    <row r="7" spans="1:8" x14ac:dyDescent="0.35">
      <c r="A7" s="6" t="s">
        <v>43</v>
      </c>
      <c r="B7" s="6">
        <v>7.4599312806917784</v>
      </c>
      <c r="C7" s="6" t="s">
        <v>43</v>
      </c>
      <c r="D7" s="6">
        <v>13.814687556836626</v>
      </c>
      <c r="E7" s="6" t="s">
        <v>43</v>
      </c>
      <c r="F7" s="6">
        <v>14.445139977359766</v>
      </c>
      <c r="G7" s="6" t="s">
        <v>43</v>
      </c>
      <c r="H7" s="6">
        <v>24.075233295599617</v>
      </c>
    </row>
    <row r="8" spans="1:8" x14ac:dyDescent="0.35">
      <c r="A8" s="6" t="s">
        <v>44</v>
      </c>
      <c r="B8" s="6">
        <v>55.650574712643682</v>
      </c>
      <c r="C8" s="6" t="s">
        <v>44</v>
      </c>
      <c r="D8" s="6">
        <v>190.84559229301672</v>
      </c>
      <c r="E8" s="6" t="s">
        <v>44</v>
      </c>
      <c r="F8" s="6">
        <v>208.66206896551728</v>
      </c>
      <c r="G8" s="6" t="s">
        <v>44</v>
      </c>
      <c r="H8" s="6">
        <v>579.6168582375484</v>
      </c>
    </row>
    <row r="9" spans="1:8" x14ac:dyDescent="0.35">
      <c r="A9" s="6" t="s">
        <v>45</v>
      </c>
      <c r="B9" s="6">
        <v>-0.30305880590760736</v>
      </c>
      <c r="C9" s="6" t="s">
        <v>45</v>
      </c>
      <c r="D9" s="6">
        <v>-0.30305880590760914</v>
      </c>
      <c r="E9" s="6" t="s">
        <v>45</v>
      </c>
      <c r="F9" s="6">
        <v>-1.2797221387124411</v>
      </c>
      <c r="G9" s="6" t="s">
        <v>45</v>
      </c>
      <c r="H9" s="6">
        <v>-1.2797221387124442</v>
      </c>
    </row>
    <row r="10" spans="1:8" x14ac:dyDescent="0.35">
      <c r="A10" s="6" t="s">
        <v>46</v>
      </c>
      <c r="B10" s="6">
        <v>0.89570526520493376</v>
      </c>
      <c r="C10" s="6" t="s">
        <v>46</v>
      </c>
      <c r="D10" s="6">
        <v>0.89570526520493321</v>
      </c>
      <c r="E10" s="6" t="s">
        <v>46</v>
      </c>
      <c r="F10" s="6">
        <v>0.14065859676482123</v>
      </c>
      <c r="G10" s="6" t="s">
        <v>46</v>
      </c>
      <c r="H10" s="6">
        <v>0.14065859676482018</v>
      </c>
    </row>
    <row r="11" spans="1:8" x14ac:dyDescent="0.35">
      <c r="A11" s="6" t="s">
        <v>47</v>
      </c>
      <c r="B11" s="6">
        <v>24</v>
      </c>
      <c r="C11" s="6" t="s">
        <v>47</v>
      </c>
      <c r="D11" s="6">
        <v>44.444444444444443</v>
      </c>
      <c r="E11" s="6" t="s">
        <v>47</v>
      </c>
      <c r="F11" s="6">
        <v>40</v>
      </c>
      <c r="G11" s="6" t="s">
        <v>47</v>
      </c>
      <c r="H11" s="6">
        <v>66.666666666666671</v>
      </c>
    </row>
    <row r="12" spans="1:8" x14ac:dyDescent="0.35">
      <c r="A12" s="6" t="s">
        <v>48</v>
      </c>
      <c r="B12" s="6">
        <v>8</v>
      </c>
      <c r="C12" s="6" t="s">
        <v>48</v>
      </c>
      <c r="D12" s="6">
        <v>14.814814814814813</v>
      </c>
      <c r="E12" s="6" t="s">
        <v>48</v>
      </c>
      <c r="F12" s="6">
        <v>11</v>
      </c>
      <c r="G12" s="6" t="s">
        <v>48</v>
      </c>
      <c r="H12" s="6">
        <v>18.333333333333332</v>
      </c>
    </row>
    <row r="13" spans="1:8" x14ac:dyDescent="0.35">
      <c r="A13" s="6" t="s">
        <v>49</v>
      </c>
      <c r="B13" s="6">
        <v>32</v>
      </c>
      <c r="C13" s="6" t="s">
        <v>49</v>
      </c>
      <c r="D13" s="6">
        <v>59.259259259259252</v>
      </c>
      <c r="E13" s="6" t="s">
        <v>49</v>
      </c>
      <c r="F13" s="6">
        <v>51</v>
      </c>
      <c r="G13" s="6" t="s">
        <v>49</v>
      </c>
      <c r="H13" s="6">
        <v>85</v>
      </c>
    </row>
    <row r="14" spans="1:8" x14ac:dyDescent="0.35">
      <c r="A14" s="6" t="s">
        <v>50</v>
      </c>
      <c r="B14" s="6">
        <v>478</v>
      </c>
      <c r="C14" s="6" t="s">
        <v>50</v>
      </c>
      <c r="D14" s="6">
        <v>885.18518518518511</v>
      </c>
      <c r="E14" s="6" t="s">
        <v>50</v>
      </c>
      <c r="F14" s="6">
        <v>888</v>
      </c>
      <c r="G14" s="6" t="s">
        <v>50</v>
      </c>
      <c r="H14" s="6">
        <v>1480.0000000000002</v>
      </c>
    </row>
    <row r="15" spans="1:8" x14ac:dyDescent="0.35">
      <c r="A15" s="6" t="s">
        <v>51</v>
      </c>
      <c r="B15" s="6">
        <v>30</v>
      </c>
      <c r="C15" s="6" t="s">
        <v>51</v>
      </c>
      <c r="D15" s="6">
        <v>30</v>
      </c>
      <c r="E15" s="6" t="s">
        <v>51</v>
      </c>
      <c r="F15" s="6">
        <v>30</v>
      </c>
      <c r="G15" s="6" t="s">
        <v>51</v>
      </c>
      <c r="H15" s="6">
        <v>30</v>
      </c>
    </row>
    <row r="16" spans="1:8" x14ac:dyDescent="0.35">
      <c r="A16" s="6" t="s">
        <v>52</v>
      </c>
      <c r="B16" s="6">
        <v>32</v>
      </c>
      <c r="C16" s="6" t="s">
        <v>52</v>
      </c>
      <c r="D16" s="6">
        <v>59.259259259259252</v>
      </c>
      <c r="E16" s="6" t="s">
        <v>52</v>
      </c>
      <c r="F16" s="6">
        <v>51</v>
      </c>
      <c r="G16" s="6" t="s">
        <v>52</v>
      </c>
      <c r="H16" s="6">
        <v>85</v>
      </c>
    </row>
    <row r="17" spans="1:8" x14ac:dyDescent="0.35">
      <c r="A17" s="6" t="s">
        <v>53</v>
      </c>
      <c r="B17" s="6">
        <v>8</v>
      </c>
      <c r="C17" s="6" t="s">
        <v>53</v>
      </c>
      <c r="D17" s="6">
        <v>14.814814814814813</v>
      </c>
      <c r="E17" s="6" t="s">
        <v>53</v>
      </c>
      <c r="F17" s="6">
        <v>11</v>
      </c>
      <c r="G17" s="6" t="s">
        <v>53</v>
      </c>
      <c r="H17" s="6">
        <v>18.333333333333332</v>
      </c>
    </row>
    <row r="18" spans="1:8" ht="15" thickBot="1" x14ac:dyDescent="0.4">
      <c r="A18" s="7" t="s">
        <v>54</v>
      </c>
      <c r="B18" s="7">
        <v>2.7855841200040223</v>
      </c>
      <c r="C18" s="7" t="s">
        <v>54</v>
      </c>
      <c r="D18" s="7">
        <v>5.1584891111185591</v>
      </c>
      <c r="E18" s="7" t="s">
        <v>54</v>
      </c>
      <c r="F18" s="7">
        <v>5.3939039138758984</v>
      </c>
      <c r="G18" s="7" t="s">
        <v>54</v>
      </c>
      <c r="H18" s="7">
        <v>8.9898398564598327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topLeftCell="D25" workbookViewId="0">
      <selection activeCell="J36" sqref="J36"/>
    </sheetView>
  </sheetViews>
  <sheetFormatPr defaultRowHeight="14.5" x14ac:dyDescent="0.35"/>
  <cols>
    <col min="1" max="1" width="5.90625" bestFit="1" customWidth="1"/>
    <col min="2" max="3" width="15.453125" bestFit="1" customWidth="1"/>
  </cols>
  <sheetData>
    <row r="1" spans="1:3" x14ac:dyDescent="0.35">
      <c r="B1" t="s">
        <v>56</v>
      </c>
      <c r="C1" t="s">
        <v>57</v>
      </c>
    </row>
    <row r="2" spans="1:3" x14ac:dyDescent="0.35">
      <c r="A2" t="s">
        <v>55</v>
      </c>
      <c r="B2">
        <f>SUM('Vision Sec Form 2-3'!D2:D31)</f>
        <v>478</v>
      </c>
      <c r="C2">
        <f>SUM('Vision Sec Form 2-3'!H2:H31)</f>
        <v>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Vision Sec Form 2-3</vt:lpstr>
      <vt:lpstr>2-3 DS </vt:lpstr>
      <vt:lpstr>Visual Rep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2023-10-13T13:00:36Z</dcterms:created>
  <dcterms:modified xsi:type="dcterms:W3CDTF">2023-10-13T14:52:34Z</dcterms:modified>
</cp:coreProperties>
</file>