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KIMBERLET EPELLE\Downloads\archive\"/>
    </mc:Choice>
  </mc:AlternateContent>
  <xr:revisionPtr revIDLastSave="0" documentId="13_ncr:1_{6E1D6316-7564-4D68-A09F-54263FD35418}" xr6:coauthVersionLast="36" xr6:coauthVersionMax="36" xr10:uidLastSave="{00000000-0000-0000-0000-000000000000}"/>
  <bookViews>
    <workbookView minimized="1" xWindow="0" yWindow="0" windowWidth="6900" windowHeight="7515" xr2:uid="{00000000-000D-0000-FFFF-FFFF00000000}"/>
  </bookViews>
  <sheets>
    <sheet name="Graph sheets" sheetId="4" r:id="rId1"/>
    <sheet name="Database Search" sheetId="5" r:id="rId2"/>
    <sheet name="Pivot tables" sheetId="3" r:id="rId3"/>
    <sheet name="Table2" sheetId="2" r:id="rId4"/>
    <sheet name="Table1" sheetId="1" r:id="rId5"/>
  </sheets>
  <definedNames>
    <definedName name="ExternalData_1" localSheetId="3" hidden="1">Table2!$A$1:$P$146</definedName>
    <definedName name="Slicer_High_School_Type">#N/A</definedName>
    <definedName name="Slicer_Scholarship">#N/A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5" i="5" l="1"/>
  <c r="J5" i="5"/>
  <c r="I5" i="5"/>
  <c r="H5" i="5"/>
  <c r="G5" i="5"/>
  <c r="F5" i="5"/>
  <c r="E5" i="5"/>
  <c r="D5" i="5"/>
  <c r="C5" i="5"/>
  <c r="B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8E23C-6456-4884-A937-EA6126667B71}" keepAlive="1" name="Query - Student_Table1" description="Connection to the 'Student_Table1' query in the workbook." type="5" refreshedVersion="6" background="1" saveData="1">
    <dbPr connection="Provider=Microsoft.Mashup.OleDb.1;Data Source=$Workbook$;Location=Student_Table1;Extended Properties=&quot;&quot;" command="SELECT * FROM [Student_Table1]"/>
  </connection>
</connections>
</file>

<file path=xl/sharedStrings.xml><?xml version="1.0" encoding="utf-8"?>
<sst xmlns="http://schemas.openxmlformats.org/spreadsheetml/2006/main" count="3407" uniqueCount="41">
  <si>
    <t>Id</t>
  </si>
  <si>
    <t>Student_Age</t>
  </si>
  <si>
    <t>Sex</t>
  </si>
  <si>
    <t>High_School_Type</t>
  </si>
  <si>
    <t>Scholarship</t>
  </si>
  <si>
    <t>Additional_Work</t>
  </si>
  <si>
    <t>Sports_activity</t>
  </si>
  <si>
    <t>Transportation</t>
  </si>
  <si>
    <t>Weekly_Study_Hours</t>
  </si>
  <si>
    <t>Attendance</t>
  </si>
  <si>
    <t>Reading</t>
  </si>
  <si>
    <t>Notes</t>
  </si>
  <si>
    <t>Listening_in_Class</t>
  </si>
  <si>
    <t>Project_work</t>
  </si>
  <si>
    <t>Grade</t>
  </si>
  <si>
    <t>Male</t>
  </si>
  <si>
    <t>Other</t>
  </si>
  <si>
    <t>Yes</t>
  </si>
  <si>
    <t>No</t>
  </si>
  <si>
    <t>Private</t>
  </si>
  <si>
    <t>Always</t>
  </si>
  <si>
    <t>AA</t>
  </si>
  <si>
    <t>State</t>
  </si>
  <si>
    <t>Never</t>
  </si>
  <si>
    <t>Female</t>
  </si>
  <si>
    <t>Bus</t>
  </si>
  <si>
    <t>BA</t>
  </si>
  <si>
    <t>CC</t>
  </si>
  <si>
    <t>Sometimes</t>
  </si>
  <si>
    <t>Fail</t>
  </si>
  <si>
    <t>BB</t>
  </si>
  <si>
    <t>CB</t>
  </si>
  <si>
    <t>DD</t>
  </si>
  <si>
    <t>DC</t>
  </si>
  <si>
    <t>Results</t>
  </si>
  <si>
    <t>Passed</t>
  </si>
  <si>
    <t>Failed</t>
  </si>
  <si>
    <t>Count of Results</t>
  </si>
  <si>
    <t>Grand Total</t>
  </si>
  <si>
    <t>(All)</t>
  </si>
  <si>
    <t>Count of Student_Age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</si>
</sst>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theme="1"/>
      <name val="Calibri"/>
      <family val="2"/>
      <scheme val="minor"/>
    </font>
    <font>
      <b/>
      <sz val="14"/>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theme="9"/>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0" fillId="0" borderId="0" xfId="0" applyNumberFormat="1"/>
    <xf numFmtId="9" fontId="0" fillId="0" borderId="0" xfId="1" applyFont="1"/>
    <xf numFmtId="9" fontId="0" fillId="0" borderId="0" xfId="1" applyNumberFormat="1" applyFont="1"/>
    <xf numFmtId="0" fontId="1" fillId="0" borderId="2" xfId="0" applyFont="1" applyBorder="1" applyAlignment="1">
      <alignment horizontal="center" vertical="top"/>
    </xf>
    <xf numFmtId="9" fontId="1" fillId="0" borderId="2" xfId="1" applyFont="1" applyBorder="1" applyAlignment="1">
      <alignment horizontal="center" vertical="top"/>
    </xf>
    <xf numFmtId="0" fontId="0" fillId="0" borderId="0" xfId="0" pivotButton="1"/>
    <xf numFmtId="0" fontId="3" fillId="3" borderId="1" xfId="0" applyFont="1" applyFill="1" applyBorder="1"/>
    <xf numFmtId="9" fontId="3" fillId="3" borderId="1" xfId="1" applyNumberFormat="1" applyFont="1" applyFill="1" applyBorder="1"/>
    <xf numFmtId="0" fontId="4" fillId="2" borderId="1" xfId="0" applyFont="1" applyFill="1" applyBorder="1"/>
    <xf numFmtId="9" fontId="4" fillId="2" borderId="1" xfId="1" applyFont="1" applyFill="1" applyBorder="1"/>
  </cellXfs>
  <cellStyles count="2">
    <cellStyle name="Normal" xfId="0" builtinId="0"/>
    <cellStyle name="Percent" xfId="1" builtinId="5"/>
  </cellStyles>
  <dxfs count="15">
    <dxf>
      <font>
        <b val="0"/>
        <i val="0"/>
        <strike val="0"/>
        <condense val="0"/>
        <extend val="0"/>
        <outline val="0"/>
        <shadow val="0"/>
        <u val="none"/>
        <vertAlign val="baseline"/>
        <sz val="11"/>
        <color theme="1"/>
        <name val="Calibri"/>
        <family val="2"/>
        <scheme val="minor"/>
      </font>
      <numFmt numFmtId="13" formatCode="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[studentDatabaseDesign_Epelle_Kimberley.xlsx]Pivot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Gender</a:t>
            </a:r>
            <a:r>
              <a:rPr lang="en-GB" baseline="0"/>
              <a:t> Vs Results</a:t>
            </a:r>
            <a:endParaRPr lang="en-GB"/>
          </a:p>
        </c:rich>
      </c:tx>
      <c:layout>
        <c:manualLayout>
          <c:xMode val="edge"/>
          <c:yMode val="edge"/>
          <c:x val="0.16499805098620099"/>
          <c:y val="1.6405813351001029E-2"/>
        </c:manualLayout>
      </c:layout>
      <c:overlay val="0"/>
      <c:spPr>
        <a:solidFill>
          <a:schemeClr val="tx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chemeClr val="accent1"/>
            </a:solid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6487355694465"/>
          <c:y val="5.5555555555555552E-2"/>
          <c:w val="0.67646799340317565"/>
          <c:h val="0.8416746864975212"/>
        </c:manualLayout>
      </c:layout>
      <c:barChart>
        <c:barDir val="col"/>
        <c:grouping val="clustered"/>
        <c:varyColors val="0"/>
        <c:ser>
          <c:idx val="0"/>
          <c:order val="0"/>
          <c:tx>
            <c:strRef>
              <c:f>'Pivot tables'!$B$4:$B$5</c:f>
              <c:strCache>
                <c:ptCount val="1"/>
                <c:pt idx="0">
                  <c:v>Failed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891-418A-977E-2F7C7A94850F}"/>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tables'!$B$6:$B$8</c:f>
              <c:numCache>
                <c:formatCode>General</c:formatCode>
                <c:ptCount val="2"/>
                <c:pt idx="0">
                  <c:v>8</c:v>
                </c:pt>
              </c:numCache>
            </c:numRef>
          </c:val>
          <c:extLst>
            <c:ext xmlns:c16="http://schemas.microsoft.com/office/drawing/2014/chart" uri="{C3380CC4-5D6E-409C-BE32-E72D297353CC}">
              <c16:uniqueId val="{00000002-E891-418A-977E-2F7C7A94850F}"/>
            </c:ext>
          </c:extLst>
        </c:ser>
        <c:ser>
          <c:idx val="1"/>
          <c:order val="1"/>
          <c:tx>
            <c:strRef>
              <c:f>'Pivot tables'!$C$4:$C$5</c:f>
              <c:strCache>
                <c:ptCount val="1"/>
                <c:pt idx="0">
                  <c:v>Passed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accent1"/>
              </a:solidFill>
              <a:ln>
                <a:solidFill>
                  <a:schemeClr val="accent1"/>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tables'!$A$6:$A$8</c:f>
              <c:strCache>
                <c:ptCount val="2"/>
                <c:pt idx="0">
                  <c:v>Female</c:v>
                </c:pt>
                <c:pt idx="1">
                  <c:v>Male</c:v>
                </c:pt>
              </c:strCache>
            </c:strRef>
          </c:cat>
          <c:val>
            <c:numRef>
              <c:f>'Pivot tables'!$C$6:$C$8</c:f>
              <c:numCache>
                <c:formatCode>General</c:formatCode>
                <c:ptCount val="2"/>
                <c:pt idx="0">
                  <c:v>50</c:v>
                </c:pt>
                <c:pt idx="1">
                  <c:v>87</c:v>
                </c:pt>
              </c:numCache>
            </c:numRef>
          </c:val>
          <c:extLst>
            <c:ext xmlns:c16="http://schemas.microsoft.com/office/drawing/2014/chart" uri="{C3380CC4-5D6E-409C-BE32-E72D297353CC}">
              <c16:uniqueId val="{00000007-E891-418A-977E-2F7C7A94850F}"/>
            </c:ext>
          </c:extLst>
        </c:ser>
        <c:dLbls>
          <c:dLblPos val="outEnd"/>
          <c:showLegendKey val="0"/>
          <c:showVal val="1"/>
          <c:showCatName val="0"/>
          <c:showSerName val="0"/>
          <c:showPercent val="0"/>
          <c:showBubbleSize val="0"/>
        </c:dLbls>
        <c:gapWidth val="100"/>
        <c:axId val="345143855"/>
        <c:axId val="213444319"/>
      </c:barChart>
      <c:catAx>
        <c:axId val="345143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13444319"/>
        <c:crosses val="autoZero"/>
        <c:auto val="1"/>
        <c:lblAlgn val="ctr"/>
        <c:lblOffset val="100"/>
        <c:noMultiLvlLbl val="0"/>
      </c:catAx>
      <c:valAx>
        <c:axId val="213444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451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[studentDatabaseDesign_Epelle_Kimberley.xlsx]Pivot tables!PivotTable6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weekly study hours</a:t>
            </a:r>
          </a:p>
        </c:rich>
      </c:tx>
      <c:layout>
        <c:manualLayout>
          <c:xMode val="edge"/>
          <c:yMode val="edge"/>
          <c:x val="0.10573911594384033"/>
          <c:y val="3.67814737443533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'Pivot tables'!$J$5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tables'!$I$6:$I$10</c:f>
              <c:strCache>
                <c:ptCount val="4"/>
                <c:pt idx="0">
                  <c:v>0</c:v>
                </c:pt>
                <c:pt idx="1">
                  <c:v>2</c:v>
                </c:pt>
                <c:pt idx="2">
                  <c:v>8</c:v>
                </c:pt>
                <c:pt idx="3">
                  <c:v>12</c:v>
                </c:pt>
              </c:strCache>
            </c:strRef>
          </c:cat>
          <c:val>
            <c:numRef>
              <c:f>'Pivot tables'!$J$6:$J$10</c:f>
              <c:numCache>
                <c:formatCode>General</c:formatCode>
                <c:ptCount val="4"/>
                <c:pt idx="0">
                  <c:v>93</c:v>
                </c:pt>
                <c:pt idx="1">
                  <c:v>27</c:v>
                </c:pt>
                <c:pt idx="2">
                  <c:v>4</c:v>
                </c:pt>
                <c:pt idx="3">
                  <c:v>21</c:v>
                </c:pt>
              </c:numCache>
            </c:numRef>
          </c:val>
          <c:extLst>
            <c:ext xmlns:c16="http://schemas.microsoft.com/office/drawing/2014/chart" uri="{C3380CC4-5D6E-409C-BE32-E72D297353CC}">
              <c16:uniqueId val="{00000000-F115-4C07-8BEB-A9DFD173E527}"/>
            </c:ext>
          </c:extLst>
        </c:ser>
        <c:dLbls>
          <c:showLegendKey val="0"/>
          <c:showVal val="0"/>
          <c:showCatName val="0"/>
          <c:showSerName val="0"/>
          <c:showPercent val="0"/>
          <c:showBubbleSize val="0"/>
        </c:dLbls>
        <c:gapWidth val="100"/>
        <c:overlap val="-24"/>
        <c:axId val="343109359"/>
        <c:axId val="1306458959"/>
      </c:barChart>
      <c:catAx>
        <c:axId val="34310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Weekly study hours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306458959"/>
        <c:crosses val="autoZero"/>
        <c:auto val="1"/>
        <c:lblAlgn val="ctr"/>
        <c:lblOffset val="100"/>
        <c:noMultiLvlLbl val="0"/>
      </c:catAx>
      <c:valAx>
        <c:axId val="130645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Students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3431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[studentDatabaseDesign_Epelle_Kimberley.xlsx]Pivot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Ages</a:t>
            </a:r>
          </a:p>
        </c:rich>
      </c:tx>
      <c:layout>
        <c:manualLayout>
          <c:xMode val="edge"/>
          <c:yMode val="edge"/>
          <c:x val="0.17349693251533743"/>
          <c:y val="2.72108843537414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pivotFmt>
      <c:pivotFmt>
        <c:idx val="1"/>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'Pivot tables'!$G$4</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delete val="1"/>
          </c:dLbls>
          <c:cat>
            <c:strRef>
              <c:f>'Pivot tables'!$F$5:$F$14</c:f>
              <c:strCache>
                <c:ptCount val="9"/>
                <c:pt idx="0">
                  <c:v>18</c:v>
                </c:pt>
                <c:pt idx="1">
                  <c:v>19</c:v>
                </c:pt>
                <c:pt idx="2">
                  <c:v>20</c:v>
                </c:pt>
                <c:pt idx="3">
                  <c:v>21</c:v>
                </c:pt>
                <c:pt idx="4">
                  <c:v>22</c:v>
                </c:pt>
                <c:pt idx="5">
                  <c:v>23</c:v>
                </c:pt>
                <c:pt idx="6">
                  <c:v>24</c:v>
                </c:pt>
                <c:pt idx="7">
                  <c:v>25</c:v>
                </c:pt>
                <c:pt idx="8">
                  <c:v>26</c:v>
                </c:pt>
              </c:strCache>
            </c:strRef>
          </c:cat>
          <c:val>
            <c:numRef>
              <c:f>'Pivot tables'!$G$5:$G$14</c:f>
              <c:numCache>
                <c:formatCode>General</c:formatCode>
                <c:ptCount val="9"/>
                <c:pt idx="0">
                  <c:v>65</c:v>
                </c:pt>
                <c:pt idx="1">
                  <c:v>17</c:v>
                </c:pt>
                <c:pt idx="2">
                  <c:v>15</c:v>
                </c:pt>
                <c:pt idx="3">
                  <c:v>21</c:v>
                </c:pt>
                <c:pt idx="4">
                  <c:v>17</c:v>
                </c:pt>
                <c:pt idx="5">
                  <c:v>1</c:v>
                </c:pt>
                <c:pt idx="6">
                  <c:v>4</c:v>
                </c:pt>
                <c:pt idx="7">
                  <c:v>3</c:v>
                </c:pt>
                <c:pt idx="8">
                  <c:v>2</c:v>
                </c:pt>
              </c:numCache>
            </c:numRef>
          </c:val>
          <c:smooth val="0"/>
          <c:extLst>
            <c:ext xmlns:c16="http://schemas.microsoft.com/office/drawing/2014/chart" uri="{C3380CC4-5D6E-409C-BE32-E72D297353CC}">
              <c16:uniqueId val="{00000000-C339-4175-A624-420B5F6B89ED}"/>
            </c:ext>
          </c:extLst>
        </c:ser>
        <c:dLbls>
          <c:dLblPos val="t"/>
          <c:showLegendKey val="0"/>
          <c:showVal val="1"/>
          <c:showCatName val="0"/>
          <c:showSerName val="0"/>
          <c:showPercent val="0"/>
          <c:showBubbleSize val="0"/>
        </c:dLbls>
        <c:marker val="1"/>
        <c:smooth val="0"/>
        <c:axId val="2048431295"/>
        <c:axId val="1299332383"/>
      </c:lineChart>
      <c:catAx>
        <c:axId val="2048431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299332383"/>
        <c:crosses val="autoZero"/>
        <c:auto val="1"/>
        <c:lblAlgn val="ctr"/>
        <c:lblOffset val="100"/>
        <c:noMultiLvlLbl val="0"/>
      </c:catAx>
      <c:valAx>
        <c:axId val="1299332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048431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[studentDatabaseDesign_Epelle_Kimberley.xlsx]Pivot tables!PivotTable8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Involvement in Sports VS Results</a:t>
            </a:r>
          </a:p>
        </c:rich>
      </c:tx>
      <c:layout>
        <c:manualLayout>
          <c:xMode val="edge"/>
          <c:yMode val="edge"/>
          <c:x val="0.17915966754155729"/>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tables'!$M$4:$M$5</c:f>
              <c:strCache>
                <c:ptCount val="1"/>
                <c:pt idx="0">
                  <c:v>Failed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 tables'!$L$6:$L$8</c:f>
              <c:strCache>
                <c:ptCount val="2"/>
                <c:pt idx="0">
                  <c:v>No</c:v>
                </c:pt>
                <c:pt idx="1">
                  <c:v>Yes</c:v>
                </c:pt>
              </c:strCache>
            </c:strRef>
          </c:cat>
          <c:val>
            <c:numRef>
              <c:f>'Pivot tables'!$M$6:$M$8</c:f>
              <c:numCache>
                <c:formatCode>General</c:formatCode>
                <c:ptCount val="2"/>
                <c:pt idx="0">
                  <c:v>3</c:v>
                </c:pt>
                <c:pt idx="1">
                  <c:v>5</c:v>
                </c:pt>
              </c:numCache>
            </c:numRef>
          </c:val>
          <c:extLst>
            <c:ext xmlns:c16="http://schemas.microsoft.com/office/drawing/2014/chart" uri="{C3380CC4-5D6E-409C-BE32-E72D297353CC}">
              <c16:uniqueId val="{00000000-E9E6-4BF2-BD18-A7D2F3EE81C2}"/>
            </c:ext>
          </c:extLst>
        </c:ser>
        <c:ser>
          <c:idx val="1"/>
          <c:order val="1"/>
          <c:tx>
            <c:strRef>
              <c:f>'Pivot tables'!$N$4:$N$5</c:f>
              <c:strCache>
                <c:ptCount val="1"/>
                <c:pt idx="0">
                  <c:v>Passed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 tables'!$L$6:$L$8</c:f>
              <c:strCache>
                <c:ptCount val="2"/>
                <c:pt idx="0">
                  <c:v>No</c:v>
                </c:pt>
                <c:pt idx="1">
                  <c:v>Yes</c:v>
                </c:pt>
              </c:strCache>
            </c:strRef>
          </c:cat>
          <c:val>
            <c:numRef>
              <c:f>'Pivot tables'!$N$6:$N$8</c:f>
              <c:numCache>
                <c:formatCode>General</c:formatCode>
                <c:ptCount val="2"/>
                <c:pt idx="0">
                  <c:v>84</c:v>
                </c:pt>
                <c:pt idx="1">
                  <c:v>53</c:v>
                </c:pt>
              </c:numCache>
            </c:numRef>
          </c:val>
          <c:extLst>
            <c:ext xmlns:c16="http://schemas.microsoft.com/office/drawing/2014/chart" uri="{C3380CC4-5D6E-409C-BE32-E72D297353CC}">
              <c16:uniqueId val="{00000005-E9E6-4BF2-BD18-A7D2F3EE81C2}"/>
            </c:ext>
          </c:extLst>
        </c:ser>
        <c:dLbls>
          <c:showLegendKey val="0"/>
          <c:showVal val="0"/>
          <c:showCatName val="0"/>
          <c:showSerName val="0"/>
          <c:showPercent val="0"/>
          <c:showBubbleSize val="0"/>
        </c:dLbls>
        <c:gapWidth val="115"/>
        <c:overlap val="-20"/>
        <c:axId val="1305592831"/>
        <c:axId val="1306459375"/>
      </c:barChart>
      <c:catAx>
        <c:axId val="13055928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Sports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306459375"/>
        <c:crosses val="autoZero"/>
        <c:auto val="1"/>
        <c:lblAlgn val="ctr"/>
        <c:lblOffset val="100"/>
        <c:noMultiLvlLbl val="0"/>
      </c:catAx>
      <c:valAx>
        <c:axId val="13064593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Amount of students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3055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28574</xdr:rowOff>
    </xdr:from>
    <xdr:to>
      <xdr:col>5</xdr:col>
      <xdr:colOff>571500</xdr:colOff>
      <xdr:row>14</xdr:row>
      <xdr:rowOff>180975</xdr:rowOff>
    </xdr:to>
    <xdr:graphicFrame macro="">
      <xdr:nvGraphicFramePr>
        <xdr:cNvPr id="2" name="Chart 1">
          <a:extLst>
            <a:ext uri="{FF2B5EF4-FFF2-40B4-BE49-F238E27FC236}">
              <a16:creationId xmlns:a16="http://schemas.microsoft.com/office/drawing/2014/main" id="{4C758B3E-2A24-4A28-8F0E-35252C18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342900</xdr:colOff>
      <xdr:row>15</xdr:row>
      <xdr:rowOff>85725</xdr:rowOff>
    </xdr:from>
    <xdr:to>
      <xdr:col>12</xdr:col>
      <xdr:colOff>171449</xdr:colOff>
      <xdr:row>19</xdr:row>
      <xdr:rowOff>180975</xdr:rowOff>
    </xdr:to>
    <mc:AlternateContent xmlns:mc="http://schemas.openxmlformats.org/markup-compatibility/2006" xmlns:a14="http://schemas.microsoft.com/office/drawing/2010/main">
      <mc:Choice Requires="a14">
        <xdr:graphicFrame macro="">
          <xdr:nvGraphicFramePr>
            <xdr:cNvPr id="3" name="High_School_Type">
              <a:extLst>
                <a:ext uri="{FF2B5EF4-FFF2-40B4-BE49-F238E27FC236}">
                  <a16:creationId xmlns:a16="http://schemas.microsoft.com/office/drawing/2014/main" id="{C9F269AB-CC0A-4A02-BA86-F60D58E2E7EF}"/>
                </a:ext>
              </a:extLst>
            </xdr:cNvPr>
            <xdr:cNvGraphicFramePr/>
          </xdr:nvGraphicFramePr>
          <xdr:xfrm>
            <a:off x="0" y="0"/>
            <a:ext cx="0" cy="0"/>
          </xdr:xfrm>
          <a:graphic>
            <a:graphicData uri="http://schemas.microsoft.com/office/drawing/2010/slicer">
              <sle:slicer xmlns:sle="http://schemas.microsoft.com/office/drawing/2010/slicer" name="High_School_Type"/>
            </a:graphicData>
          </a:graphic>
        </xdr:graphicFrame>
      </mc:Choice>
      <mc:Fallback xmlns="">
        <xdr:sp macro="" textlink="">
          <xdr:nvSpPr>
            <xdr:cNvPr id="0" name=""/>
            <xdr:cNvSpPr>
              <a:spLocks noTextEdit="1"/>
            </xdr:cNvSpPr>
          </xdr:nvSpPr>
          <xdr:spPr>
            <a:xfrm>
              <a:off x="4000500" y="2943225"/>
              <a:ext cx="3486149" cy="8572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15</xdr:row>
      <xdr:rowOff>85726</xdr:rowOff>
    </xdr:from>
    <xdr:to>
      <xdr:col>6</xdr:col>
      <xdr:colOff>323850</xdr:colOff>
      <xdr:row>20</xdr:row>
      <xdr:rowOff>9525</xdr:rowOff>
    </xdr:to>
    <mc:AlternateContent xmlns:mc="http://schemas.openxmlformats.org/markup-compatibility/2006" xmlns:a14="http://schemas.microsoft.com/office/drawing/2010/main">
      <mc:Choice Requires="a14">
        <xdr:graphicFrame macro="">
          <xdr:nvGraphicFramePr>
            <xdr:cNvPr id="4" name="Scholarship">
              <a:extLst>
                <a:ext uri="{FF2B5EF4-FFF2-40B4-BE49-F238E27FC236}">
                  <a16:creationId xmlns:a16="http://schemas.microsoft.com/office/drawing/2014/main" id="{DADADCC6-0B80-4206-AC1F-46BF181CCAC1}"/>
                </a:ext>
              </a:extLst>
            </xdr:cNvPr>
            <xdr:cNvGraphicFramePr/>
          </xdr:nvGraphicFramePr>
          <xdr:xfrm>
            <a:off x="0" y="0"/>
            <a:ext cx="0" cy="0"/>
          </xdr:xfrm>
          <a:graphic>
            <a:graphicData uri="http://schemas.microsoft.com/office/drawing/2010/slicer">
              <sle:slicer xmlns:sle="http://schemas.microsoft.com/office/drawing/2010/slicer" name="Scholarship"/>
            </a:graphicData>
          </a:graphic>
        </xdr:graphicFrame>
      </mc:Choice>
      <mc:Fallback xmlns="">
        <xdr:sp macro="" textlink="">
          <xdr:nvSpPr>
            <xdr:cNvPr id="0" name=""/>
            <xdr:cNvSpPr>
              <a:spLocks noTextEdit="1"/>
            </xdr:cNvSpPr>
          </xdr:nvSpPr>
          <xdr:spPr>
            <a:xfrm>
              <a:off x="142876" y="2943226"/>
              <a:ext cx="3838574" cy="8762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518583</xdr:colOff>
      <xdr:row>0</xdr:row>
      <xdr:rowOff>17993</xdr:rowOff>
    </xdr:from>
    <xdr:to>
      <xdr:col>21</xdr:col>
      <xdr:colOff>470958</xdr:colOff>
      <xdr:row>14</xdr:row>
      <xdr:rowOff>151343</xdr:rowOff>
    </xdr:to>
    <xdr:graphicFrame macro="">
      <xdr:nvGraphicFramePr>
        <xdr:cNvPr id="5" name="Chart 4">
          <a:extLst>
            <a:ext uri="{FF2B5EF4-FFF2-40B4-BE49-F238E27FC236}">
              <a16:creationId xmlns:a16="http://schemas.microsoft.com/office/drawing/2014/main" id="{E908FD85-51AE-403C-BB82-F138DBEC5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0</xdr:row>
      <xdr:rowOff>28574</xdr:rowOff>
    </xdr:from>
    <xdr:to>
      <xdr:col>16</xdr:col>
      <xdr:colOff>457200</xdr:colOff>
      <xdr:row>14</xdr:row>
      <xdr:rowOff>171449</xdr:rowOff>
    </xdr:to>
    <xdr:graphicFrame macro="">
      <xdr:nvGraphicFramePr>
        <xdr:cNvPr id="6" name="Chart 5">
          <a:extLst>
            <a:ext uri="{FF2B5EF4-FFF2-40B4-BE49-F238E27FC236}">
              <a16:creationId xmlns:a16="http://schemas.microsoft.com/office/drawing/2014/main" id="{646E4A2D-7550-44AE-924A-8AE86482E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581025</xdr:colOff>
      <xdr:row>0</xdr:row>
      <xdr:rowOff>28575</xdr:rowOff>
    </xdr:from>
    <xdr:to>
      <xdr:col>11</xdr:col>
      <xdr:colOff>428625</xdr:colOff>
      <xdr:row>14</xdr:row>
      <xdr:rowOff>180975</xdr:rowOff>
    </xdr:to>
    <xdr:graphicFrame macro="">
      <xdr:nvGraphicFramePr>
        <xdr:cNvPr id="7" name="Chart 6">
          <a:extLst>
            <a:ext uri="{FF2B5EF4-FFF2-40B4-BE49-F238E27FC236}">
              <a16:creationId xmlns:a16="http://schemas.microsoft.com/office/drawing/2014/main" id="{98DA06BA-289F-4B02-8A1F-049561921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10</xdr:col>
      <xdr:colOff>638174</xdr:colOff>
      <xdr:row>2</xdr:row>
      <xdr:rowOff>152400</xdr:rowOff>
    </xdr:to>
    <xdr:sp macro="" textlink="">
      <xdr:nvSpPr>
        <xdr:cNvPr id="2" name="Rectangle 1">
          <a:extLst>
            <a:ext uri="{FF2B5EF4-FFF2-40B4-BE49-F238E27FC236}">
              <a16:creationId xmlns:a16="http://schemas.microsoft.com/office/drawing/2014/main" id="{18F0121B-CB4A-426E-A902-95D19C5407B0}"/>
            </a:ext>
          </a:extLst>
        </xdr:cNvPr>
        <xdr:cNvSpPr/>
      </xdr:nvSpPr>
      <xdr:spPr>
        <a:xfrm>
          <a:off x="0" y="85725"/>
          <a:ext cx="11477624" cy="447675"/>
        </a:xfrm>
        <a:prstGeom prst="rect">
          <a:avLst/>
        </a:prstGeom>
        <a:solidFill>
          <a:schemeClr val="tx2">
            <a:lumMod val="40000"/>
            <a:lumOff val="60000"/>
          </a:schemeClr>
        </a:solidFill>
        <a:ln>
          <a:solidFill>
            <a:schemeClr val="tx2"/>
          </a:solidFill>
        </a:ln>
        <a:effectLst>
          <a:innerShdw blurRad="63500" dist="50800" dir="162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1" i="0"/>
            <a:t>Student Database Search System</a:t>
          </a:r>
          <a:endParaRPr lang="LID4096" sz="2800" b="1" i="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BERLET EPELLE" refreshedDate="45265.65293935185" createdVersion="6" refreshedVersion="6" minRefreshableVersion="3" recordCount="145" xr:uid="{FF377E35-1D62-417E-AE2C-E7218C713A61}">
  <cacheSource type="worksheet">
    <worksheetSource name="Student_Table1_2"/>
  </cacheSource>
  <cacheFields count="16">
    <cacheField name="Id" numFmtId="0">
      <sharedItems containsSemiMixedTypes="0" containsString="0" containsNumber="1" containsInteger="1" minValue="5001" maxValue="5145" count="145">
        <n v="5094"/>
        <n v="5024"/>
        <n v="5077"/>
        <n v="5078"/>
        <n v="5001"/>
        <n v="5002"/>
        <n v="5003"/>
        <n v="5004"/>
        <n v="5005"/>
        <n v="5006"/>
        <n v="5008"/>
        <n v="5009"/>
        <n v="5010"/>
        <n v="5011"/>
        <n v="5016"/>
        <n v="5018"/>
        <n v="5020"/>
        <n v="5023"/>
        <n v="5025"/>
        <n v="5026"/>
        <n v="5027"/>
        <n v="5028"/>
        <n v="5029"/>
        <n v="5032"/>
        <n v="5033"/>
        <n v="5034"/>
        <n v="5035"/>
        <n v="5038"/>
        <n v="5040"/>
        <n v="5041"/>
        <n v="5042"/>
        <n v="5043"/>
        <n v="5044"/>
        <n v="5045"/>
        <n v="5046"/>
        <n v="5047"/>
        <n v="5048"/>
        <n v="5049"/>
        <n v="5051"/>
        <n v="5052"/>
        <n v="5053"/>
        <n v="5054"/>
        <n v="5055"/>
        <n v="5056"/>
        <n v="5057"/>
        <n v="5058"/>
        <n v="5059"/>
        <n v="5060"/>
        <n v="5061"/>
        <n v="5062"/>
        <n v="5063"/>
        <n v="5066"/>
        <n v="5067"/>
        <n v="5068"/>
        <n v="5073"/>
        <n v="5081"/>
        <n v="5082"/>
        <n v="5084"/>
        <n v="5085"/>
        <n v="5088"/>
        <n v="5090"/>
        <n v="5091"/>
        <n v="5093"/>
        <n v="5095"/>
        <n v="5100"/>
        <n v="5103"/>
        <n v="5105"/>
        <n v="5110"/>
        <n v="5111"/>
        <n v="5113"/>
        <n v="5114"/>
        <n v="5118"/>
        <n v="5121"/>
        <n v="5122"/>
        <n v="5124"/>
        <n v="5130"/>
        <n v="5131"/>
        <n v="5136"/>
        <n v="5137"/>
        <n v="5141"/>
        <n v="5007"/>
        <n v="5012"/>
        <n v="5013"/>
        <n v="5015"/>
        <n v="5019"/>
        <n v="5030"/>
        <n v="5036"/>
        <n v="5037"/>
        <n v="5050"/>
        <n v="5064"/>
        <n v="5069"/>
        <n v="5070"/>
        <n v="5071"/>
        <n v="5072"/>
        <n v="5074"/>
        <n v="5075"/>
        <n v="5076"/>
        <n v="5079"/>
        <n v="5080"/>
        <n v="5083"/>
        <n v="5087"/>
        <n v="5089"/>
        <n v="5097"/>
        <n v="5098"/>
        <n v="5099"/>
        <n v="5101"/>
        <n v="5102"/>
        <n v="5104"/>
        <n v="5106"/>
        <n v="5107"/>
        <n v="5108"/>
        <n v="5120"/>
        <n v="5125"/>
        <n v="5127"/>
        <n v="5128"/>
        <n v="5129"/>
        <n v="5135"/>
        <n v="5139"/>
        <n v="5140"/>
        <n v="5142"/>
        <n v="5143"/>
        <n v="5144"/>
        <n v="5014"/>
        <n v="5017"/>
        <n v="5021"/>
        <n v="5022"/>
        <n v="5031"/>
        <n v="5039"/>
        <n v="5065"/>
        <n v="5086"/>
        <n v="5092"/>
        <n v="5096"/>
        <n v="5109"/>
        <n v="5112"/>
        <n v="5115"/>
        <n v="5116"/>
        <n v="5117"/>
        <n v="5119"/>
        <n v="5123"/>
        <n v="5126"/>
        <n v="5132"/>
        <n v="5133"/>
        <n v="5134"/>
        <n v="5138"/>
        <n v="5145"/>
      </sharedItems>
    </cacheField>
    <cacheField name="Student_Age" numFmtId="0">
      <sharedItems containsSemiMixedTypes="0" containsString="0" containsNumber="1" containsInteger="1" minValue="18" maxValue="26" count="9">
        <n v="18"/>
        <n v="25"/>
        <n v="20"/>
        <n v="21"/>
        <n v="22"/>
        <n v="19"/>
        <n v="24"/>
        <n v="23"/>
        <n v="26"/>
      </sharedItems>
    </cacheField>
    <cacheField name="Sex" numFmtId="0">
      <sharedItems count="2">
        <s v="Male"/>
        <s v="Female"/>
      </sharedItems>
    </cacheField>
    <cacheField name="High_School_Type" numFmtId="0">
      <sharedItems count="3">
        <s v="State"/>
        <s v="Private"/>
        <s v="Other"/>
      </sharedItems>
    </cacheField>
    <cacheField name="Scholarship" numFmtId="9">
      <sharedItems containsSemiMixedTypes="0" containsString="0" containsNumber="1" minValue="0" maxValue="1" count="5">
        <n v="0"/>
        <n v="0.25"/>
        <n v="0.5"/>
        <n v="0.75"/>
        <n v="1"/>
      </sharedItems>
    </cacheField>
    <cacheField name="Additional_Work" numFmtId="0">
      <sharedItems/>
    </cacheField>
    <cacheField name="Sports_activity" numFmtId="0">
      <sharedItems count="2">
        <s v="No"/>
        <s v="Yes"/>
      </sharedItems>
    </cacheField>
    <cacheField name="Transportation" numFmtId="0">
      <sharedItems count="2">
        <s v="Bus"/>
        <s v="Private"/>
      </sharedItems>
    </cacheField>
    <cacheField name="Weekly_Study_Hours" numFmtId="0">
      <sharedItems containsSemiMixedTypes="0" containsString="0" containsNumber="1" containsInteger="1" minValue="0" maxValue="12" count="4">
        <n v="0"/>
        <n v="12"/>
        <n v="2"/>
        <n v="8"/>
      </sharedItems>
    </cacheField>
    <cacheField name="Attendance" numFmtId="0">
      <sharedItems count="3">
        <s v="Always"/>
        <s v="Sometimes"/>
        <s v="Never"/>
      </sharedItems>
    </cacheField>
    <cacheField name="Reading" numFmtId="0">
      <sharedItems/>
    </cacheField>
    <cacheField name="Notes" numFmtId="0">
      <sharedItems/>
    </cacheField>
    <cacheField name="Listening_in_Class" numFmtId="0">
      <sharedItems containsMixedTypes="1" containsNumber="1" containsInteger="1" minValue="6" maxValue="6"/>
    </cacheField>
    <cacheField name="Project_work" numFmtId="0">
      <sharedItems count="2">
        <s v="No"/>
        <s v="Yes"/>
      </sharedItems>
    </cacheField>
    <cacheField name="Grade" numFmtId="0">
      <sharedItems/>
    </cacheField>
    <cacheField name="Results" numFmtId="0">
      <sharedItems count="2">
        <s v="Passed"/>
        <s v="Failed"/>
      </sharedItems>
    </cacheField>
  </cacheFields>
  <extLst>
    <ext xmlns:x14="http://schemas.microsoft.com/office/spreadsheetml/2009/9/main" uri="{725AE2AE-9491-48be-B2B4-4EB974FC3084}">
      <x14:pivotCacheDefinition pivotCacheId="492524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x v="0"/>
    <x v="0"/>
    <x v="0"/>
    <s v="Yes"/>
    <x v="0"/>
    <x v="0"/>
    <x v="0"/>
    <x v="0"/>
    <s v="No"/>
    <s v="Yes"/>
    <s v="No"/>
    <x v="0"/>
    <s v="CB"/>
    <x v="0"/>
  </r>
  <r>
    <x v="1"/>
    <x v="1"/>
    <x v="0"/>
    <x v="0"/>
    <x v="1"/>
    <s v="Yes"/>
    <x v="1"/>
    <x v="1"/>
    <x v="1"/>
    <x v="0"/>
    <s v="Yes"/>
    <s v="Yes"/>
    <s v="No"/>
    <x v="0"/>
    <s v="AA"/>
    <x v="0"/>
  </r>
  <r>
    <x v="2"/>
    <x v="2"/>
    <x v="0"/>
    <x v="1"/>
    <x v="1"/>
    <s v="No"/>
    <x v="1"/>
    <x v="1"/>
    <x v="2"/>
    <x v="0"/>
    <s v="Yes"/>
    <s v="Yes"/>
    <s v="No"/>
    <x v="0"/>
    <s v="CB"/>
    <x v="0"/>
  </r>
  <r>
    <x v="3"/>
    <x v="0"/>
    <x v="0"/>
    <x v="1"/>
    <x v="1"/>
    <s v="No"/>
    <x v="0"/>
    <x v="0"/>
    <x v="2"/>
    <x v="1"/>
    <s v="No"/>
    <s v="Yes"/>
    <s v="No"/>
    <x v="1"/>
    <s v="DD"/>
    <x v="0"/>
  </r>
  <r>
    <x v="4"/>
    <x v="3"/>
    <x v="0"/>
    <x v="2"/>
    <x v="2"/>
    <s v="Yes"/>
    <x v="0"/>
    <x v="1"/>
    <x v="0"/>
    <x v="0"/>
    <s v="Yes"/>
    <s v="Yes"/>
    <s v="No"/>
    <x v="0"/>
    <s v="AA"/>
    <x v="0"/>
  </r>
  <r>
    <x v="5"/>
    <x v="2"/>
    <x v="0"/>
    <x v="2"/>
    <x v="2"/>
    <s v="Yes"/>
    <x v="0"/>
    <x v="1"/>
    <x v="0"/>
    <x v="0"/>
    <s v="Yes"/>
    <s v="No"/>
    <s v="Yes"/>
    <x v="1"/>
    <s v="AA"/>
    <x v="0"/>
  </r>
  <r>
    <x v="6"/>
    <x v="3"/>
    <x v="0"/>
    <x v="0"/>
    <x v="2"/>
    <s v="No"/>
    <x v="0"/>
    <x v="1"/>
    <x v="2"/>
    <x v="2"/>
    <s v="No"/>
    <s v="No"/>
    <s v="No"/>
    <x v="1"/>
    <s v="AA"/>
    <x v="0"/>
  </r>
  <r>
    <x v="7"/>
    <x v="0"/>
    <x v="1"/>
    <x v="1"/>
    <x v="2"/>
    <s v="Yes"/>
    <x v="0"/>
    <x v="0"/>
    <x v="2"/>
    <x v="0"/>
    <s v="No"/>
    <s v="Yes"/>
    <s v="No"/>
    <x v="0"/>
    <s v="AA"/>
    <x v="0"/>
  </r>
  <r>
    <x v="8"/>
    <x v="4"/>
    <x v="0"/>
    <x v="1"/>
    <x v="2"/>
    <s v="No"/>
    <x v="0"/>
    <x v="0"/>
    <x v="1"/>
    <x v="0"/>
    <s v="Yes"/>
    <s v="No"/>
    <s v="Yes"/>
    <x v="1"/>
    <s v="AA"/>
    <x v="0"/>
  </r>
  <r>
    <x v="9"/>
    <x v="2"/>
    <x v="0"/>
    <x v="0"/>
    <x v="2"/>
    <s v="No"/>
    <x v="0"/>
    <x v="1"/>
    <x v="2"/>
    <x v="0"/>
    <s v="Yes"/>
    <s v="No"/>
    <s v="Yes"/>
    <x v="1"/>
    <s v="BA"/>
    <x v="0"/>
  </r>
  <r>
    <x v="10"/>
    <x v="0"/>
    <x v="1"/>
    <x v="0"/>
    <x v="2"/>
    <s v="Yes"/>
    <x v="1"/>
    <x v="0"/>
    <x v="2"/>
    <x v="1"/>
    <s v="No"/>
    <s v="Yes"/>
    <s v="Yes"/>
    <x v="1"/>
    <s v="BA"/>
    <x v="0"/>
  </r>
  <r>
    <x v="11"/>
    <x v="5"/>
    <x v="1"/>
    <x v="2"/>
    <x v="2"/>
    <s v="No"/>
    <x v="1"/>
    <x v="0"/>
    <x v="0"/>
    <x v="0"/>
    <s v="No"/>
    <s v="No"/>
    <s v="No"/>
    <x v="1"/>
    <s v="CC"/>
    <x v="0"/>
  </r>
  <r>
    <x v="12"/>
    <x v="3"/>
    <x v="1"/>
    <x v="0"/>
    <x v="2"/>
    <s v="No"/>
    <x v="0"/>
    <x v="0"/>
    <x v="1"/>
    <x v="2"/>
    <s v="No"/>
    <s v="Yes"/>
    <s v="No"/>
    <x v="0"/>
    <s v="Fail"/>
    <x v="1"/>
  </r>
  <r>
    <x v="13"/>
    <x v="0"/>
    <x v="1"/>
    <x v="1"/>
    <x v="2"/>
    <s v="No"/>
    <x v="0"/>
    <x v="1"/>
    <x v="1"/>
    <x v="1"/>
    <s v="No"/>
    <s v="No"/>
    <s v="No"/>
    <x v="1"/>
    <s v="BA"/>
    <x v="0"/>
  </r>
  <r>
    <x v="14"/>
    <x v="4"/>
    <x v="0"/>
    <x v="0"/>
    <x v="2"/>
    <s v="No"/>
    <x v="0"/>
    <x v="1"/>
    <x v="0"/>
    <x v="0"/>
    <s v="No"/>
    <s v="Yes"/>
    <s v="No"/>
    <x v="1"/>
    <s v="BA"/>
    <x v="0"/>
  </r>
  <r>
    <x v="15"/>
    <x v="4"/>
    <x v="0"/>
    <x v="0"/>
    <x v="2"/>
    <s v="No"/>
    <x v="0"/>
    <x v="1"/>
    <x v="0"/>
    <x v="0"/>
    <s v="Yes"/>
    <s v="No"/>
    <s v="No"/>
    <x v="1"/>
    <s v="BA"/>
    <x v="0"/>
  </r>
  <r>
    <x v="16"/>
    <x v="0"/>
    <x v="0"/>
    <x v="1"/>
    <x v="2"/>
    <s v="No"/>
    <x v="0"/>
    <x v="0"/>
    <x v="2"/>
    <x v="1"/>
    <s v="No"/>
    <s v="No"/>
    <s v="Yes"/>
    <x v="0"/>
    <s v="BB"/>
    <x v="0"/>
  </r>
  <r>
    <x v="17"/>
    <x v="4"/>
    <x v="0"/>
    <x v="0"/>
    <x v="2"/>
    <s v="Yes"/>
    <x v="0"/>
    <x v="0"/>
    <x v="0"/>
    <x v="0"/>
    <s v="Yes"/>
    <s v="Yes"/>
    <s v="Yes"/>
    <x v="0"/>
    <s v="BB"/>
    <x v="0"/>
  </r>
  <r>
    <x v="18"/>
    <x v="5"/>
    <x v="0"/>
    <x v="0"/>
    <x v="2"/>
    <s v="No"/>
    <x v="0"/>
    <x v="1"/>
    <x v="2"/>
    <x v="0"/>
    <s v="Yes"/>
    <s v="No"/>
    <s v="Yes"/>
    <x v="0"/>
    <s v="BA"/>
    <x v="0"/>
  </r>
  <r>
    <x v="19"/>
    <x v="2"/>
    <x v="0"/>
    <x v="0"/>
    <x v="2"/>
    <s v="No"/>
    <x v="0"/>
    <x v="0"/>
    <x v="0"/>
    <x v="0"/>
    <s v="No"/>
    <s v="Yes"/>
    <s v="No"/>
    <x v="0"/>
    <s v="BB"/>
    <x v="0"/>
  </r>
  <r>
    <x v="20"/>
    <x v="2"/>
    <x v="0"/>
    <x v="0"/>
    <x v="2"/>
    <s v="No"/>
    <x v="1"/>
    <x v="0"/>
    <x v="0"/>
    <x v="0"/>
    <s v="Yes"/>
    <s v="Yes"/>
    <s v="No"/>
    <x v="0"/>
    <s v="AA"/>
    <x v="0"/>
  </r>
  <r>
    <x v="21"/>
    <x v="0"/>
    <x v="0"/>
    <x v="1"/>
    <x v="2"/>
    <s v="Yes"/>
    <x v="0"/>
    <x v="1"/>
    <x v="0"/>
    <x v="0"/>
    <s v="Yes"/>
    <s v="Yes"/>
    <s v="Yes"/>
    <x v="0"/>
    <s v="AA"/>
    <x v="0"/>
  </r>
  <r>
    <x v="22"/>
    <x v="6"/>
    <x v="0"/>
    <x v="0"/>
    <x v="2"/>
    <s v="No"/>
    <x v="0"/>
    <x v="0"/>
    <x v="0"/>
    <x v="2"/>
    <s v="No"/>
    <s v="No"/>
    <s v="No"/>
    <x v="0"/>
    <s v="BB"/>
    <x v="0"/>
  </r>
  <r>
    <x v="23"/>
    <x v="1"/>
    <x v="0"/>
    <x v="0"/>
    <x v="2"/>
    <s v="Yes"/>
    <x v="0"/>
    <x v="1"/>
    <x v="0"/>
    <x v="0"/>
    <s v="No"/>
    <s v="Yes"/>
    <s v="No"/>
    <x v="0"/>
    <s v="BB"/>
    <x v="0"/>
  </r>
  <r>
    <x v="24"/>
    <x v="5"/>
    <x v="1"/>
    <x v="0"/>
    <x v="2"/>
    <s v="No"/>
    <x v="0"/>
    <x v="1"/>
    <x v="2"/>
    <x v="0"/>
    <s v="Yes"/>
    <s v="No"/>
    <s v="No"/>
    <x v="1"/>
    <s v="AA"/>
    <x v="0"/>
  </r>
  <r>
    <x v="25"/>
    <x v="3"/>
    <x v="1"/>
    <x v="0"/>
    <x v="2"/>
    <s v="Yes"/>
    <x v="0"/>
    <x v="0"/>
    <x v="0"/>
    <x v="0"/>
    <s v="Yes"/>
    <s v="Yes"/>
    <s v="No"/>
    <x v="0"/>
    <s v="BA"/>
    <x v="0"/>
  </r>
  <r>
    <x v="26"/>
    <x v="0"/>
    <x v="0"/>
    <x v="1"/>
    <x v="2"/>
    <s v="No"/>
    <x v="0"/>
    <x v="0"/>
    <x v="2"/>
    <x v="0"/>
    <s v="Yes"/>
    <s v="No"/>
    <s v="Yes"/>
    <x v="0"/>
    <s v="BA"/>
    <x v="0"/>
  </r>
  <r>
    <x v="27"/>
    <x v="2"/>
    <x v="0"/>
    <x v="0"/>
    <x v="2"/>
    <s v="Yes"/>
    <x v="1"/>
    <x v="0"/>
    <x v="2"/>
    <x v="1"/>
    <s v="No"/>
    <s v="No"/>
    <s v="Yes"/>
    <x v="1"/>
    <s v="AA"/>
    <x v="0"/>
  </r>
  <r>
    <x v="28"/>
    <x v="4"/>
    <x v="1"/>
    <x v="0"/>
    <x v="2"/>
    <s v="No"/>
    <x v="0"/>
    <x v="0"/>
    <x v="0"/>
    <x v="0"/>
    <s v="No"/>
    <s v="Yes"/>
    <s v="Yes"/>
    <x v="1"/>
    <s v="AA"/>
    <x v="0"/>
  </r>
  <r>
    <x v="29"/>
    <x v="0"/>
    <x v="0"/>
    <x v="1"/>
    <x v="2"/>
    <s v="No"/>
    <x v="0"/>
    <x v="1"/>
    <x v="2"/>
    <x v="0"/>
    <s v="Yes"/>
    <s v="No"/>
    <s v="Yes"/>
    <x v="1"/>
    <s v="AA"/>
    <x v="0"/>
  </r>
  <r>
    <x v="30"/>
    <x v="6"/>
    <x v="0"/>
    <x v="0"/>
    <x v="2"/>
    <s v="Yes"/>
    <x v="0"/>
    <x v="1"/>
    <x v="2"/>
    <x v="0"/>
    <s v="No"/>
    <s v="Yes"/>
    <s v="No"/>
    <x v="1"/>
    <s v="AA"/>
    <x v="0"/>
  </r>
  <r>
    <x v="31"/>
    <x v="3"/>
    <x v="0"/>
    <x v="0"/>
    <x v="2"/>
    <s v="No"/>
    <x v="1"/>
    <x v="1"/>
    <x v="0"/>
    <x v="2"/>
    <s v="No"/>
    <s v="Yes"/>
    <s v="No"/>
    <x v="1"/>
    <s v="AA"/>
    <x v="0"/>
  </r>
  <r>
    <x v="32"/>
    <x v="0"/>
    <x v="0"/>
    <x v="0"/>
    <x v="2"/>
    <s v="No"/>
    <x v="0"/>
    <x v="0"/>
    <x v="0"/>
    <x v="0"/>
    <s v="Yes"/>
    <s v="No"/>
    <s v="Yes"/>
    <x v="0"/>
    <s v="CB"/>
    <x v="0"/>
  </r>
  <r>
    <x v="33"/>
    <x v="2"/>
    <x v="0"/>
    <x v="2"/>
    <x v="2"/>
    <s v="No"/>
    <x v="0"/>
    <x v="0"/>
    <x v="0"/>
    <x v="0"/>
    <s v="Yes"/>
    <s v="Yes"/>
    <s v="Yes"/>
    <x v="1"/>
    <s v="AA"/>
    <x v="0"/>
  </r>
  <r>
    <x v="34"/>
    <x v="0"/>
    <x v="0"/>
    <x v="0"/>
    <x v="2"/>
    <s v="No"/>
    <x v="0"/>
    <x v="0"/>
    <x v="3"/>
    <x v="0"/>
    <s v="Yes"/>
    <s v="No"/>
    <s v="Yes"/>
    <x v="0"/>
    <s v="BB"/>
    <x v="0"/>
  </r>
  <r>
    <x v="35"/>
    <x v="5"/>
    <x v="0"/>
    <x v="0"/>
    <x v="2"/>
    <s v="No"/>
    <x v="0"/>
    <x v="0"/>
    <x v="0"/>
    <x v="0"/>
    <s v="Yes"/>
    <s v="Yes"/>
    <s v="No"/>
    <x v="0"/>
    <s v="CC"/>
    <x v="0"/>
  </r>
  <r>
    <x v="36"/>
    <x v="5"/>
    <x v="0"/>
    <x v="0"/>
    <x v="2"/>
    <s v="No"/>
    <x v="0"/>
    <x v="0"/>
    <x v="0"/>
    <x v="0"/>
    <s v="No"/>
    <s v="Yes"/>
    <s v="Yes"/>
    <x v="1"/>
    <s v="BB"/>
    <x v="0"/>
  </r>
  <r>
    <x v="37"/>
    <x v="0"/>
    <x v="0"/>
    <x v="0"/>
    <x v="2"/>
    <s v="No"/>
    <x v="1"/>
    <x v="0"/>
    <x v="0"/>
    <x v="0"/>
    <s v="No"/>
    <s v="No"/>
    <s v="Yes"/>
    <x v="0"/>
    <s v="AA"/>
    <x v="0"/>
  </r>
  <r>
    <x v="38"/>
    <x v="3"/>
    <x v="0"/>
    <x v="0"/>
    <x v="2"/>
    <s v="No"/>
    <x v="0"/>
    <x v="0"/>
    <x v="2"/>
    <x v="1"/>
    <s v="Yes"/>
    <s v="Yes"/>
    <s v="Yes"/>
    <x v="1"/>
    <s v="AA"/>
    <x v="0"/>
  </r>
  <r>
    <x v="39"/>
    <x v="5"/>
    <x v="1"/>
    <x v="2"/>
    <x v="2"/>
    <s v="Yes"/>
    <x v="1"/>
    <x v="1"/>
    <x v="0"/>
    <x v="0"/>
    <s v="Yes"/>
    <s v="Yes"/>
    <s v="No"/>
    <x v="0"/>
    <s v="CB"/>
    <x v="0"/>
  </r>
  <r>
    <x v="40"/>
    <x v="4"/>
    <x v="1"/>
    <x v="0"/>
    <x v="2"/>
    <s v="Yes"/>
    <x v="0"/>
    <x v="1"/>
    <x v="2"/>
    <x v="0"/>
    <s v="Yes"/>
    <s v="Yes"/>
    <s v="Yes"/>
    <x v="0"/>
    <s v="AA"/>
    <x v="0"/>
  </r>
  <r>
    <x v="41"/>
    <x v="3"/>
    <x v="1"/>
    <x v="0"/>
    <x v="2"/>
    <s v="No"/>
    <x v="1"/>
    <x v="1"/>
    <x v="2"/>
    <x v="0"/>
    <s v="Yes"/>
    <s v="Yes"/>
    <s v="Yes"/>
    <x v="0"/>
    <s v="CC"/>
    <x v="0"/>
  </r>
  <r>
    <x v="42"/>
    <x v="3"/>
    <x v="0"/>
    <x v="0"/>
    <x v="2"/>
    <s v="No"/>
    <x v="0"/>
    <x v="1"/>
    <x v="1"/>
    <x v="2"/>
    <s v="No"/>
    <s v="Yes"/>
    <s v="No"/>
    <x v="1"/>
    <s v="BB"/>
    <x v="0"/>
  </r>
  <r>
    <x v="43"/>
    <x v="1"/>
    <x v="0"/>
    <x v="0"/>
    <x v="2"/>
    <s v="Yes"/>
    <x v="0"/>
    <x v="0"/>
    <x v="3"/>
    <x v="0"/>
    <s v="No"/>
    <s v="Yes"/>
    <s v="Yes"/>
    <x v="0"/>
    <s v="BB"/>
    <x v="0"/>
  </r>
  <r>
    <x v="44"/>
    <x v="2"/>
    <x v="0"/>
    <x v="0"/>
    <x v="2"/>
    <s v="No"/>
    <x v="1"/>
    <x v="1"/>
    <x v="0"/>
    <x v="0"/>
    <s v="Yes"/>
    <s v="Yes"/>
    <s v="Yes"/>
    <x v="0"/>
    <s v="CC"/>
    <x v="0"/>
  </r>
  <r>
    <x v="45"/>
    <x v="3"/>
    <x v="0"/>
    <x v="0"/>
    <x v="2"/>
    <s v="Yes"/>
    <x v="1"/>
    <x v="1"/>
    <x v="0"/>
    <x v="0"/>
    <s v="Yes"/>
    <s v="Yes"/>
    <s v="No"/>
    <x v="0"/>
    <s v="CB"/>
    <x v="0"/>
  </r>
  <r>
    <x v="46"/>
    <x v="7"/>
    <x v="0"/>
    <x v="0"/>
    <x v="2"/>
    <s v="No"/>
    <x v="0"/>
    <x v="0"/>
    <x v="1"/>
    <x v="0"/>
    <s v="Yes"/>
    <s v="Yes"/>
    <s v="Yes"/>
    <x v="0"/>
    <s v="BB"/>
    <x v="0"/>
  </r>
  <r>
    <x v="47"/>
    <x v="5"/>
    <x v="0"/>
    <x v="0"/>
    <x v="2"/>
    <s v="No"/>
    <x v="1"/>
    <x v="0"/>
    <x v="0"/>
    <x v="0"/>
    <s v="Yes"/>
    <s v="Yes"/>
    <s v="No"/>
    <x v="0"/>
    <s v="CC"/>
    <x v="0"/>
  </r>
  <r>
    <x v="48"/>
    <x v="5"/>
    <x v="1"/>
    <x v="0"/>
    <x v="2"/>
    <s v="No"/>
    <x v="0"/>
    <x v="1"/>
    <x v="1"/>
    <x v="1"/>
    <s v="Yes"/>
    <s v="Yes"/>
    <s v="Yes"/>
    <x v="0"/>
    <s v="BA"/>
    <x v="0"/>
  </r>
  <r>
    <x v="49"/>
    <x v="0"/>
    <x v="0"/>
    <x v="2"/>
    <x v="2"/>
    <s v="No"/>
    <x v="1"/>
    <x v="1"/>
    <x v="2"/>
    <x v="0"/>
    <s v="No"/>
    <s v="Yes"/>
    <s v="Yes"/>
    <x v="0"/>
    <s v="CC"/>
    <x v="0"/>
  </r>
  <r>
    <x v="50"/>
    <x v="3"/>
    <x v="0"/>
    <x v="0"/>
    <x v="2"/>
    <s v="No"/>
    <x v="0"/>
    <x v="1"/>
    <x v="0"/>
    <x v="2"/>
    <s v="No"/>
    <s v="No"/>
    <s v="Yes"/>
    <x v="1"/>
    <s v="BB"/>
    <x v="0"/>
  </r>
  <r>
    <x v="51"/>
    <x v="0"/>
    <x v="0"/>
    <x v="0"/>
    <x v="2"/>
    <s v="No"/>
    <x v="0"/>
    <x v="0"/>
    <x v="1"/>
    <x v="0"/>
    <s v="Yes"/>
    <s v="No"/>
    <s v="No"/>
    <x v="0"/>
    <s v="BA"/>
    <x v="0"/>
  </r>
  <r>
    <x v="52"/>
    <x v="4"/>
    <x v="0"/>
    <x v="0"/>
    <x v="2"/>
    <s v="No"/>
    <x v="0"/>
    <x v="0"/>
    <x v="0"/>
    <x v="0"/>
    <s v="Yes"/>
    <s v="No"/>
    <s v="No"/>
    <x v="0"/>
    <s v="CC"/>
    <x v="0"/>
  </r>
  <r>
    <x v="53"/>
    <x v="5"/>
    <x v="0"/>
    <x v="2"/>
    <x v="2"/>
    <s v="Yes"/>
    <x v="1"/>
    <x v="1"/>
    <x v="1"/>
    <x v="0"/>
    <s v="No"/>
    <s v="No"/>
    <s v="No"/>
    <x v="0"/>
    <s v="AA"/>
    <x v="0"/>
  </r>
  <r>
    <x v="54"/>
    <x v="0"/>
    <x v="0"/>
    <x v="0"/>
    <x v="2"/>
    <s v="No"/>
    <x v="1"/>
    <x v="0"/>
    <x v="0"/>
    <x v="0"/>
    <s v="No"/>
    <s v="Yes"/>
    <s v="Yes"/>
    <x v="1"/>
    <s v="DC"/>
    <x v="0"/>
  </r>
  <r>
    <x v="55"/>
    <x v="2"/>
    <x v="1"/>
    <x v="0"/>
    <x v="2"/>
    <s v="Yes"/>
    <x v="0"/>
    <x v="0"/>
    <x v="0"/>
    <x v="1"/>
    <s v="Yes"/>
    <s v="Yes"/>
    <s v="Yes"/>
    <x v="1"/>
    <s v="CB"/>
    <x v="0"/>
  </r>
  <r>
    <x v="56"/>
    <x v="6"/>
    <x v="0"/>
    <x v="0"/>
    <x v="2"/>
    <s v="Yes"/>
    <x v="0"/>
    <x v="1"/>
    <x v="0"/>
    <x v="0"/>
    <s v="No"/>
    <s v="Yes"/>
    <s v="No"/>
    <x v="0"/>
    <s v="BB"/>
    <x v="0"/>
  </r>
  <r>
    <x v="57"/>
    <x v="3"/>
    <x v="0"/>
    <x v="2"/>
    <x v="2"/>
    <s v="No"/>
    <x v="0"/>
    <x v="1"/>
    <x v="1"/>
    <x v="0"/>
    <s v="Yes"/>
    <s v="Yes"/>
    <s v="No"/>
    <x v="1"/>
    <s v="DD"/>
    <x v="0"/>
  </r>
  <r>
    <x v="58"/>
    <x v="6"/>
    <x v="0"/>
    <x v="2"/>
    <x v="2"/>
    <s v="Yes"/>
    <x v="0"/>
    <x v="0"/>
    <x v="1"/>
    <x v="0"/>
    <s v="No"/>
    <s v="Yes"/>
    <s v="No"/>
    <x v="0"/>
    <s v="DD"/>
    <x v="0"/>
  </r>
  <r>
    <x v="59"/>
    <x v="2"/>
    <x v="0"/>
    <x v="0"/>
    <x v="2"/>
    <s v="No"/>
    <x v="1"/>
    <x v="1"/>
    <x v="2"/>
    <x v="0"/>
    <s v="Yes"/>
    <s v="No"/>
    <s v="No"/>
    <x v="1"/>
    <s v="DC"/>
    <x v="0"/>
  </r>
  <r>
    <x v="60"/>
    <x v="4"/>
    <x v="0"/>
    <x v="0"/>
    <x v="2"/>
    <s v="No"/>
    <x v="0"/>
    <x v="1"/>
    <x v="0"/>
    <x v="0"/>
    <s v="Yes"/>
    <s v="No"/>
    <s v="No"/>
    <x v="0"/>
    <s v="DC"/>
    <x v="0"/>
  </r>
  <r>
    <x v="61"/>
    <x v="4"/>
    <x v="1"/>
    <x v="0"/>
    <x v="2"/>
    <s v="No"/>
    <x v="1"/>
    <x v="0"/>
    <x v="0"/>
    <x v="1"/>
    <s v="No"/>
    <s v="No"/>
    <s v="Yes"/>
    <x v="1"/>
    <s v="DC"/>
    <x v="0"/>
  </r>
  <r>
    <x v="62"/>
    <x v="0"/>
    <x v="0"/>
    <x v="0"/>
    <x v="2"/>
    <s v="No"/>
    <x v="0"/>
    <x v="1"/>
    <x v="0"/>
    <x v="0"/>
    <s v="Yes"/>
    <s v="No"/>
    <s v="No"/>
    <x v="0"/>
    <s v="DD"/>
    <x v="0"/>
  </r>
  <r>
    <x v="63"/>
    <x v="2"/>
    <x v="0"/>
    <x v="0"/>
    <x v="2"/>
    <s v="No"/>
    <x v="0"/>
    <x v="0"/>
    <x v="0"/>
    <x v="0"/>
    <s v="Yes"/>
    <s v="No"/>
    <s v="No"/>
    <x v="0"/>
    <s v="DC"/>
    <x v="0"/>
  </r>
  <r>
    <x v="64"/>
    <x v="2"/>
    <x v="0"/>
    <x v="0"/>
    <x v="2"/>
    <s v="No"/>
    <x v="0"/>
    <x v="1"/>
    <x v="0"/>
    <x v="2"/>
    <s v="No"/>
    <s v="No"/>
    <s v="No"/>
    <x v="1"/>
    <s v="DD"/>
    <x v="0"/>
  </r>
  <r>
    <x v="65"/>
    <x v="0"/>
    <x v="0"/>
    <x v="0"/>
    <x v="2"/>
    <s v="No"/>
    <x v="0"/>
    <x v="0"/>
    <x v="0"/>
    <x v="0"/>
    <s v="No"/>
    <s v="No"/>
    <s v="Yes"/>
    <x v="1"/>
    <s v="DD"/>
    <x v="0"/>
  </r>
  <r>
    <x v="66"/>
    <x v="0"/>
    <x v="1"/>
    <x v="0"/>
    <x v="2"/>
    <s v="No"/>
    <x v="0"/>
    <x v="1"/>
    <x v="0"/>
    <x v="1"/>
    <s v="No"/>
    <s v="Yes"/>
    <s v="No"/>
    <x v="1"/>
    <s v="BB"/>
    <x v="0"/>
  </r>
  <r>
    <x v="67"/>
    <x v="0"/>
    <x v="0"/>
    <x v="1"/>
    <x v="2"/>
    <s v="No"/>
    <x v="1"/>
    <x v="0"/>
    <x v="0"/>
    <x v="1"/>
    <s v="No"/>
    <s v="Yes"/>
    <s v="No"/>
    <x v="1"/>
    <s v="DD"/>
    <x v="0"/>
  </r>
  <r>
    <x v="68"/>
    <x v="4"/>
    <x v="0"/>
    <x v="0"/>
    <x v="2"/>
    <s v="No"/>
    <x v="0"/>
    <x v="1"/>
    <x v="2"/>
    <x v="2"/>
    <s v="No"/>
    <s v="Yes"/>
    <s v="No"/>
    <x v="1"/>
    <s v="BA"/>
    <x v="0"/>
  </r>
  <r>
    <x v="69"/>
    <x v="2"/>
    <x v="1"/>
    <x v="2"/>
    <x v="2"/>
    <s v="Yes"/>
    <x v="0"/>
    <x v="1"/>
    <x v="0"/>
    <x v="2"/>
    <s v="No"/>
    <s v="Yes"/>
    <s v="Yes"/>
    <x v="1"/>
    <s v="BA"/>
    <x v="0"/>
  </r>
  <r>
    <x v="70"/>
    <x v="3"/>
    <x v="1"/>
    <x v="2"/>
    <x v="2"/>
    <s v="No"/>
    <x v="0"/>
    <x v="1"/>
    <x v="0"/>
    <x v="2"/>
    <s v="No"/>
    <s v="Yes"/>
    <s v="No"/>
    <x v="1"/>
    <s v="AA"/>
    <x v="0"/>
  </r>
  <r>
    <x v="71"/>
    <x v="8"/>
    <x v="1"/>
    <x v="1"/>
    <x v="2"/>
    <s v="No"/>
    <x v="1"/>
    <x v="1"/>
    <x v="0"/>
    <x v="0"/>
    <s v="No"/>
    <s v="Yes"/>
    <s v="No"/>
    <x v="1"/>
    <s v="AA"/>
    <x v="0"/>
  </r>
  <r>
    <x v="72"/>
    <x v="3"/>
    <x v="1"/>
    <x v="1"/>
    <x v="2"/>
    <s v="Yes"/>
    <x v="1"/>
    <x v="0"/>
    <x v="2"/>
    <x v="1"/>
    <s v="No"/>
    <s v="No"/>
    <s v="Yes"/>
    <x v="1"/>
    <s v="AA"/>
    <x v="0"/>
  </r>
  <r>
    <x v="73"/>
    <x v="3"/>
    <x v="1"/>
    <x v="0"/>
    <x v="2"/>
    <s v="Yes"/>
    <x v="1"/>
    <x v="0"/>
    <x v="0"/>
    <x v="1"/>
    <s v="Yes"/>
    <s v="Yes"/>
    <s v="Yes"/>
    <x v="0"/>
    <s v="Fail"/>
    <x v="1"/>
  </r>
  <r>
    <x v="74"/>
    <x v="4"/>
    <x v="1"/>
    <x v="2"/>
    <x v="2"/>
    <s v="No"/>
    <x v="0"/>
    <x v="1"/>
    <x v="1"/>
    <x v="0"/>
    <s v="Yes"/>
    <s v="No"/>
    <s v="No"/>
    <x v="0"/>
    <s v="AA"/>
    <x v="0"/>
  </r>
  <r>
    <x v="75"/>
    <x v="0"/>
    <x v="1"/>
    <x v="0"/>
    <x v="2"/>
    <s v="Yes"/>
    <x v="1"/>
    <x v="1"/>
    <x v="0"/>
    <x v="0"/>
    <s v="Yes"/>
    <s v="Yes"/>
    <s v="Yes"/>
    <x v="0"/>
    <s v="BB"/>
    <x v="0"/>
  </r>
  <r>
    <x v="76"/>
    <x v="0"/>
    <x v="1"/>
    <x v="0"/>
    <x v="2"/>
    <s v="Yes"/>
    <x v="1"/>
    <x v="1"/>
    <x v="0"/>
    <x v="0"/>
    <s v="Yes"/>
    <s v="Yes"/>
    <s v="No"/>
    <x v="0"/>
    <s v="AA"/>
    <x v="0"/>
  </r>
  <r>
    <x v="77"/>
    <x v="4"/>
    <x v="1"/>
    <x v="0"/>
    <x v="2"/>
    <s v="Yes"/>
    <x v="1"/>
    <x v="1"/>
    <x v="0"/>
    <x v="2"/>
    <s v="No"/>
    <s v="No"/>
    <s v="Yes"/>
    <x v="1"/>
    <s v="BA"/>
    <x v="0"/>
  </r>
  <r>
    <x v="78"/>
    <x v="0"/>
    <x v="1"/>
    <x v="0"/>
    <x v="2"/>
    <s v="Yes"/>
    <x v="1"/>
    <x v="0"/>
    <x v="0"/>
    <x v="1"/>
    <s v="No"/>
    <s v="No"/>
    <s v="Yes"/>
    <x v="0"/>
    <s v="Fail"/>
    <x v="1"/>
  </r>
  <r>
    <x v="79"/>
    <x v="4"/>
    <x v="1"/>
    <x v="0"/>
    <x v="2"/>
    <s v="Yes"/>
    <x v="1"/>
    <x v="1"/>
    <x v="0"/>
    <x v="0"/>
    <s v="No"/>
    <s v="Yes"/>
    <s v="No"/>
    <x v="1"/>
    <s v="CC"/>
    <x v="0"/>
  </r>
  <r>
    <x v="80"/>
    <x v="0"/>
    <x v="0"/>
    <x v="0"/>
    <x v="3"/>
    <s v="No"/>
    <x v="0"/>
    <x v="1"/>
    <x v="0"/>
    <x v="0"/>
    <s v="No"/>
    <s v="Yes"/>
    <s v="Yes"/>
    <x v="1"/>
    <s v="CC"/>
    <x v="0"/>
  </r>
  <r>
    <x v="81"/>
    <x v="0"/>
    <x v="1"/>
    <x v="1"/>
    <x v="3"/>
    <s v="Yes"/>
    <x v="1"/>
    <x v="1"/>
    <x v="3"/>
    <x v="1"/>
    <s v="No"/>
    <s v="Yes"/>
    <s v="No"/>
    <x v="1"/>
    <s v="Fail"/>
    <x v="1"/>
  </r>
  <r>
    <x v="82"/>
    <x v="0"/>
    <x v="1"/>
    <x v="1"/>
    <x v="3"/>
    <s v="No"/>
    <x v="0"/>
    <x v="1"/>
    <x v="0"/>
    <x v="0"/>
    <s v="Yes"/>
    <s v="No"/>
    <s v="No"/>
    <x v="0"/>
    <s v="Fail"/>
    <x v="1"/>
  </r>
  <r>
    <x v="83"/>
    <x v="8"/>
    <x v="0"/>
    <x v="0"/>
    <x v="3"/>
    <s v="Yes"/>
    <x v="1"/>
    <x v="1"/>
    <x v="1"/>
    <x v="2"/>
    <s v="No"/>
    <s v="No"/>
    <s v="Yes"/>
    <x v="1"/>
    <s v="BA"/>
    <x v="0"/>
  </r>
  <r>
    <x v="84"/>
    <x v="0"/>
    <x v="1"/>
    <x v="0"/>
    <x v="3"/>
    <s v="No"/>
    <x v="0"/>
    <x v="1"/>
    <x v="1"/>
    <x v="0"/>
    <s v="Yes"/>
    <s v="No"/>
    <s v="No"/>
    <x v="0"/>
    <s v="BA"/>
    <x v="0"/>
  </r>
  <r>
    <x v="85"/>
    <x v="5"/>
    <x v="0"/>
    <x v="2"/>
    <x v="3"/>
    <s v="No"/>
    <x v="0"/>
    <x v="1"/>
    <x v="0"/>
    <x v="2"/>
    <s v="No"/>
    <s v="No"/>
    <s v="Yes"/>
    <x v="1"/>
    <s v="CC"/>
    <x v="0"/>
  </r>
  <r>
    <x v="86"/>
    <x v="0"/>
    <x v="0"/>
    <x v="1"/>
    <x v="3"/>
    <s v="No"/>
    <x v="0"/>
    <x v="1"/>
    <x v="1"/>
    <x v="0"/>
    <s v="Yes"/>
    <s v="Yes"/>
    <s v="No"/>
    <x v="0"/>
    <s v="AA"/>
    <x v="0"/>
  </r>
  <r>
    <x v="87"/>
    <x v="5"/>
    <x v="0"/>
    <x v="2"/>
    <x v="3"/>
    <s v="Yes"/>
    <x v="0"/>
    <x v="0"/>
    <x v="1"/>
    <x v="0"/>
    <s v="Yes"/>
    <s v="Yes"/>
    <s v="Yes"/>
    <x v="1"/>
    <s v="BA"/>
    <x v="0"/>
  </r>
  <r>
    <x v="88"/>
    <x v="0"/>
    <x v="0"/>
    <x v="1"/>
    <x v="3"/>
    <s v="No"/>
    <x v="0"/>
    <x v="1"/>
    <x v="2"/>
    <x v="2"/>
    <s v="Yes"/>
    <s v="No"/>
    <s v="Yes"/>
    <x v="1"/>
    <s v="BA"/>
    <x v="0"/>
  </r>
  <r>
    <x v="89"/>
    <x v="4"/>
    <x v="0"/>
    <x v="0"/>
    <x v="3"/>
    <s v="No"/>
    <x v="0"/>
    <x v="0"/>
    <x v="2"/>
    <x v="0"/>
    <s v="Yes"/>
    <s v="Yes"/>
    <s v="Yes"/>
    <x v="0"/>
    <s v="CC"/>
    <x v="0"/>
  </r>
  <r>
    <x v="90"/>
    <x v="5"/>
    <x v="1"/>
    <x v="0"/>
    <x v="3"/>
    <s v="Yes"/>
    <x v="0"/>
    <x v="1"/>
    <x v="0"/>
    <x v="0"/>
    <s v="Yes"/>
    <s v="No"/>
    <s v="Yes"/>
    <x v="0"/>
    <s v="CC"/>
    <x v="0"/>
  </r>
  <r>
    <x v="91"/>
    <x v="3"/>
    <x v="1"/>
    <x v="0"/>
    <x v="3"/>
    <s v="No"/>
    <x v="0"/>
    <x v="0"/>
    <x v="0"/>
    <x v="0"/>
    <s v="Yes"/>
    <s v="No"/>
    <s v="No"/>
    <x v="1"/>
    <s v="CC"/>
    <x v="0"/>
  </r>
  <r>
    <x v="92"/>
    <x v="0"/>
    <x v="0"/>
    <x v="0"/>
    <x v="3"/>
    <s v="No"/>
    <x v="1"/>
    <x v="0"/>
    <x v="0"/>
    <x v="0"/>
    <s v="Yes"/>
    <s v="Yes"/>
    <s v="Yes"/>
    <x v="1"/>
    <s v="DD"/>
    <x v="0"/>
  </r>
  <r>
    <x v="93"/>
    <x v="0"/>
    <x v="1"/>
    <x v="2"/>
    <x v="3"/>
    <s v="No"/>
    <x v="0"/>
    <x v="1"/>
    <x v="0"/>
    <x v="0"/>
    <s v="No"/>
    <s v="Yes"/>
    <s v="Yes"/>
    <x v="0"/>
    <s v="DC"/>
    <x v="0"/>
  </r>
  <r>
    <x v="94"/>
    <x v="3"/>
    <x v="0"/>
    <x v="0"/>
    <x v="3"/>
    <s v="No"/>
    <x v="0"/>
    <x v="1"/>
    <x v="0"/>
    <x v="0"/>
    <s v="No"/>
    <s v="Yes"/>
    <s v="Yes"/>
    <x v="0"/>
    <s v="DC"/>
    <x v="0"/>
  </r>
  <r>
    <x v="95"/>
    <x v="0"/>
    <x v="0"/>
    <x v="0"/>
    <x v="3"/>
    <s v="No"/>
    <x v="0"/>
    <x v="1"/>
    <x v="0"/>
    <x v="0"/>
    <s v="Yes"/>
    <s v="No"/>
    <s v="No"/>
    <x v="0"/>
    <s v="DD"/>
    <x v="0"/>
  </r>
  <r>
    <x v="96"/>
    <x v="0"/>
    <x v="0"/>
    <x v="0"/>
    <x v="3"/>
    <s v="No"/>
    <x v="1"/>
    <x v="1"/>
    <x v="0"/>
    <x v="0"/>
    <s v="No"/>
    <s v="Yes"/>
    <s v="No"/>
    <x v="0"/>
    <s v="DD"/>
    <x v="0"/>
  </r>
  <r>
    <x v="97"/>
    <x v="5"/>
    <x v="1"/>
    <x v="0"/>
    <x v="3"/>
    <s v="Yes"/>
    <x v="1"/>
    <x v="1"/>
    <x v="0"/>
    <x v="0"/>
    <s v="Yes"/>
    <s v="Yes"/>
    <s v="Yes"/>
    <x v="0"/>
    <s v="CB"/>
    <x v="0"/>
  </r>
  <r>
    <x v="98"/>
    <x v="5"/>
    <x v="0"/>
    <x v="0"/>
    <x v="3"/>
    <s v="No"/>
    <x v="0"/>
    <x v="1"/>
    <x v="0"/>
    <x v="0"/>
    <s v="Yes"/>
    <s v="Yes"/>
    <s v="Yes"/>
    <x v="0"/>
    <s v="BB"/>
    <x v="0"/>
  </r>
  <r>
    <x v="99"/>
    <x v="2"/>
    <x v="0"/>
    <x v="0"/>
    <x v="3"/>
    <s v="Yes"/>
    <x v="0"/>
    <x v="0"/>
    <x v="2"/>
    <x v="0"/>
    <s v="Yes"/>
    <s v="No"/>
    <s v="Yes"/>
    <x v="0"/>
    <s v="DD"/>
    <x v="0"/>
  </r>
  <r>
    <x v="100"/>
    <x v="3"/>
    <x v="0"/>
    <x v="0"/>
    <x v="3"/>
    <s v="No"/>
    <x v="0"/>
    <x v="1"/>
    <x v="0"/>
    <x v="2"/>
    <s v="No"/>
    <s v="No"/>
    <s v="Yes"/>
    <x v="1"/>
    <s v="CC"/>
    <x v="0"/>
  </r>
  <r>
    <x v="101"/>
    <x v="0"/>
    <x v="0"/>
    <x v="0"/>
    <x v="3"/>
    <s v="No"/>
    <x v="1"/>
    <x v="0"/>
    <x v="0"/>
    <x v="0"/>
    <s v="Yes"/>
    <s v="Yes"/>
    <s v="No"/>
    <x v="1"/>
    <s v="DC"/>
    <x v="0"/>
  </r>
  <r>
    <x v="102"/>
    <x v="0"/>
    <x v="0"/>
    <x v="0"/>
    <x v="3"/>
    <s v="No"/>
    <x v="1"/>
    <x v="0"/>
    <x v="0"/>
    <x v="1"/>
    <s v="No"/>
    <s v="No"/>
    <s v="No"/>
    <x v="0"/>
    <s v="DD"/>
    <x v="0"/>
  </r>
  <r>
    <x v="103"/>
    <x v="0"/>
    <x v="0"/>
    <x v="0"/>
    <x v="3"/>
    <s v="Yes"/>
    <x v="0"/>
    <x v="1"/>
    <x v="0"/>
    <x v="0"/>
    <s v="No"/>
    <s v="No"/>
    <s v="Yes"/>
    <x v="0"/>
    <s v="DC"/>
    <x v="0"/>
  </r>
  <r>
    <x v="104"/>
    <x v="0"/>
    <x v="0"/>
    <x v="0"/>
    <x v="3"/>
    <s v="No"/>
    <x v="1"/>
    <x v="1"/>
    <x v="0"/>
    <x v="2"/>
    <s v="No"/>
    <s v="No"/>
    <s v="No"/>
    <x v="1"/>
    <s v="DD"/>
    <x v="0"/>
  </r>
  <r>
    <x v="105"/>
    <x v="0"/>
    <x v="0"/>
    <x v="0"/>
    <x v="3"/>
    <s v="No"/>
    <x v="0"/>
    <x v="1"/>
    <x v="0"/>
    <x v="1"/>
    <s v="No"/>
    <s v="Yes"/>
    <s v="Yes"/>
    <x v="1"/>
    <s v="DC"/>
    <x v="0"/>
  </r>
  <r>
    <x v="106"/>
    <x v="0"/>
    <x v="0"/>
    <x v="0"/>
    <x v="3"/>
    <s v="No"/>
    <x v="0"/>
    <x v="0"/>
    <x v="2"/>
    <x v="0"/>
    <s v="No"/>
    <s v="No"/>
    <s v="Yes"/>
    <x v="1"/>
    <s v="DD"/>
    <x v="0"/>
  </r>
  <r>
    <x v="107"/>
    <x v="0"/>
    <x v="0"/>
    <x v="1"/>
    <x v="3"/>
    <s v="No"/>
    <x v="0"/>
    <x v="0"/>
    <x v="1"/>
    <x v="0"/>
    <s v="No"/>
    <s v="Yes"/>
    <s v="Yes"/>
    <x v="0"/>
    <s v="DD"/>
    <x v="0"/>
  </r>
  <r>
    <x v="108"/>
    <x v="0"/>
    <x v="0"/>
    <x v="0"/>
    <x v="3"/>
    <s v="Yes"/>
    <x v="1"/>
    <x v="1"/>
    <x v="0"/>
    <x v="0"/>
    <s v="Yes"/>
    <s v="No"/>
    <s v="No"/>
    <x v="0"/>
    <s v="DD"/>
    <x v="0"/>
  </r>
  <r>
    <x v="109"/>
    <x v="0"/>
    <x v="0"/>
    <x v="0"/>
    <x v="3"/>
    <s v="No"/>
    <x v="1"/>
    <x v="1"/>
    <x v="0"/>
    <x v="0"/>
    <s v="No"/>
    <s v="No"/>
    <s v="No"/>
    <x v="1"/>
    <s v="DD"/>
    <x v="0"/>
  </r>
  <r>
    <x v="110"/>
    <x v="0"/>
    <x v="1"/>
    <x v="0"/>
    <x v="3"/>
    <s v="Yes"/>
    <x v="1"/>
    <x v="1"/>
    <x v="0"/>
    <x v="0"/>
    <s v="No"/>
    <s v="Yes"/>
    <s v="Yes"/>
    <x v="0"/>
    <s v="DC"/>
    <x v="0"/>
  </r>
  <r>
    <x v="111"/>
    <x v="3"/>
    <x v="1"/>
    <x v="0"/>
    <x v="3"/>
    <s v="No"/>
    <x v="1"/>
    <x v="1"/>
    <x v="0"/>
    <x v="0"/>
    <s v="No"/>
    <s v="No"/>
    <s v="Yes"/>
    <x v="1"/>
    <s v="BA"/>
    <x v="0"/>
  </r>
  <r>
    <x v="112"/>
    <x v="0"/>
    <x v="1"/>
    <x v="0"/>
    <x v="3"/>
    <s v="Yes"/>
    <x v="1"/>
    <x v="0"/>
    <x v="0"/>
    <x v="0"/>
    <s v="No"/>
    <s v="No"/>
    <s v="Yes"/>
    <x v="1"/>
    <s v="BB"/>
    <x v="0"/>
  </r>
  <r>
    <x v="113"/>
    <x v="0"/>
    <x v="1"/>
    <x v="1"/>
    <x v="3"/>
    <s v="Yes"/>
    <x v="1"/>
    <x v="0"/>
    <x v="1"/>
    <x v="1"/>
    <s v="No"/>
    <s v="Yes"/>
    <n v="6"/>
    <x v="1"/>
    <s v="BB"/>
    <x v="0"/>
  </r>
  <r>
    <x v="114"/>
    <x v="0"/>
    <x v="1"/>
    <x v="0"/>
    <x v="3"/>
    <s v="No"/>
    <x v="0"/>
    <x v="1"/>
    <x v="0"/>
    <x v="2"/>
    <s v="No"/>
    <s v="No"/>
    <s v="No"/>
    <x v="1"/>
    <s v="AA"/>
    <x v="0"/>
  </r>
  <r>
    <x v="115"/>
    <x v="0"/>
    <x v="1"/>
    <x v="0"/>
    <x v="3"/>
    <s v="No"/>
    <x v="1"/>
    <x v="0"/>
    <x v="0"/>
    <x v="2"/>
    <s v="No"/>
    <s v="No"/>
    <s v="No"/>
    <x v="1"/>
    <s v="Fail"/>
    <x v="1"/>
  </r>
  <r>
    <x v="116"/>
    <x v="0"/>
    <x v="1"/>
    <x v="0"/>
    <x v="3"/>
    <s v="No"/>
    <x v="1"/>
    <x v="1"/>
    <x v="0"/>
    <x v="1"/>
    <s v="No"/>
    <s v="Yes"/>
    <s v="Yes"/>
    <x v="1"/>
    <s v="AA"/>
    <x v="0"/>
  </r>
  <r>
    <x v="117"/>
    <x v="0"/>
    <x v="1"/>
    <x v="0"/>
    <x v="3"/>
    <s v="Yes"/>
    <x v="1"/>
    <x v="0"/>
    <x v="1"/>
    <x v="1"/>
    <s v="No"/>
    <s v="No"/>
    <s v="Yes"/>
    <x v="1"/>
    <s v="Fail"/>
    <x v="1"/>
  </r>
  <r>
    <x v="118"/>
    <x v="0"/>
    <x v="1"/>
    <x v="0"/>
    <x v="3"/>
    <s v="Yes"/>
    <x v="0"/>
    <x v="0"/>
    <x v="2"/>
    <x v="1"/>
    <s v="No"/>
    <s v="No"/>
    <s v="Yes"/>
    <x v="1"/>
    <s v="Fail"/>
    <x v="1"/>
  </r>
  <r>
    <x v="119"/>
    <x v="0"/>
    <x v="1"/>
    <x v="0"/>
    <x v="3"/>
    <s v="No"/>
    <x v="0"/>
    <x v="1"/>
    <x v="0"/>
    <x v="2"/>
    <s v="No"/>
    <s v="Yes"/>
    <s v="Yes"/>
    <x v="0"/>
    <s v="CC"/>
    <x v="0"/>
  </r>
  <r>
    <x v="120"/>
    <x v="0"/>
    <x v="1"/>
    <x v="1"/>
    <x v="3"/>
    <s v="No"/>
    <x v="0"/>
    <x v="1"/>
    <x v="0"/>
    <x v="0"/>
    <s v="Yes"/>
    <s v="No"/>
    <s v="No"/>
    <x v="0"/>
    <s v="AA"/>
    <x v="0"/>
  </r>
  <r>
    <x v="121"/>
    <x v="4"/>
    <x v="1"/>
    <x v="0"/>
    <x v="3"/>
    <s v="Yes"/>
    <x v="1"/>
    <x v="0"/>
    <x v="1"/>
    <x v="1"/>
    <s v="No"/>
    <s v="Yes"/>
    <s v="No"/>
    <x v="1"/>
    <s v="CB"/>
    <x v="0"/>
  </r>
  <r>
    <x v="122"/>
    <x v="5"/>
    <x v="1"/>
    <x v="0"/>
    <x v="4"/>
    <s v="No"/>
    <x v="0"/>
    <x v="1"/>
    <x v="0"/>
    <x v="0"/>
    <s v="Yes"/>
    <s v="No"/>
    <s v="No"/>
    <x v="1"/>
    <s v="AA"/>
    <x v="0"/>
  </r>
  <r>
    <x v="123"/>
    <x v="0"/>
    <x v="1"/>
    <x v="0"/>
    <x v="4"/>
    <s v="No"/>
    <x v="1"/>
    <x v="1"/>
    <x v="0"/>
    <x v="0"/>
    <s v="Yes"/>
    <s v="No"/>
    <s v="No"/>
    <x v="0"/>
    <s v="AA"/>
    <x v="0"/>
  </r>
  <r>
    <x v="124"/>
    <x v="0"/>
    <x v="0"/>
    <x v="0"/>
    <x v="4"/>
    <s v="Yes"/>
    <x v="0"/>
    <x v="0"/>
    <x v="0"/>
    <x v="2"/>
    <s v="No"/>
    <s v="No"/>
    <s v="Yes"/>
    <x v="0"/>
    <s v="AA"/>
    <x v="0"/>
  </r>
  <r>
    <x v="125"/>
    <x v="0"/>
    <x v="0"/>
    <x v="0"/>
    <x v="4"/>
    <s v="No"/>
    <x v="0"/>
    <x v="0"/>
    <x v="0"/>
    <x v="2"/>
    <s v="No"/>
    <s v="No"/>
    <s v="No"/>
    <x v="0"/>
    <s v="AA"/>
    <x v="0"/>
  </r>
  <r>
    <x v="126"/>
    <x v="5"/>
    <x v="0"/>
    <x v="0"/>
    <x v="4"/>
    <s v="Yes"/>
    <x v="1"/>
    <x v="0"/>
    <x v="0"/>
    <x v="0"/>
    <s v="No"/>
    <s v="Yes"/>
    <s v="Yes"/>
    <x v="0"/>
    <s v="CC"/>
    <x v="0"/>
  </r>
  <r>
    <x v="127"/>
    <x v="3"/>
    <x v="0"/>
    <x v="0"/>
    <x v="4"/>
    <s v="No"/>
    <x v="0"/>
    <x v="1"/>
    <x v="0"/>
    <x v="0"/>
    <s v="Yes"/>
    <s v="No"/>
    <s v="Yes"/>
    <x v="1"/>
    <s v="BA"/>
    <x v="0"/>
  </r>
  <r>
    <x v="128"/>
    <x v="4"/>
    <x v="0"/>
    <x v="2"/>
    <x v="4"/>
    <s v="No"/>
    <x v="0"/>
    <x v="1"/>
    <x v="0"/>
    <x v="0"/>
    <s v="Yes"/>
    <s v="No"/>
    <s v="No"/>
    <x v="1"/>
    <s v="BB"/>
    <x v="0"/>
  </r>
  <r>
    <x v="129"/>
    <x v="0"/>
    <x v="0"/>
    <x v="0"/>
    <x v="4"/>
    <s v="No"/>
    <x v="0"/>
    <x v="1"/>
    <x v="2"/>
    <x v="0"/>
    <s v="Yes"/>
    <s v="Yes"/>
    <s v="Yes"/>
    <x v="0"/>
    <s v="CB"/>
    <x v="0"/>
  </r>
  <r>
    <x v="130"/>
    <x v="2"/>
    <x v="0"/>
    <x v="0"/>
    <x v="4"/>
    <s v="Yes"/>
    <x v="1"/>
    <x v="0"/>
    <x v="0"/>
    <x v="0"/>
    <s v="No"/>
    <s v="Yes"/>
    <s v="Yes"/>
    <x v="0"/>
    <s v="DC"/>
    <x v="0"/>
  </r>
  <r>
    <x v="131"/>
    <x v="0"/>
    <x v="0"/>
    <x v="2"/>
    <x v="4"/>
    <s v="Yes"/>
    <x v="1"/>
    <x v="0"/>
    <x v="0"/>
    <x v="1"/>
    <s v="No"/>
    <s v="No"/>
    <s v="No"/>
    <x v="1"/>
    <s v="CC"/>
    <x v="0"/>
  </r>
  <r>
    <x v="132"/>
    <x v="4"/>
    <x v="1"/>
    <x v="1"/>
    <x v="4"/>
    <s v="No"/>
    <x v="1"/>
    <x v="1"/>
    <x v="2"/>
    <x v="1"/>
    <s v="Yes"/>
    <s v="Yes"/>
    <s v="No"/>
    <x v="1"/>
    <s v="DC"/>
    <x v="0"/>
  </r>
  <r>
    <x v="133"/>
    <x v="0"/>
    <x v="1"/>
    <x v="1"/>
    <x v="4"/>
    <s v="No"/>
    <x v="1"/>
    <x v="1"/>
    <x v="0"/>
    <x v="0"/>
    <s v="No"/>
    <s v="No"/>
    <s v="Yes"/>
    <x v="1"/>
    <s v="BA"/>
    <x v="0"/>
  </r>
  <r>
    <x v="134"/>
    <x v="3"/>
    <x v="1"/>
    <x v="0"/>
    <x v="4"/>
    <s v="Yes"/>
    <x v="1"/>
    <x v="1"/>
    <x v="3"/>
    <x v="0"/>
    <s v="Yes"/>
    <s v="Yes"/>
    <s v="Yes"/>
    <x v="1"/>
    <s v="BA"/>
    <x v="0"/>
  </r>
  <r>
    <x v="135"/>
    <x v="5"/>
    <x v="1"/>
    <x v="0"/>
    <x v="4"/>
    <s v="Yes"/>
    <x v="0"/>
    <x v="0"/>
    <x v="0"/>
    <x v="0"/>
    <s v="Yes"/>
    <s v="Yes"/>
    <s v="Yes"/>
    <x v="1"/>
    <s v="AA"/>
    <x v="0"/>
  </r>
  <r>
    <x v="136"/>
    <x v="3"/>
    <x v="1"/>
    <x v="0"/>
    <x v="4"/>
    <s v="No"/>
    <x v="0"/>
    <x v="1"/>
    <x v="0"/>
    <x v="0"/>
    <s v="Yes"/>
    <s v="Yes"/>
    <s v="Yes"/>
    <x v="0"/>
    <s v="AA"/>
    <x v="0"/>
  </r>
  <r>
    <x v="137"/>
    <x v="0"/>
    <x v="0"/>
    <x v="0"/>
    <x v="4"/>
    <s v="No"/>
    <x v="1"/>
    <x v="0"/>
    <x v="0"/>
    <x v="2"/>
    <s v="No"/>
    <s v="Yes"/>
    <s v="No"/>
    <x v="0"/>
    <s v="AA"/>
    <x v="0"/>
  </r>
  <r>
    <x v="138"/>
    <x v="0"/>
    <x v="0"/>
    <x v="0"/>
    <x v="4"/>
    <s v="No"/>
    <x v="1"/>
    <x v="1"/>
    <x v="0"/>
    <x v="0"/>
    <s v="Yes"/>
    <s v="No"/>
    <s v="Yes"/>
    <x v="1"/>
    <s v="BA"/>
    <x v="0"/>
  </r>
  <r>
    <x v="139"/>
    <x v="0"/>
    <x v="1"/>
    <x v="0"/>
    <x v="4"/>
    <s v="Yes"/>
    <x v="1"/>
    <x v="1"/>
    <x v="0"/>
    <x v="0"/>
    <s v="No"/>
    <s v="Yes"/>
    <s v="Yes"/>
    <x v="0"/>
    <s v="BA"/>
    <x v="0"/>
  </r>
  <r>
    <x v="140"/>
    <x v="0"/>
    <x v="1"/>
    <x v="1"/>
    <x v="4"/>
    <s v="No"/>
    <x v="1"/>
    <x v="1"/>
    <x v="0"/>
    <x v="1"/>
    <s v="No"/>
    <s v="Yes"/>
    <s v="Yes"/>
    <x v="1"/>
    <s v="CB"/>
    <x v="0"/>
  </r>
  <r>
    <x v="141"/>
    <x v="0"/>
    <x v="1"/>
    <x v="1"/>
    <x v="4"/>
    <s v="No"/>
    <x v="1"/>
    <x v="1"/>
    <x v="0"/>
    <x v="0"/>
    <s v="No"/>
    <s v="Yes"/>
    <s v="No"/>
    <x v="0"/>
    <s v="BB"/>
    <x v="0"/>
  </r>
  <r>
    <x v="142"/>
    <x v="0"/>
    <x v="1"/>
    <x v="0"/>
    <x v="4"/>
    <s v="No"/>
    <x v="0"/>
    <x v="0"/>
    <x v="0"/>
    <x v="0"/>
    <s v="Yes"/>
    <s v="Yes"/>
    <s v="Yes"/>
    <x v="1"/>
    <s v="BB"/>
    <x v="0"/>
  </r>
  <r>
    <x v="143"/>
    <x v="0"/>
    <x v="1"/>
    <x v="1"/>
    <x v="4"/>
    <s v="No"/>
    <x v="1"/>
    <x v="1"/>
    <x v="0"/>
    <x v="0"/>
    <s v="Yes"/>
    <s v="No"/>
    <s v="No"/>
    <x v="1"/>
    <s v="BA"/>
    <x v="0"/>
  </r>
  <r>
    <x v="144"/>
    <x v="0"/>
    <x v="1"/>
    <x v="1"/>
    <x v="4"/>
    <s v="No"/>
    <x v="0"/>
    <x v="1"/>
    <x v="1"/>
    <x v="0"/>
    <s v="Yes"/>
    <s v="No"/>
    <s v="Yes"/>
    <x v="0"/>
    <s v="BB"/>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36E27-21F9-4461-98D2-3087B76C2C2E}"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colHeaderCaption="Results">
  <location ref="L4:O8" firstHeaderRow="1" firstDataRow="2" firstDataCol="1" rowPageCount="1" colPageCount="1"/>
  <pivotFields count="16">
    <pivotField compact="0" outline="0" showAll="0">
      <items count="146">
        <item x="4"/>
        <item x="5"/>
        <item x="6"/>
        <item x="7"/>
        <item x="8"/>
        <item x="9"/>
        <item x="80"/>
        <item x="10"/>
        <item x="11"/>
        <item x="12"/>
        <item x="13"/>
        <item x="81"/>
        <item x="82"/>
        <item x="122"/>
        <item x="83"/>
        <item x="14"/>
        <item x="123"/>
        <item x="15"/>
        <item x="84"/>
        <item x="16"/>
        <item x="124"/>
        <item x="125"/>
        <item x="17"/>
        <item x="1"/>
        <item x="18"/>
        <item x="19"/>
        <item x="20"/>
        <item x="21"/>
        <item x="22"/>
        <item x="85"/>
        <item x="126"/>
        <item x="23"/>
        <item x="24"/>
        <item x="25"/>
        <item x="26"/>
        <item x="86"/>
        <item x="87"/>
        <item x="27"/>
        <item x="127"/>
        <item x="28"/>
        <item x="29"/>
        <item x="30"/>
        <item x="31"/>
        <item x="32"/>
        <item x="33"/>
        <item x="34"/>
        <item x="35"/>
        <item x="36"/>
        <item x="37"/>
        <item x="88"/>
        <item x="38"/>
        <item x="39"/>
        <item x="40"/>
        <item x="41"/>
        <item x="42"/>
        <item x="43"/>
        <item x="44"/>
        <item x="45"/>
        <item x="46"/>
        <item x="47"/>
        <item x="48"/>
        <item x="49"/>
        <item x="50"/>
        <item x="89"/>
        <item x="128"/>
        <item x="51"/>
        <item x="52"/>
        <item x="53"/>
        <item x="90"/>
        <item x="91"/>
        <item x="92"/>
        <item x="93"/>
        <item x="54"/>
        <item x="94"/>
        <item x="95"/>
        <item x="96"/>
        <item x="2"/>
        <item x="3"/>
        <item x="97"/>
        <item x="98"/>
        <item x="55"/>
        <item x="56"/>
        <item x="99"/>
        <item x="57"/>
        <item x="58"/>
        <item x="129"/>
        <item x="100"/>
        <item x="59"/>
        <item x="101"/>
        <item x="60"/>
        <item x="61"/>
        <item x="130"/>
        <item x="62"/>
        <item x="0"/>
        <item x="63"/>
        <item x="131"/>
        <item x="102"/>
        <item x="103"/>
        <item x="104"/>
        <item x="64"/>
        <item x="105"/>
        <item x="106"/>
        <item x="65"/>
        <item x="107"/>
        <item x="66"/>
        <item x="108"/>
        <item x="109"/>
        <item x="110"/>
        <item x="132"/>
        <item x="67"/>
        <item x="68"/>
        <item x="133"/>
        <item x="69"/>
        <item x="70"/>
        <item x="134"/>
        <item x="135"/>
        <item x="136"/>
        <item x="71"/>
        <item x="137"/>
        <item x="111"/>
        <item x="72"/>
        <item x="73"/>
        <item x="138"/>
        <item x="74"/>
        <item x="112"/>
        <item x="139"/>
        <item x="113"/>
        <item x="114"/>
        <item x="115"/>
        <item x="75"/>
        <item x="76"/>
        <item x="140"/>
        <item x="141"/>
        <item x="142"/>
        <item x="116"/>
        <item x="77"/>
        <item x="78"/>
        <item x="143"/>
        <item x="117"/>
        <item x="118"/>
        <item x="79"/>
        <item x="119"/>
        <item x="120"/>
        <item x="121"/>
        <item x="144"/>
        <item t="default"/>
      </items>
    </pivotField>
    <pivotField compact="0" outline="0" showAll="0"/>
    <pivotField compact="0" outline="0" showAll="0">
      <items count="3">
        <item x="1"/>
        <item x="0"/>
        <item t="default"/>
      </items>
    </pivotField>
    <pivotField axis="axisPage" compact="0" outline="0" multipleItemSelectionAllowed="1" showAll="0">
      <items count="4">
        <item x="2"/>
        <item x="1"/>
        <item x="0"/>
        <item t="default"/>
      </items>
    </pivotField>
    <pivotField compact="0" numFmtId="9" outline="0" multipleItemSelectionAllowed="1" showAll="0">
      <items count="6">
        <item x="0"/>
        <item x="1"/>
        <item x="2"/>
        <item x="3"/>
        <item x="4"/>
        <item t="default"/>
      </items>
    </pivotField>
    <pivotField compact="0" outline="0" showAll="0"/>
    <pivotField axis="axisRow" compact="0" outline="0" showAll="0">
      <items count="3">
        <item x="0"/>
        <item x="1"/>
        <item t="default"/>
      </items>
    </pivotField>
    <pivotField compact="0" outline="0" showAll="0"/>
    <pivotField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axis="axisCol" dataField="1" compact="0" outline="0" showAll="0">
      <items count="3">
        <item x="1"/>
        <item x="0"/>
        <item t="default"/>
      </items>
    </pivotField>
  </pivotFields>
  <rowFields count="1">
    <field x="6"/>
  </rowFields>
  <rowItems count="3">
    <i>
      <x/>
    </i>
    <i>
      <x v="1"/>
    </i>
    <i t="grand">
      <x/>
    </i>
  </rowItems>
  <colFields count="1">
    <field x="15"/>
  </colFields>
  <colItems count="3">
    <i>
      <x/>
    </i>
    <i>
      <x v="1"/>
    </i>
    <i t="grand">
      <x/>
    </i>
  </colItems>
  <pageFields count="1">
    <pageField fld="3" hier="-1"/>
  </pageFields>
  <dataFields count="1">
    <dataField name="Count of Results" fld="15" subtotal="count" baseField="4" baseItem="0"/>
  </dataFields>
  <chartFormats count="3">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F08C7-217D-4797-A3B3-AD16D72FD03D}"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colHeaderCaption="Results">
  <location ref="I5:J10" firstHeaderRow="1" firstDataRow="1" firstDataCol="1" rowPageCount="1" colPageCount="1"/>
  <pivotFields count="16">
    <pivotField compact="0" outline="0" showAll="0">
      <items count="146">
        <item x="4"/>
        <item x="5"/>
        <item x="6"/>
        <item x="7"/>
        <item x="8"/>
        <item x="9"/>
        <item x="80"/>
        <item x="10"/>
        <item x="11"/>
        <item x="12"/>
        <item x="13"/>
        <item x="81"/>
        <item x="82"/>
        <item x="122"/>
        <item x="83"/>
        <item x="14"/>
        <item x="123"/>
        <item x="15"/>
        <item x="84"/>
        <item x="16"/>
        <item x="124"/>
        <item x="125"/>
        <item x="17"/>
        <item x="1"/>
        <item x="18"/>
        <item x="19"/>
        <item x="20"/>
        <item x="21"/>
        <item x="22"/>
        <item x="85"/>
        <item x="126"/>
        <item x="23"/>
        <item x="24"/>
        <item x="25"/>
        <item x="26"/>
        <item x="86"/>
        <item x="87"/>
        <item x="27"/>
        <item x="127"/>
        <item x="28"/>
        <item x="29"/>
        <item x="30"/>
        <item x="31"/>
        <item x="32"/>
        <item x="33"/>
        <item x="34"/>
        <item x="35"/>
        <item x="36"/>
        <item x="37"/>
        <item x="88"/>
        <item x="38"/>
        <item x="39"/>
        <item x="40"/>
        <item x="41"/>
        <item x="42"/>
        <item x="43"/>
        <item x="44"/>
        <item x="45"/>
        <item x="46"/>
        <item x="47"/>
        <item x="48"/>
        <item x="49"/>
        <item x="50"/>
        <item x="89"/>
        <item x="128"/>
        <item x="51"/>
        <item x="52"/>
        <item x="53"/>
        <item x="90"/>
        <item x="91"/>
        <item x="92"/>
        <item x="93"/>
        <item x="54"/>
        <item x="94"/>
        <item x="95"/>
        <item x="96"/>
        <item x="2"/>
        <item x="3"/>
        <item x="97"/>
        <item x="98"/>
        <item x="55"/>
        <item x="56"/>
        <item x="99"/>
        <item x="57"/>
        <item x="58"/>
        <item x="129"/>
        <item x="100"/>
        <item x="59"/>
        <item x="101"/>
        <item x="60"/>
        <item x="61"/>
        <item x="130"/>
        <item x="62"/>
        <item x="0"/>
        <item x="63"/>
        <item x="131"/>
        <item x="102"/>
        <item x="103"/>
        <item x="104"/>
        <item x="64"/>
        <item x="105"/>
        <item x="106"/>
        <item x="65"/>
        <item x="107"/>
        <item x="66"/>
        <item x="108"/>
        <item x="109"/>
        <item x="110"/>
        <item x="132"/>
        <item x="67"/>
        <item x="68"/>
        <item x="133"/>
        <item x="69"/>
        <item x="70"/>
        <item x="134"/>
        <item x="135"/>
        <item x="136"/>
        <item x="71"/>
        <item x="137"/>
        <item x="111"/>
        <item x="72"/>
        <item x="73"/>
        <item x="138"/>
        <item x="74"/>
        <item x="112"/>
        <item x="139"/>
        <item x="113"/>
        <item x="114"/>
        <item x="115"/>
        <item x="75"/>
        <item x="76"/>
        <item x="140"/>
        <item x="141"/>
        <item x="142"/>
        <item x="116"/>
        <item x="77"/>
        <item x="78"/>
        <item x="143"/>
        <item x="117"/>
        <item x="118"/>
        <item x="79"/>
        <item x="119"/>
        <item x="120"/>
        <item x="121"/>
        <item x="144"/>
        <item t="default"/>
      </items>
    </pivotField>
    <pivotField compact="0" outline="0" showAll="0">
      <items count="10">
        <item x="0"/>
        <item x="5"/>
        <item x="2"/>
        <item x="3"/>
        <item x="4"/>
        <item x="7"/>
        <item x="6"/>
        <item x="1"/>
        <item x="8"/>
        <item t="default"/>
      </items>
    </pivotField>
    <pivotField compact="0" outline="0" showAll="0">
      <items count="3">
        <item x="1"/>
        <item x="0"/>
        <item t="default"/>
      </items>
    </pivotField>
    <pivotField compact="0" outline="0" multipleItemSelectionAllowed="1" showAll="0">
      <items count="4">
        <item x="2"/>
        <item x="1"/>
        <item x="0"/>
        <item t="default"/>
      </items>
    </pivotField>
    <pivotField axis="axisPage" compact="0" numFmtId="9" outline="0" multipleItemSelectionAllowed="1" showAll="0">
      <items count="6">
        <item x="0"/>
        <item x="1"/>
        <item x="2"/>
        <item x="3"/>
        <item x="4"/>
        <item t="default"/>
      </items>
    </pivotField>
    <pivotField compact="0" outline="0" showAll="0"/>
    <pivotField compact="0" outline="0" showAll="0">
      <items count="3">
        <item x="0"/>
        <item x="1"/>
        <item t="default"/>
      </items>
    </pivotField>
    <pivotField compact="0" outline="0" showAll="0"/>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dataField="1" compact="0" outline="0" showAll="0">
      <items count="3">
        <item x="1"/>
        <item x="0"/>
        <item t="default"/>
      </items>
    </pivotField>
  </pivotFields>
  <rowFields count="1">
    <field x="8"/>
  </rowFields>
  <rowItems count="5">
    <i>
      <x/>
    </i>
    <i>
      <x v="1"/>
    </i>
    <i>
      <x v="2"/>
    </i>
    <i>
      <x v="3"/>
    </i>
    <i t="grand">
      <x/>
    </i>
  </rowItems>
  <colItems count="1">
    <i/>
  </colItems>
  <pageFields count="1">
    <pageField fld="4" hier="-1"/>
  </pageFields>
  <dataFields count="1">
    <dataField name="Count of Results" fld="15" subtotal="count" baseField="4" baseItem="0"/>
  </dataFields>
  <chartFormats count="2">
    <chartFormat chart="1"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2FCD4-F2A1-4540-B120-9B000E53A913}"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colHeaderCaption="Results">
  <location ref="F4:G14" firstHeaderRow="1" firstDataRow="1" firstDataCol="1" rowPageCount="1" colPageCount="1"/>
  <pivotFields count="16">
    <pivotField compact="0" outline="0" showAll="0">
      <items count="146">
        <item x="4"/>
        <item x="5"/>
        <item x="6"/>
        <item x="7"/>
        <item x="8"/>
        <item x="9"/>
        <item x="80"/>
        <item x="10"/>
        <item x="11"/>
        <item x="12"/>
        <item x="13"/>
        <item x="81"/>
        <item x="82"/>
        <item x="122"/>
        <item x="83"/>
        <item x="14"/>
        <item x="123"/>
        <item x="15"/>
        <item x="84"/>
        <item x="16"/>
        <item x="124"/>
        <item x="125"/>
        <item x="17"/>
        <item x="1"/>
        <item x="18"/>
        <item x="19"/>
        <item x="20"/>
        <item x="21"/>
        <item x="22"/>
        <item x="85"/>
        <item x="126"/>
        <item x="23"/>
        <item x="24"/>
        <item x="25"/>
        <item x="26"/>
        <item x="86"/>
        <item x="87"/>
        <item x="27"/>
        <item x="127"/>
        <item x="28"/>
        <item x="29"/>
        <item x="30"/>
        <item x="31"/>
        <item x="32"/>
        <item x="33"/>
        <item x="34"/>
        <item x="35"/>
        <item x="36"/>
        <item x="37"/>
        <item x="88"/>
        <item x="38"/>
        <item x="39"/>
        <item x="40"/>
        <item x="41"/>
        <item x="42"/>
        <item x="43"/>
        <item x="44"/>
        <item x="45"/>
        <item x="46"/>
        <item x="47"/>
        <item x="48"/>
        <item x="49"/>
        <item x="50"/>
        <item x="89"/>
        <item x="128"/>
        <item x="51"/>
        <item x="52"/>
        <item x="53"/>
        <item x="90"/>
        <item x="91"/>
        <item x="92"/>
        <item x="93"/>
        <item x="54"/>
        <item x="94"/>
        <item x="95"/>
        <item x="96"/>
        <item x="2"/>
        <item x="3"/>
        <item x="97"/>
        <item x="98"/>
        <item x="55"/>
        <item x="56"/>
        <item x="99"/>
        <item x="57"/>
        <item x="58"/>
        <item x="129"/>
        <item x="100"/>
        <item x="59"/>
        <item x="101"/>
        <item x="60"/>
        <item x="61"/>
        <item x="130"/>
        <item x="62"/>
        <item x="0"/>
        <item x="63"/>
        <item x="131"/>
        <item x="102"/>
        <item x="103"/>
        <item x="104"/>
        <item x="64"/>
        <item x="105"/>
        <item x="106"/>
        <item x="65"/>
        <item x="107"/>
        <item x="66"/>
        <item x="108"/>
        <item x="109"/>
        <item x="110"/>
        <item x="132"/>
        <item x="67"/>
        <item x="68"/>
        <item x="133"/>
        <item x="69"/>
        <item x="70"/>
        <item x="134"/>
        <item x="135"/>
        <item x="136"/>
        <item x="71"/>
        <item x="137"/>
        <item x="111"/>
        <item x="72"/>
        <item x="73"/>
        <item x="138"/>
        <item x="74"/>
        <item x="112"/>
        <item x="139"/>
        <item x="113"/>
        <item x="114"/>
        <item x="115"/>
        <item x="75"/>
        <item x="76"/>
        <item x="140"/>
        <item x="141"/>
        <item x="142"/>
        <item x="116"/>
        <item x="77"/>
        <item x="78"/>
        <item x="143"/>
        <item x="117"/>
        <item x="118"/>
        <item x="79"/>
        <item x="119"/>
        <item x="120"/>
        <item x="121"/>
        <item x="144"/>
        <item t="default"/>
      </items>
    </pivotField>
    <pivotField axis="axisRow" dataField="1" compact="0" outline="0" showAll="0">
      <items count="10">
        <item x="0"/>
        <item x="5"/>
        <item x="2"/>
        <item x="3"/>
        <item x="4"/>
        <item x="7"/>
        <item x="6"/>
        <item x="1"/>
        <item x="8"/>
        <item t="default"/>
      </items>
    </pivotField>
    <pivotField compact="0" outline="0" showAll="0">
      <items count="3">
        <item x="1"/>
        <item x="0"/>
        <item t="default"/>
      </items>
    </pivotField>
    <pivotField compact="0" outline="0" multipleItemSelectionAllowed="1" showAll="0">
      <items count="4">
        <item x="2"/>
        <item x="1"/>
        <item x="0"/>
        <item t="default"/>
      </items>
    </pivotField>
    <pivotField compact="0" numFmtId="9" outline="0" multipleItemSelectionAllowed="1" showAll="0">
      <items count="6">
        <item x="0"/>
        <item x="1"/>
        <item x="2"/>
        <item x="3"/>
        <item x="4"/>
        <item t="default"/>
      </items>
    </pivotField>
    <pivotField compact="0" outline="0" showAll="0"/>
    <pivotField compact="0" outline="0" showAll="0"/>
    <pivotField compact="0" outline="0" showAll="0">
      <items count="3">
        <item x="0"/>
        <item x="1"/>
        <item t="default"/>
      </items>
    </pivotField>
    <pivotField compact="0" outline="0" showAll="0">
      <items count="5">
        <item x="0"/>
        <item x="2"/>
        <item x="3"/>
        <item x="1"/>
        <item t="default"/>
      </items>
    </pivotField>
    <pivotField compact="0" outline="0" showAll="0">
      <items count="4">
        <item x="0"/>
        <item x="2"/>
        <item x="1"/>
        <item t="default"/>
      </items>
    </pivotField>
    <pivotField compact="0" outline="0" showAll="0"/>
    <pivotField compact="0" outline="0" showAll="0"/>
    <pivotField compact="0" outline="0" showAll="0"/>
    <pivotField compact="0" outline="0" showAll="0">
      <items count="3">
        <item x="0"/>
        <item x="1"/>
        <item t="default"/>
      </items>
    </pivotField>
    <pivotField compact="0" outline="0" showAll="0"/>
    <pivotField axis="axisPage" compact="0" outline="0" showAll="0">
      <items count="3">
        <item x="1"/>
        <item x="0"/>
        <item t="default"/>
      </items>
    </pivotField>
  </pivotFields>
  <rowFields count="1">
    <field x="1"/>
  </rowFields>
  <rowItems count="10">
    <i>
      <x/>
    </i>
    <i>
      <x v="1"/>
    </i>
    <i>
      <x v="2"/>
    </i>
    <i>
      <x v="3"/>
    </i>
    <i>
      <x v="4"/>
    </i>
    <i>
      <x v="5"/>
    </i>
    <i>
      <x v="6"/>
    </i>
    <i>
      <x v="7"/>
    </i>
    <i>
      <x v="8"/>
    </i>
    <i t="grand">
      <x/>
    </i>
  </rowItems>
  <colItems count="1">
    <i/>
  </colItems>
  <pageFields count="1">
    <pageField fld="15" hier="-1"/>
  </pageFields>
  <dataFields count="1">
    <dataField name="Count of Student_Age" fld="1"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238607-F7B4-4CCA-9811-23EE27788724}"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colHeaderCaption="Results">
  <location ref="A4:D8" firstHeaderRow="1" firstDataRow="2" firstDataCol="1" rowPageCount="1" colPageCount="1"/>
  <pivotFields count="16">
    <pivotField compact="0" outline="0" showAll="0">
      <items count="146">
        <item x="4"/>
        <item x="5"/>
        <item x="6"/>
        <item x="7"/>
        <item x="8"/>
        <item x="9"/>
        <item x="80"/>
        <item x="10"/>
        <item x="11"/>
        <item x="12"/>
        <item x="13"/>
        <item x="81"/>
        <item x="82"/>
        <item x="122"/>
        <item x="83"/>
        <item x="14"/>
        <item x="123"/>
        <item x="15"/>
        <item x="84"/>
        <item x="16"/>
        <item x="124"/>
        <item x="125"/>
        <item x="17"/>
        <item x="1"/>
        <item x="18"/>
        <item x="19"/>
        <item x="20"/>
        <item x="21"/>
        <item x="22"/>
        <item x="85"/>
        <item x="126"/>
        <item x="23"/>
        <item x="24"/>
        <item x="25"/>
        <item x="26"/>
        <item x="86"/>
        <item x="87"/>
        <item x="27"/>
        <item x="127"/>
        <item x="28"/>
        <item x="29"/>
        <item x="30"/>
        <item x="31"/>
        <item x="32"/>
        <item x="33"/>
        <item x="34"/>
        <item x="35"/>
        <item x="36"/>
        <item x="37"/>
        <item x="88"/>
        <item x="38"/>
        <item x="39"/>
        <item x="40"/>
        <item x="41"/>
        <item x="42"/>
        <item x="43"/>
        <item x="44"/>
        <item x="45"/>
        <item x="46"/>
        <item x="47"/>
        <item x="48"/>
        <item x="49"/>
        <item x="50"/>
        <item x="89"/>
        <item x="128"/>
        <item x="51"/>
        <item x="52"/>
        <item x="53"/>
        <item x="90"/>
        <item x="91"/>
        <item x="92"/>
        <item x="93"/>
        <item x="54"/>
        <item x="94"/>
        <item x="95"/>
        <item x="96"/>
        <item x="2"/>
        <item x="3"/>
        <item x="97"/>
        <item x="98"/>
        <item x="55"/>
        <item x="56"/>
        <item x="99"/>
        <item x="57"/>
        <item x="58"/>
        <item x="129"/>
        <item x="100"/>
        <item x="59"/>
        <item x="101"/>
        <item x="60"/>
        <item x="61"/>
        <item x="130"/>
        <item x="62"/>
        <item x="0"/>
        <item x="63"/>
        <item x="131"/>
        <item x="102"/>
        <item x="103"/>
        <item x="104"/>
        <item x="64"/>
        <item x="105"/>
        <item x="106"/>
        <item x="65"/>
        <item x="107"/>
        <item x="66"/>
        <item x="108"/>
        <item x="109"/>
        <item x="110"/>
        <item x="132"/>
        <item x="67"/>
        <item x="68"/>
        <item x="133"/>
        <item x="69"/>
        <item x="70"/>
        <item x="134"/>
        <item x="135"/>
        <item x="136"/>
        <item x="71"/>
        <item x="137"/>
        <item x="111"/>
        <item x="72"/>
        <item x="73"/>
        <item x="138"/>
        <item x="74"/>
        <item x="112"/>
        <item x="139"/>
        <item x="113"/>
        <item x="114"/>
        <item x="115"/>
        <item x="75"/>
        <item x="76"/>
        <item x="140"/>
        <item x="141"/>
        <item x="142"/>
        <item x="116"/>
        <item x="77"/>
        <item x="78"/>
        <item x="143"/>
        <item x="117"/>
        <item x="118"/>
        <item x="79"/>
        <item x="119"/>
        <item x="120"/>
        <item x="121"/>
        <item x="144"/>
        <item t="default"/>
      </items>
    </pivotField>
    <pivotField compact="0" outline="0" showAll="0"/>
    <pivotField axis="axisRow" compact="0" outline="0" showAll="0">
      <items count="3">
        <item x="1"/>
        <item x="0"/>
        <item t="default"/>
      </items>
    </pivotField>
    <pivotField compact="0" outline="0" multipleItemSelectionAllowed="1" showAll="0">
      <items count="4">
        <item x="2"/>
        <item x="1"/>
        <item x="0"/>
        <item t="default"/>
      </items>
    </pivotField>
    <pivotField axis="axisPage" compact="0" numFmtId="9" outline="0" multipleItemSelectionAllowed="1"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axis="axisCol" dataField="1" compact="0" outline="0" showAll="0">
      <items count="3">
        <item x="1"/>
        <item x="0"/>
        <item t="default"/>
      </items>
    </pivotField>
  </pivotFields>
  <rowFields count="1">
    <field x="2"/>
  </rowFields>
  <rowItems count="3">
    <i>
      <x/>
    </i>
    <i>
      <x v="1"/>
    </i>
    <i t="grand">
      <x/>
    </i>
  </rowItems>
  <colFields count="1">
    <field x="15"/>
  </colFields>
  <colItems count="3">
    <i>
      <x/>
    </i>
    <i>
      <x v="1"/>
    </i>
    <i t="grand">
      <x/>
    </i>
  </colItems>
  <pageFields count="1">
    <pageField fld="4" hier="-1"/>
  </pageFields>
  <dataFields count="1">
    <dataField name="Count of Results" fld="15" subtotal="count" baseField="4" baseItem="0"/>
  </dataFields>
  <chartFormats count="3">
    <chartFormat chart="3" format="6" series="1">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3">
          <reference field="4294967294" count="1" selected="0">
            <x v="0"/>
          </reference>
          <reference field="2" count="1" selected="0">
            <x v="1"/>
          </reference>
          <reference field="15" count="1" selected="0">
            <x v="0"/>
          </reference>
        </references>
      </pivotArea>
    </chartFormat>
    <chartFormat chart="3" format="8"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542D27-AF1F-491B-A6AB-607B301D5037}" autoFormatId="16" applyNumberFormats="0" applyBorderFormats="0" applyFontFormats="0" applyPatternFormats="0" applyAlignmentFormats="0" applyWidthHeightFormats="0">
  <queryTableRefresh nextId="17">
    <queryTableFields count="16">
      <queryTableField id="1" name="Id" tableColumnId="1"/>
      <queryTableField id="2" name="Student_Age" tableColumnId="2"/>
      <queryTableField id="3" name="Sex" tableColumnId="3"/>
      <queryTableField id="4" name="High_School_Type" tableColumnId="4"/>
      <queryTableField id="5" name="Scholarship" tableColumnId="5"/>
      <queryTableField id="6" name="Additional_Work" tableColumnId="6"/>
      <queryTableField id="7" name="Sports_activity" tableColumnId="7"/>
      <queryTableField id="8" name="Transportation" tableColumnId="8"/>
      <queryTableField id="9" name="Weekly_Study_Hours" tableColumnId="9"/>
      <queryTableField id="10" name="Attendance" tableColumnId="10"/>
      <queryTableField id="11" name="Reading" tableColumnId="11"/>
      <queryTableField id="12" name="Notes" tableColumnId="12"/>
      <queryTableField id="13" name="Listening_in_Class" tableColumnId="13"/>
      <queryTableField id="14" name="Project_work" tableColumnId="14"/>
      <queryTableField id="15" name="Grade" tableColumnId="15"/>
      <queryTableField id="16" name="Result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School_Type" xr10:uid="{D0A130D0-FF96-46D6-88B1-8700B5E06382}" sourceName="High_School_Type">
  <pivotTables>
    <pivotTable tabId="3" name="PivotTable1"/>
    <pivotTable tabId="3" name="PivotTable4"/>
    <pivotTable tabId="3" name="PivotTable6"/>
    <pivotTable tabId="3" name="PivotTable8"/>
  </pivotTables>
  <data>
    <tabular pivotCacheId="4925242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larship" xr10:uid="{6801CC64-2919-424A-8B54-86FC18595D35}" sourceName="Scholarship">
  <pivotTables>
    <pivotTable tabId="3" name="PivotTable1"/>
    <pivotTable tabId="3" name="PivotTable4"/>
    <pivotTable tabId="3" name="PivotTable6"/>
    <pivotTable tabId="3" name="PivotTable8"/>
  </pivotTables>
  <data>
    <tabular pivotCacheId="49252429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gh_School_Type" xr10:uid="{5BA1C573-BEC2-4FAC-950D-BFF839977B0D}" cache="Slicer_High_School_Type" caption="High_School_Type" columnCount="3" style="SlicerStyleDark1" rowHeight="241300"/>
  <slicer name="Scholarship" xr10:uid="{D07FFC40-91DF-47A8-B572-C624A3ED6EA2}" cache="Slicer_Scholarship" caption="Scholarship" columnCount="3"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E5E84-4898-41B9-81E9-81769F297C2D}" name="Student_Table1_2" displayName="Student_Table1_2" ref="A1:P146" tableType="queryTable" totalsRowShown="0">
  <autoFilter ref="A1:P146" xr:uid="{93E0512A-FF92-4CEC-AEDE-A313B636149A}"/>
  <sortState ref="A2:P146">
    <sortCondition ref="E1:E146"/>
  </sortState>
  <tableColumns count="16">
    <tableColumn id="1" xr3:uid="{F0DBDEBB-9DCD-4A64-953A-B675B67AD44D}" uniqueName="1" name="Id" queryTableFieldId="1"/>
    <tableColumn id="2" xr3:uid="{D7DC7985-23E4-49FB-88DF-3221F2979ACD}" uniqueName="2" name="Student_Age" queryTableFieldId="2"/>
    <tableColumn id="3" xr3:uid="{47CDC2FA-5D29-4024-A831-36AC8AA5AD3B}" uniqueName="3" name="Sex" queryTableFieldId="3" dataDxfId="13"/>
    <tableColumn id="4" xr3:uid="{2A17D2EE-92A4-4852-B684-0F1542D46CF7}" uniqueName="4" name="High_School_Type" queryTableFieldId="4" dataDxfId="12"/>
    <tableColumn id="5" xr3:uid="{FCEB0A77-6C19-4DB3-A497-124E9C1D90EA}" uniqueName="5" name="Scholarship" queryTableFieldId="5" dataCellStyle="Percent"/>
    <tableColumn id="6" xr3:uid="{1A2C6939-6BB7-4FEA-B814-DE00B2357790}" uniqueName="6" name="Additional_Work" queryTableFieldId="6" dataDxfId="11"/>
    <tableColumn id="7" xr3:uid="{0189419E-7F9C-4A51-A748-A77E6C1A91BF}" uniqueName="7" name="Sports_activity" queryTableFieldId="7" dataDxfId="10"/>
    <tableColumn id="8" xr3:uid="{8F373BC7-590A-46CA-B82B-1CAA30075CE0}" uniqueName="8" name="Transportation" queryTableFieldId="8" dataDxfId="9"/>
    <tableColumn id="9" xr3:uid="{032AF359-960D-4DC2-B5D3-615C7AF37929}" uniqueName="9" name="Weekly_Study_Hours" queryTableFieldId="9"/>
    <tableColumn id="10" xr3:uid="{67F565F1-A10D-493F-9781-DEAF479C7359}" uniqueName="10" name="Attendance" queryTableFieldId="10" dataDxfId="8"/>
    <tableColumn id="11" xr3:uid="{714A4FB3-AAD9-411F-B0D8-BBA9F29CD900}" uniqueName="11" name="Reading" queryTableFieldId="11" dataDxfId="7"/>
    <tableColumn id="12" xr3:uid="{B33D3997-F00C-4314-BE0D-189472199B17}" uniqueName="12" name="Notes" queryTableFieldId="12" dataDxfId="6"/>
    <tableColumn id="13" xr3:uid="{F0C508C4-36BE-410C-8631-21AFB54A739A}" uniqueName="13" name="Listening_in_Class" queryTableFieldId="13"/>
    <tableColumn id="14" xr3:uid="{D9D9E290-A165-41C0-BFDC-ADE826C47585}" uniqueName="14" name="Project_work" queryTableFieldId="14" dataDxfId="5"/>
    <tableColumn id="15" xr3:uid="{97CC9395-1B60-44B6-A9C9-6C20ADAF630F}" uniqueName="15" name="Grade" queryTableFieldId="15" dataDxfId="4"/>
    <tableColumn id="16" xr3:uid="{52A45254-7F5A-4120-8011-726CCCB8FAB4}" uniqueName="16" name="Results"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FB5332-F138-4F88-AE2B-3F3912465F51}" name="Student_Table1" displayName="Student_Table1" ref="A1:O146" totalsRowShown="0" headerRowDxfId="3" headerRowBorderDxfId="2" tableBorderDxfId="1">
  <autoFilter ref="A1:O146" xr:uid="{6D2C3E40-DA2B-456E-AEFA-490881D6CEF3}"/>
  <tableColumns count="15">
    <tableColumn id="1" xr3:uid="{71EE62F6-1954-4AC1-ACC5-34CDFC1EFB78}" name="Id"/>
    <tableColumn id="2" xr3:uid="{35B4FB45-4656-49C2-A5C2-9A5A2D448EF5}" name="Student_Age"/>
    <tableColumn id="3" xr3:uid="{143ED11A-D90D-403F-8ABB-84ED4FED811F}" name="Sex"/>
    <tableColumn id="4" xr3:uid="{43BAED78-6AEA-43AE-9E60-DB282742132A}" name="High_School_Type"/>
    <tableColumn id="5" xr3:uid="{E9085C3B-6744-4429-B87C-A7668855B161}" name="Scholarship" dataDxfId="0" dataCellStyle="Percent"/>
    <tableColumn id="6" xr3:uid="{A7B82F3D-CCCD-4E12-8703-F446036DCEE1}" name="Additional_Work"/>
    <tableColumn id="7" xr3:uid="{5ED01052-559D-4EA2-951F-807D2BD64BC6}" name="Sports_activity"/>
    <tableColumn id="8" xr3:uid="{37BD8784-6F97-474B-8619-CA8220382258}" name="Transportation"/>
    <tableColumn id="9" xr3:uid="{C5D37B19-9A9F-443A-B5D2-B910A0871675}" name="Weekly_Study_Hours"/>
    <tableColumn id="10" xr3:uid="{C42D683A-C636-42D8-B928-EBD9D9C919F4}" name="Attendance"/>
    <tableColumn id="11" xr3:uid="{22CCB062-3958-4E8E-8822-649E85A24EBC}" name="Reading"/>
    <tableColumn id="12" xr3:uid="{27283B1A-0430-4FAD-A1C2-0C13C49EF8EC}" name="Notes"/>
    <tableColumn id="13" xr3:uid="{93E8A94D-E530-4AB1-83AC-2195E3B82BA5}" name="Listening_in_Class"/>
    <tableColumn id="14" xr3:uid="{A515909F-5B3D-4DDA-A20E-8BD067DCCE54}" name="Project_work"/>
    <tableColumn id="15" xr3:uid="{14BF1BAF-E5D7-4F11-87EA-5630E6F1A4C4}" name="Grad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0807-F513-4F8A-842E-08A3DE8DE437}">
  <dimension ref="A1"/>
  <sheetViews>
    <sheetView tabSelected="1" zoomScale="90" zoomScaleNormal="90" workbookViewId="0">
      <selection activeCell="O20" sqref="O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E42A-2815-4743-9C5B-DD3D5C4FD6F7}">
  <dimension ref="A4:K5"/>
  <sheetViews>
    <sheetView workbookViewId="0">
      <selection activeCell="A5" sqref="A5"/>
    </sheetView>
  </sheetViews>
  <sheetFormatPr defaultRowHeight="15" x14ac:dyDescent="0.25"/>
  <cols>
    <col min="1" max="1" width="7" bestFit="1" customWidth="1"/>
    <col min="2" max="2" width="15.5703125" customWidth="1"/>
    <col min="3" max="3" width="9.5703125" bestFit="1" customWidth="1"/>
    <col min="4" max="4" width="22.28515625" bestFit="1" customWidth="1"/>
    <col min="5" max="5" width="14.42578125" bestFit="1" customWidth="1"/>
    <col min="6" max="6" width="18.5703125" bestFit="1" customWidth="1"/>
    <col min="7" max="7" width="18.42578125" bestFit="1" customWidth="1"/>
    <col min="8" max="8" width="26.140625" bestFit="1" customWidth="1"/>
    <col min="9" max="9" width="22.42578125" bestFit="1" customWidth="1"/>
    <col min="10" max="10" width="8.140625" bestFit="1" customWidth="1"/>
    <col min="11" max="11" width="9.28515625" customWidth="1"/>
    <col min="12" max="12" width="10.140625" bestFit="1" customWidth="1"/>
  </cols>
  <sheetData>
    <row r="4" spans="1:11" ht="18.75" x14ac:dyDescent="0.3">
      <c r="A4" s="7" t="s">
        <v>0</v>
      </c>
      <c r="B4" s="7" t="s">
        <v>1</v>
      </c>
      <c r="C4" s="7" t="s">
        <v>2</v>
      </c>
      <c r="D4" s="7" t="s">
        <v>3</v>
      </c>
      <c r="E4" s="8" t="s">
        <v>4</v>
      </c>
      <c r="F4" s="7" t="s">
        <v>6</v>
      </c>
      <c r="G4" s="7" t="s">
        <v>7</v>
      </c>
      <c r="H4" s="7" t="s">
        <v>8</v>
      </c>
      <c r="I4" s="7" t="s">
        <v>12</v>
      </c>
      <c r="J4" s="7" t="s">
        <v>14</v>
      </c>
      <c r="K4" s="7" t="s">
        <v>34</v>
      </c>
    </row>
    <row r="5" spans="1:11" ht="18.75" x14ac:dyDescent="0.3">
      <c r="A5" s="9">
        <v>5010</v>
      </c>
      <c r="B5" s="9">
        <f>VLOOKUP(A5,Table2!1:1048576,2,FALSE)</f>
        <v>21</v>
      </c>
      <c r="C5" s="9" t="str">
        <f>VLOOKUP($A$5,Table2!1:1048576,3,FALSE)</f>
        <v>Female</v>
      </c>
      <c r="D5" s="9" t="str">
        <f>VLOOKUP($A$5,Table2!1:1048576,4,FALSE)</f>
        <v>State</v>
      </c>
      <c r="E5" s="10">
        <f>VLOOKUP($A$5,Table2!1:1048576,5,FALSE)</f>
        <v>0.5</v>
      </c>
      <c r="F5" s="9" t="str">
        <f>VLOOKUP($A$5,Table2!1:1048576,7,FALSE)</f>
        <v>No</v>
      </c>
      <c r="G5" s="9" t="str">
        <f>VLOOKUP($A$5,Table2!1:1048576,8,FALSE)</f>
        <v>Bus</v>
      </c>
      <c r="H5" s="9">
        <f>VLOOKUP($A$5,Table2!1:1048576,9,FALSE)</f>
        <v>12</v>
      </c>
      <c r="I5" s="9" t="str">
        <f>VLOOKUP($A$5,Table2!1:1048576,11,FALSE)</f>
        <v>No</v>
      </c>
      <c r="J5" s="9" t="str">
        <f>VLOOKUP($A$5,Table2!1:1048576,15,FALSE)</f>
        <v>Fail</v>
      </c>
      <c r="K5" s="9" t="str">
        <f>VLOOKUP($A$5,Table2!1:1048576,16,FALSE)</f>
        <v>Failed</v>
      </c>
    </row>
  </sheetData>
  <conditionalFormatting sqref="K5">
    <cfRule type="cellIs" dxfId="14" priority="1" operator="equal">
      <formula>"Failed"</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1F2C31A-30E0-42DC-BCFF-D35457FBB0BA}">
          <x14:formula1>
            <xm:f>Table2!$A:$A</xm:f>
          </x14:formula1>
          <xm:sqref>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1EDA3-5A01-4653-B9A2-F70D8987EA3D}">
  <dimension ref="A2:U14"/>
  <sheetViews>
    <sheetView zoomScaleNormal="100" workbookViewId="0">
      <selection activeCell="L12" sqref="L12"/>
    </sheetView>
  </sheetViews>
  <sheetFormatPr defaultRowHeight="15" x14ac:dyDescent="0.25"/>
  <cols>
    <col min="1" max="1" width="15.5703125" bestFit="1" customWidth="1"/>
    <col min="2" max="3" width="9.7109375" bestFit="1" customWidth="1"/>
    <col min="4" max="5" width="11.28515625" bestFit="1" customWidth="1"/>
    <col min="6" max="6" width="14.7109375" bestFit="1" customWidth="1"/>
    <col min="7" max="8" width="20.7109375" bestFit="1" customWidth="1"/>
    <col min="9" max="9" width="22.5703125" bestFit="1" customWidth="1"/>
    <col min="10" max="11" width="15.5703125" bestFit="1" customWidth="1"/>
    <col min="12" max="12" width="17.42578125" bestFit="1" customWidth="1"/>
    <col min="13" max="14" width="9.7109375" bestFit="1" customWidth="1"/>
    <col min="15" max="15" width="11.28515625" bestFit="1" customWidth="1"/>
    <col min="16" max="16" width="22.5703125" bestFit="1" customWidth="1"/>
    <col min="17" max="18" width="11.28515625" bestFit="1" customWidth="1"/>
    <col min="19" max="21" width="9" bestFit="1" customWidth="1"/>
    <col min="22" max="22" width="12" bestFit="1" customWidth="1"/>
    <col min="23" max="23" width="11.28515625" bestFit="1" customWidth="1"/>
  </cols>
  <sheetData>
    <row r="2" spans="1:21" x14ac:dyDescent="0.25">
      <c r="A2" s="6" t="s">
        <v>4</v>
      </c>
      <c r="B2" t="s">
        <v>39</v>
      </c>
      <c r="F2" s="6" t="s">
        <v>34</v>
      </c>
      <c r="G2" t="s">
        <v>39</v>
      </c>
      <c r="L2" s="6" t="s">
        <v>3</v>
      </c>
      <c r="M2" t="s">
        <v>39</v>
      </c>
    </row>
    <row r="3" spans="1:21" x14ac:dyDescent="0.25">
      <c r="I3" s="6" t="s">
        <v>4</v>
      </c>
      <c r="J3" t="s">
        <v>39</v>
      </c>
    </row>
    <row r="4" spans="1:21" x14ac:dyDescent="0.25">
      <c r="A4" s="6" t="s">
        <v>37</v>
      </c>
      <c r="B4" s="6" t="s">
        <v>34</v>
      </c>
      <c r="F4" s="6" t="s">
        <v>1</v>
      </c>
      <c r="G4" t="s">
        <v>40</v>
      </c>
      <c r="L4" s="6" t="s">
        <v>37</v>
      </c>
      <c r="M4" s="6" t="s">
        <v>34</v>
      </c>
    </row>
    <row r="5" spans="1:21" x14ac:dyDescent="0.25">
      <c r="A5" s="6" t="s">
        <v>2</v>
      </c>
      <c r="B5" t="s">
        <v>36</v>
      </c>
      <c r="C5" t="s">
        <v>35</v>
      </c>
      <c r="D5" t="s">
        <v>38</v>
      </c>
      <c r="F5">
        <v>18</v>
      </c>
      <c r="G5" s="1">
        <v>65</v>
      </c>
      <c r="I5" s="6" t="s">
        <v>8</v>
      </c>
      <c r="J5" t="s">
        <v>37</v>
      </c>
      <c r="L5" s="6" t="s">
        <v>6</v>
      </c>
      <c r="M5" t="s">
        <v>36</v>
      </c>
      <c r="N5" t="s">
        <v>35</v>
      </c>
      <c r="O5" t="s">
        <v>38</v>
      </c>
    </row>
    <row r="6" spans="1:21" x14ac:dyDescent="0.25">
      <c r="A6" t="s">
        <v>24</v>
      </c>
      <c r="B6" s="1">
        <v>8</v>
      </c>
      <c r="C6" s="1">
        <v>50</v>
      </c>
      <c r="D6" s="1">
        <v>58</v>
      </c>
      <c r="F6">
        <v>19</v>
      </c>
      <c r="G6" s="1">
        <v>17</v>
      </c>
      <c r="I6">
        <v>0</v>
      </c>
      <c r="J6" s="1">
        <v>93</v>
      </c>
      <c r="L6" t="s">
        <v>18</v>
      </c>
      <c r="M6" s="1">
        <v>3</v>
      </c>
      <c r="N6" s="1">
        <v>84</v>
      </c>
      <c r="O6" s="1">
        <v>87</v>
      </c>
      <c r="Q6" s="6"/>
      <c r="R6" s="6"/>
      <c r="S6" s="6"/>
      <c r="T6" s="6"/>
      <c r="U6" s="6"/>
    </row>
    <row r="7" spans="1:21" x14ac:dyDescent="0.25">
      <c r="A7" t="s">
        <v>15</v>
      </c>
      <c r="B7" s="1"/>
      <c r="C7" s="1">
        <v>87</v>
      </c>
      <c r="D7" s="1">
        <v>87</v>
      </c>
      <c r="F7">
        <v>20</v>
      </c>
      <c r="G7" s="1">
        <v>15</v>
      </c>
      <c r="I7">
        <v>2</v>
      </c>
      <c r="J7" s="1">
        <v>27</v>
      </c>
      <c r="L7" t="s">
        <v>17</v>
      </c>
      <c r="M7" s="1">
        <v>5</v>
      </c>
      <c r="N7" s="1">
        <v>53</v>
      </c>
      <c r="O7" s="1">
        <v>58</v>
      </c>
    </row>
    <row r="8" spans="1:21" x14ac:dyDescent="0.25">
      <c r="A8" t="s">
        <v>38</v>
      </c>
      <c r="B8" s="1">
        <v>8</v>
      </c>
      <c r="C8" s="1">
        <v>137</v>
      </c>
      <c r="D8" s="1">
        <v>145</v>
      </c>
      <c r="F8">
        <v>21</v>
      </c>
      <c r="G8" s="1">
        <v>21</v>
      </c>
      <c r="I8">
        <v>8</v>
      </c>
      <c r="J8" s="1">
        <v>4</v>
      </c>
      <c r="L8" t="s">
        <v>38</v>
      </c>
      <c r="M8" s="1">
        <v>8</v>
      </c>
      <c r="N8" s="1">
        <v>137</v>
      </c>
      <c r="O8" s="1">
        <v>145</v>
      </c>
    </row>
    <row r="9" spans="1:21" x14ac:dyDescent="0.25">
      <c r="F9">
        <v>22</v>
      </c>
      <c r="G9" s="1">
        <v>17</v>
      </c>
      <c r="I9">
        <v>12</v>
      </c>
      <c r="J9" s="1">
        <v>21</v>
      </c>
    </row>
    <row r="10" spans="1:21" x14ac:dyDescent="0.25">
      <c r="F10">
        <v>23</v>
      </c>
      <c r="G10" s="1">
        <v>1</v>
      </c>
      <c r="I10" t="s">
        <v>38</v>
      </c>
      <c r="J10" s="1">
        <v>145</v>
      </c>
    </row>
    <row r="11" spans="1:21" x14ac:dyDescent="0.25">
      <c r="F11">
        <v>24</v>
      </c>
      <c r="G11" s="1">
        <v>4</v>
      </c>
    </row>
    <row r="12" spans="1:21" x14ac:dyDescent="0.25">
      <c r="F12">
        <v>25</v>
      </c>
      <c r="G12" s="1">
        <v>3</v>
      </c>
    </row>
    <row r="13" spans="1:21" x14ac:dyDescent="0.25">
      <c r="F13">
        <v>26</v>
      </c>
      <c r="G13" s="1">
        <v>2</v>
      </c>
    </row>
    <row r="14" spans="1:21" x14ac:dyDescent="0.25">
      <c r="F14" t="s">
        <v>38</v>
      </c>
      <c r="G14" s="1">
        <v>145</v>
      </c>
    </row>
  </sheetData>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9151-76B2-4FC3-A32C-1773E5BF9723}">
  <dimension ref="A1:P146"/>
  <sheetViews>
    <sheetView topLeftCell="A2" workbookViewId="0">
      <selection activeCell="A2" sqref="A2:A146"/>
    </sheetView>
  </sheetViews>
  <sheetFormatPr defaultRowHeight="15" x14ac:dyDescent="0.25"/>
  <cols>
    <col min="1" max="1" width="5" bestFit="1" customWidth="1"/>
    <col min="2" max="2" width="14.7109375" bestFit="1" customWidth="1"/>
    <col min="3" max="3" width="7.5703125" bestFit="1" customWidth="1"/>
    <col min="4" max="4" width="19.7109375" bestFit="1" customWidth="1"/>
    <col min="5" max="5" width="13.42578125" style="2" bestFit="1" customWidth="1"/>
    <col min="6" max="6" width="18.5703125" bestFit="1" customWidth="1"/>
    <col min="7" max="8" width="16.42578125" bestFit="1" customWidth="1"/>
    <col min="9" max="9" width="22.5703125" bestFit="1" customWidth="1"/>
    <col min="10" max="10" width="13.5703125" bestFit="1" customWidth="1"/>
    <col min="11" max="11" width="10.42578125" bestFit="1" customWidth="1"/>
    <col min="12" max="12" width="8.5703125" bestFit="1" customWidth="1"/>
    <col min="13" max="13" width="19.7109375" bestFit="1" customWidth="1"/>
    <col min="14" max="14" width="15" bestFit="1" customWidth="1"/>
    <col min="15" max="15" width="8.7109375" bestFit="1" customWidth="1"/>
    <col min="16" max="16" width="9.7109375" bestFit="1" customWidth="1"/>
  </cols>
  <sheetData>
    <row r="1" spans="1:16" x14ac:dyDescent="0.25">
      <c r="A1" t="s">
        <v>0</v>
      </c>
      <c r="B1" t="s">
        <v>1</v>
      </c>
      <c r="C1" t="s">
        <v>2</v>
      </c>
      <c r="D1" t="s">
        <v>3</v>
      </c>
      <c r="E1" s="2" t="s">
        <v>4</v>
      </c>
      <c r="F1" t="s">
        <v>5</v>
      </c>
      <c r="G1" t="s">
        <v>6</v>
      </c>
      <c r="H1" t="s">
        <v>7</v>
      </c>
      <c r="I1" t="s">
        <v>8</v>
      </c>
      <c r="J1" t="s">
        <v>9</v>
      </c>
      <c r="K1" t="s">
        <v>10</v>
      </c>
      <c r="L1" t="s">
        <v>11</v>
      </c>
      <c r="M1" t="s">
        <v>12</v>
      </c>
      <c r="N1" t="s">
        <v>13</v>
      </c>
      <c r="O1" t="s">
        <v>14</v>
      </c>
      <c r="P1" t="s">
        <v>34</v>
      </c>
    </row>
    <row r="2" spans="1:16" x14ac:dyDescent="0.25">
      <c r="A2">
        <v>5094</v>
      </c>
      <c r="B2">
        <v>18</v>
      </c>
      <c r="C2" s="1" t="s">
        <v>15</v>
      </c>
      <c r="D2" s="1" t="s">
        <v>22</v>
      </c>
      <c r="E2" s="2">
        <v>0</v>
      </c>
      <c r="F2" s="1" t="s">
        <v>17</v>
      </c>
      <c r="G2" s="1" t="s">
        <v>18</v>
      </c>
      <c r="H2" s="1" t="s">
        <v>25</v>
      </c>
      <c r="I2">
        <v>0</v>
      </c>
      <c r="J2" s="1" t="s">
        <v>20</v>
      </c>
      <c r="K2" s="1" t="s">
        <v>18</v>
      </c>
      <c r="L2" s="1" t="s">
        <v>17</v>
      </c>
      <c r="M2" t="s">
        <v>18</v>
      </c>
      <c r="N2" s="1" t="s">
        <v>18</v>
      </c>
      <c r="O2" s="1" t="s">
        <v>31</v>
      </c>
      <c r="P2" t="s">
        <v>35</v>
      </c>
    </row>
    <row r="3" spans="1:16" x14ac:dyDescent="0.25">
      <c r="A3">
        <v>5024</v>
      </c>
      <c r="B3">
        <v>25</v>
      </c>
      <c r="C3" s="1" t="s">
        <v>15</v>
      </c>
      <c r="D3" s="1" t="s">
        <v>22</v>
      </c>
      <c r="E3" s="2">
        <v>0.25</v>
      </c>
      <c r="F3" s="1" t="s">
        <v>17</v>
      </c>
      <c r="G3" s="1" t="s">
        <v>17</v>
      </c>
      <c r="H3" s="1" t="s">
        <v>19</v>
      </c>
      <c r="I3">
        <v>12</v>
      </c>
      <c r="J3" s="1" t="s">
        <v>20</v>
      </c>
      <c r="K3" s="1" t="s">
        <v>17</v>
      </c>
      <c r="L3" s="1" t="s">
        <v>17</v>
      </c>
      <c r="M3" t="s">
        <v>18</v>
      </c>
      <c r="N3" s="1" t="s">
        <v>18</v>
      </c>
      <c r="O3" s="1" t="s">
        <v>21</v>
      </c>
      <c r="P3" t="s">
        <v>35</v>
      </c>
    </row>
    <row r="4" spans="1:16" x14ac:dyDescent="0.25">
      <c r="A4">
        <v>5077</v>
      </c>
      <c r="B4">
        <v>20</v>
      </c>
      <c r="C4" s="1" t="s">
        <v>15</v>
      </c>
      <c r="D4" s="1" t="s">
        <v>19</v>
      </c>
      <c r="E4" s="2">
        <v>0.25</v>
      </c>
      <c r="F4" s="1" t="s">
        <v>18</v>
      </c>
      <c r="G4" s="1" t="s">
        <v>17</v>
      </c>
      <c r="H4" s="1" t="s">
        <v>19</v>
      </c>
      <c r="I4">
        <v>2</v>
      </c>
      <c r="J4" s="1" t="s">
        <v>20</v>
      </c>
      <c r="K4" s="1" t="s">
        <v>17</v>
      </c>
      <c r="L4" s="1" t="s">
        <v>17</v>
      </c>
      <c r="M4" t="s">
        <v>18</v>
      </c>
      <c r="N4" s="1" t="s">
        <v>18</v>
      </c>
      <c r="O4" s="1" t="s">
        <v>31</v>
      </c>
      <c r="P4" t="s">
        <v>35</v>
      </c>
    </row>
    <row r="5" spans="1:16" x14ac:dyDescent="0.25">
      <c r="A5">
        <v>5078</v>
      </c>
      <c r="B5">
        <v>18</v>
      </c>
      <c r="C5" s="1" t="s">
        <v>15</v>
      </c>
      <c r="D5" s="1" t="s">
        <v>19</v>
      </c>
      <c r="E5" s="2">
        <v>0.25</v>
      </c>
      <c r="F5" s="1" t="s">
        <v>18</v>
      </c>
      <c r="G5" s="1" t="s">
        <v>18</v>
      </c>
      <c r="H5" s="1" t="s">
        <v>25</v>
      </c>
      <c r="I5">
        <v>2</v>
      </c>
      <c r="J5" s="1" t="s">
        <v>28</v>
      </c>
      <c r="K5" s="1" t="s">
        <v>18</v>
      </c>
      <c r="L5" s="1" t="s">
        <v>17</v>
      </c>
      <c r="M5" t="s">
        <v>18</v>
      </c>
      <c r="N5" s="1" t="s">
        <v>17</v>
      </c>
      <c r="O5" s="1" t="s">
        <v>32</v>
      </c>
      <c r="P5" t="s">
        <v>35</v>
      </c>
    </row>
    <row r="6" spans="1:16" x14ac:dyDescent="0.25">
      <c r="A6">
        <v>5001</v>
      </c>
      <c r="B6">
        <v>21</v>
      </c>
      <c r="C6" s="1" t="s">
        <v>15</v>
      </c>
      <c r="D6" s="1" t="s">
        <v>16</v>
      </c>
      <c r="E6" s="2">
        <v>0.5</v>
      </c>
      <c r="F6" s="1" t="s">
        <v>17</v>
      </c>
      <c r="G6" s="1" t="s">
        <v>18</v>
      </c>
      <c r="H6" s="1" t="s">
        <v>19</v>
      </c>
      <c r="I6">
        <v>0</v>
      </c>
      <c r="J6" s="1" t="s">
        <v>20</v>
      </c>
      <c r="K6" s="1" t="s">
        <v>17</v>
      </c>
      <c r="L6" s="1" t="s">
        <v>17</v>
      </c>
      <c r="M6" t="s">
        <v>18</v>
      </c>
      <c r="N6" s="1" t="s">
        <v>18</v>
      </c>
      <c r="O6" s="1" t="s">
        <v>21</v>
      </c>
      <c r="P6" t="s">
        <v>35</v>
      </c>
    </row>
    <row r="7" spans="1:16" x14ac:dyDescent="0.25">
      <c r="A7">
        <v>5002</v>
      </c>
      <c r="B7">
        <v>20</v>
      </c>
      <c r="C7" s="1" t="s">
        <v>15</v>
      </c>
      <c r="D7" s="1" t="s">
        <v>16</v>
      </c>
      <c r="E7" s="2">
        <v>0.5</v>
      </c>
      <c r="F7" s="1" t="s">
        <v>17</v>
      </c>
      <c r="G7" s="1" t="s">
        <v>18</v>
      </c>
      <c r="H7" s="1" t="s">
        <v>19</v>
      </c>
      <c r="I7">
        <v>0</v>
      </c>
      <c r="J7" s="1" t="s">
        <v>20</v>
      </c>
      <c r="K7" s="1" t="s">
        <v>17</v>
      </c>
      <c r="L7" s="1" t="s">
        <v>18</v>
      </c>
      <c r="M7" t="s">
        <v>17</v>
      </c>
      <c r="N7" s="1" t="s">
        <v>17</v>
      </c>
      <c r="O7" s="1" t="s">
        <v>21</v>
      </c>
      <c r="P7" t="s">
        <v>35</v>
      </c>
    </row>
    <row r="8" spans="1:16" x14ac:dyDescent="0.25">
      <c r="A8">
        <v>5003</v>
      </c>
      <c r="B8">
        <v>21</v>
      </c>
      <c r="C8" s="1" t="s">
        <v>15</v>
      </c>
      <c r="D8" s="1" t="s">
        <v>22</v>
      </c>
      <c r="E8" s="2">
        <v>0.5</v>
      </c>
      <c r="F8" s="1" t="s">
        <v>18</v>
      </c>
      <c r="G8" s="1" t="s">
        <v>18</v>
      </c>
      <c r="H8" s="1" t="s">
        <v>19</v>
      </c>
      <c r="I8">
        <v>2</v>
      </c>
      <c r="J8" s="1" t="s">
        <v>23</v>
      </c>
      <c r="K8" s="1" t="s">
        <v>18</v>
      </c>
      <c r="L8" s="1" t="s">
        <v>18</v>
      </c>
      <c r="M8" t="s">
        <v>18</v>
      </c>
      <c r="N8" s="1" t="s">
        <v>17</v>
      </c>
      <c r="O8" s="1" t="s">
        <v>21</v>
      </c>
      <c r="P8" t="s">
        <v>35</v>
      </c>
    </row>
    <row r="9" spans="1:16" x14ac:dyDescent="0.25">
      <c r="A9">
        <v>5004</v>
      </c>
      <c r="B9">
        <v>18</v>
      </c>
      <c r="C9" s="1" t="s">
        <v>24</v>
      </c>
      <c r="D9" s="1" t="s">
        <v>19</v>
      </c>
      <c r="E9" s="2">
        <v>0.5</v>
      </c>
      <c r="F9" s="1" t="s">
        <v>17</v>
      </c>
      <c r="G9" s="1" t="s">
        <v>18</v>
      </c>
      <c r="H9" s="1" t="s">
        <v>25</v>
      </c>
      <c r="I9">
        <v>2</v>
      </c>
      <c r="J9" s="1" t="s">
        <v>20</v>
      </c>
      <c r="K9" s="1" t="s">
        <v>18</v>
      </c>
      <c r="L9" s="1" t="s">
        <v>17</v>
      </c>
      <c r="M9" t="s">
        <v>18</v>
      </c>
      <c r="N9" s="1" t="s">
        <v>18</v>
      </c>
      <c r="O9" s="1" t="s">
        <v>21</v>
      </c>
      <c r="P9" t="s">
        <v>35</v>
      </c>
    </row>
    <row r="10" spans="1:16" x14ac:dyDescent="0.25">
      <c r="A10">
        <v>5005</v>
      </c>
      <c r="B10">
        <v>22</v>
      </c>
      <c r="C10" s="1" t="s">
        <v>15</v>
      </c>
      <c r="D10" s="1" t="s">
        <v>19</v>
      </c>
      <c r="E10" s="2">
        <v>0.5</v>
      </c>
      <c r="F10" s="1" t="s">
        <v>18</v>
      </c>
      <c r="G10" s="1" t="s">
        <v>18</v>
      </c>
      <c r="H10" s="1" t="s">
        <v>25</v>
      </c>
      <c r="I10">
        <v>12</v>
      </c>
      <c r="J10" s="1" t="s">
        <v>20</v>
      </c>
      <c r="K10" s="1" t="s">
        <v>17</v>
      </c>
      <c r="L10" s="1" t="s">
        <v>18</v>
      </c>
      <c r="M10" t="s">
        <v>17</v>
      </c>
      <c r="N10" s="1" t="s">
        <v>17</v>
      </c>
      <c r="O10" s="1" t="s">
        <v>21</v>
      </c>
      <c r="P10" t="s">
        <v>35</v>
      </c>
    </row>
    <row r="11" spans="1:16" x14ac:dyDescent="0.25">
      <c r="A11">
        <v>5006</v>
      </c>
      <c r="B11">
        <v>20</v>
      </c>
      <c r="C11" s="1" t="s">
        <v>15</v>
      </c>
      <c r="D11" s="1" t="s">
        <v>22</v>
      </c>
      <c r="E11" s="2">
        <v>0.5</v>
      </c>
      <c r="F11" s="1" t="s">
        <v>18</v>
      </c>
      <c r="G11" s="1" t="s">
        <v>18</v>
      </c>
      <c r="H11" s="1" t="s">
        <v>19</v>
      </c>
      <c r="I11">
        <v>2</v>
      </c>
      <c r="J11" s="1" t="s">
        <v>20</v>
      </c>
      <c r="K11" s="1" t="s">
        <v>17</v>
      </c>
      <c r="L11" s="1" t="s">
        <v>18</v>
      </c>
      <c r="M11" t="s">
        <v>17</v>
      </c>
      <c r="N11" s="1" t="s">
        <v>17</v>
      </c>
      <c r="O11" s="1" t="s">
        <v>26</v>
      </c>
      <c r="P11" t="s">
        <v>35</v>
      </c>
    </row>
    <row r="12" spans="1:16" x14ac:dyDescent="0.25">
      <c r="A12">
        <v>5008</v>
      </c>
      <c r="B12">
        <v>18</v>
      </c>
      <c r="C12" s="1" t="s">
        <v>24</v>
      </c>
      <c r="D12" s="1" t="s">
        <v>22</v>
      </c>
      <c r="E12" s="2">
        <v>0.5</v>
      </c>
      <c r="F12" s="1" t="s">
        <v>17</v>
      </c>
      <c r="G12" s="1" t="s">
        <v>17</v>
      </c>
      <c r="H12" s="1" t="s">
        <v>25</v>
      </c>
      <c r="I12">
        <v>2</v>
      </c>
      <c r="J12" s="1" t="s">
        <v>28</v>
      </c>
      <c r="K12" s="1" t="s">
        <v>18</v>
      </c>
      <c r="L12" s="1" t="s">
        <v>17</v>
      </c>
      <c r="M12" t="s">
        <v>17</v>
      </c>
      <c r="N12" s="1" t="s">
        <v>17</v>
      </c>
      <c r="O12" s="1" t="s">
        <v>26</v>
      </c>
      <c r="P12" t="s">
        <v>35</v>
      </c>
    </row>
    <row r="13" spans="1:16" x14ac:dyDescent="0.25">
      <c r="A13">
        <v>5009</v>
      </c>
      <c r="B13">
        <v>19</v>
      </c>
      <c r="C13" s="1" t="s">
        <v>24</v>
      </c>
      <c r="D13" s="1" t="s">
        <v>16</v>
      </c>
      <c r="E13" s="2">
        <v>0.5</v>
      </c>
      <c r="F13" s="1" t="s">
        <v>18</v>
      </c>
      <c r="G13" s="1" t="s">
        <v>17</v>
      </c>
      <c r="H13" s="1" t="s">
        <v>25</v>
      </c>
      <c r="I13">
        <v>0</v>
      </c>
      <c r="J13" s="1" t="s">
        <v>20</v>
      </c>
      <c r="K13" s="1" t="s">
        <v>18</v>
      </c>
      <c r="L13" s="1" t="s">
        <v>18</v>
      </c>
      <c r="M13" t="s">
        <v>18</v>
      </c>
      <c r="N13" s="1" t="s">
        <v>17</v>
      </c>
      <c r="O13" s="1" t="s">
        <v>27</v>
      </c>
      <c r="P13" t="s">
        <v>35</v>
      </c>
    </row>
    <row r="14" spans="1:16" x14ac:dyDescent="0.25">
      <c r="A14">
        <v>5010</v>
      </c>
      <c r="B14">
        <v>21</v>
      </c>
      <c r="C14" s="1" t="s">
        <v>24</v>
      </c>
      <c r="D14" s="1" t="s">
        <v>22</v>
      </c>
      <c r="E14" s="2">
        <v>0.5</v>
      </c>
      <c r="F14" s="1" t="s">
        <v>18</v>
      </c>
      <c r="G14" s="1" t="s">
        <v>18</v>
      </c>
      <c r="H14" s="1" t="s">
        <v>25</v>
      </c>
      <c r="I14">
        <v>12</v>
      </c>
      <c r="J14" s="1" t="s">
        <v>23</v>
      </c>
      <c r="K14" s="1" t="s">
        <v>18</v>
      </c>
      <c r="L14" s="1" t="s">
        <v>17</v>
      </c>
      <c r="M14" t="s">
        <v>18</v>
      </c>
      <c r="N14" s="1" t="s">
        <v>18</v>
      </c>
      <c r="O14" s="1" t="s">
        <v>29</v>
      </c>
      <c r="P14" t="s">
        <v>36</v>
      </c>
    </row>
    <row r="15" spans="1:16" x14ac:dyDescent="0.25">
      <c r="A15">
        <v>5011</v>
      </c>
      <c r="B15">
        <v>18</v>
      </c>
      <c r="C15" s="1" t="s">
        <v>24</v>
      </c>
      <c r="D15" s="1" t="s">
        <v>19</v>
      </c>
      <c r="E15" s="2">
        <v>0.5</v>
      </c>
      <c r="F15" s="1" t="s">
        <v>18</v>
      </c>
      <c r="G15" s="1" t="s">
        <v>18</v>
      </c>
      <c r="H15" s="1" t="s">
        <v>19</v>
      </c>
      <c r="I15">
        <v>12</v>
      </c>
      <c r="J15" s="1" t="s">
        <v>28</v>
      </c>
      <c r="K15" s="1" t="s">
        <v>18</v>
      </c>
      <c r="L15" s="1" t="s">
        <v>18</v>
      </c>
      <c r="M15" t="s">
        <v>18</v>
      </c>
      <c r="N15" s="1" t="s">
        <v>17</v>
      </c>
      <c r="O15" s="1" t="s">
        <v>26</v>
      </c>
      <c r="P15" t="s">
        <v>35</v>
      </c>
    </row>
    <row r="16" spans="1:16" x14ac:dyDescent="0.25">
      <c r="A16">
        <v>5016</v>
      </c>
      <c r="B16">
        <v>22</v>
      </c>
      <c r="C16" s="1" t="s">
        <v>15</v>
      </c>
      <c r="D16" s="1" t="s">
        <v>22</v>
      </c>
      <c r="E16" s="2">
        <v>0.5</v>
      </c>
      <c r="F16" s="1" t="s">
        <v>18</v>
      </c>
      <c r="G16" s="1" t="s">
        <v>18</v>
      </c>
      <c r="H16" s="1" t="s">
        <v>19</v>
      </c>
      <c r="I16">
        <v>0</v>
      </c>
      <c r="J16" s="1" t="s">
        <v>20</v>
      </c>
      <c r="K16" s="1" t="s">
        <v>18</v>
      </c>
      <c r="L16" s="1" t="s">
        <v>17</v>
      </c>
      <c r="M16" t="s">
        <v>18</v>
      </c>
      <c r="N16" s="1" t="s">
        <v>17</v>
      </c>
      <c r="O16" s="1" t="s">
        <v>26</v>
      </c>
      <c r="P16" t="s">
        <v>35</v>
      </c>
    </row>
    <row r="17" spans="1:16" x14ac:dyDescent="0.25">
      <c r="A17">
        <v>5018</v>
      </c>
      <c r="B17">
        <v>22</v>
      </c>
      <c r="C17" s="1" t="s">
        <v>15</v>
      </c>
      <c r="D17" s="1" t="s">
        <v>22</v>
      </c>
      <c r="E17" s="2">
        <v>0.5</v>
      </c>
      <c r="F17" s="1" t="s">
        <v>18</v>
      </c>
      <c r="G17" s="1" t="s">
        <v>18</v>
      </c>
      <c r="H17" s="1" t="s">
        <v>19</v>
      </c>
      <c r="I17">
        <v>0</v>
      </c>
      <c r="J17" s="1" t="s">
        <v>20</v>
      </c>
      <c r="K17" s="1" t="s">
        <v>17</v>
      </c>
      <c r="L17" s="1" t="s">
        <v>18</v>
      </c>
      <c r="M17" t="s">
        <v>18</v>
      </c>
      <c r="N17" s="1" t="s">
        <v>17</v>
      </c>
      <c r="O17" s="1" t="s">
        <v>26</v>
      </c>
      <c r="P17" t="s">
        <v>35</v>
      </c>
    </row>
    <row r="18" spans="1:16" x14ac:dyDescent="0.25">
      <c r="A18">
        <v>5020</v>
      </c>
      <c r="B18">
        <v>18</v>
      </c>
      <c r="C18" s="1" t="s">
        <v>15</v>
      </c>
      <c r="D18" s="1" t="s">
        <v>19</v>
      </c>
      <c r="E18" s="2">
        <v>0.5</v>
      </c>
      <c r="F18" s="1" t="s">
        <v>18</v>
      </c>
      <c r="G18" s="1" t="s">
        <v>18</v>
      </c>
      <c r="H18" s="1" t="s">
        <v>25</v>
      </c>
      <c r="I18">
        <v>2</v>
      </c>
      <c r="J18" s="1" t="s">
        <v>28</v>
      </c>
      <c r="K18" s="1" t="s">
        <v>18</v>
      </c>
      <c r="L18" s="1" t="s">
        <v>18</v>
      </c>
      <c r="M18" t="s">
        <v>17</v>
      </c>
      <c r="N18" s="1" t="s">
        <v>18</v>
      </c>
      <c r="O18" s="1" t="s">
        <v>30</v>
      </c>
      <c r="P18" t="s">
        <v>35</v>
      </c>
    </row>
    <row r="19" spans="1:16" x14ac:dyDescent="0.25">
      <c r="A19">
        <v>5023</v>
      </c>
      <c r="B19">
        <v>22</v>
      </c>
      <c r="C19" s="1" t="s">
        <v>15</v>
      </c>
      <c r="D19" s="1" t="s">
        <v>22</v>
      </c>
      <c r="E19" s="2">
        <v>0.5</v>
      </c>
      <c r="F19" s="1" t="s">
        <v>17</v>
      </c>
      <c r="G19" s="1" t="s">
        <v>18</v>
      </c>
      <c r="H19" s="1" t="s">
        <v>25</v>
      </c>
      <c r="I19">
        <v>0</v>
      </c>
      <c r="J19" s="1" t="s">
        <v>20</v>
      </c>
      <c r="K19" s="1" t="s">
        <v>17</v>
      </c>
      <c r="L19" s="1" t="s">
        <v>17</v>
      </c>
      <c r="M19" t="s">
        <v>17</v>
      </c>
      <c r="N19" s="1" t="s">
        <v>18</v>
      </c>
      <c r="O19" s="1" t="s">
        <v>30</v>
      </c>
      <c r="P19" t="s">
        <v>35</v>
      </c>
    </row>
    <row r="20" spans="1:16" x14ac:dyDescent="0.25">
      <c r="A20">
        <v>5025</v>
      </c>
      <c r="B20">
        <v>19</v>
      </c>
      <c r="C20" s="1" t="s">
        <v>15</v>
      </c>
      <c r="D20" s="1" t="s">
        <v>22</v>
      </c>
      <c r="E20" s="2">
        <v>0.5</v>
      </c>
      <c r="F20" s="1" t="s">
        <v>18</v>
      </c>
      <c r="G20" s="1" t="s">
        <v>18</v>
      </c>
      <c r="H20" s="1" t="s">
        <v>19</v>
      </c>
      <c r="I20">
        <v>2</v>
      </c>
      <c r="J20" s="1" t="s">
        <v>20</v>
      </c>
      <c r="K20" s="1" t="s">
        <v>17</v>
      </c>
      <c r="L20" s="1" t="s">
        <v>18</v>
      </c>
      <c r="M20" t="s">
        <v>17</v>
      </c>
      <c r="N20" s="1" t="s">
        <v>18</v>
      </c>
      <c r="O20" s="1" t="s">
        <v>26</v>
      </c>
      <c r="P20" t="s">
        <v>35</v>
      </c>
    </row>
    <row r="21" spans="1:16" x14ac:dyDescent="0.25">
      <c r="A21">
        <v>5026</v>
      </c>
      <c r="B21">
        <v>20</v>
      </c>
      <c r="C21" s="1" t="s">
        <v>15</v>
      </c>
      <c r="D21" s="1" t="s">
        <v>22</v>
      </c>
      <c r="E21" s="2">
        <v>0.5</v>
      </c>
      <c r="F21" s="1" t="s">
        <v>18</v>
      </c>
      <c r="G21" s="1" t="s">
        <v>18</v>
      </c>
      <c r="H21" s="1" t="s">
        <v>25</v>
      </c>
      <c r="I21">
        <v>0</v>
      </c>
      <c r="J21" s="1" t="s">
        <v>20</v>
      </c>
      <c r="K21" s="1" t="s">
        <v>18</v>
      </c>
      <c r="L21" s="1" t="s">
        <v>17</v>
      </c>
      <c r="M21" t="s">
        <v>18</v>
      </c>
      <c r="N21" s="1" t="s">
        <v>18</v>
      </c>
      <c r="O21" s="1" t="s">
        <v>30</v>
      </c>
      <c r="P21" t="s">
        <v>35</v>
      </c>
    </row>
    <row r="22" spans="1:16" x14ac:dyDescent="0.25">
      <c r="A22">
        <v>5027</v>
      </c>
      <c r="B22">
        <v>20</v>
      </c>
      <c r="C22" s="1" t="s">
        <v>15</v>
      </c>
      <c r="D22" s="1" t="s">
        <v>22</v>
      </c>
      <c r="E22" s="2">
        <v>0.5</v>
      </c>
      <c r="F22" s="1" t="s">
        <v>18</v>
      </c>
      <c r="G22" s="1" t="s">
        <v>17</v>
      </c>
      <c r="H22" s="1" t="s">
        <v>25</v>
      </c>
      <c r="I22">
        <v>0</v>
      </c>
      <c r="J22" s="1" t="s">
        <v>20</v>
      </c>
      <c r="K22" s="1" t="s">
        <v>17</v>
      </c>
      <c r="L22" s="1" t="s">
        <v>17</v>
      </c>
      <c r="M22" t="s">
        <v>18</v>
      </c>
      <c r="N22" s="1" t="s">
        <v>18</v>
      </c>
      <c r="O22" s="1" t="s">
        <v>21</v>
      </c>
      <c r="P22" t="s">
        <v>35</v>
      </c>
    </row>
    <row r="23" spans="1:16" x14ac:dyDescent="0.25">
      <c r="A23">
        <v>5028</v>
      </c>
      <c r="B23">
        <v>18</v>
      </c>
      <c r="C23" s="1" t="s">
        <v>15</v>
      </c>
      <c r="D23" s="1" t="s">
        <v>19</v>
      </c>
      <c r="E23" s="2">
        <v>0.5</v>
      </c>
      <c r="F23" s="1" t="s">
        <v>17</v>
      </c>
      <c r="G23" s="1" t="s">
        <v>18</v>
      </c>
      <c r="H23" s="1" t="s">
        <v>19</v>
      </c>
      <c r="I23">
        <v>0</v>
      </c>
      <c r="J23" s="1" t="s">
        <v>20</v>
      </c>
      <c r="K23" s="1" t="s">
        <v>17</v>
      </c>
      <c r="L23" s="1" t="s">
        <v>17</v>
      </c>
      <c r="M23" t="s">
        <v>17</v>
      </c>
      <c r="N23" s="1" t="s">
        <v>18</v>
      </c>
      <c r="O23" s="1" t="s">
        <v>21</v>
      </c>
      <c r="P23" t="s">
        <v>35</v>
      </c>
    </row>
    <row r="24" spans="1:16" x14ac:dyDescent="0.25">
      <c r="A24">
        <v>5029</v>
      </c>
      <c r="B24">
        <v>24</v>
      </c>
      <c r="C24" s="1" t="s">
        <v>15</v>
      </c>
      <c r="D24" s="1" t="s">
        <v>22</v>
      </c>
      <c r="E24" s="2">
        <v>0.5</v>
      </c>
      <c r="F24" s="1" t="s">
        <v>18</v>
      </c>
      <c r="G24" s="1" t="s">
        <v>18</v>
      </c>
      <c r="H24" s="1" t="s">
        <v>25</v>
      </c>
      <c r="I24">
        <v>0</v>
      </c>
      <c r="J24" s="1" t="s">
        <v>23</v>
      </c>
      <c r="K24" s="1" t="s">
        <v>18</v>
      </c>
      <c r="L24" s="1" t="s">
        <v>18</v>
      </c>
      <c r="M24" t="s">
        <v>18</v>
      </c>
      <c r="N24" s="1" t="s">
        <v>18</v>
      </c>
      <c r="O24" s="1" t="s">
        <v>30</v>
      </c>
      <c r="P24" t="s">
        <v>35</v>
      </c>
    </row>
    <row r="25" spans="1:16" x14ac:dyDescent="0.25">
      <c r="A25">
        <v>5032</v>
      </c>
      <c r="B25">
        <v>25</v>
      </c>
      <c r="C25" s="1" t="s">
        <v>15</v>
      </c>
      <c r="D25" s="1" t="s">
        <v>22</v>
      </c>
      <c r="E25" s="2">
        <v>0.5</v>
      </c>
      <c r="F25" s="1" t="s">
        <v>17</v>
      </c>
      <c r="G25" s="1" t="s">
        <v>18</v>
      </c>
      <c r="H25" s="1" t="s">
        <v>19</v>
      </c>
      <c r="I25">
        <v>0</v>
      </c>
      <c r="J25" s="1" t="s">
        <v>20</v>
      </c>
      <c r="K25" s="1" t="s">
        <v>18</v>
      </c>
      <c r="L25" s="1" t="s">
        <v>17</v>
      </c>
      <c r="M25" t="s">
        <v>18</v>
      </c>
      <c r="N25" s="1" t="s">
        <v>18</v>
      </c>
      <c r="O25" s="1" t="s">
        <v>30</v>
      </c>
      <c r="P25" t="s">
        <v>35</v>
      </c>
    </row>
    <row r="26" spans="1:16" x14ac:dyDescent="0.25">
      <c r="A26">
        <v>5033</v>
      </c>
      <c r="B26">
        <v>19</v>
      </c>
      <c r="C26" s="1" t="s">
        <v>24</v>
      </c>
      <c r="D26" s="1" t="s">
        <v>22</v>
      </c>
      <c r="E26" s="2">
        <v>0.5</v>
      </c>
      <c r="F26" s="1" t="s">
        <v>18</v>
      </c>
      <c r="G26" s="1" t="s">
        <v>18</v>
      </c>
      <c r="H26" s="1" t="s">
        <v>19</v>
      </c>
      <c r="I26">
        <v>2</v>
      </c>
      <c r="J26" s="1" t="s">
        <v>20</v>
      </c>
      <c r="K26" s="1" t="s">
        <v>17</v>
      </c>
      <c r="L26" s="1" t="s">
        <v>18</v>
      </c>
      <c r="M26" t="s">
        <v>18</v>
      </c>
      <c r="N26" s="1" t="s">
        <v>17</v>
      </c>
      <c r="O26" s="1" t="s">
        <v>21</v>
      </c>
      <c r="P26" t="s">
        <v>35</v>
      </c>
    </row>
    <row r="27" spans="1:16" x14ac:dyDescent="0.25">
      <c r="A27">
        <v>5034</v>
      </c>
      <c r="B27">
        <v>21</v>
      </c>
      <c r="C27" s="1" t="s">
        <v>24</v>
      </c>
      <c r="D27" s="1" t="s">
        <v>22</v>
      </c>
      <c r="E27" s="2">
        <v>0.5</v>
      </c>
      <c r="F27" s="1" t="s">
        <v>17</v>
      </c>
      <c r="G27" s="1" t="s">
        <v>18</v>
      </c>
      <c r="H27" s="1" t="s">
        <v>25</v>
      </c>
      <c r="I27">
        <v>0</v>
      </c>
      <c r="J27" s="1" t="s">
        <v>20</v>
      </c>
      <c r="K27" s="1" t="s">
        <v>17</v>
      </c>
      <c r="L27" s="1" t="s">
        <v>17</v>
      </c>
      <c r="M27" t="s">
        <v>18</v>
      </c>
      <c r="N27" s="1" t="s">
        <v>18</v>
      </c>
      <c r="O27" s="1" t="s">
        <v>26</v>
      </c>
      <c r="P27" t="s">
        <v>35</v>
      </c>
    </row>
    <row r="28" spans="1:16" x14ac:dyDescent="0.25">
      <c r="A28">
        <v>5035</v>
      </c>
      <c r="B28">
        <v>18</v>
      </c>
      <c r="C28" s="1" t="s">
        <v>15</v>
      </c>
      <c r="D28" s="1" t="s">
        <v>19</v>
      </c>
      <c r="E28" s="2">
        <v>0.5</v>
      </c>
      <c r="F28" s="1" t="s">
        <v>18</v>
      </c>
      <c r="G28" s="1" t="s">
        <v>18</v>
      </c>
      <c r="H28" s="1" t="s">
        <v>25</v>
      </c>
      <c r="I28">
        <v>2</v>
      </c>
      <c r="J28" s="1" t="s">
        <v>20</v>
      </c>
      <c r="K28" s="1" t="s">
        <v>17</v>
      </c>
      <c r="L28" s="1" t="s">
        <v>18</v>
      </c>
      <c r="M28" t="s">
        <v>17</v>
      </c>
      <c r="N28" s="1" t="s">
        <v>18</v>
      </c>
      <c r="O28" s="1" t="s">
        <v>26</v>
      </c>
      <c r="P28" t="s">
        <v>35</v>
      </c>
    </row>
    <row r="29" spans="1:16" x14ac:dyDescent="0.25">
      <c r="A29">
        <v>5038</v>
      </c>
      <c r="B29">
        <v>20</v>
      </c>
      <c r="C29" s="1" t="s">
        <v>15</v>
      </c>
      <c r="D29" s="1" t="s">
        <v>22</v>
      </c>
      <c r="E29" s="2">
        <v>0.5</v>
      </c>
      <c r="F29" s="1" t="s">
        <v>17</v>
      </c>
      <c r="G29" s="1" t="s">
        <v>17</v>
      </c>
      <c r="H29" s="1" t="s">
        <v>25</v>
      </c>
      <c r="I29">
        <v>2</v>
      </c>
      <c r="J29" s="1" t="s">
        <v>28</v>
      </c>
      <c r="K29" s="1" t="s">
        <v>18</v>
      </c>
      <c r="L29" s="1" t="s">
        <v>18</v>
      </c>
      <c r="M29" t="s">
        <v>17</v>
      </c>
      <c r="N29" s="1" t="s">
        <v>17</v>
      </c>
      <c r="O29" s="1" t="s">
        <v>21</v>
      </c>
      <c r="P29" t="s">
        <v>35</v>
      </c>
    </row>
    <row r="30" spans="1:16" x14ac:dyDescent="0.25">
      <c r="A30">
        <v>5040</v>
      </c>
      <c r="B30">
        <v>22</v>
      </c>
      <c r="C30" s="1" t="s">
        <v>24</v>
      </c>
      <c r="D30" s="1" t="s">
        <v>22</v>
      </c>
      <c r="E30" s="2">
        <v>0.5</v>
      </c>
      <c r="F30" s="1" t="s">
        <v>18</v>
      </c>
      <c r="G30" s="1" t="s">
        <v>18</v>
      </c>
      <c r="H30" s="1" t="s">
        <v>25</v>
      </c>
      <c r="I30">
        <v>0</v>
      </c>
      <c r="J30" s="1" t="s">
        <v>20</v>
      </c>
      <c r="K30" s="1" t="s">
        <v>18</v>
      </c>
      <c r="L30" s="1" t="s">
        <v>17</v>
      </c>
      <c r="M30" t="s">
        <v>17</v>
      </c>
      <c r="N30" s="1" t="s">
        <v>17</v>
      </c>
      <c r="O30" s="1" t="s">
        <v>21</v>
      </c>
      <c r="P30" t="s">
        <v>35</v>
      </c>
    </row>
    <row r="31" spans="1:16" x14ac:dyDescent="0.25">
      <c r="A31">
        <v>5041</v>
      </c>
      <c r="B31">
        <v>18</v>
      </c>
      <c r="C31" s="1" t="s">
        <v>15</v>
      </c>
      <c r="D31" s="1" t="s">
        <v>19</v>
      </c>
      <c r="E31" s="2">
        <v>0.5</v>
      </c>
      <c r="F31" s="1" t="s">
        <v>18</v>
      </c>
      <c r="G31" s="1" t="s">
        <v>18</v>
      </c>
      <c r="H31" s="1" t="s">
        <v>19</v>
      </c>
      <c r="I31">
        <v>2</v>
      </c>
      <c r="J31" s="1" t="s">
        <v>20</v>
      </c>
      <c r="K31" s="1" t="s">
        <v>17</v>
      </c>
      <c r="L31" s="1" t="s">
        <v>18</v>
      </c>
      <c r="M31" t="s">
        <v>17</v>
      </c>
      <c r="N31" s="1" t="s">
        <v>17</v>
      </c>
      <c r="O31" s="1" t="s">
        <v>21</v>
      </c>
      <c r="P31" t="s">
        <v>35</v>
      </c>
    </row>
    <row r="32" spans="1:16" x14ac:dyDescent="0.25">
      <c r="A32">
        <v>5042</v>
      </c>
      <c r="B32">
        <v>24</v>
      </c>
      <c r="C32" s="1" t="s">
        <v>15</v>
      </c>
      <c r="D32" s="1" t="s">
        <v>22</v>
      </c>
      <c r="E32" s="2">
        <v>0.5</v>
      </c>
      <c r="F32" s="1" t="s">
        <v>17</v>
      </c>
      <c r="G32" s="1" t="s">
        <v>18</v>
      </c>
      <c r="H32" s="1" t="s">
        <v>19</v>
      </c>
      <c r="I32">
        <v>2</v>
      </c>
      <c r="J32" s="1" t="s">
        <v>20</v>
      </c>
      <c r="K32" s="1" t="s">
        <v>18</v>
      </c>
      <c r="L32" s="1" t="s">
        <v>17</v>
      </c>
      <c r="M32" t="s">
        <v>18</v>
      </c>
      <c r="N32" s="1" t="s">
        <v>17</v>
      </c>
      <c r="O32" s="1" t="s">
        <v>21</v>
      </c>
      <c r="P32" t="s">
        <v>35</v>
      </c>
    </row>
    <row r="33" spans="1:16" x14ac:dyDescent="0.25">
      <c r="A33">
        <v>5043</v>
      </c>
      <c r="B33">
        <v>21</v>
      </c>
      <c r="C33" s="1" t="s">
        <v>15</v>
      </c>
      <c r="D33" s="1" t="s">
        <v>22</v>
      </c>
      <c r="E33" s="2">
        <v>0.5</v>
      </c>
      <c r="F33" s="1" t="s">
        <v>18</v>
      </c>
      <c r="G33" s="1" t="s">
        <v>17</v>
      </c>
      <c r="H33" s="1" t="s">
        <v>19</v>
      </c>
      <c r="I33">
        <v>0</v>
      </c>
      <c r="J33" s="1" t="s">
        <v>23</v>
      </c>
      <c r="K33" s="1" t="s">
        <v>18</v>
      </c>
      <c r="L33" s="1" t="s">
        <v>17</v>
      </c>
      <c r="M33" t="s">
        <v>18</v>
      </c>
      <c r="N33" s="1" t="s">
        <v>17</v>
      </c>
      <c r="O33" s="1" t="s">
        <v>21</v>
      </c>
      <c r="P33" t="s">
        <v>35</v>
      </c>
    </row>
    <row r="34" spans="1:16" x14ac:dyDescent="0.25">
      <c r="A34">
        <v>5044</v>
      </c>
      <c r="B34">
        <v>18</v>
      </c>
      <c r="C34" s="1" t="s">
        <v>15</v>
      </c>
      <c r="D34" s="1" t="s">
        <v>22</v>
      </c>
      <c r="E34" s="2">
        <v>0.5</v>
      </c>
      <c r="F34" s="1" t="s">
        <v>18</v>
      </c>
      <c r="G34" s="1" t="s">
        <v>18</v>
      </c>
      <c r="H34" s="1" t="s">
        <v>25</v>
      </c>
      <c r="I34">
        <v>0</v>
      </c>
      <c r="J34" s="1" t="s">
        <v>20</v>
      </c>
      <c r="K34" s="1" t="s">
        <v>17</v>
      </c>
      <c r="L34" s="1" t="s">
        <v>18</v>
      </c>
      <c r="M34" t="s">
        <v>17</v>
      </c>
      <c r="N34" s="1" t="s">
        <v>18</v>
      </c>
      <c r="O34" s="1" t="s">
        <v>31</v>
      </c>
      <c r="P34" t="s">
        <v>35</v>
      </c>
    </row>
    <row r="35" spans="1:16" x14ac:dyDescent="0.25">
      <c r="A35">
        <v>5045</v>
      </c>
      <c r="B35">
        <v>20</v>
      </c>
      <c r="C35" s="1" t="s">
        <v>15</v>
      </c>
      <c r="D35" s="1" t="s">
        <v>16</v>
      </c>
      <c r="E35" s="2">
        <v>0.5</v>
      </c>
      <c r="F35" s="1" t="s">
        <v>18</v>
      </c>
      <c r="G35" s="1" t="s">
        <v>18</v>
      </c>
      <c r="H35" s="1" t="s">
        <v>25</v>
      </c>
      <c r="I35">
        <v>0</v>
      </c>
      <c r="J35" s="1" t="s">
        <v>20</v>
      </c>
      <c r="K35" s="1" t="s">
        <v>17</v>
      </c>
      <c r="L35" s="1" t="s">
        <v>17</v>
      </c>
      <c r="M35" t="s">
        <v>17</v>
      </c>
      <c r="N35" s="1" t="s">
        <v>17</v>
      </c>
      <c r="O35" s="1" t="s">
        <v>21</v>
      </c>
      <c r="P35" t="s">
        <v>35</v>
      </c>
    </row>
    <row r="36" spans="1:16" x14ac:dyDescent="0.25">
      <c r="A36">
        <v>5046</v>
      </c>
      <c r="B36">
        <v>18</v>
      </c>
      <c r="C36" s="1" t="s">
        <v>15</v>
      </c>
      <c r="D36" s="1" t="s">
        <v>22</v>
      </c>
      <c r="E36" s="2">
        <v>0.5</v>
      </c>
      <c r="F36" s="1" t="s">
        <v>18</v>
      </c>
      <c r="G36" s="1" t="s">
        <v>18</v>
      </c>
      <c r="H36" s="1" t="s">
        <v>25</v>
      </c>
      <c r="I36">
        <v>8</v>
      </c>
      <c r="J36" s="1" t="s">
        <v>20</v>
      </c>
      <c r="K36" s="1" t="s">
        <v>17</v>
      </c>
      <c r="L36" s="1" t="s">
        <v>18</v>
      </c>
      <c r="M36" t="s">
        <v>17</v>
      </c>
      <c r="N36" s="1" t="s">
        <v>18</v>
      </c>
      <c r="O36" s="1" t="s">
        <v>30</v>
      </c>
      <c r="P36" t="s">
        <v>35</v>
      </c>
    </row>
    <row r="37" spans="1:16" x14ac:dyDescent="0.25">
      <c r="A37">
        <v>5047</v>
      </c>
      <c r="B37">
        <v>19</v>
      </c>
      <c r="C37" s="1" t="s">
        <v>15</v>
      </c>
      <c r="D37" s="1" t="s">
        <v>22</v>
      </c>
      <c r="E37" s="2">
        <v>0.5</v>
      </c>
      <c r="F37" s="1" t="s">
        <v>18</v>
      </c>
      <c r="G37" s="1" t="s">
        <v>18</v>
      </c>
      <c r="H37" s="1" t="s">
        <v>25</v>
      </c>
      <c r="I37">
        <v>0</v>
      </c>
      <c r="J37" s="1" t="s">
        <v>20</v>
      </c>
      <c r="K37" s="1" t="s">
        <v>17</v>
      </c>
      <c r="L37" s="1" t="s">
        <v>17</v>
      </c>
      <c r="M37" t="s">
        <v>18</v>
      </c>
      <c r="N37" s="1" t="s">
        <v>18</v>
      </c>
      <c r="O37" s="1" t="s">
        <v>27</v>
      </c>
      <c r="P37" t="s">
        <v>35</v>
      </c>
    </row>
    <row r="38" spans="1:16" x14ac:dyDescent="0.25">
      <c r="A38">
        <v>5048</v>
      </c>
      <c r="B38">
        <v>19</v>
      </c>
      <c r="C38" s="1" t="s">
        <v>15</v>
      </c>
      <c r="D38" s="1" t="s">
        <v>22</v>
      </c>
      <c r="E38" s="2">
        <v>0.5</v>
      </c>
      <c r="F38" s="1" t="s">
        <v>18</v>
      </c>
      <c r="G38" s="1" t="s">
        <v>18</v>
      </c>
      <c r="H38" s="1" t="s">
        <v>25</v>
      </c>
      <c r="I38">
        <v>0</v>
      </c>
      <c r="J38" s="1" t="s">
        <v>20</v>
      </c>
      <c r="K38" s="1" t="s">
        <v>18</v>
      </c>
      <c r="L38" s="1" t="s">
        <v>17</v>
      </c>
      <c r="M38" t="s">
        <v>17</v>
      </c>
      <c r="N38" s="1" t="s">
        <v>17</v>
      </c>
      <c r="O38" s="1" t="s">
        <v>30</v>
      </c>
      <c r="P38" t="s">
        <v>35</v>
      </c>
    </row>
    <row r="39" spans="1:16" x14ac:dyDescent="0.25">
      <c r="A39">
        <v>5049</v>
      </c>
      <c r="B39">
        <v>18</v>
      </c>
      <c r="C39" s="1" t="s">
        <v>15</v>
      </c>
      <c r="D39" s="1" t="s">
        <v>22</v>
      </c>
      <c r="E39" s="2">
        <v>0.5</v>
      </c>
      <c r="F39" s="1" t="s">
        <v>18</v>
      </c>
      <c r="G39" s="1" t="s">
        <v>17</v>
      </c>
      <c r="H39" s="1" t="s">
        <v>25</v>
      </c>
      <c r="I39">
        <v>0</v>
      </c>
      <c r="J39" s="1" t="s">
        <v>20</v>
      </c>
      <c r="K39" s="1" t="s">
        <v>18</v>
      </c>
      <c r="L39" s="1" t="s">
        <v>18</v>
      </c>
      <c r="M39" t="s">
        <v>17</v>
      </c>
      <c r="N39" s="1" t="s">
        <v>18</v>
      </c>
      <c r="O39" s="1" t="s">
        <v>21</v>
      </c>
      <c r="P39" t="s">
        <v>35</v>
      </c>
    </row>
    <row r="40" spans="1:16" x14ac:dyDescent="0.25">
      <c r="A40">
        <v>5051</v>
      </c>
      <c r="B40">
        <v>21</v>
      </c>
      <c r="C40" s="1" t="s">
        <v>15</v>
      </c>
      <c r="D40" s="1" t="s">
        <v>22</v>
      </c>
      <c r="E40" s="2">
        <v>0.5</v>
      </c>
      <c r="F40" s="1" t="s">
        <v>18</v>
      </c>
      <c r="G40" s="1" t="s">
        <v>18</v>
      </c>
      <c r="H40" s="1" t="s">
        <v>25</v>
      </c>
      <c r="I40">
        <v>2</v>
      </c>
      <c r="J40" s="1" t="s">
        <v>28</v>
      </c>
      <c r="K40" s="1" t="s">
        <v>17</v>
      </c>
      <c r="L40" s="1" t="s">
        <v>17</v>
      </c>
      <c r="M40" t="s">
        <v>17</v>
      </c>
      <c r="N40" s="1" t="s">
        <v>17</v>
      </c>
      <c r="O40" s="1" t="s">
        <v>21</v>
      </c>
      <c r="P40" t="s">
        <v>35</v>
      </c>
    </row>
    <row r="41" spans="1:16" x14ac:dyDescent="0.25">
      <c r="A41">
        <v>5052</v>
      </c>
      <c r="B41">
        <v>19</v>
      </c>
      <c r="C41" s="1" t="s">
        <v>24</v>
      </c>
      <c r="D41" s="1" t="s">
        <v>16</v>
      </c>
      <c r="E41" s="2">
        <v>0.5</v>
      </c>
      <c r="F41" s="1" t="s">
        <v>17</v>
      </c>
      <c r="G41" s="1" t="s">
        <v>17</v>
      </c>
      <c r="H41" s="1" t="s">
        <v>19</v>
      </c>
      <c r="I41">
        <v>0</v>
      </c>
      <c r="J41" s="1" t="s">
        <v>20</v>
      </c>
      <c r="K41" s="1" t="s">
        <v>17</v>
      </c>
      <c r="L41" s="1" t="s">
        <v>17</v>
      </c>
      <c r="M41" t="s">
        <v>18</v>
      </c>
      <c r="N41" s="1" t="s">
        <v>18</v>
      </c>
      <c r="O41" s="1" t="s">
        <v>31</v>
      </c>
      <c r="P41" t="s">
        <v>35</v>
      </c>
    </row>
    <row r="42" spans="1:16" x14ac:dyDescent="0.25">
      <c r="A42">
        <v>5053</v>
      </c>
      <c r="B42">
        <v>22</v>
      </c>
      <c r="C42" s="1" t="s">
        <v>24</v>
      </c>
      <c r="D42" s="1" t="s">
        <v>22</v>
      </c>
      <c r="E42" s="2">
        <v>0.5</v>
      </c>
      <c r="F42" s="1" t="s">
        <v>17</v>
      </c>
      <c r="G42" s="1" t="s">
        <v>18</v>
      </c>
      <c r="H42" s="1" t="s">
        <v>19</v>
      </c>
      <c r="I42">
        <v>2</v>
      </c>
      <c r="J42" s="1" t="s">
        <v>20</v>
      </c>
      <c r="K42" s="1" t="s">
        <v>17</v>
      </c>
      <c r="L42" s="1" t="s">
        <v>17</v>
      </c>
      <c r="M42" t="s">
        <v>17</v>
      </c>
      <c r="N42" s="1" t="s">
        <v>18</v>
      </c>
      <c r="O42" s="1" t="s">
        <v>21</v>
      </c>
      <c r="P42" t="s">
        <v>35</v>
      </c>
    </row>
    <row r="43" spans="1:16" x14ac:dyDescent="0.25">
      <c r="A43">
        <v>5054</v>
      </c>
      <c r="B43">
        <v>21</v>
      </c>
      <c r="C43" s="1" t="s">
        <v>24</v>
      </c>
      <c r="D43" s="1" t="s">
        <v>22</v>
      </c>
      <c r="E43" s="2">
        <v>0.5</v>
      </c>
      <c r="F43" s="1" t="s">
        <v>18</v>
      </c>
      <c r="G43" s="1" t="s">
        <v>17</v>
      </c>
      <c r="H43" s="1" t="s">
        <v>19</v>
      </c>
      <c r="I43">
        <v>2</v>
      </c>
      <c r="J43" s="1" t="s">
        <v>20</v>
      </c>
      <c r="K43" s="1" t="s">
        <v>17</v>
      </c>
      <c r="L43" s="1" t="s">
        <v>17</v>
      </c>
      <c r="M43" t="s">
        <v>17</v>
      </c>
      <c r="N43" s="1" t="s">
        <v>18</v>
      </c>
      <c r="O43" s="1" t="s">
        <v>27</v>
      </c>
      <c r="P43" t="s">
        <v>35</v>
      </c>
    </row>
    <row r="44" spans="1:16" x14ac:dyDescent="0.25">
      <c r="A44">
        <v>5055</v>
      </c>
      <c r="B44">
        <v>21</v>
      </c>
      <c r="C44" s="1" t="s">
        <v>15</v>
      </c>
      <c r="D44" s="1" t="s">
        <v>22</v>
      </c>
      <c r="E44" s="2">
        <v>0.5</v>
      </c>
      <c r="F44" s="1" t="s">
        <v>18</v>
      </c>
      <c r="G44" s="1" t="s">
        <v>18</v>
      </c>
      <c r="H44" s="1" t="s">
        <v>19</v>
      </c>
      <c r="I44">
        <v>12</v>
      </c>
      <c r="J44" s="1" t="s">
        <v>23</v>
      </c>
      <c r="K44" s="1" t="s">
        <v>18</v>
      </c>
      <c r="L44" s="1" t="s">
        <v>17</v>
      </c>
      <c r="M44" t="s">
        <v>18</v>
      </c>
      <c r="N44" s="1" t="s">
        <v>17</v>
      </c>
      <c r="O44" s="1" t="s">
        <v>30</v>
      </c>
      <c r="P44" t="s">
        <v>35</v>
      </c>
    </row>
    <row r="45" spans="1:16" x14ac:dyDescent="0.25">
      <c r="A45">
        <v>5056</v>
      </c>
      <c r="B45">
        <v>25</v>
      </c>
      <c r="C45" s="1" t="s">
        <v>15</v>
      </c>
      <c r="D45" s="1" t="s">
        <v>22</v>
      </c>
      <c r="E45" s="2">
        <v>0.5</v>
      </c>
      <c r="F45" s="1" t="s">
        <v>17</v>
      </c>
      <c r="G45" s="1" t="s">
        <v>18</v>
      </c>
      <c r="H45" s="1" t="s">
        <v>25</v>
      </c>
      <c r="I45">
        <v>8</v>
      </c>
      <c r="J45" s="1" t="s">
        <v>20</v>
      </c>
      <c r="K45" s="1" t="s">
        <v>18</v>
      </c>
      <c r="L45" s="1" t="s">
        <v>17</v>
      </c>
      <c r="M45" t="s">
        <v>17</v>
      </c>
      <c r="N45" s="1" t="s">
        <v>18</v>
      </c>
      <c r="O45" s="1" t="s">
        <v>30</v>
      </c>
      <c r="P45" t="s">
        <v>35</v>
      </c>
    </row>
    <row r="46" spans="1:16" x14ac:dyDescent="0.25">
      <c r="A46">
        <v>5057</v>
      </c>
      <c r="B46">
        <v>20</v>
      </c>
      <c r="C46" s="1" t="s">
        <v>15</v>
      </c>
      <c r="D46" s="1" t="s">
        <v>22</v>
      </c>
      <c r="E46" s="2">
        <v>0.5</v>
      </c>
      <c r="F46" s="1" t="s">
        <v>18</v>
      </c>
      <c r="G46" s="1" t="s">
        <v>17</v>
      </c>
      <c r="H46" s="1" t="s">
        <v>19</v>
      </c>
      <c r="I46">
        <v>0</v>
      </c>
      <c r="J46" s="1" t="s">
        <v>20</v>
      </c>
      <c r="K46" s="1" t="s">
        <v>17</v>
      </c>
      <c r="L46" s="1" t="s">
        <v>17</v>
      </c>
      <c r="M46" t="s">
        <v>17</v>
      </c>
      <c r="N46" s="1" t="s">
        <v>18</v>
      </c>
      <c r="O46" s="1" t="s">
        <v>27</v>
      </c>
      <c r="P46" t="s">
        <v>35</v>
      </c>
    </row>
    <row r="47" spans="1:16" x14ac:dyDescent="0.25">
      <c r="A47">
        <v>5058</v>
      </c>
      <c r="B47">
        <v>21</v>
      </c>
      <c r="C47" s="1" t="s">
        <v>15</v>
      </c>
      <c r="D47" s="1" t="s">
        <v>22</v>
      </c>
      <c r="E47" s="2">
        <v>0.5</v>
      </c>
      <c r="F47" s="1" t="s">
        <v>17</v>
      </c>
      <c r="G47" s="1" t="s">
        <v>17</v>
      </c>
      <c r="H47" s="1" t="s">
        <v>19</v>
      </c>
      <c r="I47">
        <v>0</v>
      </c>
      <c r="J47" s="1" t="s">
        <v>20</v>
      </c>
      <c r="K47" s="1" t="s">
        <v>17</v>
      </c>
      <c r="L47" s="1" t="s">
        <v>17</v>
      </c>
      <c r="M47" t="s">
        <v>18</v>
      </c>
      <c r="N47" s="1" t="s">
        <v>18</v>
      </c>
      <c r="O47" s="1" t="s">
        <v>31</v>
      </c>
      <c r="P47" t="s">
        <v>35</v>
      </c>
    </row>
    <row r="48" spans="1:16" x14ac:dyDescent="0.25">
      <c r="A48">
        <v>5059</v>
      </c>
      <c r="B48">
        <v>23</v>
      </c>
      <c r="C48" s="1" t="s">
        <v>15</v>
      </c>
      <c r="D48" s="1" t="s">
        <v>22</v>
      </c>
      <c r="E48" s="2">
        <v>0.5</v>
      </c>
      <c r="F48" s="1" t="s">
        <v>18</v>
      </c>
      <c r="G48" s="1" t="s">
        <v>18</v>
      </c>
      <c r="H48" s="1" t="s">
        <v>25</v>
      </c>
      <c r="I48">
        <v>12</v>
      </c>
      <c r="J48" s="1" t="s">
        <v>20</v>
      </c>
      <c r="K48" s="1" t="s">
        <v>17</v>
      </c>
      <c r="L48" s="1" t="s">
        <v>17</v>
      </c>
      <c r="M48" t="s">
        <v>17</v>
      </c>
      <c r="N48" s="1" t="s">
        <v>18</v>
      </c>
      <c r="O48" s="1" t="s">
        <v>30</v>
      </c>
      <c r="P48" t="s">
        <v>35</v>
      </c>
    </row>
    <row r="49" spans="1:16" x14ac:dyDescent="0.25">
      <c r="A49">
        <v>5060</v>
      </c>
      <c r="B49">
        <v>19</v>
      </c>
      <c r="C49" s="1" t="s">
        <v>15</v>
      </c>
      <c r="D49" s="1" t="s">
        <v>22</v>
      </c>
      <c r="E49" s="2">
        <v>0.5</v>
      </c>
      <c r="F49" s="1" t="s">
        <v>18</v>
      </c>
      <c r="G49" s="1" t="s">
        <v>17</v>
      </c>
      <c r="H49" s="1" t="s">
        <v>25</v>
      </c>
      <c r="I49">
        <v>0</v>
      </c>
      <c r="J49" s="1" t="s">
        <v>20</v>
      </c>
      <c r="K49" s="1" t="s">
        <v>17</v>
      </c>
      <c r="L49" s="1" t="s">
        <v>17</v>
      </c>
      <c r="M49" t="s">
        <v>18</v>
      </c>
      <c r="N49" s="1" t="s">
        <v>18</v>
      </c>
      <c r="O49" s="1" t="s">
        <v>27</v>
      </c>
      <c r="P49" t="s">
        <v>35</v>
      </c>
    </row>
    <row r="50" spans="1:16" x14ac:dyDescent="0.25">
      <c r="A50">
        <v>5061</v>
      </c>
      <c r="B50">
        <v>19</v>
      </c>
      <c r="C50" s="1" t="s">
        <v>24</v>
      </c>
      <c r="D50" s="1" t="s">
        <v>22</v>
      </c>
      <c r="E50" s="2">
        <v>0.5</v>
      </c>
      <c r="F50" s="1" t="s">
        <v>18</v>
      </c>
      <c r="G50" s="1" t="s">
        <v>18</v>
      </c>
      <c r="H50" s="1" t="s">
        <v>19</v>
      </c>
      <c r="I50">
        <v>12</v>
      </c>
      <c r="J50" s="1" t="s">
        <v>28</v>
      </c>
      <c r="K50" s="1" t="s">
        <v>17</v>
      </c>
      <c r="L50" s="1" t="s">
        <v>17</v>
      </c>
      <c r="M50" t="s">
        <v>17</v>
      </c>
      <c r="N50" s="1" t="s">
        <v>18</v>
      </c>
      <c r="O50" s="1" t="s">
        <v>26</v>
      </c>
      <c r="P50" t="s">
        <v>35</v>
      </c>
    </row>
    <row r="51" spans="1:16" x14ac:dyDescent="0.25">
      <c r="A51">
        <v>5062</v>
      </c>
      <c r="B51">
        <v>18</v>
      </c>
      <c r="C51" s="1" t="s">
        <v>15</v>
      </c>
      <c r="D51" s="1" t="s">
        <v>16</v>
      </c>
      <c r="E51" s="2">
        <v>0.5</v>
      </c>
      <c r="F51" s="1" t="s">
        <v>18</v>
      </c>
      <c r="G51" s="1" t="s">
        <v>17</v>
      </c>
      <c r="H51" s="1" t="s">
        <v>19</v>
      </c>
      <c r="I51">
        <v>2</v>
      </c>
      <c r="J51" s="1" t="s">
        <v>20</v>
      </c>
      <c r="K51" s="1" t="s">
        <v>18</v>
      </c>
      <c r="L51" s="1" t="s">
        <v>17</v>
      </c>
      <c r="M51" t="s">
        <v>17</v>
      </c>
      <c r="N51" s="1" t="s">
        <v>18</v>
      </c>
      <c r="O51" s="1" t="s">
        <v>27</v>
      </c>
      <c r="P51" t="s">
        <v>35</v>
      </c>
    </row>
    <row r="52" spans="1:16" x14ac:dyDescent="0.25">
      <c r="A52">
        <v>5063</v>
      </c>
      <c r="B52">
        <v>21</v>
      </c>
      <c r="C52" s="1" t="s">
        <v>15</v>
      </c>
      <c r="D52" s="1" t="s">
        <v>22</v>
      </c>
      <c r="E52" s="2">
        <v>0.5</v>
      </c>
      <c r="F52" s="1" t="s">
        <v>18</v>
      </c>
      <c r="G52" s="1" t="s">
        <v>18</v>
      </c>
      <c r="H52" s="1" t="s">
        <v>19</v>
      </c>
      <c r="I52">
        <v>0</v>
      </c>
      <c r="J52" s="1" t="s">
        <v>23</v>
      </c>
      <c r="K52" s="1" t="s">
        <v>18</v>
      </c>
      <c r="L52" s="1" t="s">
        <v>18</v>
      </c>
      <c r="M52" t="s">
        <v>17</v>
      </c>
      <c r="N52" s="1" t="s">
        <v>17</v>
      </c>
      <c r="O52" s="1" t="s">
        <v>30</v>
      </c>
      <c r="P52" t="s">
        <v>35</v>
      </c>
    </row>
    <row r="53" spans="1:16" x14ac:dyDescent="0.25">
      <c r="A53">
        <v>5066</v>
      </c>
      <c r="B53">
        <v>18</v>
      </c>
      <c r="C53" s="1" t="s">
        <v>15</v>
      </c>
      <c r="D53" s="1" t="s">
        <v>22</v>
      </c>
      <c r="E53" s="2">
        <v>0.5</v>
      </c>
      <c r="F53" s="1" t="s">
        <v>18</v>
      </c>
      <c r="G53" s="1" t="s">
        <v>18</v>
      </c>
      <c r="H53" s="1" t="s">
        <v>25</v>
      </c>
      <c r="I53">
        <v>12</v>
      </c>
      <c r="J53" s="1" t="s">
        <v>20</v>
      </c>
      <c r="K53" s="1" t="s">
        <v>17</v>
      </c>
      <c r="L53" s="1" t="s">
        <v>18</v>
      </c>
      <c r="M53" t="s">
        <v>18</v>
      </c>
      <c r="N53" s="1" t="s">
        <v>18</v>
      </c>
      <c r="O53" s="1" t="s">
        <v>26</v>
      </c>
      <c r="P53" t="s">
        <v>35</v>
      </c>
    </row>
    <row r="54" spans="1:16" x14ac:dyDescent="0.25">
      <c r="A54">
        <v>5067</v>
      </c>
      <c r="B54">
        <v>22</v>
      </c>
      <c r="C54" s="1" t="s">
        <v>15</v>
      </c>
      <c r="D54" s="1" t="s">
        <v>22</v>
      </c>
      <c r="E54" s="2">
        <v>0.5</v>
      </c>
      <c r="F54" s="1" t="s">
        <v>18</v>
      </c>
      <c r="G54" s="1" t="s">
        <v>18</v>
      </c>
      <c r="H54" s="1" t="s">
        <v>25</v>
      </c>
      <c r="I54">
        <v>0</v>
      </c>
      <c r="J54" s="1" t="s">
        <v>20</v>
      </c>
      <c r="K54" s="1" t="s">
        <v>17</v>
      </c>
      <c r="L54" s="1" t="s">
        <v>18</v>
      </c>
      <c r="M54" t="s">
        <v>18</v>
      </c>
      <c r="N54" s="1" t="s">
        <v>18</v>
      </c>
      <c r="O54" s="1" t="s">
        <v>27</v>
      </c>
      <c r="P54" t="s">
        <v>35</v>
      </c>
    </row>
    <row r="55" spans="1:16" x14ac:dyDescent="0.25">
      <c r="A55">
        <v>5068</v>
      </c>
      <c r="B55">
        <v>19</v>
      </c>
      <c r="C55" s="1" t="s">
        <v>15</v>
      </c>
      <c r="D55" s="1" t="s">
        <v>16</v>
      </c>
      <c r="E55" s="2">
        <v>0.5</v>
      </c>
      <c r="F55" s="1" t="s">
        <v>17</v>
      </c>
      <c r="G55" s="1" t="s">
        <v>17</v>
      </c>
      <c r="H55" s="1" t="s">
        <v>19</v>
      </c>
      <c r="I55">
        <v>12</v>
      </c>
      <c r="J55" s="1" t="s">
        <v>20</v>
      </c>
      <c r="K55" s="1" t="s">
        <v>18</v>
      </c>
      <c r="L55" s="1" t="s">
        <v>18</v>
      </c>
      <c r="M55" t="s">
        <v>18</v>
      </c>
      <c r="N55" s="1" t="s">
        <v>18</v>
      </c>
      <c r="O55" s="1" t="s">
        <v>21</v>
      </c>
      <c r="P55" t="s">
        <v>35</v>
      </c>
    </row>
    <row r="56" spans="1:16" x14ac:dyDescent="0.25">
      <c r="A56">
        <v>5073</v>
      </c>
      <c r="B56">
        <v>18</v>
      </c>
      <c r="C56" s="1" t="s">
        <v>15</v>
      </c>
      <c r="D56" s="1" t="s">
        <v>22</v>
      </c>
      <c r="E56" s="2">
        <v>0.5</v>
      </c>
      <c r="F56" s="1" t="s">
        <v>18</v>
      </c>
      <c r="G56" s="1" t="s">
        <v>17</v>
      </c>
      <c r="H56" s="1" t="s">
        <v>25</v>
      </c>
      <c r="I56">
        <v>0</v>
      </c>
      <c r="J56" s="1" t="s">
        <v>20</v>
      </c>
      <c r="K56" s="1" t="s">
        <v>18</v>
      </c>
      <c r="L56" s="1" t="s">
        <v>17</v>
      </c>
      <c r="M56" t="s">
        <v>17</v>
      </c>
      <c r="N56" s="1" t="s">
        <v>17</v>
      </c>
      <c r="O56" s="1" t="s">
        <v>33</v>
      </c>
      <c r="P56" t="s">
        <v>35</v>
      </c>
    </row>
    <row r="57" spans="1:16" x14ac:dyDescent="0.25">
      <c r="A57">
        <v>5081</v>
      </c>
      <c r="B57">
        <v>20</v>
      </c>
      <c r="C57" s="1" t="s">
        <v>24</v>
      </c>
      <c r="D57" s="1" t="s">
        <v>22</v>
      </c>
      <c r="E57" s="2">
        <v>0.5</v>
      </c>
      <c r="F57" s="1" t="s">
        <v>17</v>
      </c>
      <c r="G57" s="1" t="s">
        <v>18</v>
      </c>
      <c r="H57" s="1" t="s">
        <v>25</v>
      </c>
      <c r="I57">
        <v>0</v>
      </c>
      <c r="J57" s="1" t="s">
        <v>28</v>
      </c>
      <c r="K57" s="1" t="s">
        <v>17</v>
      </c>
      <c r="L57" s="1" t="s">
        <v>17</v>
      </c>
      <c r="M57" t="s">
        <v>17</v>
      </c>
      <c r="N57" s="1" t="s">
        <v>17</v>
      </c>
      <c r="O57" s="1" t="s">
        <v>31</v>
      </c>
      <c r="P57" t="s">
        <v>35</v>
      </c>
    </row>
    <row r="58" spans="1:16" x14ac:dyDescent="0.25">
      <c r="A58">
        <v>5082</v>
      </c>
      <c r="B58">
        <v>24</v>
      </c>
      <c r="C58" s="1" t="s">
        <v>15</v>
      </c>
      <c r="D58" s="1" t="s">
        <v>22</v>
      </c>
      <c r="E58" s="2">
        <v>0.5</v>
      </c>
      <c r="F58" s="1" t="s">
        <v>17</v>
      </c>
      <c r="G58" s="1" t="s">
        <v>18</v>
      </c>
      <c r="H58" s="1" t="s">
        <v>19</v>
      </c>
      <c r="I58">
        <v>0</v>
      </c>
      <c r="J58" s="1" t="s">
        <v>20</v>
      </c>
      <c r="K58" s="1" t="s">
        <v>18</v>
      </c>
      <c r="L58" s="1" t="s">
        <v>17</v>
      </c>
      <c r="M58" t="s">
        <v>18</v>
      </c>
      <c r="N58" s="1" t="s">
        <v>18</v>
      </c>
      <c r="O58" s="1" t="s">
        <v>30</v>
      </c>
      <c r="P58" t="s">
        <v>35</v>
      </c>
    </row>
    <row r="59" spans="1:16" x14ac:dyDescent="0.25">
      <c r="A59">
        <v>5084</v>
      </c>
      <c r="B59">
        <v>21</v>
      </c>
      <c r="C59" s="1" t="s">
        <v>15</v>
      </c>
      <c r="D59" s="1" t="s">
        <v>16</v>
      </c>
      <c r="E59" s="2">
        <v>0.5</v>
      </c>
      <c r="F59" s="1" t="s">
        <v>18</v>
      </c>
      <c r="G59" s="1" t="s">
        <v>18</v>
      </c>
      <c r="H59" s="1" t="s">
        <v>19</v>
      </c>
      <c r="I59">
        <v>12</v>
      </c>
      <c r="J59" s="1" t="s">
        <v>20</v>
      </c>
      <c r="K59" s="1" t="s">
        <v>17</v>
      </c>
      <c r="L59" s="1" t="s">
        <v>17</v>
      </c>
      <c r="M59" t="s">
        <v>18</v>
      </c>
      <c r="N59" s="1" t="s">
        <v>17</v>
      </c>
      <c r="O59" s="1" t="s">
        <v>32</v>
      </c>
      <c r="P59" t="s">
        <v>35</v>
      </c>
    </row>
    <row r="60" spans="1:16" x14ac:dyDescent="0.25">
      <c r="A60">
        <v>5085</v>
      </c>
      <c r="B60">
        <v>24</v>
      </c>
      <c r="C60" s="1" t="s">
        <v>15</v>
      </c>
      <c r="D60" s="1" t="s">
        <v>16</v>
      </c>
      <c r="E60" s="2">
        <v>0.5</v>
      </c>
      <c r="F60" s="1" t="s">
        <v>17</v>
      </c>
      <c r="G60" s="1" t="s">
        <v>18</v>
      </c>
      <c r="H60" s="1" t="s">
        <v>25</v>
      </c>
      <c r="I60">
        <v>12</v>
      </c>
      <c r="J60" s="1" t="s">
        <v>20</v>
      </c>
      <c r="K60" s="1" t="s">
        <v>18</v>
      </c>
      <c r="L60" s="1" t="s">
        <v>17</v>
      </c>
      <c r="M60" t="s">
        <v>18</v>
      </c>
      <c r="N60" s="1" t="s">
        <v>18</v>
      </c>
      <c r="O60" s="1" t="s">
        <v>32</v>
      </c>
      <c r="P60" t="s">
        <v>35</v>
      </c>
    </row>
    <row r="61" spans="1:16" x14ac:dyDescent="0.25">
      <c r="A61">
        <v>5088</v>
      </c>
      <c r="B61">
        <v>20</v>
      </c>
      <c r="C61" s="1" t="s">
        <v>15</v>
      </c>
      <c r="D61" s="1" t="s">
        <v>22</v>
      </c>
      <c r="E61" s="2">
        <v>0.5</v>
      </c>
      <c r="F61" s="1" t="s">
        <v>18</v>
      </c>
      <c r="G61" s="1" t="s">
        <v>17</v>
      </c>
      <c r="H61" s="1" t="s">
        <v>19</v>
      </c>
      <c r="I61">
        <v>2</v>
      </c>
      <c r="J61" s="1" t="s">
        <v>20</v>
      </c>
      <c r="K61" s="1" t="s">
        <v>17</v>
      </c>
      <c r="L61" s="1" t="s">
        <v>18</v>
      </c>
      <c r="M61" t="s">
        <v>18</v>
      </c>
      <c r="N61" s="1" t="s">
        <v>17</v>
      </c>
      <c r="O61" s="1" t="s">
        <v>33</v>
      </c>
      <c r="P61" t="s">
        <v>35</v>
      </c>
    </row>
    <row r="62" spans="1:16" x14ac:dyDescent="0.25">
      <c r="A62">
        <v>5090</v>
      </c>
      <c r="B62">
        <v>22</v>
      </c>
      <c r="C62" s="1" t="s">
        <v>15</v>
      </c>
      <c r="D62" s="1" t="s">
        <v>22</v>
      </c>
      <c r="E62" s="2">
        <v>0.5</v>
      </c>
      <c r="F62" s="1" t="s">
        <v>18</v>
      </c>
      <c r="G62" s="1" t="s">
        <v>18</v>
      </c>
      <c r="H62" s="1" t="s">
        <v>19</v>
      </c>
      <c r="I62">
        <v>0</v>
      </c>
      <c r="J62" s="1" t="s">
        <v>20</v>
      </c>
      <c r="K62" s="1" t="s">
        <v>17</v>
      </c>
      <c r="L62" s="1" t="s">
        <v>18</v>
      </c>
      <c r="M62" t="s">
        <v>18</v>
      </c>
      <c r="N62" s="1" t="s">
        <v>18</v>
      </c>
      <c r="O62" s="1" t="s">
        <v>33</v>
      </c>
      <c r="P62" t="s">
        <v>35</v>
      </c>
    </row>
    <row r="63" spans="1:16" x14ac:dyDescent="0.25">
      <c r="A63">
        <v>5091</v>
      </c>
      <c r="B63">
        <v>22</v>
      </c>
      <c r="C63" s="1" t="s">
        <v>24</v>
      </c>
      <c r="D63" s="1" t="s">
        <v>22</v>
      </c>
      <c r="E63" s="2">
        <v>0.5</v>
      </c>
      <c r="F63" s="1" t="s">
        <v>18</v>
      </c>
      <c r="G63" s="1" t="s">
        <v>17</v>
      </c>
      <c r="H63" s="1" t="s">
        <v>25</v>
      </c>
      <c r="I63">
        <v>0</v>
      </c>
      <c r="J63" s="1" t="s">
        <v>28</v>
      </c>
      <c r="K63" s="1" t="s">
        <v>18</v>
      </c>
      <c r="L63" s="1" t="s">
        <v>18</v>
      </c>
      <c r="M63" t="s">
        <v>17</v>
      </c>
      <c r="N63" s="1" t="s">
        <v>17</v>
      </c>
      <c r="O63" s="1" t="s">
        <v>33</v>
      </c>
      <c r="P63" t="s">
        <v>35</v>
      </c>
    </row>
    <row r="64" spans="1:16" x14ac:dyDescent="0.25">
      <c r="A64">
        <v>5093</v>
      </c>
      <c r="B64">
        <v>18</v>
      </c>
      <c r="C64" s="1" t="s">
        <v>15</v>
      </c>
      <c r="D64" s="1" t="s">
        <v>22</v>
      </c>
      <c r="E64" s="2">
        <v>0.5</v>
      </c>
      <c r="F64" s="1" t="s">
        <v>18</v>
      </c>
      <c r="G64" s="1" t="s">
        <v>18</v>
      </c>
      <c r="H64" s="1" t="s">
        <v>19</v>
      </c>
      <c r="I64">
        <v>0</v>
      </c>
      <c r="J64" s="1" t="s">
        <v>20</v>
      </c>
      <c r="K64" s="1" t="s">
        <v>17</v>
      </c>
      <c r="L64" s="1" t="s">
        <v>18</v>
      </c>
      <c r="M64" t="s">
        <v>18</v>
      </c>
      <c r="N64" s="1" t="s">
        <v>18</v>
      </c>
      <c r="O64" s="1" t="s">
        <v>32</v>
      </c>
      <c r="P64" t="s">
        <v>35</v>
      </c>
    </row>
    <row r="65" spans="1:16" x14ac:dyDescent="0.25">
      <c r="A65">
        <v>5095</v>
      </c>
      <c r="B65">
        <v>20</v>
      </c>
      <c r="C65" s="1" t="s">
        <v>15</v>
      </c>
      <c r="D65" s="1" t="s">
        <v>22</v>
      </c>
      <c r="E65" s="2">
        <v>0.5</v>
      </c>
      <c r="F65" s="1" t="s">
        <v>18</v>
      </c>
      <c r="G65" s="1" t="s">
        <v>18</v>
      </c>
      <c r="H65" s="1" t="s">
        <v>25</v>
      </c>
      <c r="I65">
        <v>0</v>
      </c>
      <c r="J65" s="1" t="s">
        <v>20</v>
      </c>
      <c r="K65" s="1" t="s">
        <v>17</v>
      </c>
      <c r="L65" s="1" t="s">
        <v>18</v>
      </c>
      <c r="M65" t="s">
        <v>18</v>
      </c>
      <c r="N65" s="1" t="s">
        <v>18</v>
      </c>
      <c r="O65" s="1" t="s">
        <v>33</v>
      </c>
      <c r="P65" t="s">
        <v>35</v>
      </c>
    </row>
    <row r="66" spans="1:16" x14ac:dyDescent="0.25">
      <c r="A66">
        <v>5100</v>
      </c>
      <c r="B66">
        <v>20</v>
      </c>
      <c r="C66" s="1" t="s">
        <v>15</v>
      </c>
      <c r="D66" s="1" t="s">
        <v>22</v>
      </c>
      <c r="E66" s="2">
        <v>0.5</v>
      </c>
      <c r="F66" s="1" t="s">
        <v>18</v>
      </c>
      <c r="G66" s="1" t="s">
        <v>18</v>
      </c>
      <c r="H66" s="1" t="s">
        <v>19</v>
      </c>
      <c r="I66">
        <v>0</v>
      </c>
      <c r="J66" s="1" t="s">
        <v>23</v>
      </c>
      <c r="K66" s="1" t="s">
        <v>18</v>
      </c>
      <c r="L66" s="1" t="s">
        <v>18</v>
      </c>
      <c r="M66" t="s">
        <v>18</v>
      </c>
      <c r="N66" s="1" t="s">
        <v>17</v>
      </c>
      <c r="O66" s="1" t="s">
        <v>32</v>
      </c>
      <c r="P66" t="s">
        <v>35</v>
      </c>
    </row>
    <row r="67" spans="1:16" x14ac:dyDescent="0.25">
      <c r="A67">
        <v>5103</v>
      </c>
      <c r="B67">
        <v>18</v>
      </c>
      <c r="C67" s="1" t="s">
        <v>15</v>
      </c>
      <c r="D67" s="1" t="s">
        <v>22</v>
      </c>
      <c r="E67" s="2">
        <v>0.5</v>
      </c>
      <c r="F67" s="1" t="s">
        <v>18</v>
      </c>
      <c r="G67" s="1" t="s">
        <v>18</v>
      </c>
      <c r="H67" s="1" t="s">
        <v>25</v>
      </c>
      <c r="I67">
        <v>0</v>
      </c>
      <c r="J67" s="1" t="s">
        <v>20</v>
      </c>
      <c r="K67" s="1" t="s">
        <v>18</v>
      </c>
      <c r="L67" s="1" t="s">
        <v>18</v>
      </c>
      <c r="M67" t="s">
        <v>17</v>
      </c>
      <c r="N67" s="1" t="s">
        <v>17</v>
      </c>
      <c r="O67" s="1" t="s">
        <v>32</v>
      </c>
      <c r="P67" t="s">
        <v>35</v>
      </c>
    </row>
    <row r="68" spans="1:16" x14ac:dyDescent="0.25">
      <c r="A68">
        <v>5105</v>
      </c>
      <c r="B68">
        <v>18</v>
      </c>
      <c r="C68" s="1" t="s">
        <v>24</v>
      </c>
      <c r="D68" s="1" t="s">
        <v>22</v>
      </c>
      <c r="E68" s="2">
        <v>0.5</v>
      </c>
      <c r="F68" s="1" t="s">
        <v>18</v>
      </c>
      <c r="G68" s="1" t="s">
        <v>18</v>
      </c>
      <c r="H68" s="1" t="s">
        <v>19</v>
      </c>
      <c r="I68">
        <v>0</v>
      </c>
      <c r="J68" s="1" t="s">
        <v>28</v>
      </c>
      <c r="K68" s="1" t="s">
        <v>18</v>
      </c>
      <c r="L68" s="1" t="s">
        <v>17</v>
      </c>
      <c r="M68" t="s">
        <v>18</v>
      </c>
      <c r="N68" s="1" t="s">
        <v>17</v>
      </c>
      <c r="O68" s="1" t="s">
        <v>30</v>
      </c>
      <c r="P68" t="s">
        <v>35</v>
      </c>
    </row>
    <row r="69" spans="1:16" x14ac:dyDescent="0.25">
      <c r="A69">
        <v>5110</v>
      </c>
      <c r="B69">
        <v>18</v>
      </c>
      <c r="C69" s="1" t="s">
        <v>15</v>
      </c>
      <c r="D69" s="1" t="s">
        <v>19</v>
      </c>
      <c r="E69" s="2">
        <v>0.5</v>
      </c>
      <c r="F69" s="1" t="s">
        <v>18</v>
      </c>
      <c r="G69" s="1" t="s">
        <v>17</v>
      </c>
      <c r="H69" s="1" t="s">
        <v>25</v>
      </c>
      <c r="I69">
        <v>0</v>
      </c>
      <c r="J69" s="1" t="s">
        <v>28</v>
      </c>
      <c r="K69" s="1" t="s">
        <v>18</v>
      </c>
      <c r="L69" s="1" t="s">
        <v>17</v>
      </c>
      <c r="M69" t="s">
        <v>18</v>
      </c>
      <c r="N69" s="1" t="s">
        <v>17</v>
      </c>
      <c r="O69" s="1" t="s">
        <v>32</v>
      </c>
      <c r="P69" t="s">
        <v>35</v>
      </c>
    </row>
    <row r="70" spans="1:16" x14ac:dyDescent="0.25">
      <c r="A70">
        <v>5111</v>
      </c>
      <c r="B70">
        <v>22</v>
      </c>
      <c r="C70" s="1" t="s">
        <v>15</v>
      </c>
      <c r="D70" s="1" t="s">
        <v>22</v>
      </c>
      <c r="E70" s="2">
        <v>0.5</v>
      </c>
      <c r="F70" s="1" t="s">
        <v>18</v>
      </c>
      <c r="G70" s="1" t="s">
        <v>18</v>
      </c>
      <c r="H70" s="1" t="s">
        <v>19</v>
      </c>
      <c r="I70">
        <v>2</v>
      </c>
      <c r="J70" s="1" t="s">
        <v>23</v>
      </c>
      <c r="K70" s="1" t="s">
        <v>18</v>
      </c>
      <c r="L70" s="1" t="s">
        <v>17</v>
      </c>
      <c r="M70" t="s">
        <v>18</v>
      </c>
      <c r="N70" s="1" t="s">
        <v>17</v>
      </c>
      <c r="O70" s="1" t="s">
        <v>26</v>
      </c>
      <c r="P70" t="s">
        <v>35</v>
      </c>
    </row>
    <row r="71" spans="1:16" x14ac:dyDescent="0.25">
      <c r="A71">
        <v>5113</v>
      </c>
      <c r="B71">
        <v>20</v>
      </c>
      <c r="C71" s="1" t="s">
        <v>24</v>
      </c>
      <c r="D71" s="1" t="s">
        <v>16</v>
      </c>
      <c r="E71" s="2">
        <v>0.5</v>
      </c>
      <c r="F71" s="1" t="s">
        <v>17</v>
      </c>
      <c r="G71" s="1" t="s">
        <v>18</v>
      </c>
      <c r="H71" s="1" t="s">
        <v>19</v>
      </c>
      <c r="I71">
        <v>0</v>
      </c>
      <c r="J71" s="1" t="s">
        <v>23</v>
      </c>
      <c r="K71" s="1" t="s">
        <v>18</v>
      </c>
      <c r="L71" s="1" t="s">
        <v>17</v>
      </c>
      <c r="M71" t="s">
        <v>17</v>
      </c>
      <c r="N71" s="1" t="s">
        <v>17</v>
      </c>
      <c r="O71" s="1" t="s">
        <v>26</v>
      </c>
      <c r="P71" t="s">
        <v>35</v>
      </c>
    </row>
    <row r="72" spans="1:16" x14ac:dyDescent="0.25">
      <c r="A72">
        <v>5114</v>
      </c>
      <c r="B72">
        <v>21</v>
      </c>
      <c r="C72" s="1" t="s">
        <v>24</v>
      </c>
      <c r="D72" s="1" t="s">
        <v>16</v>
      </c>
      <c r="E72" s="2">
        <v>0.5</v>
      </c>
      <c r="F72" s="1" t="s">
        <v>18</v>
      </c>
      <c r="G72" s="1" t="s">
        <v>18</v>
      </c>
      <c r="H72" s="1" t="s">
        <v>19</v>
      </c>
      <c r="I72">
        <v>0</v>
      </c>
      <c r="J72" s="1" t="s">
        <v>23</v>
      </c>
      <c r="K72" s="1" t="s">
        <v>18</v>
      </c>
      <c r="L72" s="1" t="s">
        <v>17</v>
      </c>
      <c r="M72" t="s">
        <v>18</v>
      </c>
      <c r="N72" s="1" t="s">
        <v>17</v>
      </c>
      <c r="O72" s="1" t="s">
        <v>21</v>
      </c>
      <c r="P72" t="s">
        <v>35</v>
      </c>
    </row>
    <row r="73" spans="1:16" x14ac:dyDescent="0.25">
      <c r="A73">
        <v>5118</v>
      </c>
      <c r="B73">
        <v>26</v>
      </c>
      <c r="C73" s="1" t="s">
        <v>24</v>
      </c>
      <c r="D73" s="1" t="s">
        <v>19</v>
      </c>
      <c r="E73" s="2">
        <v>0.5</v>
      </c>
      <c r="F73" s="1" t="s">
        <v>18</v>
      </c>
      <c r="G73" s="1" t="s">
        <v>17</v>
      </c>
      <c r="H73" s="1" t="s">
        <v>19</v>
      </c>
      <c r="I73">
        <v>0</v>
      </c>
      <c r="J73" s="1" t="s">
        <v>20</v>
      </c>
      <c r="K73" s="1" t="s">
        <v>18</v>
      </c>
      <c r="L73" s="1" t="s">
        <v>17</v>
      </c>
      <c r="M73" t="s">
        <v>18</v>
      </c>
      <c r="N73" s="1" t="s">
        <v>17</v>
      </c>
      <c r="O73" s="1" t="s">
        <v>21</v>
      </c>
      <c r="P73" t="s">
        <v>35</v>
      </c>
    </row>
    <row r="74" spans="1:16" x14ac:dyDescent="0.25">
      <c r="A74">
        <v>5121</v>
      </c>
      <c r="B74">
        <v>21</v>
      </c>
      <c r="C74" s="1" t="s">
        <v>24</v>
      </c>
      <c r="D74" s="1" t="s">
        <v>19</v>
      </c>
      <c r="E74" s="2">
        <v>0.5</v>
      </c>
      <c r="F74" s="1" t="s">
        <v>17</v>
      </c>
      <c r="G74" s="1" t="s">
        <v>17</v>
      </c>
      <c r="H74" s="1" t="s">
        <v>25</v>
      </c>
      <c r="I74">
        <v>2</v>
      </c>
      <c r="J74" s="1" t="s">
        <v>28</v>
      </c>
      <c r="K74" s="1" t="s">
        <v>18</v>
      </c>
      <c r="L74" s="1" t="s">
        <v>18</v>
      </c>
      <c r="M74" t="s">
        <v>17</v>
      </c>
      <c r="N74" s="1" t="s">
        <v>17</v>
      </c>
      <c r="O74" s="1" t="s">
        <v>21</v>
      </c>
      <c r="P74" t="s">
        <v>35</v>
      </c>
    </row>
    <row r="75" spans="1:16" x14ac:dyDescent="0.25">
      <c r="A75">
        <v>5122</v>
      </c>
      <c r="B75">
        <v>21</v>
      </c>
      <c r="C75" s="1" t="s">
        <v>24</v>
      </c>
      <c r="D75" s="1" t="s">
        <v>22</v>
      </c>
      <c r="E75" s="2">
        <v>0.5</v>
      </c>
      <c r="F75" s="1" t="s">
        <v>17</v>
      </c>
      <c r="G75" s="1" t="s">
        <v>17</v>
      </c>
      <c r="H75" s="1" t="s">
        <v>25</v>
      </c>
      <c r="I75">
        <v>0</v>
      </c>
      <c r="J75" s="1" t="s">
        <v>28</v>
      </c>
      <c r="K75" s="1" t="s">
        <v>17</v>
      </c>
      <c r="L75" s="1" t="s">
        <v>17</v>
      </c>
      <c r="M75" t="s">
        <v>17</v>
      </c>
      <c r="N75" s="1" t="s">
        <v>18</v>
      </c>
      <c r="O75" s="1" t="s">
        <v>29</v>
      </c>
      <c r="P75" t="s">
        <v>36</v>
      </c>
    </row>
    <row r="76" spans="1:16" x14ac:dyDescent="0.25">
      <c r="A76">
        <v>5124</v>
      </c>
      <c r="B76">
        <v>22</v>
      </c>
      <c r="C76" s="1" t="s">
        <v>24</v>
      </c>
      <c r="D76" s="1" t="s">
        <v>16</v>
      </c>
      <c r="E76" s="2">
        <v>0.5</v>
      </c>
      <c r="F76" s="1" t="s">
        <v>18</v>
      </c>
      <c r="G76" s="1" t="s">
        <v>18</v>
      </c>
      <c r="H76" s="1" t="s">
        <v>19</v>
      </c>
      <c r="I76">
        <v>12</v>
      </c>
      <c r="J76" s="1" t="s">
        <v>20</v>
      </c>
      <c r="K76" s="1" t="s">
        <v>17</v>
      </c>
      <c r="L76" s="1" t="s">
        <v>18</v>
      </c>
      <c r="M76" t="s">
        <v>18</v>
      </c>
      <c r="N76" s="1" t="s">
        <v>18</v>
      </c>
      <c r="O76" s="1" t="s">
        <v>21</v>
      </c>
      <c r="P76" t="s">
        <v>35</v>
      </c>
    </row>
    <row r="77" spans="1:16" x14ac:dyDescent="0.25">
      <c r="A77">
        <v>5130</v>
      </c>
      <c r="B77">
        <v>18</v>
      </c>
      <c r="C77" s="1" t="s">
        <v>24</v>
      </c>
      <c r="D77" s="1" t="s">
        <v>22</v>
      </c>
      <c r="E77" s="2">
        <v>0.5</v>
      </c>
      <c r="F77" s="1" t="s">
        <v>17</v>
      </c>
      <c r="G77" s="1" t="s">
        <v>17</v>
      </c>
      <c r="H77" s="1" t="s">
        <v>19</v>
      </c>
      <c r="I77">
        <v>0</v>
      </c>
      <c r="J77" s="1" t="s">
        <v>20</v>
      </c>
      <c r="K77" s="1" t="s">
        <v>17</v>
      </c>
      <c r="L77" s="1" t="s">
        <v>17</v>
      </c>
      <c r="M77" t="s">
        <v>17</v>
      </c>
      <c r="N77" s="1" t="s">
        <v>18</v>
      </c>
      <c r="O77" s="1" t="s">
        <v>30</v>
      </c>
      <c r="P77" t="s">
        <v>35</v>
      </c>
    </row>
    <row r="78" spans="1:16" x14ac:dyDescent="0.25">
      <c r="A78">
        <v>5131</v>
      </c>
      <c r="B78">
        <v>18</v>
      </c>
      <c r="C78" s="1" t="s">
        <v>24</v>
      </c>
      <c r="D78" s="1" t="s">
        <v>22</v>
      </c>
      <c r="E78" s="2">
        <v>0.5</v>
      </c>
      <c r="F78" s="1" t="s">
        <v>17</v>
      </c>
      <c r="G78" s="1" t="s">
        <v>17</v>
      </c>
      <c r="H78" s="1" t="s">
        <v>19</v>
      </c>
      <c r="I78">
        <v>0</v>
      </c>
      <c r="J78" s="1" t="s">
        <v>20</v>
      </c>
      <c r="K78" s="1" t="s">
        <v>17</v>
      </c>
      <c r="L78" s="1" t="s">
        <v>17</v>
      </c>
      <c r="M78" t="s">
        <v>18</v>
      </c>
      <c r="N78" s="1" t="s">
        <v>18</v>
      </c>
      <c r="O78" s="1" t="s">
        <v>21</v>
      </c>
      <c r="P78" t="s">
        <v>35</v>
      </c>
    </row>
    <row r="79" spans="1:16" x14ac:dyDescent="0.25">
      <c r="A79">
        <v>5136</v>
      </c>
      <c r="B79">
        <v>22</v>
      </c>
      <c r="C79" s="1" t="s">
        <v>24</v>
      </c>
      <c r="D79" s="1" t="s">
        <v>22</v>
      </c>
      <c r="E79" s="2">
        <v>0.5</v>
      </c>
      <c r="F79" s="1" t="s">
        <v>17</v>
      </c>
      <c r="G79" s="1" t="s">
        <v>17</v>
      </c>
      <c r="H79" s="1" t="s">
        <v>19</v>
      </c>
      <c r="I79">
        <v>0</v>
      </c>
      <c r="J79" s="1" t="s">
        <v>23</v>
      </c>
      <c r="K79" s="1" t="s">
        <v>18</v>
      </c>
      <c r="L79" s="1" t="s">
        <v>18</v>
      </c>
      <c r="M79" t="s">
        <v>17</v>
      </c>
      <c r="N79" s="1" t="s">
        <v>17</v>
      </c>
      <c r="O79" s="1" t="s">
        <v>26</v>
      </c>
      <c r="P79" t="s">
        <v>35</v>
      </c>
    </row>
    <row r="80" spans="1:16" x14ac:dyDescent="0.25">
      <c r="A80">
        <v>5137</v>
      </c>
      <c r="B80">
        <v>18</v>
      </c>
      <c r="C80" s="1" t="s">
        <v>24</v>
      </c>
      <c r="D80" s="1" t="s">
        <v>22</v>
      </c>
      <c r="E80" s="2">
        <v>0.5</v>
      </c>
      <c r="F80" s="1" t="s">
        <v>17</v>
      </c>
      <c r="G80" s="1" t="s">
        <v>17</v>
      </c>
      <c r="H80" s="1" t="s">
        <v>25</v>
      </c>
      <c r="I80">
        <v>0</v>
      </c>
      <c r="J80" s="1" t="s">
        <v>28</v>
      </c>
      <c r="K80" s="1" t="s">
        <v>18</v>
      </c>
      <c r="L80" s="1" t="s">
        <v>18</v>
      </c>
      <c r="M80" t="s">
        <v>17</v>
      </c>
      <c r="N80" s="1" t="s">
        <v>18</v>
      </c>
      <c r="O80" s="1" t="s">
        <v>29</v>
      </c>
      <c r="P80" t="s">
        <v>36</v>
      </c>
    </row>
    <row r="81" spans="1:16" x14ac:dyDescent="0.25">
      <c r="A81">
        <v>5141</v>
      </c>
      <c r="B81">
        <v>22</v>
      </c>
      <c r="C81" s="1" t="s">
        <v>24</v>
      </c>
      <c r="D81" s="1" t="s">
        <v>22</v>
      </c>
      <c r="E81" s="2">
        <v>0.5</v>
      </c>
      <c r="F81" s="1" t="s">
        <v>17</v>
      </c>
      <c r="G81" s="1" t="s">
        <v>17</v>
      </c>
      <c r="H81" s="1" t="s">
        <v>19</v>
      </c>
      <c r="I81">
        <v>0</v>
      </c>
      <c r="J81" s="1" t="s">
        <v>20</v>
      </c>
      <c r="K81" s="1" t="s">
        <v>18</v>
      </c>
      <c r="L81" s="1" t="s">
        <v>17</v>
      </c>
      <c r="M81" t="s">
        <v>18</v>
      </c>
      <c r="N81" s="1" t="s">
        <v>17</v>
      </c>
      <c r="O81" s="1" t="s">
        <v>27</v>
      </c>
      <c r="P81" t="s">
        <v>35</v>
      </c>
    </row>
    <row r="82" spans="1:16" x14ac:dyDescent="0.25">
      <c r="A82">
        <v>5007</v>
      </c>
      <c r="B82">
        <v>18</v>
      </c>
      <c r="C82" s="1" t="s">
        <v>15</v>
      </c>
      <c r="D82" s="1" t="s">
        <v>22</v>
      </c>
      <c r="E82" s="2">
        <v>0.75</v>
      </c>
      <c r="F82" s="1" t="s">
        <v>18</v>
      </c>
      <c r="G82" s="1" t="s">
        <v>18</v>
      </c>
      <c r="H82" s="1" t="s">
        <v>19</v>
      </c>
      <c r="I82">
        <v>0</v>
      </c>
      <c r="J82" s="1" t="s">
        <v>20</v>
      </c>
      <c r="K82" s="1" t="s">
        <v>18</v>
      </c>
      <c r="L82" s="1" t="s">
        <v>17</v>
      </c>
      <c r="M82" t="s">
        <v>17</v>
      </c>
      <c r="N82" s="1" t="s">
        <v>17</v>
      </c>
      <c r="O82" s="1" t="s">
        <v>27</v>
      </c>
      <c r="P82" t="s">
        <v>35</v>
      </c>
    </row>
    <row r="83" spans="1:16" x14ac:dyDescent="0.25">
      <c r="A83">
        <v>5012</v>
      </c>
      <c r="B83">
        <v>18</v>
      </c>
      <c r="C83" s="1" t="s">
        <v>24</v>
      </c>
      <c r="D83" s="1" t="s">
        <v>19</v>
      </c>
      <c r="E83" s="2">
        <v>0.75</v>
      </c>
      <c r="F83" s="1" t="s">
        <v>17</v>
      </c>
      <c r="G83" s="1" t="s">
        <v>17</v>
      </c>
      <c r="H83" s="1" t="s">
        <v>19</v>
      </c>
      <c r="I83">
        <v>8</v>
      </c>
      <c r="J83" s="1" t="s">
        <v>28</v>
      </c>
      <c r="K83" s="1" t="s">
        <v>18</v>
      </c>
      <c r="L83" s="1" t="s">
        <v>17</v>
      </c>
      <c r="M83" t="s">
        <v>18</v>
      </c>
      <c r="N83" s="1" t="s">
        <v>17</v>
      </c>
      <c r="O83" s="1" t="s">
        <v>29</v>
      </c>
      <c r="P83" t="s">
        <v>36</v>
      </c>
    </row>
    <row r="84" spans="1:16" x14ac:dyDescent="0.25">
      <c r="A84">
        <v>5013</v>
      </c>
      <c r="B84">
        <v>18</v>
      </c>
      <c r="C84" s="1" t="s">
        <v>24</v>
      </c>
      <c r="D84" s="1" t="s">
        <v>19</v>
      </c>
      <c r="E84" s="2">
        <v>0.75</v>
      </c>
      <c r="F84" s="1" t="s">
        <v>18</v>
      </c>
      <c r="G84" s="1" t="s">
        <v>18</v>
      </c>
      <c r="H84" s="1" t="s">
        <v>19</v>
      </c>
      <c r="I84">
        <v>0</v>
      </c>
      <c r="J84" s="1" t="s">
        <v>20</v>
      </c>
      <c r="K84" s="1" t="s">
        <v>17</v>
      </c>
      <c r="L84" s="1" t="s">
        <v>18</v>
      </c>
      <c r="M84" t="s">
        <v>18</v>
      </c>
      <c r="N84" s="1" t="s">
        <v>18</v>
      </c>
      <c r="O84" s="1" t="s">
        <v>29</v>
      </c>
      <c r="P84" t="s">
        <v>36</v>
      </c>
    </row>
    <row r="85" spans="1:16" x14ac:dyDescent="0.25">
      <c r="A85">
        <v>5015</v>
      </c>
      <c r="B85">
        <v>26</v>
      </c>
      <c r="C85" s="1" t="s">
        <v>15</v>
      </c>
      <c r="D85" s="1" t="s">
        <v>22</v>
      </c>
      <c r="E85" s="2">
        <v>0.75</v>
      </c>
      <c r="F85" s="1" t="s">
        <v>17</v>
      </c>
      <c r="G85" s="1" t="s">
        <v>17</v>
      </c>
      <c r="H85" s="1" t="s">
        <v>19</v>
      </c>
      <c r="I85">
        <v>12</v>
      </c>
      <c r="J85" s="1" t="s">
        <v>23</v>
      </c>
      <c r="K85" s="1" t="s">
        <v>18</v>
      </c>
      <c r="L85" s="1" t="s">
        <v>18</v>
      </c>
      <c r="M85" t="s">
        <v>17</v>
      </c>
      <c r="N85" s="1" t="s">
        <v>17</v>
      </c>
      <c r="O85" s="1" t="s">
        <v>26</v>
      </c>
      <c r="P85" t="s">
        <v>35</v>
      </c>
    </row>
    <row r="86" spans="1:16" x14ac:dyDescent="0.25">
      <c r="A86">
        <v>5019</v>
      </c>
      <c r="B86">
        <v>18</v>
      </c>
      <c r="C86" s="1" t="s">
        <v>24</v>
      </c>
      <c r="D86" s="1" t="s">
        <v>22</v>
      </c>
      <c r="E86" s="2">
        <v>0.75</v>
      </c>
      <c r="F86" s="1" t="s">
        <v>18</v>
      </c>
      <c r="G86" s="1" t="s">
        <v>18</v>
      </c>
      <c r="H86" s="1" t="s">
        <v>19</v>
      </c>
      <c r="I86">
        <v>12</v>
      </c>
      <c r="J86" s="1" t="s">
        <v>20</v>
      </c>
      <c r="K86" s="1" t="s">
        <v>17</v>
      </c>
      <c r="L86" s="1" t="s">
        <v>18</v>
      </c>
      <c r="M86" t="s">
        <v>18</v>
      </c>
      <c r="N86" s="1" t="s">
        <v>18</v>
      </c>
      <c r="O86" s="1" t="s">
        <v>26</v>
      </c>
      <c r="P86" t="s">
        <v>35</v>
      </c>
    </row>
    <row r="87" spans="1:16" x14ac:dyDescent="0.25">
      <c r="A87">
        <v>5030</v>
      </c>
      <c r="B87">
        <v>19</v>
      </c>
      <c r="C87" s="1" t="s">
        <v>15</v>
      </c>
      <c r="D87" s="1" t="s">
        <v>16</v>
      </c>
      <c r="E87" s="2">
        <v>0.75</v>
      </c>
      <c r="F87" s="1" t="s">
        <v>18</v>
      </c>
      <c r="G87" s="1" t="s">
        <v>18</v>
      </c>
      <c r="H87" s="1" t="s">
        <v>19</v>
      </c>
      <c r="I87">
        <v>0</v>
      </c>
      <c r="J87" s="1" t="s">
        <v>23</v>
      </c>
      <c r="K87" s="1" t="s">
        <v>18</v>
      </c>
      <c r="L87" s="1" t="s">
        <v>18</v>
      </c>
      <c r="M87" t="s">
        <v>17</v>
      </c>
      <c r="N87" s="1" t="s">
        <v>17</v>
      </c>
      <c r="O87" s="1" t="s">
        <v>27</v>
      </c>
      <c r="P87" t="s">
        <v>35</v>
      </c>
    </row>
    <row r="88" spans="1:16" x14ac:dyDescent="0.25">
      <c r="A88">
        <v>5036</v>
      </c>
      <c r="B88">
        <v>18</v>
      </c>
      <c r="C88" s="1" t="s">
        <v>15</v>
      </c>
      <c r="D88" s="1" t="s">
        <v>19</v>
      </c>
      <c r="E88" s="2">
        <v>0.75</v>
      </c>
      <c r="F88" s="1" t="s">
        <v>18</v>
      </c>
      <c r="G88" s="1" t="s">
        <v>18</v>
      </c>
      <c r="H88" s="1" t="s">
        <v>19</v>
      </c>
      <c r="I88">
        <v>12</v>
      </c>
      <c r="J88" s="1" t="s">
        <v>20</v>
      </c>
      <c r="K88" s="1" t="s">
        <v>17</v>
      </c>
      <c r="L88" s="1" t="s">
        <v>17</v>
      </c>
      <c r="M88" t="s">
        <v>18</v>
      </c>
      <c r="N88" s="1" t="s">
        <v>18</v>
      </c>
      <c r="O88" s="1" t="s">
        <v>21</v>
      </c>
      <c r="P88" t="s">
        <v>35</v>
      </c>
    </row>
    <row r="89" spans="1:16" x14ac:dyDescent="0.25">
      <c r="A89">
        <v>5037</v>
      </c>
      <c r="B89">
        <v>19</v>
      </c>
      <c r="C89" s="1" t="s">
        <v>15</v>
      </c>
      <c r="D89" s="1" t="s">
        <v>16</v>
      </c>
      <c r="E89" s="2">
        <v>0.75</v>
      </c>
      <c r="F89" s="1" t="s">
        <v>17</v>
      </c>
      <c r="G89" s="1" t="s">
        <v>18</v>
      </c>
      <c r="H89" s="1" t="s">
        <v>25</v>
      </c>
      <c r="I89">
        <v>12</v>
      </c>
      <c r="J89" s="1" t="s">
        <v>20</v>
      </c>
      <c r="K89" s="1" t="s">
        <v>17</v>
      </c>
      <c r="L89" s="1" t="s">
        <v>17</v>
      </c>
      <c r="M89" t="s">
        <v>17</v>
      </c>
      <c r="N89" s="1" t="s">
        <v>17</v>
      </c>
      <c r="O89" s="1" t="s">
        <v>26</v>
      </c>
      <c r="P89" t="s">
        <v>35</v>
      </c>
    </row>
    <row r="90" spans="1:16" x14ac:dyDescent="0.25">
      <c r="A90">
        <v>5050</v>
      </c>
      <c r="B90">
        <v>18</v>
      </c>
      <c r="C90" s="1" t="s">
        <v>15</v>
      </c>
      <c r="D90" s="1" t="s">
        <v>19</v>
      </c>
      <c r="E90" s="2">
        <v>0.75</v>
      </c>
      <c r="F90" s="1" t="s">
        <v>18</v>
      </c>
      <c r="G90" s="1" t="s">
        <v>18</v>
      </c>
      <c r="H90" s="1" t="s">
        <v>19</v>
      </c>
      <c r="I90">
        <v>2</v>
      </c>
      <c r="J90" s="1" t="s">
        <v>23</v>
      </c>
      <c r="K90" s="1" t="s">
        <v>17</v>
      </c>
      <c r="L90" s="1" t="s">
        <v>18</v>
      </c>
      <c r="M90" t="s">
        <v>17</v>
      </c>
      <c r="N90" s="1" t="s">
        <v>17</v>
      </c>
      <c r="O90" s="1" t="s">
        <v>26</v>
      </c>
      <c r="P90" t="s">
        <v>35</v>
      </c>
    </row>
    <row r="91" spans="1:16" x14ac:dyDescent="0.25">
      <c r="A91">
        <v>5064</v>
      </c>
      <c r="B91">
        <v>22</v>
      </c>
      <c r="C91" s="1" t="s">
        <v>15</v>
      </c>
      <c r="D91" s="1" t="s">
        <v>22</v>
      </c>
      <c r="E91" s="2">
        <v>0.75</v>
      </c>
      <c r="F91" s="1" t="s">
        <v>18</v>
      </c>
      <c r="G91" s="1" t="s">
        <v>18</v>
      </c>
      <c r="H91" s="1" t="s">
        <v>25</v>
      </c>
      <c r="I91">
        <v>2</v>
      </c>
      <c r="J91" s="1" t="s">
        <v>20</v>
      </c>
      <c r="K91" s="1" t="s">
        <v>17</v>
      </c>
      <c r="L91" s="1" t="s">
        <v>17</v>
      </c>
      <c r="M91" t="s">
        <v>17</v>
      </c>
      <c r="N91" s="1" t="s">
        <v>18</v>
      </c>
      <c r="O91" s="1" t="s">
        <v>27</v>
      </c>
      <c r="P91" t="s">
        <v>35</v>
      </c>
    </row>
    <row r="92" spans="1:16" x14ac:dyDescent="0.25">
      <c r="A92">
        <v>5069</v>
      </c>
      <c r="B92">
        <v>19</v>
      </c>
      <c r="C92" s="1" t="s">
        <v>24</v>
      </c>
      <c r="D92" s="1" t="s">
        <v>22</v>
      </c>
      <c r="E92" s="2">
        <v>0.75</v>
      </c>
      <c r="F92" s="1" t="s">
        <v>17</v>
      </c>
      <c r="G92" s="1" t="s">
        <v>18</v>
      </c>
      <c r="H92" s="1" t="s">
        <v>19</v>
      </c>
      <c r="I92">
        <v>0</v>
      </c>
      <c r="J92" s="1" t="s">
        <v>20</v>
      </c>
      <c r="K92" s="1" t="s">
        <v>17</v>
      </c>
      <c r="L92" s="1" t="s">
        <v>18</v>
      </c>
      <c r="M92" t="s">
        <v>17</v>
      </c>
      <c r="N92" s="1" t="s">
        <v>18</v>
      </c>
      <c r="O92" s="1" t="s">
        <v>27</v>
      </c>
      <c r="P92" t="s">
        <v>35</v>
      </c>
    </row>
    <row r="93" spans="1:16" x14ac:dyDescent="0.25">
      <c r="A93">
        <v>5070</v>
      </c>
      <c r="B93">
        <v>21</v>
      </c>
      <c r="C93" s="1" t="s">
        <v>24</v>
      </c>
      <c r="D93" s="1" t="s">
        <v>22</v>
      </c>
      <c r="E93" s="2">
        <v>0.75</v>
      </c>
      <c r="F93" s="1" t="s">
        <v>18</v>
      </c>
      <c r="G93" s="1" t="s">
        <v>18</v>
      </c>
      <c r="H93" s="1" t="s">
        <v>25</v>
      </c>
      <c r="I93">
        <v>0</v>
      </c>
      <c r="J93" s="1" t="s">
        <v>20</v>
      </c>
      <c r="K93" s="1" t="s">
        <v>17</v>
      </c>
      <c r="L93" s="1" t="s">
        <v>18</v>
      </c>
      <c r="M93" t="s">
        <v>18</v>
      </c>
      <c r="N93" s="1" t="s">
        <v>17</v>
      </c>
      <c r="O93" s="1" t="s">
        <v>27</v>
      </c>
      <c r="P93" t="s">
        <v>35</v>
      </c>
    </row>
    <row r="94" spans="1:16" x14ac:dyDescent="0.25">
      <c r="A94">
        <v>5071</v>
      </c>
      <c r="B94">
        <v>18</v>
      </c>
      <c r="C94" s="1" t="s">
        <v>15</v>
      </c>
      <c r="D94" s="1" t="s">
        <v>22</v>
      </c>
      <c r="E94" s="2">
        <v>0.75</v>
      </c>
      <c r="F94" s="1" t="s">
        <v>18</v>
      </c>
      <c r="G94" s="1" t="s">
        <v>17</v>
      </c>
      <c r="H94" s="1" t="s">
        <v>25</v>
      </c>
      <c r="I94">
        <v>0</v>
      </c>
      <c r="J94" s="1" t="s">
        <v>20</v>
      </c>
      <c r="K94" s="1" t="s">
        <v>17</v>
      </c>
      <c r="L94" s="1" t="s">
        <v>17</v>
      </c>
      <c r="M94" t="s">
        <v>17</v>
      </c>
      <c r="N94" s="1" t="s">
        <v>17</v>
      </c>
      <c r="O94" s="1" t="s">
        <v>32</v>
      </c>
      <c r="P94" t="s">
        <v>35</v>
      </c>
    </row>
    <row r="95" spans="1:16" x14ac:dyDescent="0.25">
      <c r="A95">
        <v>5072</v>
      </c>
      <c r="B95">
        <v>18</v>
      </c>
      <c r="C95" s="1" t="s">
        <v>24</v>
      </c>
      <c r="D95" s="1" t="s">
        <v>16</v>
      </c>
      <c r="E95" s="2">
        <v>0.75</v>
      </c>
      <c r="F95" s="1" t="s">
        <v>18</v>
      </c>
      <c r="G95" s="1" t="s">
        <v>18</v>
      </c>
      <c r="H95" s="1" t="s">
        <v>19</v>
      </c>
      <c r="I95">
        <v>0</v>
      </c>
      <c r="J95" s="1" t="s">
        <v>20</v>
      </c>
      <c r="K95" s="1" t="s">
        <v>18</v>
      </c>
      <c r="L95" s="1" t="s">
        <v>17</v>
      </c>
      <c r="M95" t="s">
        <v>17</v>
      </c>
      <c r="N95" s="1" t="s">
        <v>18</v>
      </c>
      <c r="O95" s="1" t="s">
        <v>33</v>
      </c>
      <c r="P95" t="s">
        <v>35</v>
      </c>
    </row>
    <row r="96" spans="1:16" x14ac:dyDescent="0.25">
      <c r="A96">
        <v>5074</v>
      </c>
      <c r="B96">
        <v>21</v>
      </c>
      <c r="C96" s="1" t="s">
        <v>15</v>
      </c>
      <c r="D96" s="1" t="s">
        <v>22</v>
      </c>
      <c r="E96" s="2">
        <v>0.75</v>
      </c>
      <c r="F96" s="1" t="s">
        <v>18</v>
      </c>
      <c r="G96" s="1" t="s">
        <v>18</v>
      </c>
      <c r="H96" s="1" t="s">
        <v>19</v>
      </c>
      <c r="I96">
        <v>0</v>
      </c>
      <c r="J96" s="1" t="s">
        <v>20</v>
      </c>
      <c r="K96" s="1" t="s">
        <v>18</v>
      </c>
      <c r="L96" s="1" t="s">
        <v>17</v>
      </c>
      <c r="M96" t="s">
        <v>17</v>
      </c>
      <c r="N96" s="1" t="s">
        <v>18</v>
      </c>
      <c r="O96" s="1" t="s">
        <v>33</v>
      </c>
      <c r="P96" t="s">
        <v>35</v>
      </c>
    </row>
    <row r="97" spans="1:16" x14ac:dyDescent="0.25">
      <c r="A97">
        <v>5075</v>
      </c>
      <c r="B97">
        <v>18</v>
      </c>
      <c r="C97" s="1" t="s">
        <v>15</v>
      </c>
      <c r="D97" s="1" t="s">
        <v>22</v>
      </c>
      <c r="E97" s="2">
        <v>0.75</v>
      </c>
      <c r="F97" s="1" t="s">
        <v>18</v>
      </c>
      <c r="G97" s="1" t="s">
        <v>18</v>
      </c>
      <c r="H97" s="1" t="s">
        <v>19</v>
      </c>
      <c r="I97">
        <v>0</v>
      </c>
      <c r="J97" s="1" t="s">
        <v>20</v>
      </c>
      <c r="K97" s="1" t="s">
        <v>17</v>
      </c>
      <c r="L97" s="1" t="s">
        <v>18</v>
      </c>
      <c r="M97" t="s">
        <v>18</v>
      </c>
      <c r="N97" s="1" t="s">
        <v>18</v>
      </c>
      <c r="O97" s="1" t="s">
        <v>32</v>
      </c>
      <c r="P97" t="s">
        <v>35</v>
      </c>
    </row>
    <row r="98" spans="1:16" x14ac:dyDescent="0.25">
      <c r="A98">
        <v>5076</v>
      </c>
      <c r="B98">
        <v>18</v>
      </c>
      <c r="C98" s="1" t="s">
        <v>15</v>
      </c>
      <c r="D98" s="1" t="s">
        <v>22</v>
      </c>
      <c r="E98" s="2">
        <v>0.75</v>
      </c>
      <c r="F98" s="1" t="s">
        <v>18</v>
      </c>
      <c r="G98" s="1" t="s">
        <v>17</v>
      </c>
      <c r="H98" s="1" t="s">
        <v>19</v>
      </c>
      <c r="I98">
        <v>0</v>
      </c>
      <c r="J98" s="1" t="s">
        <v>20</v>
      </c>
      <c r="K98" s="1" t="s">
        <v>18</v>
      </c>
      <c r="L98" s="1" t="s">
        <v>17</v>
      </c>
      <c r="M98" t="s">
        <v>18</v>
      </c>
      <c r="N98" s="1" t="s">
        <v>18</v>
      </c>
      <c r="O98" s="1" t="s">
        <v>32</v>
      </c>
      <c r="P98" t="s">
        <v>35</v>
      </c>
    </row>
    <row r="99" spans="1:16" x14ac:dyDescent="0.25">
      <c r="A99">
        <v>5079</v>
      </c>
      <c r="B99">
        <v>19</v>
      </c>
      <c r="C99" s="1" t="s">
        <v>24</v>
      </c>
      <c r="D99" s="1" t="s">
        <v>22</v>
      </c>
      <c r="E99" s="2">
        <v>0.75</v>
      </c>
      <c r="F99" s="1" t="s">
        <v>17</v>
      </c>
      <c r="G99" s="1" t="s">
        <v>17</v>
      </c>
      <c r="H99" s="1" t="s">
        <v>19</v>
      </c>
      <c r="I99">
        <v>0</v>
      </c>
      <c r="J99" s="1" t="s">
        <v>20</v>
      </c>
      <c r="K99" s="1" t="s">
        <v>17</v>
      </c>
      <c r="L99" s="1" t="s">
        <v>17</v>
      </c>
      <c r="M99" t="s">
        <v>17</v>
      </c>
      <c r="N99" s="1" t="s">
        <v>18</v>
      </c>
      <c r="O99" s="1" t="s">
        <v>31</v>
      </c>
      <c r="P99" t="s">
        <v>35</v>
      </c>
    </row>
    <row r="100" spans="1:16" x14ac:dyDescent="0.25">
      <c r="A100">
        <v>5080</v>
      </c>
      <c r="B100">
        <v>19</v>
      </c>
      <c r="C100" s="1" t="s">
        <v>15</v>
      </c>
      <c r="D100" s="1" t="s">
        <v>22</v>
      </c>
      <c r="E100" s="2">
        <v>0.75</v>
      </c>
      <c r="F100" s="1" t="s">
        <v>18</v>
      </c>
      <c r="G100" s="1" t="s">
        <v>18</v>
      </c>
      <c r="H100" s="1" t="s">
        <v>19</v>
      </c>
      <c r="I100">
        <v>0</v>
      </c>
      <c r="J100" s="1" t="s">
        <v>20</v>
      </c>
      <c r="K100" s="1" t="s">
        <v>17</v>
      </c>
      <c r="L100" s="1" t="s">
        <v>17</v>
      </c>
      <c r="M100" t="s">
        <v>17</v>
      </c>
      <c r="N100" s="1" t="s">
        <v>18</v>
      </c>
      <c r="O100" s="1" t="s">
        <v>30</v>
      </c>
      <c r="P100" t="s">
        <v>35</v>
      </c>
    </row>
    <row r="101" spans="1:16" x14ac:dyDescent="0.25">
      <c r="A101">
        <v>5083</v>
      </c>
      <c r="B101">
        <v>20</v>
      </c>
      <c r="C101" s="1" t="s">
        <v>15</v>
      </c>
      <c r="D101" s="1" t="s">
        <v>22</v>
      </c>
      <c r="E101" s="2">
        <v>0.75</v>
      </c>
      <c r="F101" s="1" t="s">
        <v>17</v>
      </c>
      <c r="G101" s="1" t="s">
        <v>18</v>
      </c>
      <c r="H101" s="1" t="s">
        <v>25</v>
      </c>
      <c r="I101">
        <v>2</v>
      </c>
      <c r="J101" s="1" t="s">
        <v>20</v>
      </c>
      <c r="K101" s="1" t="s">
        <v>17</v>
      </c>
      <c r="L101" s="1" t="s">
        <v>18</v>
      </c>
      <c r="M101" t="s">
        <v>17</v>
      </c>
      <c r="N101" s="1" t="s">
        <v>18</v>
      </c>
      <c r="O101" s="1" t="s">
        <v>32</v>
      </c>
      <c r="P101" t="s">
        <v>35</v>
      </c>
    </row>
    <row r="102" spans="1:16" x14ac:dyDescent="0.25">
      <c r="A102">
        <v>5087</v>
      </c>
      <c r="B102">
        <v>21</v>
      </c>
      <c r="C102" s="1" t="s">
        <v>15</v>
      </c>
      <c r="D102" s="1" t="s">
        <v>22</v>
      </c>
      <c r="E102" s="2">
        <v>0.75</v>
      </c>
      <c r="F102" s="1" t="s">
        <v>18</v>
      </c>
      <c r="G102" s="1" t="s">
        <v>18</v>
      </c>
      <c r="H102" s="1" t="s">
        <v>19</v>
      </c>
      <c r="I102">
        <v>0</v>
      </c>
      <c r="J102" s="1" t="s">
        <v>23</v>
      </c>
      <c r="K102" s="1" t="s">
        <v>18</v>
      </c>
      <c r="L102" s="1" t="s">
        <v>18</v>
      </c>
      <c r="M102" t="s">
        <v>17</v>
      </c>
      <c r="N102" s="1" t="s">
        <v>17</v>
      </c>
      <c r="O102" s="1" t="s">
        <v>27</v>
      </c>
      <c r="P102" t="s">
        <v>35</v>
      </c>
    </row>
    <row r="103" spans="1:16" x14ac:dyDescent="0.25">
      <c r="A103">
        <v>5089</v>
      </c>
      <c r="B103">
        <v>18</v>
      </c>
      <c r="C103" s="1" t="s">
        <v>15</v>
      </c>
      <c r="D103" s="1" t="s">
        <v>22</v>
      </c>
      <c r="E103" s="2">
        <v>0.75</v>
      </c>
      <c r="F103" s="1" t="s">
        <v>18</v>
      </c>
      <c r="G103" s="1" t="s">
        <v>17</v>
      </c>
      <c r="H103" s="1" t="s">
        <v>25</v>
      </c>
      <c r="I103">
        <v>0</v>
      </c>
      <c r="J103" s="1" t="s">
        <v>20</v>
      </c>
      <c r="K103" s="1" t="s">
        <v>17</v>
      </c>
      <c r="L103" s="1" t="s">
        <v>17</v>
      </c>
      <c r="M103" t="s">
        <v>18</v>
      </c>
      <c r="N103" s="1" t="s">
        <v>17</v>
      </c>
      <c r="O103" s="1" t="s">
        <v>33</v>
      </c>
      <c r="P103" t="s">
        <v>35</v>
      </c>
    </row>
    <row r="104" spans="1:16" x14ac:dyDescent="0.25">
      <c r="A104">
        <v>5097</v>
      </c>
      <c r="B104">
        <v>18</v>
      </c>
      <c r="C104" s="1" t="s">
        <v>15</v>
      </c>
      <c r="D104" s="1" t="s">
        <v>22</v>
      </c>
      <c r="E104" s="2">
        <v>0.75</v>
      </c>
      <c r="F104" s="1" t="s">
        <v>18</v>
      </c>
      <c r="G104" s="1" t="s">
        <v>17</v>
      </c>
      <c r="H104" s="1" t="s">
        <v>25</v>
      </c>
      <c r="I104">
        <v>0</v>
      </c>
      <c r="J104" s="1" t="s">
        <v>28</v>
      </c>
      <c r="K104" s="1" t="s">
        <v>18</v>
      </c>
      <c r="L104" s="1" t="s">
        <v>18</v>
      </c>
      <c r="M104" t="s">
        <v>18</v>
      </c>
      <c r="N104" s="1" t="s">
        <v>18</v>
      </c>
      <c r="O104" s="1" t="s">
        <v>32</v>
      </c>
      <c r="P104" t="s">
        <v>35</v>
      </c>
    </row>
    <row r="105" spans="1:16" x14ac:dyDescent="0.25">
      <c r="A105">
        <v>5098</v>
      </c>
      <c r="B105">
        <v>18</v>
      </c>
      <c r="C105" s="1" t="s">
        <v>15</v>
      </c>
      <c r="D105" s="1" t="s">
        <v>22</v>
      </c>
      <c r="E105" s="2">
        <v>0.75</v>
      </c>
      <c r="F105" s="1" t="s">
        <v>17</v>
      </c>
      <c r="G105" s="1" t="s">
        <v>18</v>
      </c>
      <c r="H105" s="1" t="s">
        <v>19</v>
      </c>
      <c r="I105">
        <v>0</v>
      </c>
      <c r="J105" s="1" t="s">
        <v>20</v>
      </c>
      <c r="K105" s="1" t="s">
        <v>18</v>
      </c>
      <c r="L105" s="1" t="s">
        <v>18</v>
      </c>
      <c r="M105" t="s">
        <v>17</v>
      </c>
      <c r="N105" s="1" t="s">
        <v>18</v>
      </c>
      <c r="O105" s="1" t="s">
        <v>33</v>
      </c>
      <c r="P105" t="s">
        <v>35</v>
      </c>
    </row>
    <row r="106" spans="1:16" x14ac:dyDescent="0.25">
      <c r="A106">
        <v>5099</v>
      </c>
      <c r="B106">
        <v>18</v>
      </c>
      <c r="C106" s="1" t="s">
        <v>15</v>
      </c>
      <c r="D106" s="1" t="s">
        <v>22</v>
      </c>
      <c r="E106" s="2">
        <v>0.75</v>
      </c>
      <c r="F106" s="1" t="s">
        <v>18</v>
      </c>
      <c r="G106" s="1" t="s">
        <v>17</v>
      </c>
      <c r="H106" s="1" t="s">
        <v>19</v>
      </c>
      <c r="I106">
        <v>0</v>
      </c>
      <c r="J106" s="1" t="s">
        <v>23</v>
      </c>
      <c r="K106" s="1" t="s">
        <v>18</v>
      </c>
      <c r="L106" s="1" t="s">
        <v>18</v>
      </c>
      <c r="M106" t="s">
        <v>18</v>
      </c>
      <c r="N106" s="1" t="s">
        <v>17</v>
      </c>
      <c r="O106" s="1" t="s">
        <v>32</v>
      </c>
      <c r="P106" t="s">
        <v>35</v>
      </c>
    </row>
    <row r="107" spans="1:16" x14ac:dyDescent="0.25">
      <c r="A107">
        <v>5101</v>
      </c>
      <c r="B107">
        <v>18</v>
      </c>
      <c r="C107" s="1" t="s">
        <v>15</v>
      </c>
      <c r="D107" s="1" t="s">
        <v>22</v>
      </c>
      <c r="E107" s="2">
        <v>0.75</v>
      </c>
      <c r="F107" s="1" t="s">
        <v>18</v>
      </c>
      <c r="G107" s="1" t="s">
        <v>18</v>
      </c>
      <c r="H107" s="1" t="s">
        <v>19</v>
      </c>
      <c r="I107">
        <v>0</v>
      </c>
      <c r="J107" s="1" t="s">
        <v>28</v>
      </c>
      <c r="K107" s="1" t="s">
        <v>18</v>
      </c>
      <c r="L107" s="1" t="s">
        <v>17</v>
      </c>
      <c r="M107" t="s">
        <v>17</v>
      </c>
      <c r="N107" s="1" t="s">
        <v>17</v>
      </c>
      <c r="O107" s="1" t="s">
        <v>33</v>
      </c>
      <c r="P107" t="s">
        <v>35</v>
      </c>
    </row>
    <row r="108" spans="1:16" x14ac:dyDescent="0.25">
      <c r="A108">
        <v>5102</v>
      </c>
      <c r="B108">
        <v>18</v>
      </c>
      <c r="C108" s="1" t="s">
        <v>15</v>
      </c>
      <c r="D108" s="1" t="s">
        <v>22</v>
      </c>
      <c r="E108" s="2">
        <v>0.75</v>
      </c>
      <c r="F108" s="1" t="s">
        <v>18</v>
      </c>
      <c r="G108" s="1" t="s">
        <v>18</v>
      </c>
      <c r="H108" s="1" t="s">
        <v>25</v>
      </c>
      <c r="I108">
        <v>2</v>
      </c>
      <c r="J108" s="1" t="s">
        <v>20</v>
      </c>
      <c r="K108" s="1" t="s">
        <v>18</v>
      </c>
      <c r="L108" s="1" t="s">
        <v>18</v>
      </c>
      <c r="M108" t="s">
        <v>17</v>
      </c>
      <c r="N108" s="1" t="s">
        <v>17</v>
      </c>
      <c r="O108" s="1" t="s">
        <v>32</v>
      </c>
      <c r="P108" t="s">
        <v>35</v>
      </c>
    </row>
    <row r="109" spans="1:16" x14ac:dyDescent="0.25">
      <c r="A109">
        <v>5104</v>
      </c>
      <c r="B109">
        <v>18</v>
      </c>
      <c r="C109" s="1" t="s">
        <v>15</v>
      </c>
      <c r="D109" s="1" t="s">
        <v>19</v>
      </c>
      <c r="E109" s="2">
        <v>0.75</v>
      </c>
      <c r="F109" s="1" t="s">
        <v>18</v>
      </c>
      <c r="G109" s="1" t="s">
        <v>18</v>
      </c>
      <c r="H109" s="1" t="s">
        <v>25</v>
      </c>
      <c r="I109">
        <v>12</v>
      </c>
      <c r="J109" s="1" t="s">
        <v>20</v>
      </c>
      <c r="K109" s="1" t="s">
        <v>18</v>
      </c>
      <c r="L109" s="1" t="s">
        <v>17</v>
      </c>
      <c r="M109" t="s">
        <v>17</v>
      </c>
      <c r="N109" s="1" t="s">
        <v>18</v>
      </c>
      <c r="O109" s="1" t="s">
        <v>32</v>
      </c>
      <c r="P109" t="s">
        <v>35</v>
      </c>
    </row>
    <row r="110" spans="1:16" x14ac:dyDescent="0.25">
      <c r="A110">
        <v>5106</v>
      </c>
      <c r="B110">
        <v>18</v>
      </c>
      <c r="C110" s="1" t="s">
        <v>15</v>
      </c>
      <c r="D110" s="1" t="s">
        <v>22</v>
      </c>
      <c r="E110" s="2">
        <v>0.75</v>
      </c>
      <c r="F110" s="1" t="s">
        <v>17</v>
      </c>
      <c r="G110" s="1" t="s">
        <v>17</v>
      </c>
      <c r="H110" s="1" t="s">
        <v>19</v>
      </c>
      <c r="I110">
        <v>0</v>
      </c>
      <c r="J110" s="1" t="s">
        <v>20</v>
      </c>
      <c r="K110" s="1" t="s">
        <v>17</v>
      </c>
      <c r="L110" s="1" t="s">
        <v>18</v>
      </c>
      <c r="M110" t="s">
        <v>18</v>
      </c>
      <c r="N110" s="1" t="s">
        <v>18</v>
      </c>
      <c r="O110" s="1" t="s">
        <v>32</v>
      </c>
      <c r="P110" t="s">
        <v>35</v>
      </c>
    </row>
    <row r="111" spans="1:16" x14ac:dyDescent="0.25">
      <c r="A111">
        <v>5107</v>
      </c>
      <c r="B111">
        <v>18</v>
      </c>
      <c r="C111" s="1" t="s">
        <v>15</v>
      </c>
      <c r="D111" s="1" t="s">
        <v>22</v>
      </c>
      <c r="E111" s="2">
        <v>0.75</v>
      </c>
      <c r="F111" s="1" t="s">
        <v>18</v>
      </c>
      <c r="G111" s="1" t="s">
        <v>17</v>
      </c>
      <c r="H111" s="1" t="s">
        <v>19</v>
      </c>
      <c r="I111">
        <v>0</v>
      </c>
      <c r="J111" s="1" t="s">
        <v>20</v>
      </c>
      <c r="K111" s="1" t="s">
        <v>18</v>
      </c>
      <c r="L111" s="1" t="s">
        <v>18</v>
      </c>
      <c r="M111" t="s">
        <v>18</v>
      </c>
      <c r="N111" s="1" t="s">
        <v>17</v>
      </c>
      <c r="O111" s="1" t="s">
        <v>32</v>
      </c>
      <c r="P111" t="s">
        <v>35</v>
      </c>
    </row>
    <row r="112" spans="1:16" x14ac:dyDescent="0.25">
      <c r="A112">
        <v>5108</v>
      </c>
      <c r="B112">
        <v>18</v>
      </c>
      <c r="C112" s="1" t="s">
        <v>24</v>
      </c>
      <c r="D112" s="1" t="s">
        <v>22</v>
      </c>
      <c r="E112" s="2">
        <v>0.75</v>
      </c>
      <c r="F112" s="1" t="s">
        <v>17</v>
      </c>
      <c r="G112" s="1" t="s">
        <v>17</v>
      </c>
      <c r="H112" s="1" t="s">
        <v>19</v>
      </c>
      <c r="I112">
        <v>0</v>
      </c>
      <c r="J112" s="1" t="s">
        <v>20</v>
      </c>
      <c r="K112" s="1" t="s">
        <v>18</v>
      </c>
      <c r="L112" s="1" t="s">
        <v>17</v>
      </c>
      <c r="M112" t="s">
        <v>17</v>
      </c>
      <c r="N112" s="1" t="s">
        <v>18</v>
      </c>
      <c r="O112" s="1" t="s">
        <v>33</v>
      </c>
      <c r="P112" t="s">
        <v>35</v>
      </c>
    </row>
    <row r="113" spans="1:16" x14ac:dyDescent="0.25">
      <c r="A113">
        <v>5120</v>
      </c>
      <c r="B113">
        <v>21</v>
      </c>
      <c r="C113" s="1" t="s">
        <v>24</v>
      </c>
      <c r="D113" s="1" t="s">
        <v>22</v>
      </c>
      <c r="E113" s="2">
        <v>0.75</v>
      </c>
      <c r="F113" s="1" t="s">
        <v>18</v>
      </c>
      <c r="G113" s="1" t="s">
        <v>17</v>
      </c>
      <c r="H113" s="1" t="s">
        <v>19</v>
      </c>
      <c r="I113">
        <v>0</v>
      </c>
      <c r="J113" s="1" t="s">
        <v>20</v>
      </c>
      <c r="K113" s="1" t="s">
        <v>18</v>
      </c>
      <c r="L113" s="1" t="s">
        <v>18</v>
      </c>
      <c r="M113" t="s">
        <v>17</v>
      </c>
      <c r="N113" s="1" t="s">
        <v>17</v>
      </c>
      <c r="O113" s="1" t="s">
        <v>26</v>
      </c>
      <c r="P113" t="s">
        <v>35</v>
      </c>
    </row>
    <row r="114" spans="1:16" x14ac:dyDescent="0.25">
      <c r="A114">
        <v>5125</v>
      </c>
      <c r="B114">
        <v>18</v>
      </c>
      <c r="C114" s="1" t="s">
        <v>24</v>
      </c>
      <c r="D114" s="1" t="s">
        <v>22</v>
      </c>
      <c r="E114" s="2">
        <v>0.75</v>
      </c>
      <c r="F114" s="1" t="s">
        <v>17</v>
      </c>
      <c r="G114" s="1" t="s">
        <v>17</v>
      </c>
      <c r="H114" s="1" t="s">
        <v>25</v>
      </c>
      <c r="I114">
        <v>0</v>
      </c>
      <c r="J114" s="1" t="s">
        <v>20</v>
      </c>
      <c r="K114" s="1" t="s">
        <v>18</v>
      </c>
      <c r="L114" s="1" t="s">
        <v>18</v>
      </c>
      <c r="M114" t="s">
        <v>17</v>
      </c>
      <c r="N114" s="1" t="s">
        <v>17</v>
      </c>
      <c r="O114" s="1" t="s">
        <v>30</v>
      </c>
      <c r="P114" t="s">
        <v>35</v>
      </c>
    </row>
    <row r="115" spans="1:16" x14ac:dyDescent="0.25">
      <c r="A115">
        <v>5127</v>
      </c>
      <c r="B115">
        <v>18</v>
      </c>
      <c r="C115" s="1" t="s">
        <v>24</v>
      </c>
      <c r="D115" s="1" t="s">
        <v>19</v>
      </c>
      <c r="E115" s="2">
        <v>0.75</v>
      </c>
      <c r="F115" s="1" t="s">
        <v>17</v>
      </c>
      <c r="G115" s="1" t="s">
        <v>17</v>
      </c>
      <c r="H115" s="1" t="s">
        <v>25</v>
      </c>
      <c r="I115">
        <v>12</v>
      </c>
      <c r="J115" s="1" t="s">
        <v>28</v>
      </c>
      <c r="K115" s="1" t="s">
        <v>18</v>
      </c>
      <c r="L115" s="1" t="s">
        <v>17</v>
      </c>
      <c r="M115">
        <v>6</v>
      </c>
      <c r="N115" s="1" t="s">
        <v>17</v>
      </c>
      <c r="O115" s="1" t="s">
        <v>30</v>
      </c>
      <c r="P115" t="s">
        <v>35</v>
      </c>
    </row>
    <row r="116" spans="1:16" x14ac:dyDescent="0.25">
      <c r="A116">
        <v>5128</v>
      </c>
      <c r="B116">
        <v>18</v>
      </c>
      <c r="C116" s="1" t="s">
        <v>24</v>
      </c>
      <c r="D116" s="1" t="s">
        <v>22</v>
      </c>
      <c r="E116" s="2">
        <v>0.75</v>
      </c>
      <c r="F116" s="1" t="s">
        <v>18</v>
      </c>
      <c r="G116" s="1" t="s">
        <v>18</v>
      </c>
      <c r="H116" s="1" t="s">
        <v>19</v>
      </c>
      <c r="I116">
        <v>0</v>
      </c>
      <c r="J116" s="1" t="s">
        <v>23</v>
      </c>
      <c r="K116" s="1" t="s">
        <v>18</v>
      </c>
      <c r="L116" s="1" t="s">
        <v>18</v>
      </c>
      <c r="M116" t="s">
        <v>18</v>
      </c>
      <c r="N116" s="1" t="s">
        <v>17</v>
      </c>
      <c r="O116" s="1" t="s">
        <v>21</v>
      </c>
      <c r="P116" t="s">
        <v>35</v>
      </c>
    </row>
    <row r="117" spans="1:16" x14ac:dyDescent="0.25">
      <c r="A117">
        <v>5129</v>
      </c>
      <c r="B117">
        <v>18</v>
      </c>
      <c r="C117" s="1" t="s">
        <v>24</v>
      </c>
      <c r="D117" s="1" t="s">
        <v>22</v>
      </c>
      <c r="E117" s="2">
        <v>0.75</v>
      </c>
      <c r="F117" s="1" t="s">
        <v>18</v>
      </c>
      <c r="G117" s="1" t="s">
        <v>17</v>
      </c>
      <c r="H117" s="1" t="s">
        <v>25</v>
      </c>
      <c r="I117">
        <v>0</v>
      </c>
      <c r="J117" s="1" t="s">
        <v>23</v>
      </c>
      <c r="K117" s="1" t="s">
        <v>18</v>
      </c>
      <c r="L117" s="1" t="s">
        <v>18</v>
      </c>
      <c r="M117" t="s">
        <v>18</v>
      </c>
      <c r="N117" s="1" t="s">
        <v>17</v>
      </c>
      <c r="O117" s="1" t="s">
        <v>29</v>
      </c>
      <c r="P117" t="s">
        <v>36</v>
      </c>
    </row>
    <row r="118" spans="1:16" x14ac:dyDescent="0.25">
      <c r="A118">
        <v>5135</v>
      </c>
      <c r="B118">
        <v>18</v>
      </c>
      <c r="C118" s="1" t="s">
        <v>24</v>
      </c>
      <c r="D118" s="1" t="s">
        <v>22</v>
      </c>
      <c r="E118" s="2">
        <v>0.75</v>
      </c>
      <c r="F118" s="1" t="s">
        <v>18</v>
      </c>
      <c r="G118" s="1" t="s">
        <v>17</v>
      </c>
      <c r="H118" s="1" t="s">
        <v>19</v>
      </c>
      <c r="I118">
        <v>0</v>
      </c>
      <c r="J118" s="1" t="s">
        <v>28</v>
      </c>
      <c r="K118" s="1" t="s">
        <v>18</v>
      </c>
      <c r="L118" s="1" t="s">
        <v>17</v>
      </c>
      <c r="M118" t="s">
        <v>17</v>
      </c>
      <c r="N118" s="1" t="s">
        <v>17</v>
      </c>
      <c r="O118" s="1" t="s">
        <v>21</v>
      </c>
      <c r="P118" t="s">
        <v>35</v>
      </c>
    </row>
    <row r="119" spans="1:16" x14ac:dyDescent="0.25">
      <c r="A119">
        <v>5139</v>
      </c>
      <c r="B119">
        <v>18</v>
      </c>
      <c r="C119" s="1" t="s">
        <v>24</v>
      </c>
      <c r="D119" s="1" t="s">
        <v>22</v>
      </c>
      <c r="E119" s="2">
        <v>0.75</v>
      </c>
      <c r="F119" s="1" t="s">
        <v>17</v>
      </c>
      <c r="G119" s="1" t="s">
        <v>17</v>
      </c>
      <c r="H119" s="1" t="s">
        <v>25</v>
      </c>
      <c r="I119">
        <v>12</v>
      </c>
      <c r="J119" s="1" t="s">
        <v>28</v>
      </c>
      <c r="K119" s="1" t="s">
        <v>18</v>
      </c>
      <c r="L119" s="1" t="s">
        <v>18</v>
      </c>
      <c r="M119" t="s">
        <v>17</v>
      </c>
      <c r="N119" s="1" t="s">
        <v>17</v>
      </c>
      <c r="O119" s="1" t="s">
        <v>29</v>
      </c>
      <c r="P119" t="s">
        <v>36</v>
      </c>
    </row>
    <row r="120" spans="1:16" x14ac:dyDescent="0.25">
      <c r="A120">
        <v>5140</v>
      </c>
      <c r="B120">
        <v>18</v>
      </c>
      <c r="C120" s="1" t="s">
        <v>24</v>
      </c>
      <c r="D120" s="1" t="s">
        <v>22</v>
      </c>
      <c r="E120" s="2">
        <v>0.75</v>
      </c>
      <c r="F120" s="1" t="s">
        <v>17</v>
      </c>
      <c r="G120" s="1" t="s">
        <v>18</v>
      </c>
      <c r="H120" s="1" t="s">
        <v>25</v>
      </c>
      <c r="I120">
        <v>2</v>
      </c>
      <c r="J120" s="1" t="s">
        <v>28</v>
      </c>
      <c r="K120" s="1" t="s">
        <v>18</v>
      </c>
      <c r="L120" s="1" t="s">
        <v>18</v>
      </c>
      <c r="M120" t="s">
        <v>17</v>
      </c>
      <c r="N120" s="1" t="s">
        <v>17</v>
      </c>
      <c r="O120" s="1" t="s">
        <v>29</v>
      </c>
      <c r="P120" t="s">
        <v>36</v>
      </c>
    </row>
    <row r="121" spans="1:16" x14ac:dyDescent="0.25">
      <c r="A121">
        <v>5142</v>
      </c>
      <c r="B121">
        <v>18</v>
      </c>
      <c r="C121" s="1" t="s">
        <v>24</v>
      </c>
      <c r="D121" s="1" t="s">
        <v>22</v>
      </c>
      <c r="E121" s="2">
        <v>0.75</v>
      </c>
      <c r="F121" s="1" t="s">
        <v>18</v>
      </c>
      <c r="G121" s="1" t="s">
        <v>18</v>
      </c>
      <c r="H121" s="1" t="s">
        <v>19</v>
      </c>
      <c r="I121">
        <v>0</v>
      </c>
      <c r="J121" s="1" t="s">
        <v>23</v>
      </c>
      <c r="K121" s="1" t="s">
        <v>18</v>
      </c>
      <c r="L121" s="1" t="s">
        <v>17</v>
      </c>
      <c r="M121" t="s">
        <v>17</v>
      </c>
      <c r="N121" s="1" t="s">
        <v>18</v>
      </c>
      <c r="O121" s="1" t="s">
        <v>27</v>
      </c>
      <c r="P121" t="s">
        <v>35</v>
      </c>
    </row>
    <row r="122" spans="1:16" x14ac:dyDescent="0.25">
      <c r="A122">
        <v>5143</v>
      </c>
      <c r="B122">
        <v>18</v>
      </c>
      <c r="C122" s="1" t="s">
        <v>24</v>
      </c>
      <c r="D122" s="1" t="s">
        <v>19</v>
      </c>
      <c r="E122" s="2">
        <v>0.75</v>
      </c>
      <c r="F122" s="1" t="s">
        <v>18</v>
      </c>
      <c r="G122" s="1" t="s">
        <v>18</v>
      </c>
      <c r="H122" s="1" t="s">
        <v>19</v>
      </c>
      <c r="I122">
        <v>0</v>
      </c>
      <c r="J122" s="1" t="s">
        <v>20</v>
      </c>
      <c r="K122" s="1" t="s">
        <v>17</v>
      </c>
      <c r="L122" s="1" t="s">
        <v>18</v>
      </c>
      <c r="M122" t="s">
        <v>18</v>
      </c>
      <c r="N122" s="1" t="s">
        <v>18</v>
      </c>
      <c r="O122" s="1" t="s">
        <v>21</v>
      </c>
      <c r="P122" t="s">
        <v>35</v>
      </c>
    </row>
    <row r="123" spans="1:16" x14ac:dyDescent="0.25">
      <c r="A123">
        <v>5144</v>
      </c>
      <c r="B123">
        <v>22</v>
      </c>
      <c r="C123" s="1" t="s">
        <v>24</v>
      </c>
      <c r="D123" s="1" t="s">
        <v>22</v>
      </c>
      <c r="E123" s="2">
        <v>0.75</v>
      </c>
      <c r="F123" s="1" t="s">
        <v>17</v>
      </c>
      <c r="G123" s="1" t="s">
        <v>17</v>
      </c>
      <c r="H123" s="1" t="s">
        <v>25</v>
      </c>
      <c r="I123">
        <v>12</v>
      </c>
      <c r="J123" s="1" t="s">
        <v>28</v>
      </c>
      <c r="K123" s="1" t="s">
        <v>18</v>
      </c>
      <c r="L123" s="1" t="s">
        <v>17</v>
      </c>
      <c r="M123" t="s">
        <v>18</v>
      </c>
      <c r="N123" s="1" t="s">
        <v>17</v>
      </c>
      <c r="O123" s="1" t="s">
        <v>31</v>
      </c>
      <c r="P123" t="s">
        <v>35</v>
      </c>
    </row>
    <row r="124" spans="1:16" x14ac:dyDescent="0.25">
      <c r="A124">
        <v>5014</v>
      </c>
      <c r="B124">
        <v>19</v>
      </c>
      <c r="C124" s="1" t="s">
        <v>24</v>
      </c>
      <c r="D124" s="1" t="s">
        <v>22</v>
      </c>
      <c r="E124" s="2">
        <v>1</v>
      </c>
      <c r="F124" s="1" t="s">
        <v>18</v>
      </c>
      <c r="G124" s="1" t="s">
        <v>18</v>
      </c>
      <c r="H124" s="1" t="s">
        <v>19</v>
      </c>
      <c r="I124">
        <v>0</v>
      </c>
      <c r="J124" s="1" t="s">
        <v>20</v>
      </c>
      <c r="K124" s="1" t="s">
        <v>17</v>
      </c>
      <c r="L124" s="1" t="s">
        <v>18</v>
      </c>
      <c r="M124" t="s">
        <v>18</v>
      </c>
      <c r="N124" s="1" t="s">
        <v>17</v>
      </c>
      <c r="O124" s="1" t="s">
        <v>21</v>
      </c>
      <c r="P124" t="s">
        <v>35</v>
      </c>
    </row>
    <row r="125" spans="1:16" x14ac:dyDescent="0.25">
      <c r="A125">
        <v>5017</v>
      </c>
      <c r="B125">
        <v>18</v>
      </c>
      <c r="C125" s="1" t="s">
        <v>24</v>
      </c>
      <c r="D125" s="1" t="s">
        <v>22</v>
      </c>
      <c r="E125" s="2">
        <v>1</v>
      </c>
      <c r="F125" s="1" t="s">
        <v>18</v>
      </c>
      <c r="G125" s="1" t="s">
        <v>17</v>
      </c>
      <c r="H125" s="1" t="s">
        <v>19</v>
      </c>
      <c r="I125">
        <v>0</v>
      </c>
      <c r="J125" s="1" t="s">
        <v>20</v>
      </c>
      <c r="K125" s="1" t="s">
        <v>17</v>
      </c>
      <c r="L125" s="1" t="s">
        <v>18</v>
      </c>
      <c r="M125" t="s">
        <v>18</v>
      </c>
      <c r="N125" s="1" t="s">
        <v>18</v>
      </c>
      <c r="O125" s="1" t="s">
        <v>21</v>
      </c>
      <c r="P125" t="s">
        <v>35</v>
      </c>
    </row>
    <row r="126" spans="1:16" x14ac:dyDescent="0.25">
      <c r="A126">
        <v>5021</v>
      </c>
      <c r="B126">
        <v>18</v>
      </c>
      <c r="C126" s="1" t="s">
        <v>15</v>
      </c>
      <c r="D126" s="1" t="s">
        <v>22</v>
      </c>
      <c r="E126" s="2">
        <v>1</v>
      </c>
      <c r="F126" s="1" t="s">
        <v>17</v>
      </c>
      <c r="G126" s="1" t="s">
        <v>18</v>
      </c>
      <c r="H126" s="1" t="s">
        <v>25</v>
      </c>
      <c r="I126">
        <v>0</v>
      </c>
      <c r="J126" s="1" t="s">
        <v>23</v>
      </c>
      <c r="K126" s="1" t="s">
        <v>18</v>
      </c>
      <c r="L126" s="1" t="s">
        <v>18</v>
      </c>
      <c r="M126" t="s">
        <v>17</v>
      </c>
      <c r="N126" s="1" t="s">
        <v>18</v>
      </c>
      <c r="O126" s="1" t="s">
        <v>21</v>
      </c>
      <c r="P126" t="s">
        <v>35</v>
      </c>
    </row>
    <row r="127" spans="1:16" x14ac:dyDescent="0.25">
      <c r="A127">
        <v>5022</v>
      </c>
      <c r="B127">
        <v>18</v>
      </c>
      <c r="C127" s="1" t="s">
        <v>15</v>
      </c>
      <c r="D127" s="1" t="s">
        <v>22</v>
      </c>
      <c r="E127" s="2">
        <v>1</v>
      </c>
      <c r="F127" s="1" t="s">
        <v>18</v>
      </c>
      <c r="G127" s="1" t="s">
        <v>18</v>
      </c>
      <c r="H127" s="1" t="s">
        <v>25</v>
      </c>
      <c r="I127">
        <v>0</v>
      </c>
      <c r="J127" s="1" t="s">
        <v>23</v>
      </c>
      <c r="K127" s="1" t="s">
        <v>18</v>
      </c>
      <c r="L127" s="1" t="s">
        <v>18</v>
      </c>
      <c r="M127" t="s">
        <v>18</v>
      </c>
      <c r="N127" s="1" t="s">
        <v>18</v>
      </c>
      <c r="O127" s="1" t="s">
        <v>21</v>
      </c>
      <c r="P127" t="s">
        <v>35</v>
      </c>
    </row>
    <row r="128" spans="1:16" x14ac:dyDescent="0.25">
      <c r="A128">
        <v>5031</v>
      </c>
      <c r="B128">
        <v>19</v>
      </c>
      <c r="C128" s="1" t="s">
        <v>15</v>
      </c>
      <c r="D128" s="1" t="s">
        <v>22</v>
      </c>
      <c r="E128" s="2">
        <v>1</v>
      </c>
      <c r="F128" s="1" t="s">
        <v>17</v>
      </c>
      <c r="G128" s="1" t="s">
        <v>17</v>
      </c>
      <c r="H128" s="1" t="s">
        <v>25</v>
      </c>
      <c r="I128">
        <v>0</v>
      </c>
      <c r="J128" s="1" t="s">
        <v>20</v>
      </c>
      <c r="K128" s="1" t="s">
        <v>18</v>
      </c>
      <c r="L128" s="1" t="s">
        <v>17</v>
      </c>
      <c r="M128" t="s">
        <v>17</v>
      </c>
      <c r="N128" s="1" t="s">
        <v>18</v>
      </c>
      <c r="O128" s="1" t="s">
        <v>27</v>
      </c>
      <c r="P128" t="s">
        <v>35</v>
      </c>
    </row>
    <row r="129" spans="1:16" x14ac:dyDescent="0.25">
      <c r="A129">
        <v>5039</v>
      </c>
      <c r="B129">
        <v>21</v>
      </c>
      <c r="C129" s="1" t="s">
        <v>15</v>
      </c>
      <c r="D129" s="1" t="s">
        <v>22</v>
      </c>
      <c r="E129" s="2">
        <v>1</v>
      </c>
      <c r="F129" s="1" t="s">
        <v>18</v>
      </c>
      <c r="G129" s="1" t="s">
        <v>18</v>
      </c>
      <c r="H129" s="1" t="s">
        <v>19</v>
      </c>
      <c r="I129">
        <v>0</v>
      </c>
      <c r="J129" s="1" t="s">
        <v>20</v>
      </c>
      <c r="K129" s="1" t="s">
        <v>17</v>
      </c>
      <c r="L129" s="1" t="s">
        <v>18</v>
      </c>
      <c r="M129" t="s">
        <v>17</v>
      </c>
      <c r="N129" s="1" t="s">
        <v>17</v>
      </c>
      <c r="O129" s="1" t="s">
        <v>26</v>
      </c>
      <c r="P129" t="s">
        <v>35</v>
      </c>
    </row>
    <row r="130" spans="1:16" x14ac:dyDescent="0.25">
      <c r="A130">
        <v>5065</v>
      </c>
      <c r="B130">
        <v>22</v>
      </c>
      <c r="C130" s="1" t="s">
        <v>15</v>
      </c>
      <c r="D130" s="1" t="s">
        <v>16</v>
      </c>
      <c r="E130" s="2">
        <v>1</v>
      </c>
      <c r="F130" s="1" t="s">
        <v>18</v>
      </c>
      <c r="G130" s="1" t="s">
        <v>18</v>
      </c>
      <c r="H130" s="1" t="s">
        <v>19</v>
      </c>
      <c r="I130">
        <v>0</v>
      </c>
      <c r="J130" s="1" t="s">
        <v>20</v>
      </c>
      <c r="K130" s="1" t="s">
        <v>17</v>
      </c>
      <c r="L130" s="1" t="s">
        <v>18</v>
      </c>
      <c r="M130" t="s">
        <v>18</v>
      </c>
      <c r="N130" s="1" t="s">
        <v>17</v>
      </c>
      <c r="O130" s="1" t="s">
        <v>30</v>
      </c>
      <c r="P130" t="s">
        <v>35</v>
      </c>
    </row>
    <row r="131" spans="1:16" x14ac:dyDescent="0.25">
      <c r="A131">
        <v>5086</v>
      </c>
      <c r="B131">
        <v>18</v>
      </c>
      <c r="C131" s="1" t="s">
        <v>15</v>
      </c>
      <c r="D131" s="1" t="s">
        <v>22</v>
      </c>
      <c r="E131" s="2">
        <v>1</v>
      </c>
      <c r="F131" s="1" t="s">
        <v>18</v>
      </c>
      <c r="G131" s="1" t="s">
        <v>18</v>
      </c>
      <c r="H131" s="1" t="s">
        <v>19</v>
      </c>
      <c r="I131">
        <v>2</v>
      </c>
      <c r="J131" s="1" t="s">
        <v>20</v>
      </c>
      <c r="K131" s="1" t="s">
        <v>17</v>
      </c>
      <c r="L131" s="1" t="s">
        <v>17</v>
      </c>
      <c r="M131" t="s">
        <v>17</v>
      </c>
      <c r="N131" s="1" t="s">
        <v>18</v>
      </c>
      <c r="O131" s="1" t="s">
        <v>31</v>
      </c>
      <c r="P131" t="s">
        <v>35</v>
      </c>
    </row>
    <row r="132" spans="1:16" x14ac:dyDescent="0.25">
      <c r="A132">
        <v>5092</v>
      </c>
      <c r="B132">
        <v>20</v>
      </c>
      <c r="C132" s="1" t="s">
        <v>15</v>
      </c>
      <c r="D132" s="1" t="s">
        <v>22</v>
      </c>
      <c r="E132" s="2">
        <v>1</v>
      </c>
      <c r="F132" s="1" t="s">
        <v>17</v>
      </c>
      <c r="G132" s="1" t="s">
        <v>17</v>
      </c>
      <c r="H132" s="1" t="s">
        <v>25</v>
      </c>
      <c r="I132">
        <v>0</v>
      </c>
      <c r="J132" s="1" t="s">
        <v>20</v>
      </c>
      <c r="K132" s="1" t="s">
        <v>18</v>
      </c>
      <c r="L132" s="1" t="s">
        <v>17</v>
      </c>
      <c r="M132" t="s">
        <v>17</v>
      </c>
      <c r="N132" s="1" t="s">
        <v>18</v>
      </c>
      <c r="O132" s="1" t="s">
        <v>33</v>
      </c>
      <c r="P132" t="s">
        <v>35</v>
      </c>
    </row>
    <row r="133" spans="1:16" x14ac:dyDescent="0.25">
      <c r="A133">
        <v>5096</v>
      </c>
      <c r="B133">
        <v>18</v>
      </c>
      <c r="C133" s="1" t="s">
        <v>15</v>
      </c>
      <c r="D133" s="1" t="s">
        <v>16</v>
      </c>
      <c r="E133" s="2">
        <v>1</v>
      </c>
      <c r="F133" s="1" t="s">
        <v>17</v>
      </c>
      <c r="G133" s="1" t="s">
        <v>17</v>
      </c>
      <c r="H133" s="1" t="s">
        <v>25</v>
      </c>
      <c r="I133">
        <v>0</v>
      </c>
      <c r="J133" s="1" t="s">
        <v>28</v>
      </c>
      <c r="K133" s="1" t="s">
        <v>18</v>
      </c>
      <c r="L133" s="1" t="s">
        <v>18</v>
      </c>
      <c r="M133" t="s">
        <v>18</v>
      </c>
      <c r="N133" s="1" t="s">
        <v>17</v>
      </c>
      <c r="O133" s="1" t="s">
        <v>27</v>
      </c>
      <c r="P133" t="s">
        <v>35</v>
      </c>
    </row>
    <row r="134" spans="1:16" x14ac:dyDescent="0.25">
      <c r="A134">
        <v>5109</v>
      </c>
      <c r="B134">
        <v>22</v>
      </c>
      <c r="C134" s="1" t="s">
        <v>24</v>
      </c>
      <c r="D134" s="1" t="s">
        <v>19</v>
      </c>
      <c r="E134" s="2">
        <v>1</v>
      </c>
      <c r="F134" s="1" t="s">
        <v>18</v>
      </c>
      <c r="G134" s="1" t="s">
        <v>17</v>
      </c>
      <c r="H134" s="1" t="s">
        <v>19</v>
      </c>
      <c r="I134">
        <v>2</v>
      </c>
      <c r="J134" s="1" t="s">
        <v>28</v>
      </c>
      <c r="K134" s="1" t="s">
        <v>17</v>
      </c>
      <c r="L134" s="1" t="s">
        <v>17</v>
      </c>
      <c r="M134" t="s">
        <v>18</v>
      </c>
      <c r="N134" s="1" t="s">
        <v>17</v>
      </c>
      <c r="O134" s="1" t="s">
        <v>33</v>
      </c>
      <c r="P134" t="s">
        <v>35</v>
      </c>
    </row>
    <row r="135" spans="1:16" x14ac:dyDescent="0.25">
      <c r="A135">
        <v>5112</v>
      </c>
      <c r="B135">
        <v>18</v>
      </c>
      <c r="C135" s="1" t="s">
        <v>24</v>
      </c>
      <c r="D135" s="1" t="s">
        <v>19</v>
      </c>
      <c r="E135" s="2">
        <v>1</v>
      </c>
      <c r="F135" s="1" t="s">
        <v>18</v>
      </c>
      <c r="G135" s="1" t="s">
        <v>17</v>
      </c>
      <c r="H135" s="1" t="s">
        <v>19</v>
      </c>
      <c r="I135">
        <v>0</v>
      </c>
      <c r="J135" s="1" t="s">
        <v>20</v>
      </c>
      <c r="K135" s="1" t="s">
        <v>18</v>
      </c>
      <c r="L135" s="1" t="s">
        <v>18</v>
      </c>
      <c r="M135" t="s">
        <v>17</v>
      </c>
      <c r="N135" s="1" t="s">
        <v>17</v>
      </c>
      <c r="O135" s="1" t="s">
        <v>26</v>
      </c>
      <c r="P135" t="s">
        <v>35</v>
      </c>
    </row>
    <row r="136" spans="1:16" x14ac:dyDescent="0.25">
      <c r="A136">
        <v>5115</v>
      </c>
      <c r="B136">
        <v>21</v>
      </c>
      <c r="C136" s="1" t="s">
        <v>24</v>
      </c>
      <c r="D136" s="1" t="s">
        <v>22</v>
      </c>
      <c r="E136" s="2">
        <v>1</v>
      </c>
      <c r="F136" s="1" t="s">
        <v>17</v>
      </c>
      <c r="G136" s="1" t="s">
        <v>17</v>
      </c>
      <c r="H136" s="1" t="s">
        <v>19</v>
      </c>
      <c r="I136">
        <v>8</v>
      </c>
      <c r="J136" s="1" t="s">
        <v>20</v>
      </c>
      <c r="K136" s="1" t="s">
        <v>17</v>
      </c>
      <c r="L136" s="1" t="s">
        <v>17</v>
      </c>
      <c r="M136" t="s">
        <v>17</v>
      </c>
      <c r="N136" s="1" t="s">
        <v>17</v>
      </c>
      <c r="O136" s="1" t="s">
        <v>26</v>
      </c>
      <c r="P136" t="s">
        <v>35</v>
      </c>
    </row>
    <row r="137" spans="1:16" x14ac:dyDescent="0.25">
      <c r="A137">
        <v>5116</v>
      </c>
      <c r="B137">
        <v>19</v>
      </c>
      <c r="C137" s="1" t="s">
        <v>24</v>
      </c>
      <c r="D137" s="1" t="s">
        <v>22</v>
      </c>
      <c r="E137" s="2">
        <v>1</v>
      </c>
      <c r="F137" s="1" t="s">
        <v>17</v>
      </c>
      <c r="G137" s="1" t="s">
        <v>18</v>
      </c>
      <c r="H137" s="1" t="s">
        <v>25</v>
      </c>
      <c r="I137">
        <v>0</v>
      </c>
      <c r="J137" s="1" t="s">
        <v>20</v>
      </c>
      <c r="K137" s="1" t="s">
        <v>17</v>
      </c>
      <c r="L137" s="1" t="s">
        <v>17</v>
      </c>
      <c r="M137" t="s">
        <v>17</v>
      </c>
      <c r="N137" s="1" t="s">
        <v>17</v>
      </c>
      <c r="O137" s="1" t="s">
        <v>21</v>
      </c>
      <c r="P137" t="s">
        <v>35</v>
      </c>
    </row>
    <row r="138" spans="1:16" x14ac:dyDescent="0.25">
      <c r="A138">
        <v>5117</v>
      </c>
      <c r="B138">
        <v>21</v>
      </c>
      <c r="C138" s="1" t="s">
        <v>24</v>
      </c>
      <c r="D138" s="1" t="s">
        <v>22</v>
      </c>
      <c r="E138" s="2">
        <v>1</v>
      </c>
      <c r="F138" s="1" t="s">
        <v>18</v>
      </c>
      <c r="G138" s="1" t="s">
        <v>18</v>
      </c>
      <c r="H138" s="1" t="s">
        <v>19</v>
      </c>
      <c r="I138">
        <v>0</v>
      </c>
      <c r="J138" s="1" t="s">
        <v>20</v>
      </c>
      <c r="K138" s="1" t="s">
        <v>17</v>
      </c>
      <c r="L138" s="1" t="s">
        <v>17</v>
      </c>
      <c r="M138" t="s">
        <v>17</v>
      </c>
      <c r="N138" s="1" t="s">
        <v>18</v>
      </c>
      <c r="O138" s="1" t="s">
        <v>21</v>
      </c>
      <c r="P138" t="s">
        <v>35</v>
      </c>
    </row>
    <row r="139" spans="1:16" x14ac:dyDescent="0.25">
      <c r="A139">
        <v>5119</v>
      </c>
      <c r="B139">
        <v>18</v>
      </c>
      <c r="C139" s="1" t="s">
        <v>15</v>
      </c>
      <c r="D139" s="1" t="s">
        <v>22</v>
      </c>
      <c r="E139" s="2">
        <v>1</v>
      </c>
      <c r="F139" s="1" t="s">
        <v>18</v>
      </c>
      <c r="G139" s="1" t="s">
        <v>17</v>
      </c>
      <c r="H139" s="1" t="s">
        <v>25</v>
      </c>
      <c r="I139">
        <v>0</v>
      </c>
      <c r="J139" s="1" t="s">
        <v>23</v>
      </c>
      <c r="K139" s="1" t="s">
        <v>18</v>
      </c>
      <c r="L139" s="1" t="s">
        <v>17</v>
      </c>
      <c r="M139" t="s">
        <v>18</v>
      </c>
      <c r="N139" s="1" t="s">
        <v>18</v>
      </c>
      <c r="O139" s="1" t="s">
        <v>21</v>
      </c>
      <c r="P139" t="s">
        <v>35</v>
      </c>
    </row>
    <row r="140" spans="1:16" x14ac:dyDescent="0.25">
      <c r="A140">
        <v>5123</v>
      </c>
      <c r="B140">
        <v>18</v>
      </c>
      <c r="C140" s="1" t="s">
        <v>15</v>
      </c>
      <c r="D140" s="1" t="s">
        <v>22</v>
      </c>
      <c r="E140" s="2">
        <v>1</v>
      </c>
      <c r="F140" s="1" t="s">
        <v>18</v>
      </c>
      <c r="G140" s="1" t="s">
        <v>17</v>
      </c>
      <c r="H140" s="1" t="s">
        <v>19</v>
      </c>
      <c r="I140">
        <v>0</v>
      </c>
      <c r="J140" s="1" t="s">
        <v>20</v>
      </c>
      <c r="K140" s="1" t="s">
        <v>17</v>
      </c>
      <c r="L140" s="1" t="s">
        <v>18</v>
      </c>
      <c r="M140" t="s">
        <v>17</v>
      </c>
      <c r="N140" s="1" t="s">
        <v>17</v>
      </c>
      <c r="O140" s="1" t="s">
        <v>26</v>
      </c>
      <c r="P140" t="s">
        <v>35</v>
      </c>
    </row>
    <row r="141" spans="1:16" x14ac:dyDescent="0.25">
      <c r="A141">
        <v>5126</v>
      </c>
      <c r="B141">
        <v>18</v>
      </c>
      <c r="C141" s="1" t="s">
        <v>24</v>
      </c>
      <c r="D141" s="1" t="s">
        <v>22</v>
      </c>
      <c r="E141" s="2">
        <v>1</v>
      </c>
      <c r="F141" s="1" t="s">
        <v>17</v>
      </c>
      <c r="G141" s="1" t="s">
        <v>17</v>
      </c>
      <c r="H141" s="1" t="s">
        <v>19</v>
      </c>
      <c r="I141">
        <v>0</v>
      </c>
      <c r="J141" s="1" t="s">
        <v>20</v>
      </c>
      <c r="K141" s="1" t="s">
        <v>18</v>
      </c>
      <c r="L141" s="1" t="s">
        <v>17</v>
      </c>
      <c r="M141" t="s">
        <v>17</v>
      </c>
      <c r="N141" s="1" t="s">
        <v>18</v>
      </c>
      <c r="O141" s="1" t="s">
        <v>26</v>
      </c>
      <c r="P141" t="s">
        <v>35</v>
      </c>
    </row>
    <row r="142" spans="1:16" x14ac:dyDescent="0.25">
      <c r="A142">
        <v>5132</v>
      </c>
      <c r="B142">
        <v>18</v>
      </c>
      <c r="C142" s="1" t="s">
        <v>24</v>
      </c>
      <c r="D142" s="1" t="s">
        <v>19</v>
      </c>
      <c r="E142" s="2">
        <v>1</v>
      </c>
      <c r="F142" s="1" t="s">
        <v>18</v>
      </c>
      <c r="G142" s="1" t="s">
        <v>17</v>
      </c>
      <c r="H142" s="1" t="s">
        <v>19</v>
      </c>
      <c r="I142">
        <v>0</v>
      </c>
      <c r="J142" s="1" t="s">
        <v>28</v>
      </c>
      <c r="K142" s="1" t="s">
        <v>18</v>
      </c>
      <c r="L142" s="1" t="s">
        <v>17</v>
      </c>
      <c r="M142" t="s">
        <v>17</v>
      </c>
      <c r="N142" s="1" t="s">
        <v>17</v>
      </c>
      <c r="O142" s="1" t="s">
        <v>31</v>
      </c>
      <c r="P142" t="s">
        <v>35</v>
      </c>
    </row>
    <row r="143" spans="1:16" x14ac:dyDescent="0.25">
      <c r="A143">
        <v>5133</v>
      </c>
      <c r="B143">
        <v>18</v>
      </c>
      <c r="C143" s="1" t="s">
        <v>24</v>
      </c>
      <c r="D143" s="1" t="s">
        <v>19</v>
      </c>
      <c r="E143" s="2">
        <v>1</v>
      </c>
      <c r="F143" s="1" t="s">
        <v>18</v>
      </c>
      <c r="G143" s="1" t="s">
        <v>17</v>
      </c>
      <c r="H143" s="1" t="s">
        <v>19</v>
      </c>
      <c r="I143">
        <v>0</v>
      </c>
      <c r="J143" s="1" t="s">
        <v>20</v>
      </c>
      <c r="K143" s="1" t="s">
        <v>18</v>
      </c>
      <c r="L143" s="1" t="s">
        <v>17</v>
      </c>
      <c r="M143" t="s">
        <v>18</v>
      </c>
      <c r="N143" s="1" t="s">
        <v>18</v>
      </c>
      <c r="O143" s="1" t="s">
        <v>30</v>
      </c>
      <c r="P143" t="s">
        <v>35</v>
      </c>
    </row>
    <row r="144" spans="1:16" x14ac:dyDescent="0.25">
      <c r="A144">
        <v>5134</v>
      </c>
      <c r="B144">
        <v>18</v>
      </c>
      <c r="C144" s="1" t="s">
        <v>24</v>
      </c>
      <c r="D144" s="1" t="s">
        <v>22</v>
      </c>
      <c r="E144" s="2">
        <v>1</v>
      </c>
      <c r="F144" s="1" t="s">
        <v>18</v>
      </c>
      <c r="G144" s="1" t="s">
        <v>18</v>
      </c>
      <c r="H144" s="1" t="s">
        <v>25</v>
      </c>
      <c r="I144">
        <v>0</v>
      </c>
      <c r="J144" s="1" t="s">
        <v>20</v>
      </c>
      <c r="K144" s="1" t="s">
        <v>17</v>
      </c>
      <c r="L144" s="1" t="s">
        <v>17</v>
      </c>
      <c r="M144" t="s">
        <v>17</v>
      </c>
      <c r="N144" s="1" t="s">
        <v>17</v>
      </c>
      <c r="O144" s="1" t="s">
        <v>30</v>
      </c>
      <c r="P144" t="s">
        <v>35</v>
      </c>
    </row>
    <row r="145" spans="1:16" x14ac:dyDescent="0.25">
      <c r="A145">
        <v>5138</v>
      </c>
      <c r="B145">
        <v>18</v>
      </c>
      <c r="C145" s="1" t="s">
        <v>24</v>
      </c>
      <c r="D145" s="1" t="s">
        <v>19</v>
      </c>
      <c r="E145" s="2">
        <v>1</v>
      </c>
      <c r="F145" s="1" t="s">
        <v>18</v>
      </c>
      <c r="G145" s="1" t="s">
        <v>17</v>
      </c>
      <c r="H145" s="1" t="s">
        <v>19</v>
      </c>
      <c r="I145">
        <v>0</v>
      </c>
      <c r="J145" s="1" t="s">
        <v>20</v>
      </c>
      <c r="K145" s="1" t="s">
        <v>17</v>
      </c>
      <c r="L145" s="1" t="s">
        <v>18</v>
      </c>
      <c r="M145" t="s">
        <v>18</v>
      </c>
      <c r="N145" s="1" t="s">
        <v>17</v>
      </c>
      <c r="O145" s="1" t="s">
        <v>26</v>
      </c>
      <c r="P145" t="s">
        <v>35</v>
      </c>
    </row>
    <row r="146" spans="1:16" x14ac:dyDescent="0.25">
      <c r="A146">
        <v>5145</v>
      </c>
      <c r="B146">
        <v>18</v>
      </c>
      <c r="C146" s="1" t="s">
        <v>24</v>
      </c>
      <c r="D146" s="1" t="s">
        <v>19</v>
      </c>
      <c r="E146" s="2">
        <v>1</v>
      </c>
      <c r="F146" s="1" t="s">
        <v>18</v>
      </c>
      <c r="G146" s="1" t="s">
        <v>18</v>
      </c>
      <c r="H146" s="1" t="s">
        <v>19</v>
      </c>
      <c r="I146">
        <v>12</v>
      </c>
      <c r="J146" s="1" t="s">
        <v>20</v>
      </c>
      <c r="K146" s="1" t="s">
        <v>17</v>
      </c>
      <c r="L146" s="1" t="s">
        <v>18</v>
      </c>
      <c r="M146" t="s">
        <v>17</v>
      </c>
      <c r="N146" s="1" t="s">
        <v>18</v>
      </c>
      <c r="O146" s="1" t="s">
        <v>30</v>
      </c>
      <c r="P146" t="s">
        <v>35</v>
      </c>
    </row>
  </sheetData>
  <conditionalFormatting sqref="J1:J1048576">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6"/>
  <sheetViews>
    <sheetView workbookViewId="0">
      <selection activeCell="D6" sqref="D6"/>
    </sheetView>
  </sheetViews>
  <sheetFormatPr defaultRowHeight="15" x14ac:dyDescent="0.25"/>
  <cols>
    <col min="1" max="1" width="5" bestFit="1" customWidth="1"/>
    <col min="2" max="2" width="14.5703125" customWidth="1"/>
    <col min="3" max="3" width="7.5703125" bestFit="1" customWidth="1"/>
    <col min="4" max="4" width="19.28515625" customWidth="1"/>
    <col min="5" max="5" width="13.28515625" style="2" customWidth="1"/>
    <col min="6" max="6" width="18.28515625" customWidth="1"/>
    <col min="7" max="8" width="16.140625" customWidth="1"/>
    <col min="9" max="9" width="22.140625" customWidth="1"/>
    <col min="10" max="10" width="13.42578125" customWidth="1"/>
    <col min="11" max="11" width="10.28515625" customWidth="1"/>
    <col min="12" max="12" width="8.42578125" customWidth="1"/>
    <col min="13" max="13" width="19.28515625" customWidth="1"/>
    <col min="14" max="14" width="14.85546875" customWidth="1"/>
    <col min="15" max="15" width="8.5703125" customWidth="1"/>
  </cols>
  <sheetData>
    <row r="1" spans="1:15" x14ac:dyDescent="0.25">
      <c r="A1" s="4" t="s">
        <v>0</v>
      </c>
      <c r="B1" s="4" t="s">
        <v>1</v>
      </c>
      <c r="C1" s="4" t="s">
        <v>2</v>
      </c>
      <c r="D1" s="4" t="s">
        <v>3</v>
      </c>
      <c r="E1" s="5" t="s">
        <v>4</v>
      </c>
      <c r="F1" s="4" t="s">
        <v>5</v>
      </c>
      <c r="G1" s="4" t="s">
        <v>6</v>
      </c>
      <c r="H1" s="4" t="s">
        <v>7</v>
      </c>
      <c r="I1" s="4" t="s">
        <v>8</v>
      </c>
      <c r="J1" s="4" t="s">
        <v>9</v>
      </c>
      <c r="K1" s="4" t="s">
        <v>10</v>
      </c>
      <c r="L1" s="4" t="s">
        <v>11</v>
      </c>
      <c r="M1" s="4" t="s">
        <v>12</v>
      </c>
      <c r="N1" s="4" t="s">
        <v>13</v>
      </c>
      <c r="O1" s="4" t="s">
        <v>14</v>
      </c>
    </row>
    <row r="2" spans="1:15" x14ac:dyDescent="0.25">
      <c r="A2">
        <v>5001</v>
      </c>
      <c r="B2">
        <v>21</v>
      </c>
      <c r="C2" t="s">
        <v>15</v>
      </c>
      <c r="D2" t="s">
        <v>16</v>
      </c>
      <c r="E2" s="2">
        <v>0.5</v>
      </c>
      <c r="F2" t="s">
        <v>17</v>
      </c>
      <c r="G2" t="s">
        <v>18</v>
      </c>
      <c r="H2" t="s">
        <v>19</v>
      </c>
      <c r="I2">
        <v>0</v>
      </c>
      <c r="J2" t="s">
        <v>20</v>
      </c>
      <c r="K2" t="s">
        <v>17</v>
      </c>
      <c r="L2" t="s">
        <v>17</v>
      </c>
      <c r="M2" t="s">
        <v>18</v>
      </c>
      <c r="N2" t="s">
        <v>18</v>
      </c>
      <c r="O2" t="s">
        <v>21</v>
      </c>
    </row>
    <row r="3" spans="1:15" x14ac:dyDescent="0.25">
      <c r="A3">
        <v>5002</v>
      </c>
      <c r="B3">
        <v>20</v>
      </c>
      <c r="C3" t="s">
        <v>15</v>
      </c>
      <c r="D3" t="s">
        <v>16</v>
      </c>
      <c r="E3" s="2">
        <v>0.5</v>
      </c>
      <c r="F3" t="s">
        <v>17</v>
      </c>
      <c r="G3" t="s">
        <v>18</v>
      </c>
      <c r="H3" t="s">
        <v>19</v>
      </c>
      <c r="I3">
        <v>0</v>
      </c>
      <c r="J3" t="s">
        <v>20</v>
      </c>
      <c r="K3" t="s">
        <v>17</v>
      </c>
      <c r="L3" t="s">
        <v>18</v>
      </c>
      <c r="M3" t="s">
        <v>17</v>
      </c>
      <c r="N3" t="s">
        <v>17</v>
      </c>
      <c r="O3" t="s">
        <v>21</v>
      </c>
    </row>
    <row r="4" spans="1:15" x14ac:dyDescent="0.25">
      <c r="A4">
        <v>5003</v>
      </c>
      <c r="B4">
        <v>21</v>
      </c>
      <c r="C4" t="s">
        <v>15</v>
      </c>
      <c r="D4" t="s">
        <v>22</v>
      </c>
      <c r="E4" s="3">
        <v>0.5</v>
      </c>
      <c r="F4" t="s">
        <v>18</v>
      </c>
      <c r="G4" t="s">
        <v>18</v>
      </c>
      <c r="H4" t="s">
        <v>19</v>
      </c>
      <c r="I4">
        <v>2</v>
      </c>
      <c r="J4" t="s">
        <v>23</v>
      </c>
      <c r="K4" t="s">
        <v>18</v>
      </c>
      <c r="L4" t="s">
        <v>18</v>
      </c>
      <c r="M4" t="s">
        <v>18</v>
      </c>
      <c r="N4" t="s">
        <v>17</v>
      </c>
      <c r="O4" t="s">
        <v>21</v>
      </c>
    </row>
    <row r="5" spans="1:15" x14ac:dyDescent="0.25">
      <c r="A5">
        <v>5004</v>
      </c>
      <c r="B5">
        <v>18</v>
      </c>
      <c r="C5" t="s">
        <v>24</v>
      </c>
      <c r="D5" t="s">
        <v>19</v>
      </c>
      <c r="E5" s="2">
        <v>0.5</v>
      </c>
      <c r="F5" t="s">
        <v>17</v>
      </c>
      <c r="G5" t="s">
        <v>18</v>
      </c>
      <c r="H5" t="s">
        <v>25</v>
      </c>
      <c r="I5">
        <v>2</v>
      </c>
      <c r="J5" t="s">
        <v>20</v>
      </c>
      <c r="K5" t="s">
        <v>18</v>
      </c>
      <c r="L5" t="s">
        <v>17</v>
      </c>
      <c r="M5" t="s">
        <v>18</v>
      </c>
      <c r="N5" t="s">
        <v>18</v>
      </c>
      <c r="O5" t="s">
        <v>21</v>
      </c>
    </row>
    <row r="6" spans="1:15" x14ac:dyDescent="0.25">
      <c r="A6">
        <v>5005</v>
      </c>
      <c r="B6">
        <v>22</v>
      </c>
      <c r="C6" t="s">
        <v>15</v>
      </c>
      <c r="D6" t="s">
        <v>19</v>
      </c>
      <c r="E6" s="3">
        <v>0.5</v>
      </c>
      <c r="F6" t="s">
        <v>18</v>
      </c>
      <c r="G6" t="s">
        <v>18</v>
      </c>
      <c r="H6" t="s">
        <v>25</v>
      </c>
      <c r="I6">
        <v>12</v>
      </c>
      <c r="J6" t="s">
        <v>20</v>
      </c>
      <c r="K6" t="s">
        <v>17</v>
      </c>
      <c r="L6" t="s">
        <v>18</v>
      </c>
      <c r="M6" t="s">
        <v>17</v>
      </c>
      <c r="N6" t="s">
        <v>17</v>
      </c>
      <c r="O6" t="s">
        <v>21</v>
      </c>
    </row>
    <row r="7" spans="1:15" x14ac:dyDescent="0.25">
      <c r="A7">
        <v>5006</v>
      </c>
      <c r="B7">
        <v>20</v>
      </c>
      <c r="C7" t="s">
        <v>15</v>
      </c>
      <c r="D7" t="s">
        <v>22</v>
      </c>
      <c r="E7" s="3">
        <v>0.5</v>
      </c>
      <c r="F7" t="s">
        <v>18</v>
      </c>
      <c r="G7" t="s">
        <v>18</v>
      </c>
      <c r="H7" t="s">
        <v>19</v>
      </c>
      <c r="I7">
        <v>2</v>
      </c>
      <c r="J7" t="s">
        <v>20</v>
      </c>
      <c r="K7" t="s">
        <v>17</v>
      </c>
      <c r="L7" t="s">
        <v>18</v>
      </c>
      <c r="M7" t="s">
        <v>17</v>
      </c>
      <c r="N7" t="s">
        <v>17</v>
      </c>
      <c r="O7" t="s">
        <v>26</v>
      </c>
    </row>
    <row r="8" spans="1:15" x14ac:dyDescent="0.25">
      <c r="A8">
        <v>5007</v>
      </c>
      <c r="B8">
        <v>18</v>
      </c>
      <c r="C8" t="s">
        <v>15</v>
      </c>
      <c r="D8" t="s">
        <v>22</v>
      </c>
      <c r="E8" s="3">
        <v>0.75</v>
      </c>
      <c r="F8" t="s">
        <v>18</v>
      </c>
      <c r="G8" t="s">
        <v>18</v>
      </c>
      <c r="H8" t="s">
        <v>19</v>
      </c>
      <c r="I8">
        <v>0</v>
      </c>
      <c r="J8" t="s">
        <v>20</v>
      </c>
      <c r="K8" t="s">
        <v>18</v>
      </c>
      <c r="L8" t="s">
        <v>17</v>
      </c>
      <c r="M8" t="s">
        <v>17</v>
      </c>
      <c r="N8" t="s">
        <v>17</v>
      </c>
      <c r="O8" t="s">
        <v>27</v>
      </c>
    </row>
    <row r="9" spans="1:15" x14ac:dyDescent="0.25">
      <c r="A9">
        <v>5008</v>
      </c>
      <c r="B9">
        <v>18</v>
      </c>
      <c r="C9" t="s">
        <v>24</v>
      </c>
      <c r="D9" t="s">
        <v>22</v>
      </c>
      <c r="E9" s="3">
        <v>0.5</v>
      </c>
      <c r="F9" t="s">
        <v>17</v>
      </c>
      <c r="G9" t="s">
        <v>17</v>
      </c>
      <c r="H9" t="s">
        <v>25</v>
      </c>
      <c r="I9">
        <v>2</v>
      </c>
      <c r="J9" t="s">
        <v>28</v>
      </c>
      <c r="K9" t="s">
        <v>18</v>
      </c>
      <c r="L9" t="s">
        <v>17</v>
      </c>
      <c r="M9" t="s">
        <v>17</v>
      </c>
      <c r="N9" t="s">
        <v>17</v>
      </c>
      <c r="O9" t="s">
        <v>26</v>
      </c>
    </row>
    <row r="10" spans="1:15" x14ac:dyDescent="0.25">
      <c r="A10">
        <v>5009</v>
      </c>
      <c r="B10">
        <v>19</v>
      </c>
      <c r="C10" t="s">
        <v>24</v>
      </c>
      <c r="D10" t="s">
        <v>16</v>
      </c>
      <c r="E10" s="2">
        <v>0.5</v>
      </c>
      <c r="F10" t="s">
        <v>18</v>
      </c>
      <c r="G10" t="s">
        <v>17</v>
      </c>
      <c r="H10" t="s">
        <v>25</v>
      </c>
      <c r="I10">
        <v>0</v>
      </c>
      <c r="J10" t="s">
        <v>20</v>
      </c>
      <c r="K10" t="s">
        <v>18</v>
      </c>
      <c r="L10" t="s">
        <v>18</v>
      </c>
      <c r="M10" t="s">
        <v>18</v>
      </c>
      <c r="N10" t="s">
        <v>17</v>
      </c>
      <c r="O10" t="s">
        <v>27</v>
      </c>
    </row>
    <row r="11" spans="1:15" x14ac:dyDescent="0.25">
      <c r="A11">
        <v>5010</v>
      </c>
      <c r="B11">
        <v>21</v>
      </c>
      <c r="C11" t="s">
        <v>24</v>
      </c>
      <c r="D11" t="s">
        <v>22</v>
      </c>
      <c r="E11" s="2">
        <v>0.5</v>
      </c>
      <c r="F11" t="s">
        <v>18</v>
      </c>
      <c r="G11" t="s">
        <v>18</v>
      </c>
      <c r="H11" t="s">
        <v>25</v>
      </c>
      <c r="I11">
        <v>12</v>
      </c>
      <c r="J11" t="s">
        <v>23</v>
      </c>
      <c r="K11" t="s">
        <v>18</v>
      </c>
      <c r="L11" t="s">
        <v>17</v>
      </c>
      <c r="M11" t="s">
        <v>18</v>
      </c>
      <c r="N11" t="s">
        <v>18</v>
      </c>
      <c r="O11" t="s">
        <v>29</v>
      </c>
    </row>
    <row r="12" spans="1:15" x14ac:dyDescent="0.25">
      <c r="A12">
        <v>5011</v>
      </c>
      <c r="B12">
        <v>18</v>
      </c>
      <c r="C12" t="s">
        <v>24</v>
      </c>
      <c r="D12" t="s">
        <v>19</v>
      </c>
      <c r="E12" s="2">
        <v>0.5</v>
      </c>
      <c r="F12" t="s">
        <v>18</v>
      </c>
      <c r="G12" t="s">
        <v>18</v>
      </c>
      <c r="H12" t="s">
        <v>19</v>
      </c>
      <c r="I12">
        <v>12</v>
      </c>
      <c r="J12" t="s">
        <v>28</v>
      </c>
      <c r="K12" t="s">
        <v>18</v>
      </c>
      <c r="L12" t="s">
        <v>18</v>
      </c>
      <c r="M12" t="s">
        <v>18</v>
      </c>
      <c r="N12" t="s">
        <v>17</v>
      </c>
      <c r="O12" t="s">
        <v>26</v>
      </c>
    </row>
    <row r="13" spans="1:15" x14ac:dyDescent="0.25">
      <c r="A13">
        <v>5012</v>
      </c>
      <c r="B13">
        <v>18</v>
      </c>
      <c r="C13" t="s">
        <v>24</v>
      </c>
      <c r="D13" t="s">
        <v>19</v>
      </c>
      <c r="E13" s="2">
        <v>0.75</v>
      </c>
      <c r="F13" t="s">
        <v>17</v>
      </c>
      <c r="G13" t="s">
        <v>17</v>
      </c>
      <c r="H13" t="s">
        <v>19</v>
      </c>
      <c r="I13">
        <v>8</v>
      </c>
      <c r="J13" t="s">
        <v>28</v>
      </c>
      <c r="K13" t="s">
        <v>18</v>
      </c>
      <c r="L13" t="s">
        <v>17</v>
      </c>
      <c r="M13" t="s">
        <v>18</v>
      </c>
      <c r="N13" t="s">
        <v>17</v>
      </c>
      <c r="O13" t="s">
        <v>29</v>
      </c>
    </row>
    <row r="14" spans="1:15" x14ac:dyDescent="0.25">
      <c r="A14">
        <v>5013</v>
      </c>
      <c r="B14">
        <v>18</v>
      </c>
      <c r="C14" t="s">
        <v>24</v>
      </c>
      <c r="D14" t="s">
        <v>19</v>
      </c>
      <c r="E14" s="2">
        <v>0.75</v>
      </c>
      <c r="F14" t="s">
        <v>18</v>
      </c>
      <c r="G14" t="s">
        <v>18</v>
      </c>
      <c r="H14" t="s">
        <v>19</v>
      </c>
      <c r="I14">
        <v>0</v>
      </c>
      <c r="J14" t="s">
        <v>20</v>
      </c>
      <c r="K14" t="s">
        <v>17</v>
      </c>
      <c r="L14" t="s">
        <v>18</v>
      </c>
      <c r="M14" t="s">
        <v>18</v>
      </c>
      <c r="N14" t="s">
        <v>18</v>
      </c>
      <c r="O14" t="s">
        <v>29</v>
      </c>
    </row>
    <row r="15" spans="1:15" x14ac:dyDescent="0.25">
      <c r="A15">
        <v>5014</v>
      </c>
      <c r="B15">
        <v>19</v>
      </c>
      <c r="C15" t="s">
        <v>24</v>
      </c>
      <c r="D15" t="s">
        <v>22</v>
      </c>
      <c r="E15" s="3">
        <v>1</v>
      </c>
      <c r="F15" t="s">
        <v>18</v>
      </c>
      <c r="G15" t="s">
        <v>18</v>
      </c>
      <c r="H15" t="s">
        <v>19</v>
      </c>
      <c r="I15">
        <v>0</v>
      </c>
      <c r="J15" t="s">
        <v>20</v>
      </c>
      <c r="K15" t="s">
        <v>17</v>
      </c>
      <c r="L15" t="s">
        <v>18</v>
      </c>
      <c r="M15" t="s">
        <v>18</v>
      </c>
      <c r="N15" t="s">
        <v>17</v>
      </c>
      <c r="O15" t="s">
        <v>21</v>
      </c>
    </row>
    <row r="16" spans="1:15" x14ac:dyDescent="0.25">
      <c r="A16">
        <v>5015</v>
      </c>
      <c r="B16">
        <v>26</v>
      </c>
      <c r="C16" t="s">
        <v>15</v>
      </c>
      <c r="D16" t="s">
        <v>22</v>
      </c>
      <c r="E16" s="3">
        <v>0.75</v>
      </c>
      <c r="F16" t="s">
        <v>17</v>
      </c>
      <c r="G16" t="s">
        <v>17</v>
      </c>
      <c r="H16" t="s">
        <v>19</v>
      </c>
      <c r="I16">
        <v>12</v>
      </c>
      <c r="J16" t="s">
        <v>23</v>
      </c>
      <c r="K16" t="s">
        <v>18</v>
      </c>
      <c r="L16" t="s">
        <v>18</v>
      </c>
      <c r="M16" t="s">
        <v>17</v>
      </c>
      <c r="N16" t="s">
        <v>17</v>
      </c>
      <c r="O16" t="s">
        <v>26</v>
      </c>
    </row>
    <row r="17" spans="1:15" x14ac:dyDescent="0.25">
      <c r="A17">
        <v>5016</v>
      </c>
      <c r="B17">
        <v>22</v>
      </c>
      <c r="C17" t="s">
        <v>15</v>
      </c>
      <c r="D17" t="s">
        <v>22</v>
      </c>
      <c r="E17" s="3">
        <v>0.5</v>
      </c>
      <c r="F17" t="s">
        <v>18</v>
      </c>
      <c r="G17" t="s">
        <v>18</v>
      </c>
      <c r="H17" t="s">
        <v>19</v>
      </c>
      <c r="I17">
        <v>0</v>
      </c>
      <c r="J17" t="s">
        <v>20</v>
      </c>
      <c r="K17" t="s">
        <v>18</v>
      </c>
      <c r="L17" t="s">
        <v>17</v>
      </c>
      <c r="M17" t="s">
        <v>18</v>
      </c>
      <c r="N17" t="s">
        <v>17</v>
      </c>
      <c r="O17" t="s">
        <v>26</v>
      </c>
    </row>
    <row r="18" spans="1:15" x14ac:dyDescent="0.25">
      <c r="A18">
        <v>5017</v>
      </c>
      <c r="B18">
        <v>18</v>
      </c>
      <c r="C18" t="s">
        <v>24</v>
      </c>
      <c r="D18" t="s">
        <v>22</v>
      </c>
      <c r="E18" s="3">
        <v>1</v>
      </c>
      <c r="F18" t="s">
        <v>18</v>
      </c>
      <c r="G18" t="s">
        <v>17</v>
      </c>
      <c r="H18" t="s">
        <v>19</v>
      </c>
      <c r="I18">
        <v>0</v>
      </c>
      <c r="J18" t="s">
        <v>20</v>
      </c>
      <c r="K18" t="s">
        <v>17</v>
      </c>
      <c r="L18" t="s">
        <v>18</v>
      </c>
      <c r="M18" t="s">
        <v>18</v>
      </c>
      <c r="N18" t="s">
        <v>18</v>
      </c>
      <c r="O18" t="s">
        <v>21</v>
      </c>
    </row>
    <row r="19" spans="1:15" x14ac:dyDescent="0.25">
      <c r="A19">
        <v>5018</v>
      </c>
      <c r="B19">
        <v>22</v>
      </c>
      <c r="C19" t="s">
        <v>15</v>
      </c>
      <c r="D19" t="s">
        <v>22</v>
      </c>
      <c r="E19" s="3">
        <v>0.5</v>
      </c>
      <c r="F19" t="s">
        <v>18</v>
      </c>
      <c r="G19" t="s">
        <v>18</v>
      </c>
      <c r="H19" t="s">
        <v>19</v>
      </c>
      <c r="I19">
        <v>0</v>
      </c>
      <c r="J19" t="s">
        <v>20</v>
      </c>
      <c r="K19" t="s">
        <v>17</v>
      </c>
      <c r="L19" t="s">
        <v>18</v>
      </c>
      <c r="M19" t="s">
        <v>18</v>
      </c>
      <c r="N19" t="s">
        <v>17</v>
      </c>
      <c r="O19" t="s">
        <v>26</v>
      </c>
    </row>
    <row r="20" spans="1:15" x14ac:dyDescent="0.25">
      <c r="A20">
        <v>5019</v>
      </c>
      <c r="B20">
        <v>18</v>
      </c>
      <c r="C20" t="s">
        <v>24</v>
      </c>
      <c r="D20" t="s">
        <v>22</v>
      </c>
      <c r="E20" s="3">
        <v>0.75</v>
      </c>
      <c r="F20" t="s">
        <v>18</v>
      </c>
      <c r="G20" t="s">
        <v>18</v>
      </c>
      <c r="H20" t="s">
        <v>19</v>
      </c>
      <c r="I20">
        <v>12</v>
      </c>
      <c r="J20" t="s">
        <v>20</v>
      </c>
      <c r="K20" t="s">
        <v>17</v>
      </c>
      <c r="L20" t="s">
        <v>18</v>
      </c>
      <c r="M20" t="s">
        <v>18</v>
      </c>
      <c r="N20" t="s">
        <v>18</v>
      </c>
      <c r="O20" t="s">
        <v>26</v>
      </c>
    </row>
    <row r="21" spans="1:15" x14ac:dyDescent="0.25">
      <c r="A21">
        <v>5020</v>
      </c>
      <c r="B21">
        <v>18</v>
      </c>
      <c r="C21" t="s">
        <v>15</v>
      </c>
      <c r="D21" t="s">
        <v>19</v>
      </c>
      <c r="E21" s="3">
        <v>0.5</v>
      </c>
      <c r="F21" t="s">
        <v>18</v>
      </c>
      <c r="G21" t="s">
        <v>18</v>
      </c>
      <c r="H21" t="s">
        <v>25</v>
      </c>
      <c r="I21">
        <v>2</v>
      </c>
      <c r="J21" t="s">
        <v>28</v>
      </c>
      <c r="K21" t="s">
        <v>18</v>
      </c>
      <c r="L21" t="s">
        <v>18</v>
      </c>
      <c r="M21" t="s">
        <v>17</v>
      </c>
      <c r="N21" t="s">
        <v>18</v>
      </c>
      <c r="O21" t="s">
        <v>30</v>
      </c>
    </row>
    <row r="22" spans="1:15" x14ac:dyDescent="0.25">
      <c r="A22">
        <v>5021</v>
      </c>
      <c r="B22">
        <v>18</v>
      </c>
      <c r="C22" t="s">
        <v>15</v>
      </c>
      <c r="D22" t="s">
        <v>22</v>
      </c>
      <c r="E22" s="3">
        <v>1</v>
      </c>
      <c r="F22" t="s">
        <v>17</v>
      </c>
      <c r="G22" t="s">
        <v>18</v>
      </c>
      <c r="H22" t="s">
        <v>25</v>
      </c>
      <c r="I22">
        <v>0</v>
      </c>
      <c r="J22" t="s">
        <v>23</v>
      </c>
      <c r="K22" t="s">
        <v>18</v>
      </c>
      <c r="L22" t="s">
        <v>18</v>
      </c>
      <c r="M22" t="s">
        <v>17</v>
      </c>
      <c r="N22" t="s">
        <v>18</v>
      </c>
      <c r="O22" t="s">
        <v>21</v>
      </c>
    </row>
    <row r="23" spans="1:15" x14ac:dyDescent="0.25">
      <c r="A23">
        <v>5022</v>
      </c>
      <c r="B23">
        <v>18</v>
      </c>
      <c r="C23" t="s">
        <v>15</v>
      </c>
      <c r="D23" t="s">
        <v>22</v>
      </c>
      <c r="E23" s="3">
        <v>1</v>
      </c>
      <c r="F23" t="s">
        <v>18</v>
      </c>
      <c r="G23" t="s">
        <v>18</v>
      </c>
      <c r="H23" t="s">
        <v>25</v>
      </c>
      <c r="I23">
        <v>0</v>
      </c>
      <c r="J23" t="s">
        <v>23</v>
      </c>
      <c r="K23" t="s">
        <v>18</v>
      </c>
      <c r="L23" t="s">
        <v>18</v>
      </c>
      <c r="M23" t="s">
        <v>18</v>
      </c>
      <c r="N23" t="s">
        <v>18</v>
      </c>
      <c r="O23" t="s">
        <v>21</v>
      </c>
    </row>
    <row r="24" spans="1:15" x14ac:dyDescent="0.25">
      <c r="A24">
        <v>5023</v>
      </c>
      <c r="B24">
        <v>22</v>
      </c>
      <c r="C24" t="s">
        <v>15</v>
      </c>
      <c r="D24" t="s">
        <v>22</v>
      </c>
      <c r="E24" s="3">
        <v>0.5</v>
      </c>
      <c r="F24" t="s">
        <v>17</v>
      </c>
      <c r="G24" t="s">
        <v>18</v>
      </c>
      <c r="H24" t="s">
        <v>25</v>
      </c>
      <c r="I24">
        <v>0</v>
      </c>
      <c r="J24" t="s">
        <v>20</v>
      </c>
      <c r="K24" t="s">
        <v>17</v>
      </c>
      <c r="L24" t="s">
        <v>17</v>
      </c>
      <c r="M24" t="s">
        <v>17</v>
      </c>
      <c r="N24" t="s">
        <v>18</v>
      </c>
      <c r="O24" t="s">
        <v>30</v>
      </c>
    </row>
    <row r="25" spans="1:15" x14ac:dyDescent="0.25">
      <c r="A25">
        <v>5024</v>
      </c>
      <c r="B25">
        <v>25</v>
      </c>
      <c r="C25" t="s">
        <v>15</v>
      </c>
      <c r="D25" t="s">
        <v>22</v>
      </c>
      <c r="E25" s="3">
        <v>0.25</v>
      </c>
      <c r="F25" t="s">
        <v>17</v>
      </c>
      <c r="G25" t="s">
        <v>17</v>
      </c>
      <c r="H25" t="s">
        <v>19</v>
      </c>
      <c r="I25">
        <v>12</v>
      </c>
      <c r="J25" t="s">
        <v>20</v>
      </c>
      <c r="K25" t="s">
        <v>17</v>
      </c>
      <c r="L25" t="s">
        <v>17</v>
      </c>
      <c r="M25" t="s">
        <v>18</v>
      </c>
      <c r="N25" t="s">
        <v>18</v>
      </c>
      <c r="O25" t="s">
        <v>21</v>
      </c>
    </row>
    <row r="26" spans="1:15" x14ac:dyDescent="0.25">
      <c r="A26">
        <v>5025</v>
      </c>
      <c r="B26">
        <v>19</v>
      </c>
      <c r="C26" t="s">
        <v>15</v>
      </c>
      <c r="D26" t="s">
        <v>22</v>
      </c>
      <c r="E26" s="3">
        <v>0.5</v>
      </c>
      <c r="F26" t="s">
        <v>18</v>
      </c>
      <c r="G26" t="s">
        <v>18</v>
      </c>
      <c r="H26" t="s">
        <v>19</v>
      </c>
      <c r="I26">
        <v>2</v>
      </c>
      <c r="J26" t="s">
        <v>20</v>
      </c>
      <c r="K26" t="s">
        <v>17</v>
      </c>
      <c r="L26" t="s">
        <v>18</v>
      </c>
      <c r="M26" t="s">
        <v>17</v>
      </c>
      <c r="N26" t="s">
        <v>18</v>
      </c>
      <c r="O26" t="s">
        <v>26</v>
      </c>
    </row>
    <row r="27" spans="1:15" x14ac:dyDescent="0.25">
      <c r="A27">
        <v>5026</v>
      </c>
      <c r="B27">
        <v>20</v>
      </c>
      <c r="C27" t="s">
        <v>15</v>
      </c>
      <c r="D27" t="s">
        <v>22</v>
      </c>
      <c r="E27" s="3">
        <v>0.5</v>
      </c>
      <c r="F27" t="s">
        <v>18</v>
      </c>
      <c r="G27" t="s">
        <v>18</v>
      </c>
      <c r="H27" t="s">
        <v>25</v>
      </c>
      <c r="I27">
        <v>0</v>
      </c>
      <c r="J27" t="s">
        <v>20</v>
      </c>
      <c r="K27" t="s">
        <v>18</v>
      </c>
      <c r="L27" t="s">
        <v>17</v>
      </c>
      <c r="M27" t="s">
        <v>18</v>
      </c>
      <c r="N27" t="s">
        <v>18</v>
      </c>
      <c r="O27" t="s">
        <v>30</v>
      </c>
    </row>
    <row r="28" spans="1:15" x14ac:dyDescent="0.25">
      <c r="A28">
        <v>5027</v>
      </c>
      <c r="B28">
        <v>20</v>
      </c>
      <c r="C28" t="s">
        <v>15</v>
      </c>
      <c r="D28" t="s">
        <v>22</v>
      </c>
      <c r="E28" s="3">
        <v>0.5</v>
      </c>
      <c r="F28" t="s">
        <v>18</v>
      </c>
      <c r="G28" t="s">
        <v>17</v>
      </c>
      <c r="H28" t="s">
        <v>25</v>
      </c>
      <c r="I28">
        <v>0</v>
      </c>
      <c r="J28" t="s">
        <v>20</v>
      </c>
      <c r="K28" t="s">
        <v>17</v>
      </c>
      <c r="L28" t="s">
        <v>17</v>
      </c>
      <c r="M28" t="s">
        <v>18</v>
      </c>
      <c r="N28" t="s">
        <v>18</v>
      </c>
      <c r="O28" t="s">
        <v>21</v>
      </c>
    </row>
    <row r="29" spans="1:15" x14ac:dyDescent="0.25">
      <c r="A29">
        <v>5028</v>
      </c>
      <c r="B29">
        <v>18</v>
      </c>
      <c r="C29" t="s">
        <v>15</v>
      </c>
      <c r="D29" t="s">
        <v>19</v>
      </c>
      <c r="E29" s="3">
        <v>0.5</v>
      </c>
      <c r="F29" t="s">
        <v>17</v>
      </c>
      <c r="G29" t="s">
        <v>18</v>
      </c>
      <c r="H29" t="s">
        <v>19</v>
      </c>
      <c r="I29">
        <v>0</v>
      </c>
      <c r="J29" t="s">
        <v>20</v>
      </c>
      <c r="K29" t="s">
        <v>17</v>
      </c>
      <c r="L29" t="s">
        <v>17</v>
      </c>
      <c r="M29" t="s">
        <v>17</v>
      </c>
      <c r="N29" t="s">
        <v>18</v>
      </c>
      <c r="O29" t="s">
        <v>21</v>
      </c>
    </row>
    <row r="30" spans="1:15" x14ac:dyDescent="0.25">
      <c r="A30">
        <v>5029</v>
      </c>
      <c r="B30">
        <v>24</v>
      </c>
      <c r="C30" t="s">
        <v>15</v>
      </c>
      <c r="D30" t="s">
        <v>22</v>
      </c>
      <c r="E30" s="3">
        <v>0.5</v>
      </c>
      <c r="F30" t="s">
        <v>18</v>
      </c>
      <c r="G30" t="s">
        <v>18</v>
      </c>
      <c r="H30" t="s">
        <v>25</v>
      </c>
      <c r="I30">
        <v>0</v>
      </c>
      <c r="J30" t="s">
        <v>23</v>
      </c>
      <c r="K30" t="s">
        <v>18</v>
      </c>
      <c r="L30" t="s">
        <v>18</v>
      </c>
      <c r="M30" t="s">
        <v>18</v>
      </c>
      <c r="N30" t="s">
        <v>18</v>
      </c>
      <c r="O30" t="s">
        <v>30</v>
      </c>
    </row>
    <row r="31" spans="1:15" x14ac:dyDescent="0.25">
      <c r="A31">
        <v>5030</v>
      </c>
      <c r="B31">
        <v>19</v>
      </c>
      <c r="C31" t="s">
        <v>15</v>
      </c>
      <c r="D31" t="s">
        <v>16</v>
      </c>
      <c r="E31" s="3">
        <v>0.75</v>
      </c>
      <c r="F31" t="s">
        <v>18</v>
      </c>
      <c r="G31" t="s">
        <v>18</v>
      </c>
      <c r="H31" t="s">
        <v>19</v>
      </c>
      <c r="I31">
        <v>0</v>
      </c>
      <c r="J31" t="s">
        <v>23</v>
      </c>
      <c r="K31" t="s">
        <v>18</v>
      </c>
      <c r="L31" t="s">
        <v>18</v>
      </c>
      <c r="M31" t="s">
        <v>17</v>
      </c>
      <c r="N31" t="s">
        <v>17</v>
      </c>
      <c r="O31" t="s">
        <v>27</v>
      </c>
    </row>
    <row r="32" spans="1:15" x14ac:dyDescent="0.25">
      <c r="A32">
        <v>5031</v>
      </c>
      <c r="B32">
        <v>19</v>
      </c>
      <c r="C32" t="s">
        <v>15</v>
      </c>
      <c r="D32" t="s">
        <v>22</v>
      </c>
      <c r="E32" s="3">
        <v>1</v>
      </c>
      <c r="F32" t="s">
        <v>17</v>
      </c>
      <c r="G32" t="s">
        <v>17</v>
      </c>
      <c r="H32" t="s">
        <v>25</v>
      </c>
      <c r="I32">
        <v>0</v>
      </c>
      <c r="J32" t="s">
        <v>20</v>
      </c>
      <c r="K32" t="s">
        <v>18</v>
      </c>
      <c r="L32" t="s">
        <v>17</v>
      </c>
      <c r="M32" t="s">
        <v>17</v>
      </c>
      <c r="N32" t="s">
        <v>18</v>
      </c>
      <c r="O32" t="s">
        <v>27</v>
      </c>
    </row>
    <row r="33" spans="1:15" x14ac:dyDescent="0.25">
      <c r="A33">
        <v>5032</v>
      </c>
      <c r="B33">
        <v>25</v>
      </c>
      <c r="C33" t="s">
        <v>15</v>
      </c>
      <c r="D33" t="s">
        <v>22</v>
      </c>
      <c r="E33" s="3">
        <v>0.5</v>
      </c>
      <c r="F33" t="s">
        <v>17</v>
      </c>
      <c r="G33" t="s">
        <v>18</v>
      </c>
      <c r="H33" t="s">
        <v>19</v>
      </c>
      <c r="I33">
        <v>0</v>
      </c>
      <c r="J33" t="s">
        <v>20</v>
      </c>
      <c r="K33" t="s">
        <v>18</v>
      </c>
      <c r="L33" t="s">
        <v>17</v>
      </c>
      <c r="M33" t="s">
        <v>18</v>
      </c>
      <c r="N33" t="s">
        <v>18</v>
      </c>
      <c r="O33" t="s">
        <v>30</v>
      </c>
    </row>
    <row r="34" spans="1:15" x14ac:dyDescent="0.25">
      <c r="A34">
        <v>5033</v>
      </c>
      <c r="B34">
        <v>19</v>
      </c>
      <c r="C34" t="s">
        <v>24</v>
      </c>
      <c r="D34" t="s">
        <v>22</v>
      </c>
      <c r="E34" s="3">
        <v>0.5</v>
      </c>
      <c r="F34" t="s">
        <v>18</v>
      </c>
      <c r="G34" t="s">
        <v>18</v>
      </c>
      <c r="H34" t="s">
        <v>19</v>
      </c>
      <c r="I34">
        <v>2</v>
      </c>
      <c r="J34" t="s">
        <v>20</v>
      </c>
      <c r="K34" t="s">
        <v>17</v>
      </c>
      <c r="L34" t="s">
        <v>18</v>
      </c>
      <c r="M34" t="s">
        <v>18</v>
      </c>
      <c r="N34" t="s">
        <v>17</v>
      </c>
      <c r="O34" t="s">
        <v>21</v>
      </c>
    </row>
    <row r="35" spans="1:15" x14ac:dyDescent="0.25">
      <c r="A35">
        <v>5034</v>
      </c>
      <c r="B35">
        <v>21</v>
      </c>
      <c r="C35" t="s">
        <v>24</v>
      </c>
      <c r="D35" t="s">
        <v>22</v>
      </c>
      <c r="E35" s="3">
        <v>0.5</v>
      </c>
      <c r="F35" t="s">
        <v>17</v>
      </c>
      <c r="G35" t="s">
        <v>18</v>
      </c>
      <c r="H35" t="s">
        <v>25</v>
      </c>
      <c r="I35">
        <v>0</v>
      </c>
      <c r="J35" t="s">
        <v>20</v>
      </c>
      <c r="K35" t="s">
        <v>17</v>
      </c>
      <c r="L35" t="s">
        <v>17</v>
      </c>
      <c r="M35" t="s">
        <v>18</v>
      </c>
      <c r="N35" t="s">
        <v>18</v>
      </c>
      <c r="O35" t="s">
        <v>26</v>
      </c>
    </row>
    <row r="36" spans="1:15" x14ac:dyDescent="0.25">
      <c r="A36">
        <v>5035</v>
      </c>
      <c r="B36">
        <v>18</v>
      </c>
      <c r="C36" t="s">
        <v>15</v>
      </c>
      <c r="D36" t="s">
        <v>19</v>
      </c>
      <c r="E36" s="3">
        <v>0.5</v>
      </c>
      <c r="F36" t="s">
        <v>18</v>
      </c>
      <c r="G36" t="s">
        <v>18</v>
      </c>
      <c r="H36" t="s">
        <v>25</v>
      </c>
      <c r="I36">
        <v>2</v>
      </c>
      <c r="J36" t="s">
        <v>20</v>
      </c>
      <c r="K36" t="s">
        <v>17</v>
      </c>
      <c r="L36" t="s">
        <v>18</v>
      </c>
      <c r="M36" t="s">
        <v>17</v>
      </c>
      <c r="N36" t="s">
        <v>18</v>
      </c>
      <c r="O36" t="s">
        <v>26</v>
      </c>
    </row>
    <row r="37" spans="1:15" x14ac:dyDescent="0.25">
      <c r="A37">
        <v>5036</v>
      </c>
      <c r="B37">
        <v>18</v>
      </c>
      <c r="C37" t="s">
        <v>15</v>
      </c>
      <c r="D37" t="s">
        <v>19</v>
      </c>
      <c r="E37" s="3">
        <v>0.75</v>
      </c>
      <c r="F37" t="s">
        <v>18</v>
      </c>
      <c r="G37" t="s">
        <v>18</v>
      </c>
      <c r="H37" t="s">
        <v>19</v>
      </c>
      <c r="I37">
        <v>12</v>
      </c>
      <c r="J37" t="s">
        <v>20</v>
      </c>
      <c r="K37" t="s">
        <v>17</v>
      </c>
      <c r="L37" t="s">
        <v>17</v>
      </c>
      <c r="M37" t="s">
        <v>18</v>
      </c>
      <c r="N37" t="s">
        <v>18</v>
      </c>
      <c r="O37" t="s">
        <v>21</v>
      </c>
    </row>
    <row r="38" spans="1:15" x14ac:dyDescent="0.25">
      <c r="A38">
        <v>5037</v>
      </c>
      <c r="B38">
        <v>19</v>
      </c>
      <c r="C38" t="s">
        <v>15</v>
      </c>
      <c r="D38" t="s">
        <v>16</v>
      </c>
      <c r="E38" s="3">
        <v>0.75</v>
      </c>
      <c r="F38" t="s">
        <v>17</v>
      </c>
      <c r="G38" t="s">
        <v>18</v>
      </c>
      <c r="H38" t="s">
        <v>25</v>
      </c>
      <c r="I38">
        <v>12</v>
      </c>
      <c r="J38" t="s">
        <v>20</v>
      </c>
      <c r="K38" t="s">
        <v>17</v>
      </c>
      <c r="L38" t="s">
        <v>17</v>
      </c>
      <c r="M38" t="s">
        <v>17</v>
      </c>
      <c r="N38" t="s">
        <v>17</v>
      </c>
      <c r="O38" t="s">
        <v>26</v>
      </c>
    </row>
    <row r="39" spans="1:15" x14ac:dyDescent="0.25">
      <c r="A39">
        <v>5038</v>
      </c>
      <c r="B39">
        <v>20</v>
      </c>
      <c r="C39" t="s">
        <v>15</v>
      </c>
      <c r="D39" t="s">
        <v>22</v>
      </c>
      <c r="E39" s="3">
        <v>0.5</v>
      </c>
      <c r="F39" t="s">
        <v>17</v>
      </c>
      <c r="G39" t="s">
        <v>17</v>
      </c>
      <c r="H39" t="s">
        <v>25</v>
      </c>
      <c r="I39">
        <v>2</v>
      </c>
      <c r="J39" t="s">
        <v>28</v>
      </c>
      <c r="K39" t="s">
        <v>18</v>
      </c>
      <c r="L39" t="s">
        <v>18</v>
      </c>
      <c r="M39" t="s">
        <v>17</v>
      </c>
      <c r="N39" t="s">
        <v>17</v>
      </c>
      <c r="O39" t="s">
        <v>21</v>
      </c>
    </row>
    <row r="40" spans="1:15" x14ac:dyDescent="0.25">
      <c r="A40">
        <v>5039</v>
      </c>
      <c r="B40">
        <v>21</v>
      </c>
      <c r="C40" t="s">
        <v>15</v>
      </c>
      <c r="D40" t="s">
        <v>22</v>
      </c>
      <c r="E40" s="3">
        <v>1</v>
      </c>
      <c r="F40" t="s">
        <v>18</v>
      </c>
      <c r="G40" t="s">
        <v>18</v>
      </c>
      <c r="H40" t="s">
        <v>19</v>
      </c>
      <c r="I40">
        <v>0</v>
      </c>
      <c r="J40" t="s">
        <v>20</v>
      </c>
      <c r="K40" t="s">
        <v>17</v>
      </c>
      <c r="L40" t="s">
        <v>18</v>
      </c>
      <c r="M40" t="s">
        <v>17</v>
      </c>
      <c r="N40" t="s">
        <v>17</v>
      </c>
      <c r="O40" t="s">
        <v>26</v>
      </c>
    </row>
    <row r="41" spans="1:15" x14ac:dyDescent="0.25">
      <c r="A41">
        <v>5040</v>
      </c>
      <c r="B41">
        <v>22</v>
      </c>
      <c r="C41" t="s">
        <v>24</v>
      </c>
      <c r="D41" t="s">
        <v>22</v>
      </c>
      <c r="E41" s="3">
        <v>0.5</v>
      </c>
      <c r="F41" t="s">
        <v>18</v>
      </c>
      <c r="G41" t="s">
        <v>18</v>
      </c>
      <c r="H41" t="s">
        <v>25</v>
      </c>
      <c r="I41">
        <v>0</v>
      </c>
      <c r="J41" t="s">
        <v>20</v>
      </c>
      <c r="K41" t="s">
        <v>18</v>
      </c>
      <c r="L41" t="s">
        <v>17</v>
      </c>
      <c r="M41" t="s">
        <v>17</v>
      </c>
      <c r="N41" t="s">
        <v>17</v>
      </c>
      <c r="O41" t="s">
        <v>21</v>
      </c>
    </row>
    <row r="42" spans="1:15" x14ac:dyDescent="0.25">
      <c r="A42">
        <v>5041</v>
      </c>
      <c r="B42">
        <v>18</v>
      </c>
      <c r="C42" t="s">
        <v>15</v>
      </c>
      <c r="D42" t="s">
        <v>19</v>
      </c>
      <c r="E42" s="3">
        <v>0.5</v>
      </c>
      <c r="F42" t="s">
        <v>18</v>
      </c>
      <c r="G42" t="s">
        <v>18</v>
      </c>
      <c r="H42" t="s">
        <v>19</v>
      </c>
      <c r="I42">
        <v>2</v>
      </c>
      <c r="J42" t="s">
        <v>20</v>
      </c>
      <c r="K42" t="s">
        <v>17</v>
      </c>
      <c r="L42" t="s">
        <v>18</v>
      </c>
      <c r="M42" t="s">
        <v>17</v>
      </c>
      <c r="N42" t="s">
        <v>17</v>
      </c>
      <c r="O42" t="s">
        <v>21</v>
      </c>
    </row>
    <row r="43" spans="1:15" x14ac:dyDescent="0.25">
      <c r="A43">
        <v>5042</v>
      </c>
      <c r="B43">
        <v>24</v>
      </c>
      <c r="C43" t="s">
        <v>15</v>
      </c>
      <c r="D43" t="s">
        <v>22</v>
      </c>
      <c r="E43" s="3">
        <v>0.5</v>
      </c>
      <c r="F43" t="s">
        <v>17</v>
      </c>
      <c r="G43" t="s">
        <v>18</v>
      </c>
      <c r="H43" t="s">
        <v>19</v>
      </c>
      <c r="I43">
        <v>2</v>
      </c>
      <c r="J43" t="s">
        <v>20</v>
      </c>
      <c r="K43" t="s">
        <v>18</v>
      </c>
      <c r="L43" t="s">
        <v>17</v>
      </c>
      <c r="M43" t="s">
        <v>18</v>
      </c>
      <c r="N43" t="s">
        <v>17</v>
      </c>
      <c r="O43" t="s">
        <v>21</v>
      </c>
    </row>
    <row r="44" spans="1:15" x14ac:dyDescent="0.25">
      <c r="A44">
        <v>5043</v>
      </c>
      <c r="B44">
        <v>21</v>
      </c>
      <c r="C44" t="s">
        <v>15</v>
      </c>
      <c r="D44" t="s">
        <v>22</v>
      </c>
      <c r="E44" s="3">
        <v>0.5</v>
      </c>
      <c r="F44" t="s">
        <v>18</v>
      </c>
      <c r="G44" t="s">
        <v>17</v>
      </c>
      <c r="H44" t="s">
        <v>19</v>
      </c>
      <c r="I44">
        <v>0</v>
      </c>
      <c r="J44" t="s">
        <v>23</v>
      </c>
      <c r="K44" t="s">
        <v>18</v>
      </c>
      <c r="L44" t="s">
        <v>17</v>
      </c>
      <c r="M44" t="s">
        <v>18</v>
      </c>
      <c r="N44" t="s">
        <v>17</v>
      </c>
      <c r="O44" t="s">
        <v>21</v>
      </c>
    </row>
    <row r="45" spans="1:15" x14ac:dyDescent="0.25">
      <c r="A45">
        <v>5044</v>
      </c>
      <c r="B45">
        <v>18</v>
      </c>
      <c r="C45" t="s">
        <v>15</v>
      </c>
      <c r="D45" t="s">
        <v>22</v>
      </c>
      <c r="E45" s="3">
        <v>0.5</v>
      </c>
      <c r="F45" t="s">
        <v>18</v>
      </c>
      <c r="G45" t="s">
        <v>18</v>
      </c>
      <c r="H45" t="s">
        <v>25</v>
      </c>
      <c r="I45">
        <v>0</v>
      </c>
      <c r="J45" t="s">
        <v>20</v>
      </c>
      <c r="K45" t="s">
        <v>17</v>
      </c>
      <c r="L45" t="s">
        <v>18</v>
      </c>
      <c r="M45" t="s">
        <v>17</v>
      </c>
      <c r="N45" t="s">
        <v>18</v>
      </c>
      <c r="O45" t="s">
        <v>31</v>
      </c>
    </row>
    <row r="46" spans="1:15" x14ac:dyDescent="0.25">
      <c r="A46">
        <v>5045</v>
      </c>
      <c r="B46">
        <v>20</v>
      </c>
      <c r="C46" t="s">
        <v>15</v>
      </c>
      <c r="D46" t="s">
        <v>16</v>
      </c>
      <c r="E46" s="3">
        <v>0.5</v>
      </c>
      <c r="F46" t="s">
        <v>18</v>
      </c>
      <c r="G46" t="s">
        <v>18</v>
      </c>
      <c r="H46" t="s">
        <v>25</v>
      </c>
      <c r="I46">
        <v>0</v>
      </c>
      <c r="J46" t="s">
        <v>20</v>
      </c>
      <c r="K46" t="s">
        <v>17</v>
      </c>
      <c r="L46" t="s">
        <v>17</v>
      </c>
      <c r="M46" t="s">
        <v>17</v>
      </c>
      <c r="N46" t="s">
        <v>17</v>
      </c>
      <c r="O46" t="s">
        <v>21</v>
      </c>
    </row>
    <row r="47" spans="1:15" x14ac:dyDescent="0.25">
      <c r="A47">
        <v>5046</v>
      </c>
      <c r="B47">
        <v>18</v>
      </c>
      <c r="C47" t="s">
        <v>15</v>
      </c>
      <c r="D47" t="s">
        <v>22</v>
      </c>
      <c r="E47" s="3">
        <v>0.5</v>
      </c>
      <c r="F47" t="s">
        <v>18</v>
      </c>
      <c r="G47" t="s">
        <v>18</v>
      </c>
      <c r="H47" t="s">
        <v>25</v>
      </c>
      <c r="I47">
        <v>8</v>
      </c>
      <c r="J47" t="s">
        <v>20</v>
      </c>
      <c r="K47" t="s">
        <v>17</v>
      </c>
      <c r="L47" t="s">
        <v>18</v>
      </c>
      <c r="M47" t="s">
        <v>17</v>
      </c>
      <c r="N47" t="s">
        <v>18</v>
      </c>
      <c r="O47" t="s">
        <v>30</v>
      </c>
    </row>
    <row r="48" spans="1:15" x14ac:dyDescent="0.25">
      <c r="A48">
        <v>5047</v>
      </c>
      <c r="B48">
        <v>19</v>
      </c>
      <c r="C48" t="s">
        <v>15</v>
      </c>
      <c r="D48" t="s">
        <v>22</v>
      </c>
      <c r="E48" s="3">
        <v>0.5</v>
      </c>
      <c r="F48" t="s">
        <v>18</v>
      </c>
      <c r="G48" t="s">
        <v>18</v>
      </c>
      <c r="H48" t="s">
        <v>25</v>
      </c>
      <c r="I48">
        <v>0</v>
      </c>
      <c r="J48" t="s">
        <v>20</v>
      </c>
      <c r="K48" t="s">
        <v>17</v>
      </c>
      <c r="L48" t="s">
        <v>17</v>
      </c>
      <c r="M48" t="s">
        <v>18</v>
      </c>
      <c r="N48" t="s">
        <v>18</v>
      </c>
      <c r="O48" t="s">
        <v>27</v>
      </c>
    </row>
    <row r="49" spans="1:15" x14ac:dyDescent="0.25">
      <c r="A49">
        <v>5048</v>
      </c>
      <c r="B49">
        <v>19</v>
      </c>
      <c r="C49" t="s">
        <v>15</v>
      </c>
      <c r="D49" t="s">
        <v>22</v>
      </c>
      <c r="E49" s="3">
        <v>0.5</v>
      </c>
      <c r="F49" t="s">
        <v>18</v>
      </c>
      <c r="G49" t="s">
        <v>18</v>
      </c>
      <c r="H49" t="s">
        <v>25</v>
      </c>
      <c r="I49">
        <v>0</v>
      </c>
      <c r="J49" t="s">
        <v>20</v>
      </c>
      <c r="K49" t="s">
        <v>18</v>
      </c>
      <c r="L49" t="s">
        <v>17</v>
      </c>
      <c r="M49" t="s">
        <v>17</v>
      </c>
      <c r="N49" t="s">
        <v>17</v>
      </c>
      <c r="O49" t="s">
        <v>30</v>
      </c>
    </row>
    <row r="50" spans="1:15" x14ac:dyDescent="0.25">
      <c r="A50">
        <v>5049</v>
      </c>
      <c r="B50">
        <v>18</v>
      </c>
      <c r="C50" t="s">
        <v>15</v>
      </c>
      <c r="D50" t="s">
        <v>22</v>
      </c>
      <c r="E50" s="3">
        <v>0.5</v>
      </c>
      <c r="F50" t="s">
        <v>18</v>
      </c>
      <c r="G50" t="s">
        <v>17</v>
      </c>
      <c r="H50" t="s">
        <v>25</v>
      </c>
      <c r="I50">
        <v>0</v>
      </c>
      <c r="J50" t="s">
        <v>20</v>
      </c>
      <c r="K50" t="s">
        <v>18</v>
      </c>
      <c r="L50" t="s">
        <v>18</v>
      </c>
      <c r="M50" t="s">
        <v>17</v>
      </c>
      <c r="N50" t="s">
        <v>18</v>
      </c>
      <c r="O50" t="s">
        <v>21</v>
      </c>
    </row>
    <row r="51" spans="1:15" x14ac:dyDescent="0.25">
      <c r="A51">
        <v>5050</v>
      </c>
      <c r="B51">
        <v>18</v>
      </c>
      <c r="C51" t="s">
        <v>15</v>
      </c>
      <c r="D51" t="s">
        <v>19</v>
      </c>
      <c r="E51" s="3">
        <v>0.75</v>
      </c>
      <c r="F51" t="s">
        <v>18</v>
      </c>
      <c r="G51" t="s">
        <v>18</v>
      </c>
      <c r="H51" t="s">
        <v>19</v>
      </c>
      <c r="I51">
        <v>2</v>
      </c>
      <c r="J51" t="s">
        <v>23</v>
      </c>
      <c r="K51" t="s">
        <v>17</v>
      </c>
      <c r="L51" t="s">
        <v>18</v>
      </c>
      <c r="M51" t="s">
        <v>17</v>
      </c>
      <c r="N51" t="s">
        <v>17</v>
      </c>
      <c r="O51" t="s">
        <v>26</v>
      </c>
    </row>
    <row r="52" spans="1:15" x14ac:dyDescent="0.25">
      <c r="A52">
        <v>5051</v>
      </c>
      <c r="B52">
        <v>21</v>
      </c>
      <c r="C52" t="s">
        <v>15</v>
      </c>
      <c r="D52" t="s">
        <v>22</v>
      </c>
      <c r="E52" s="3">
        <v>0.5</v>
      </c>
      <c r="F52" t="s">
        <v>18</v>
      </c>
      <c r="G52" t="s">
        <v>18</v>
      </c>
      <c r="H52" t="s">
        <v>25</v>
      </c>
      <c r="I52">
        <v>2</v>
      </c>
      <c r="J52" t="s">
        <v>28</v>
      </c>
      <c r="K52" t="s">
        <v>17</v>
      </c>
      <c r="L52" t="s">
        <v>17</v>
      </c>
      <c r="M52" t="s">
        <v>17</v>
      </c>
      <c r="N52" t="s">
        <v>17</v>
      </c>
      <c r="O52" t="s">
        <v>21</v>
      </c>
    </row>
    <row r="53" spans="1:15" x14ac:dyDescent="0.25">
      <c r="A53">
        <v>5052</v>
      </c>
      <c r="B53">
        <v>19</v>
      </c>
      <c r="C53" t="s">
        <v>24</v>
      </c>
      <c r="D53" t="s">
        <v>16</v>
      </c>
      <c r="E53" s="3">
        <v>0.5</v>
      </c>
      <c r="F53" t="s">
        <v>17</v>
      </c>
      <c r="G53" t="s">
        <v>17</v>
      </c>
      <c r="H53" t="s">
        <v>19</v>
      </c>
      <c r="I53">
        <v>0</v>
      </c>
      <c r="J53" t="s">
        <v>20</v>
      </c>
      <c r="K53" t="s">
        <v>17</v>
      </c>
      <c r="L53" t="s">
        <v>17</v>
      </c>
      <c r="M53" t="s">
        <v>18</v>
      </c>
      <c r="N53" t="s">
        <v>18</v>
      </c>
      <c r="O53" t="s">
        <v>31</v>
      </c>
    </row>
    <row r="54" spans="1:15" x14ac:dyDescent="0.25">
      <c r="A54">
        <v>5053</v>
      </c>
      <c r="B54">
        <v>22</v>
      </c>
      <c r="C54" t="s">
        <v>24</v>
      </c>
      <c r="D54" t="s">
        <v>22</v>
      </c>
      <c r="E54" s="3">
        <v>0.5</v>
      </c>
      <c r="F54" t="s">
        <v>17</v>
      </c>
      <c r="G54" t="s">
        <v>18</v>
      </c>
      <c r="H54" t="s">
        <v>19</v>
      </c>
      <c r="I54">
        <v>2</v>
      </c>
      <c r="J54" t="s">
        <v>20</v>
      </c>
      <c r="K54" t="s">
        <v>17</v>
      </c>
      <c r="L54" t="s">
        <v>17</v>
      </c>
      <c r="M54" t="s">
        <v>17</v>
      </c>
      <c r="N54" t="s">
        <v>18</v>
      </c>
      <c r="O54" t="s">
        <v>21</v>
      </c>
    </row>
    <row r="55" spans="1:15" x14ac:dyDescent="0.25">
      <c r="A55">
        <v>5054</v>
      </c>
      <c r="B55">
        <v>21</v>
      </c>
      <c r="C55" t="s">
        <v>24</v>
      </c>
      <c r="D55" t="s">
        <v>22</v>
      </c>
      <c r="E55" s="3">
        <v>0.5</v>
      </c>
      <c r="F55" t="s">
        <v>18</v>
      </c>
      <c r="G55" t="s">
        <v>17</v>
      </c>
      <c r="H55" t="s">
        <v>19</v>
      </c>
      <c r="I55">
        <v>2</v>
      </c>
      <c r="J55" t="s">
        <v>20</v>
      </c>
      <c r="K55" t="s">
        <v>17</v>
      </c>
      <c r="L55" t="s">
        <v>17</v>
      </c>
      <c r="M55" t="s">
        <v>17</v>
      </c>
      <c r="N55" t="s">
        <v>18</v>
      </c>
      <c r="O55" t="s">
        <v>27</v>
      </c>
    </row>
    <row r="56" spans="1:15" x14ac:dyDescent="0.25">
      <c r="A56">
        <v>5055</v>
      </c>
      <c r="B56">
        <v>21</v>
      </c>
      <c r="C56" t="s">
        <v>15</v>
      </c>
      <c r="D56" t="s">
        <v>22</v>
      </c>
      <c r="E56" s="3">
        <v>0.5</v>
      </c>
      <c r="F56" t="s">
        <v>18</v>
      </c>
      <c r="G56" t="s">
        <v>18</v>
      </c>
      <c r="H56" t="s">
        <v>19</v>
      </c>
      <c r="I56">
        <v>12</v>
      </c>
      <c r="J56" t="s">
        <v>23</v>
      </c>
      <c r="K56" t="s">
        <v>18</v>
      </c>
      <c r="L56" t="s">
        <v>17</v>
      </c>
      <c r="M56" t="s">
        <v>18</v>
      </c>
      <c r="N56" t="s">
        <v>17</v>
      </c>
      <c r="O56" t="s">
        <v>30</v>
      </c>
    </row>
    <row r="57" spans="1:15" x14ac:dyDescent="0.25">
      <c r="A57">
        <v>5056</v>
      </c>
      <c r="B57">
        <v>25</v>
      </c>
      <c r="C57" t="s">
        <v>15</v>
      </c>
      <c r="D57" t="s">
        <v>22</v>
      </c>
      <c r="E57" s="3">
        <v>0.5</v>
      </c>
      <c r="F57" t="s">
        <v>17</v>
      </c>
      <c r="G57" t="s">
        <v>18</v>
      </c>
      <c r="H57" t="s">
        <v>25</v>
      </c>
      <c r="I57">
        <v>8</v>
      </c>
      <c r="J57" t="s">
        <v>20</v>
      </c>
      <c r="K57" t="s">
        <v>18</v>
      </c>
      <c r="L57" t="s">
        <v>17</v>
      </c>
      <c r="M57" t="s">
        <v>17</v>
      </c>
      <c r="N57" t="s">
        <v>18</v>
      </c>
      <c r="O57" t="s">
        <v>30</v>
      </c>
    </row>
    <row r="58" spans="1:15" x14ac:dyDescent="0.25">
      <c r="A58">
        <v>5057</v>
      </c>
      <c r="B58">
        <v>20</v>
      </c>
      <c r="C58" t="s">
        <v>15</v>
      </c>
      <c r="D58" t="s">
        <v>22</v>
      </c>
      <c r="E58" s="3">
        <v>0.5</v>
      </c>
      <c r="F58" t="s">
        <v>18</v>
      </c>
      <c r="G58" t="s">
        <v>17</v>
      </c>
      <c r="H58" t="s">
        <v>19</v>
      </c>
      <c r="I58">
        <v>0</v>
      </c>
      <c r="J58" t="s">
        <v>20</v>
      </c>
      <c r="K58" t="s">
        <v>17</v>
      </c>
      <c r="L58" t="s">
        <v>17</v>
      </c>
      <c r="M58" t="s">
        <v>17</v>
      </c>
      <c r="N58" t="s">
        <v>18</v>
      </c>
      <c r="O58" t="s">
        <v>27</v>
      </c>
    </row>
    <row r="59" spans="1:15" x14ac:dyDescent="0.25">
      <c r="A59">
        <v>5058</v>
      </c>
      <c r="B59">
        <v>21</v>
      </c>
      <c r="C59" t="s">
        <v>15</v>
      </c>
      <c r="D59" t="s">
        <v>22</v>
      </c>
      <c r="E59" s="3">
        <v>0.5</v>
      </c>
      <c r="F59" t="s">
        <v>17</v>
      </c>
      <c r="G59" t="s">
        <v>17</v>
      </c>
      <c r="H59" t="s">
        <v>19</v>
      </c>
      <c r="I59">
        <v>0</v>
      </c>
      <c r="J59" t="s">
        <v>20</v>
      </c>
      <c r="K59" t="s">
        <v>17</v>
      </c>
      <c r="L59" t="s">
        <v>17</v>
      </c>
      <c r="M59" t="s">
        <v>18</v>
      </c>
      <c r="N59" t="s">
        <v>18</v>
      </c>
      <c r="O59" t="s">
        <v>31</v>
      </c>
    </row>
    <row r="60" spans="1:15" x14ac:dyDescent="0.25">
      <c r="A60">
        <v>5059</v>
      </c>
      <c r="B60">
        <v>23</v>
      </c>
      <c r="C60" t="s">
        <v>15</v>
      </c>
      <c r="D60" t="s">
        <v>22</v>
      </c>
      <c r="E60" s="3">
        <v>0.5</v>
      </c>
      <c r="F60" t="s">
        <v>18</v>
      </c>
      <c r="G60" t="s">
        <v>18</v>
      </c>
      <c r="H60" t="s">
        <v>25</v>
      </c>
      <c r="I60">
        <v>12</v>
      </c>
      <c r="J60" t="s">
        <v>20</v>
      </c>
      <c r="K60" t="s">
        <v>17</v>
      </c>
      <c r="L60" t="s">
        <v>17</v>
      </c>
      <c r="M60" t="s">
        <v>17</v>
      </c>
      <c r="N60" t="s">
        <v>18</v>
      </c>
      <c r="O60" t="s">
        <v>30</v>
      </c>
    </row>
    <row r="61" spans="1:15" x14ac:dyDescent="0.25">
      <c r="A61">
        <v>5060</v>
      </c>
      <c r="B61">
        <v>19</v>
      </c>
      <c r="C61" t="s">
        <v>15</v>
      </c>
      <c r="D61" t="s">
        <v>22</v>
      </c>
      <c r="E61" s="3">
        <v>0.5</v>
      </c>
      <c r="F61" t="s">
        <v>18</v>
      </c>
      <c r="G61" t="s">
        <v>17</v>
      </c>
      <c r="H61" t="s">
        <v>25</v>
      </c>
      <c r="I61">
        <v>0</v>
      </c>
      <c r="J61" t="s">
        <v>20</v>
      </c>
      <c r="K61" t="s">
        <v>17</v>
      </c>
      <c r="L61" t="s">
        <v>17</v>
      </c>
      <c r="M61" t="s">
        <v>18</v>
      </c>
      <c r="N61" t="s">
        <v>18</v>
      </c>
      <c r="O61" t="s">
        <v>27</v>
      </c>
    </row>
    <row r="62" spans="1:15" x14ac:dyDescent="0.25">
      <c r="A62">
        <v>5061</v>
      </c>
      <c r="B62">
        <v>19</v>
      </c>
      <c r="C62" t="s">
        <v>24</v>
      </c>
      <c r="D62" t="s">
        <v>22</v>
      </c>
      <c r="E62" s="3">
        <v>0.5</v>
      </c>
      <c r="F62" t="s">
        <v>18</v>
      </c>
      <c r="G62" t="s">
        <v>18</v>
      </c>
      <c r="H62" t="s">
        <v>19</v>
      </c>
      <c r="I62">
        <v>12</v>
      </c>
      <c r="J62" t="s">
        <v>28</v>
      </c>
      <c r="K62" t="s">
        <v>17</v>
      </c>
      <c r="L62" s="1" t="s">
        <v>17</v>
      </c>
      <c r="M62" t="s">
        <v>17</v>
      </c>
      <c r="N62" t="s">
        <v>18</v>
      </c>
      <c r="O62" t="s">
        <v>26</v>
      </c>
    </row>
    <row r="63" spans="1:15" x14ac:dyDescent="0.25">
      <c r="A63">
        <v>5062</v>
      </c>
      <c r="B63">
        <v>18</v>
      </c>
      <c r="C63" t="s">
        <v>15</v>
      </c>
      <c r="D63" t="s">
        <v>16</v>
      </c>
      <c r="E63" s="3">
        <v>0.5</v>
      </c>
      <c r="F63" t="s">
        <v>18</v>
      </c>
      <c r="G63" t="s">
        <v>17</v>
      </c>
      <c r="H63" t="s">
        <v>19</v>
      </c>
      <c r="I63">
        <v>2</v>
      </c>
      <c r="J63" t="s">
        <v>20</v>
      </c>
      <c r="K63" t="s">
        <v>18</v>
      </c>
      <c r="L63" t="s">
        <v>17</v>
      </c>
      <c r="M63" t="s">
        <v>17</v>
      </c>
      <c r="N63" t="s">
        <v>18</v>
      </c>
      <c r="O63" t="s">
        <v>27</v>
      </c>
    </row>
    <row r="64" spans="1:15" x14ac:dyDescent="0.25">
      <c r="A64">
        <v>5063</v>
      </c>
      <c r="B64">
        <v>21</v>
      </c>
      <c r="C64" t="s">
        <v>15</v>
      </c>
      <c r="D64" t="s">
        <v>22</v>
      </c>
      <c r="E64" s="3">
        <v>0.5</v>
      </c>
      <c r="F64" t="s">
        <v>18</v>
      </c>
      <c r="G64" t="s">
        <v>18</v>
      </c>
      <c r="H64" t="s">
        <v>19</v>
      </c>
      <c r="I64">
        <v>0</v>
      </c>
      <c r="J64" t="s">
        <v>23</v>
      </c>
      <c r="K64" t="s">
        <v>18</v>
      </c>
      <c r="L64" t="s">
        <v>18</v>
      </c>
      <c r="M64" t="s">
        <v>17</v>
      </c>
      <c r="N64" t="s">
        <v>17</v>
      </c>
      <c r="O64" t="s">
        <v>30</v>
      </c>
    </row>
    <row r="65" spans="1:15" x14ac:dyDescent="0.25">
      <c r="A65">
        <v>5064</v>
      </c>
      <c r="B65">
        <v>22</v>
      </c>
      <c r="C65" t="s">
        <v>15</v>
      </c>
      <c r="D65" t="s">
        <v>22</v>
      </c>
      <c r="E65" s="3">
        <v>0.75</v>
      </c>
      <c r="F65" t="s">
        <v>18</v>
      </c>
      <c r="G65" t="s">
        <v>18</v>
      </c>
      <c r="H65" t="s">
        <v>25</v>
      </c>
      <c r="I65">
        <v>2</v>
      </c>
      <c r="J65" t="s">
        <v>20</v>
      </c>
      <c r="K65" t="s">
        <v>17</v>
      </c>
      <c r="L65" t="s">
        <v>17</v>
      </c>
      <c r="M65" t="s">
        <v>17</v>
      </c>
      <c r="N65" t="s">
        <v>18</v>
      </c>
      <c r="O65" t="s">
        <v>27</v>
      </c>
    </row>
    <row r="66" spans="1:15" x14ac:dyDescent="0.25">
      <c r="A66">
        <v>5065</v>
      </c>
      <c r="B66">
        <v>22</v>
      </c>
      <c r="C66" t="s">
        <v>15</v>
      </c>
      <c r="D66" t="s">
        <v>16</v>
      </c>
      <c r="E66" s="3">
        <v>1</v>
      </c>
      <c r="F66" t="s">
        <v>18</v>
      </c>
      <c r="G66" t="s">
        <v>18</v>
      </c>
      <c r="H66" t="s">
        <v>19</v>
      </c>
      <c r="I66">
        <v>0</v>
      </c>
      <c r="J66" t="s">
        <v>20</v>
      </c>
      <c r="K66" t="s">
        <v>17</v>
      </c>
      <c r="L66" t="s">
        <v>18</v>
      </c>
      <c r="M66" t="s">
        <v>18</v>
      </c>
      <c r="N66" t="s">
        <v>17</v>
      </c>
      <c r="O66" t="s">
        <v>30</v>
      </c>
    </row>
    <row r="67" spans="1:15" x14ac:dyDescent="0.25">
      <c r="A67">
        <v>5066</v>
      </c>
      <c r="B67">
        <v>18</v>
      </c>
      <c r="C67" t="s">
        <v>15</v>
      </c>
      <c r="D67" t="s">
        <v>22</v>
      </c>
      <c r="E67" s="3">
        <v>0.5</v>
      </c>
      <c r="F67" t="s">
        <v>18</v>
      </c>
      <c r="G67" t="s">
        <v>18</v>
      </c>
      <c r="H67" t="s">
        <v>25</v>
      </c>
      <c r="I67">
        <v>12</v>
      </c>
      <c r="J67" t="s">
        <v>20</v>
      </c>
      <c r="K67" t="s">
        <v>17</v>
      </c>
      <c r="L67" t="s">
        <v>18</v>
      </c>
      <c r="M67" t="s">
        <v>18</v>
      </c>
      <c r="N67" t="s">
        <v>18</v>
      </c>
      <c r="O67" t="s">
        <v>26</v>
      </c>
    </row>
    <row r="68" spans="1:15" x14ac:dyDescent="0.25">
      <c r="A68">
        <v>5067</v>
      </c>
      <c r="B68">
        <v>22</v>
      </c>
      <c r="C68" t="s">
        <v>15</v>
      </c>
      <c r="D68" t="s">
        <v>22</v>
      </c>
      <c r="E68" s="3">
        <v>0.5</v>
      </c>
      <c r="F68" t="s">
        <v>18</v>
      </c>
      <c r="G68" t="s">
        <v>18</v>
      </c>
      <c r="H68" t="s">
        <v>25</v>
      </c>
      <c r="I68">
        <v>0</v>
      </c>
      <c r="J68" t="s">
        <v>20</v>
      </c>
      <c r="K68" t="s">
        <v>17</v>
      </c>
      <c r="L68" t="s">
        <v>18</v>
      </c>
      <c r="M68" t="s">
        <v>18</v>
      </c>
      <c r="N68" t="s">
        <v>18</v>
      </c>
      <c r="O68" t="s">
        <v>27</v>
      </c>
    </row>
    <row r="69" spans="1:15" x14ac:dyDescent="0.25">
      <c r="A69">
        <v>5068</v>
      </c>
      <c r="B69">
        <v>19</v>
      </c>
      <c r="C69" t="s">
        <v>15</v>
      </c>
      <c r="D69" t="s">
        <v>16</v>
      </c>
      <c r="E69" s="3">
        <v>0.5</v>
      </c>
      <c r="F69" t="s">
        <v>17</v>
      </c>
      <c r="G69" t="s">
        <v>17</v>
      </c>
      <c r="H69" t="s">
        <v>19</v>
      </c>
      <c r="I69">
        <v>12</v>
      </c>
      <c r="J69" t="s">
        <v>20</v>
      </c>
      <c r="K69" t="s">
        <v>18</v>
      </c>
      <c r="L69" t="s">
        <v>18</v>
      </c>
      <c r="M69" t="s">
        <v>18</v>
      </c>
      <c r="N69" t="s">
        <v>18</v>
      </c>
      <c r="O69" t="s">
        <v>21</v>
      </c>
    </row>
    <row r="70" spans="1:15" x14ac:dyDescent="0.25">
      <c r="A70">
        <v>5069</v>
      </c>
      <c r="B70">
        <v>19</v>
      </c>
      <c r="C70" t="s">
        <v>24</v>
      </c>
      <c r="D70" t="s">
        <v>22</v>
      </c>
      <c r="E70" s="3">
        <v>0.75</v>
      </c>
      <c r="F70" t="s">
        <v>17</v>
      </c>
      <c r="G70" t="s">
        <v>18</v>
      </c>
      <c r="H70" t="s">
        <v>19</v>
      </c>
      <c r="I70">
        <v>0</v>
      </c>
      <c r="J70" t="s">
        <v>20</v>
      </c>
      <c r="K70" t="s">
        <v>17</v>
      </c>
      <c r="L70" t="s">
        <v>18</v>
      </c>
      <c r="M70" t="s">
        <v>17</v>
      </c>
      <c r="N70" t="s">
        <v>18</v>
      </c>
      <c r="O70" t="s">
        <v>27</v>
      </c>
    </row>
    <row r="71" spans="1:15" x14ac:dyDescent="0.25">
      <c r="A71">
        <v>5070</v>
      </c>
      <c r="B71">
        <v>21</v>
      </c>
      <c r="C71" t="s">
        <v>24</v>
      </c>
      <c r="D71" t="s">
        <v>22</v>
      </c>
      <c r="E71" s="3">
        <v>0.75</v>
      </c>
      <c r="F71" t="s">
        <v>18</v>
      </c>
      <c r="G71" t="s">
        <v>18</v>
      </c>
      <c r="H71" t="s">
        <v>25</v>
      </c>
      <c r="I71">
        <v>0</v>
      </c>
      <c r="J71" t="s">
        <v>20</v>
      </c>
      <c r="K71" t="s">
        <v>17</v>
      </c>
      <c r="L71" t="s">
        <v>18</v>
      </c>
      <c r="M71" t="s">
        <v>18</v>
      </c>
      <c r="N71" t="s">
        <v>17</v>
      </c>
      <c r="O71" t="s">
        <v>27</v>
      </c>
    </row>
    <row r="72" spans="1:15" x14ac:dyDescent="0.25">
      <c r="A72">
        <v>5071</v>
      </c>
      <c r="B72">
        <v>18</v>
      </c>
      <c r="C72" t="s">
        <v>15</v>
      </c>
      <c r="D72" t="s">
        <v>22</v>
      </c>
      <c r="E72" s="3">
        <v>0.75</v>
      </c>
      <c r="F72" t="s">
        <v>18</v>
      </c>
      <c r="G72" t="s">
        <v>17</v>
      </c>
      <c r="H72" t="s">
        <v>25</v>
      </c>
      <c r="I72">
        <v>0</v>
      </c>
      <c r="J72" t="s">
        <v>20</v>
      </c>
      <c r="K72" t="s">
        <v>17</v>
      </c>
      <c r="L72" t="s">
        <v>17</v>
      </c>
      <c r="M72" t="s">
        <v>17</v>
      </c>
      <c r="N72" t="s">
        <v>17</v>
      </c>
      <c r="O72" t="s">
        <v>32</v>
      </c>
    </row>
    <row r="73" spans="1:15" x14ac:dyDescent="0.25">
      <c r="A73">
        <v>5072</v>
      </c>
      <c r="B73">
        <v>18</v>
      </c>
      <c r="C73" t="s">
        <v>24</v>
      </c>
      <c r="D73" t="s">
        <v>16</v>
      </c>
      <c r="E73" s="3">
        <v>0.75</v>
      </c>
      <c r="F73" t="s">
        <v>18</v>
      </c>
      <c r="G73" t="s">
        <v>18</v>
      </c>
      <c r="H73" t="s">
        <v>19</v>
      </c>
      <c r="I73">
        <v>0</v>
      </c>
      <c r="J73" t="s">
        <v>20</v>
      </c>
      <c r="K73" t="s">
        <v>18</v>
      </c>
      <c r="L73" t="s">
        <v>17</v>
      </c>
      <c r="M73" t="s">
        <v>17</v>
      </c>
      <c r="N73" t="s">
        <v>18</v>
      </c>
      <c r="O73" t="s">
        <v>33</v>
      </c>
    </row>
    <row r="74" spans="1:15" x14ac:dyDescent="0.25">
      <c r="A74">
        <v>5073</v>
      </c>
      <c r="B74">
        <v>18</v>
      </c>
      <c r="C74" t="s">
        <v>15</v>
      </c>
      <c r="D74" t="s">
        <v>22</v>
      </c>
      <c r="E74" s="3">
        <v>0.5</v>
      </c>
      <c r="F74" t="s">
        <v>18</v>
      </c>
      <c r="G74" t="s">
        <v>17</v>
      </c>
      <c r="H74" t="s">
        <v>25</v>
      </c>
      <c r="I74">
        <v>0</v>
      </c>
      <c r="J74" t="s">
        <v>20</v>
      </c>
      <c r="K74" t="s">
        <v>18</v>
      </c>
      <c r="L74" t="s">
        <v>17</v>
      </c>
      <c r="M74" t="s">
        <v>17</v>
      </c>
      <c r="N74" t="s">
        <v>17</v>
      </c>
      <c r="O74" t="s">
        <v>33</v>
      </c>
    </row>
    <row r="75" spans="1:15" x14ac:dyDescent="0.25">
      <c r="A75">
        <v>5074</v>
      </c>
      <c r="B75">
        <v>21</v>
      </c>
      <c r="C75" t="s">
        <v>15</v>
      </c>
      <c r="D75" t="s">
        <v>22</v>
      </c>
      <c r="E75" s="3">
        <v>0.75</v>
      </c>
      <c r="F75" t="s">
        <v>18</v>
      </c>
      <c r="G75" t="s">
        <v>18</v>
      </c>
      <c r="H75" t="s">
        <v>19</v>
      </c>
      <c r="I75">
        <v>0</v>
      </c>
      <c r="J75" t="s">
        <v>20</v>
      </c>
      <c r="K75" t="s">
        <v>18</v>
      </c>
      <c r="L75" t="s">
        <v>17</v>
      </c>
      <c r="M75" t="s">
        <v>17</v>
      </c>
      <c r="N75" t="s">
        <v>18</v>
      </c>
      <c r="O75" t="s">
        <v>33</v>
      </c>
    </row>
    <row r="76" spans="1:15" x14ac:dyDescent="0.25">
      <c r="A76">
        <v>5075</v>
      </c>
      <c r="B76">
        <v>18</v>
      </c>
      <c r="C76" t="s">
        <v>15</v>
      </c>
      <c r="D76" t="s">
        <v>22</v>
      </c>
      <c r="E76" s="3">
        <v>0.75</v>
      </c>
      <c r="F76" t="s">
        <v>18</v>
      </c>
      <c r="G76" t="s">
        <v>18</v>
      </c>
      <c r="H76" t="s">
        <v>19</v>
      </c>
      <c r="I76">
        <v>0</v>
      </c>
      <c r="J76" t="s">
        <v>20</v>
      </c>
      <c r="K76" t="s">
        <v>17</v>
      </c>
      <c r="L76" t="s">
        <v>18</v>
      </c>
      <c r="M76" t="s">
        <v>18</v>
      </c>
      <c r="N76" t="s">
        <v>18</v>
      </c>
      <c r="O76" t="s">
        <v>32</v>
      </c>
    </row>
    <row r="77" spans="1:15" x14ac:dyDescent="0.25">
      <c r="A77">
        <v>5076</v>
      </c>
      <c r="B77">
        <v>18</v>
      </c>
      <c r="C77" t="s">
        <v>15</v>
      </c>
      <c r="D77" t="s">
        <v>22</v>
      </c>
      <c r="E77" s="3">
        <v>0.75</v>
      </c>
      <c r="F77" t="s">
        <v>18</v>
      </c>
      <c r="G77" t="s">
        <v>17</v>
      </c>
      <c r="H77" t="s">
        <v>19</v>
      </c>
      <c r="I77">
        <v>0</v>
      </c>
      <c r="J77" t="s">
        <v>20</v>
      </c>
      <c r="K77" t="s">
        <v>18</v>
      </c>
      <c r="L77" t="s">
        <v>17</v>
      </c>
      <c r="M77" t="s">
        <v>18</v>
      </c>
      <c r="N77" t="s">
        <v>18</v>
      </c>
      <c r="O77" t="s">
        <v>32</v>
      </c>
    </row>
    <row r="78" spans="1:15" x14ac:dyDescent="0.25">
      <c r="A78">
        <v>5077</v>
      </c>
      <c r="B78">
        <v>20</v>
      </c>
      <c r="C78" t="s">
        <v>15</v>
      </c>
      <c r="D78" t="s">
        <v>19</v>
      </c>
      <c r="E78" s="3">
        <v>0.25</v>
      </c>
      <c r="F78" t="s">
        <v>18</v>
      </c>
      <c r="G78" t="s">
        <v>17</v>
      </c>
      <c r="H78" t="s">
        <v>19</v>
      </c>
      <c r="I78">
        <v>2</v>
      </c>
      <c r="J78" t="s">
        <v>20</v>
      </c>
      <c r="K78" t="s">
        <v>17</v>
      </c>
      <c r="L78" t="s">
        <v>17</v>
      </c>
      <c r="M78" t="s">
        <v>18</v>
      </c>
      <c r="N78" t="s">
        <v>18</v>
      </c>
      <c r="O78" t="s">
        <v>31</v>
      </c>
    </row>
    <row r="79" spans="1:15" x14ac:dyDescent="0.25">
      <c r="A79">
        <v>5078</v>
      </c>
      <c r="B79">
        <v>18</v>
      </c>
      <c r="C79" t="s">
        <v>15</v>
      </c>
      <c r="D79" t="s">
        <v>19</v>
      </c>
      <c r="E79" s="3">
        <v>0.25</v>
      </c>
      <c r="F79" t="s">
        <v>18</v>
      </c>
      <c r="G79" t="s">
        <v>18</v>
      </c>
      <c r="H79" t="s">
        <v>25</v>
      </c>
      <c r="I79">
        <v>2</v>
      </c>
      <c r="J79" t="s">
        <v>28</v>
      </c>
      <c r="K79" t="s">
        <v>18</v>
      </c>
      <c r="L79" s="1" t="s">
        <v>17</v>
      </c>
      <c r="M79" t="s">
        <v>18</v>
      </c>
      <c r="N79" t="s">
        <v>17</v>
      </c>
      <c r="O79" t="s">
        <v>32</v>
      </c>
    </row>
    <row r="80" spans="1:15" x14ac:dyDescent="0.25">
      <c r="A80">
        <v>5079</v>
      </c>
      <c r="B80">
        <v>19</v>
      </c>
      <c r="C80" t="s">
        <v>24</v>
      </c>
      <c r="D80" t="s">
        <v>22</v>
      </c>
      <c r="E80" s="3">
        <v>0.75</v>
      </c>
      <c r="F80" t="s">
        <v>17</v>
      </c>
      <c r="G80" t="s">
        <v>17</v>
      </c>
      <c r="H80" t="s">
        <v>19</v>
      </c>
      <c r="I80">
        <v>0</v>
      </c>
      <c r="J80" t="s">
        <v>20</v>
      </c>
      <c r="K80" t="s">
        <v>17</v>
      </c>
      <c r="L80" t="s">
        <v>17</v>
      </c>
      <c r="M80" t="s">
        <v>17</v>
      </c>
      <c r="N80" t="s">
        <v>18</v>
      </c>
      <c r="O80" t="s">
        <v>31</v>
      </c>
    </row>
    <row r="81" spans="1:15" x14ac:dyDescent="0.25">
      <c r="A81">
        <v>5080</v>
      </c>
      <c r="B81">
        <v>19</v>
      </c>
      <c r="C81" t="s">
        <v>15</v>
      </c>
      <c r="D81" t="s">
        <v>22</v>
      </c>
      <c r="E81" s="3">
        <v>0.75</v>
      </c>
      <c r="F81" t="s">
        <v>18</v>
      </c>
      <c r="G81" t="s">
        <v>18</v>
      </c>
      <c r="H81" t="s">
        <v>19</v>
      </c>
      <c r="I81">
        <v>0</v>
      </c>
      <c r="J81" t="s">
        <v>20</v>
      </c>
      <c r="K81" t="s">
        <v>17</v>
      </c>
      <c r="L81" t="s">
        <v>17</v>
      </c>
      <c r="M81" t="s">
        <v>17</v>
      </c>
      <c r="N81" t="s">
        <v>18</v>
      </c>
      <c r="O81" t="s">
        <v>30</v>
      </c>
    </row>
    <row r="82" spans="1:15" x14ac:dyDescent="0.25">
      <c r="A82">
        <v>5081</v>
      </c>
      <c r="B82">
        <v>20</v>
      </c>
      <c r="C82" t="s">
        <v>24</v>
      </c>
      <c r="D82" t="s">
        <v>22</v>
      </c>
      <c r="E82" s="3">
        <v>0.5</v>
      </c>
      <c r="F82" t="s">
        <v>17</v>
      </c>
      <c r="G82" t="s">
        <v>18</v>
      </c>
      <c r="H82" t="s">
        <v>25</v>
      </c>
      <c r="I82">
        <v>0</v>
      </c>
      <c r="J82" t="s">
        <v>28</v>
      </c>
      <c r="K82" t="s">
        <v>17</v>
      </c>
      <c r="L82" t="s">
        <v>17</v>
      </c>
      <c r="M82" t="s">
        <v>17</v>
      </c>
      <c r="N82" t="s">
        <v>17</v>
      </c>
      <c r="O82" t="s">
        <v>31</v>
      </c>
    </row>
    <row r="83" spans="1:15" x14ac:dyDescent="0.25">
      <c r="A83">
        <v>5082</v>
      </c>
      <c r="B83">
        <v>24</v>
      </c>
      <c r="C83" t="s">
        <v>15</v>
      </c>
      <c r="D83" t="s">
        <v>22</v>
      </c>
      <c r="E83" s="3">
        <v>0.5</v>
      </c>
      <c r="F83" t="s">
        <v>17</v>
      </c>
      <c r="G83" t="s">
        <v>18</v>
      </c>
      <c r="H83" t="s">
        <v>19</v>
      </c>
      <c r="I83">
        <v>0</v>
      </c>
      <c r="J83" t="s">
        <v>20</v>
      </c>
      <c r="K83" t="s">
        <v>18</v>
      </c>
      <c r="L83" t="s">
        <v>17</v>
      </c>
      <c r="M83" t="s">
        <v>18</v>
      </c>
      <c r="N83" t="s">
        <v>18</v>
      </c>
      <c r="O83" t="s">
        <v>30</v>
      </c>
    </row>
    <row r="84" spans="1:15" x14ac:dyDescent="0.25">
      <c r="A84">
        <v>5083</v>
      </c>
      <c r="B84">
        <v>20</v>
      </c>
      <c r="C84" t="s">
        <v>15</v>
      </c>
      <c r="D84" t="s">
        <v>22</v>
      </c>
      <c r="E84" s="3">
        <v>0.75</v>
      </c>
      <c r="F84" t="s">
        <v>17</v>
      </c>
      <c r="G84" t="s">
        <v>18</v>
      </c>
      <c r="H84" t="s">
        <v>25</v>
      </c>
      <c r="I84">
        <v>2</v>
      </c>
      <c r="J84" t="s">
        <v>20</v>
      </c>
      <c r="K84" t="s">
        <v>17</v>
      </c>
      <c r="L84" t="s">
        <v>18</v>
      </c>
      <c r="M84" t="s">
        <v>17</v>
      </c>
      <c r="N84" t="s">
        <v>18</v>
      </c>
      <c r="O84" t="s">
        <v>32</v>
      </c>
    </row>
    <row r="85" spans="1:15" x14ac:dyDescent="0.25">
      <c r="A85">
        <v>5084</v>
      </c>
      <c r="B85">
        <v>21</v>
      </c>
      <c r="C85" t="s">
        <v>15</v>
      </c>
      <c r="D85" t="s">
        <v>16</v>
      </c>
      <c r="E85" s="3">
        <v>0.5</v>
      </c>
      <c r="F85" t="s">
        <v>18</v>
      </c>
      <c r="G85" t="s">
        <v>18</v>
      </c>
      <c r="H85" t="s">
        <v>19</v>
      </c>
      <c r="I85">
        <v>12</v>
      </c>
      <c r="J85" t="s">
        <v>20</v>
      </c>
      <c r="K85" t="s">
        <v>17</v>
      </c>
      <c r="L85" t="s">
        <v>17</v>
      </c>
      <c r="M85" t="s">
        <v>18</v>
      </c>
      <c r="N85" t="s">
        <v>17</v>
      </c>
      <c r="O85" t="s">
        <v>32</v>
      </c>
    </row>
    <row r="86" spans="1:15" x14ac:dyDescent="0.25">
      <c r="A86">
        <v>5085</v>
      </c>
      <c r="B86">
        <v>24</v>
      </c>
      <c r="C86" t="s">
        <v>15</v>
      </c>
      <c r="D86" t="s">
        <v>16</v>
      </c>
      <c r="E86" s="3">
        <v>0.5</v>
      </c>
      <c r="F86" t="s">
        <v>17</v>
      </c>
      <c r="G86" t="s">
        <v>18</v>
      </c>
      <c r="H86" t="s">
        <v>25</v>
      </c>
      <c r="I86">
        <v>12</v>
      </c>
      <c r="J86" t="s">
        <v>20</v>
      </c>
      <c r="K86" t="s">
        <v>18</v>
      </c>
      <c r="L86" t="s">
        <v>17</v>
      </c>
      <c r="M86" t="s">
        <v>18</v>
      </c>
      <c r="N86" t="s">
        <v>18</v>
      </c>
      <c r="O86" t="s">
        <v>32</v>
      </c>
    </row>
    <row r="87" spans="1:15" x14ac:dyDescent="0.25">
      <c r="A87">
        <v>5086</v>
      </c>
      <c r="B87">
        <v>18</v>
      </c>
      <c r="C87" t="s">
        <v>15</v>
      </c>
      <c r="D87" t="s">
        <v>22</v>
      </c>
      <c r="E87" s="3">
        <v>1</v>
      </c>
      <c r="F87" t="s">
        <v>18</v>
      </c>
      <c r="G87" t="s">
        <v>18</v>
      </c>
      <c r="H87" t="s">
        <v>19</v>
      </c>
      <c r="I87">
        <v>2</v>
      </c>
      <c r="J87" t="s">
        <v>20</v>
      </c>
      <c r="K87" t="s">
        <v>17</v>
      </c>
      <c r="L87" t="s">
        <v>17</v>
      </c>
      <c r="M87" t="s">
        <v>17</v>
      </c>
      <c r="N87" t="s">
        <v>18</v>
      </c>
      <c r="O87" t="s">
        <v>31</v>
      </c>
    </row>
    <row r="88" spans="1:15" x14ac:dyDescent="0.25">
      <c r="A88">
        <v>5087</v>
      </c>
      <c r="B88">
        <v>21</v>
      </c>
      <c r="C88" t="s">
        <v>15</v>
      </c>
      <c r="D88" t="s">
        <v>22</v>
      </c>
      <c r="E88" s="3">
        <v>0.75</v>
      </c>
      <c r="F88" t="s">
        <v>18</v>
      </c>
      <c r="G88" t="s">
        <v>18</v>
      </c>
      <c r="H88" t="s">
        <v>19</v>
      </c>
      <c r="I88">
        <v>0</v>
      </c>
      <c r="J88" t="s">
        <v>23</v>
      </c>
      <c r="K88" t="s">
        <v>18</v>
      </c>
      <c r="L88" t="s">
        <v>18</v>
      </c>
      <c r="M88" t="s">
        <v>17</v>
      </c>
      <c r="N88" t="s">
        <v>17</v>
      </c>
      <c r="O88" t="s">
        <v>27</v>
      </c>
    </row>
    <row r="89" spans="1:15" x14ac:dyDescent="0.25">
      <c r="A89">
        <v>5088</v>
      </c>
      <c r="B89">
        <v>20</v>
      </c>
      <c r="C89" t="s">
        <v>15</v>
      </c>
      <c r="D89" t="s">
        <v>22</v>
      </c>
      <c r="E89" s="3">
        <v>0.5</v>
      </c>
      <c r="F89" t="s">
        <v>18</v>
      </c>
      <c r="G89" t="s">
        <v>17</v>
      </c>
      <c r="H89" t="s">
        <v>19</v>
      </c>
      <c r="I89">
        <v>2</v>
      </c>
      <c r="J89" t="s">
        <v>20</v>
      </c>
      <c r="K89" t="s">
        <v>17</v>
      </c>
      <c r="L89" t="s">
        <v>18</v>
      </c>
      <c r="M89" t="s">
        <v>18</v>
      </c>
      <c r="N89" t="s">
        <v>17</v>
      </c>
      <c r="O89" t="s">
        <v>33</v>
      </c>
    </row>
    <row r="90" spans="1:15" x14ac:dyDescent="0.25">
      <c r="A90">
        <v>5089</v>
      </c>
      <c r="B90">
        <v>18</v>
      </c>
      <c r="C90" t="s">
        <v>15</v>
      </c>
      <c r="D90" t="s">
        <v>22</v>
      </c>
      <c r="E90" s="3">
        <v>0.75</v>
      </c>
      <c r="F90" t="s">
        <v>18</v>
      </c>
      <c r="G90" t="s">
        <v>17</v>
      </c>
      <c r="H90" t="s">
        <v>25</v>
      </c>
      <c r="I90">
        <v>0</v>
      </c>
      <c r="J90" t="s">
        <v>20</v>
      </c>
      <c r="K90" t="s">
        <v>17</v>
      </c>
      <c r="L90" t="s">
        <v>17</v>
      </c>
      <c r="M90" t="s">
        <v>18</v>
      </c>
      <c r="N90" t="s">
        <v>17</v>
      </c>
      <c r="O90" t="s">
        <v>33</v>
      </c>
    </row>
    <row r="91" spans="1:15" x14ac:dyDescent="0.25">
      <c r="A91">
        <v>5090</v>
      </c>
      <c r="B91">
        <v>22</v>
      </c>
      <c r="C91" t="s">
        <v>15</v>
      </c>
      <c r="D91" t="s">
        <v>22</v>
      </c>
      <c r="E91" s="3">
        <v>0.5</v>
      </c>
      <c r="F91" t="s">
        <v>18</v>
      </c>
      <c r="G91" t="s">
        <v>18</v>
      </c>
      <c r="H91" t="s">
        <v>19</v>
      </c>
      <c r="I91">
        <v>0</v>
      </c>
      <c r="J91" t="s">
        <v>20</v>
      </c>
      <c r="K91" t="s">
        <v>17</v>
      </c>
      <c r="L91" t="s">
        <v>18</v>
      </c>
      <c r="M91" t="s">
        <v>18</v>
      </c>
      <c r="N91" t="s">
        <v>18</v>
      </c>
      <c r="O91" t="s">
        <v>33</v>
      </c>
    </row>
    <row r="92" spans="1:15" x14ac:dyDescent="0.25">
      <c r="A92">
        <v>5091</v>
      </c>
      <c r="B92">
        <v>22</v>
      </c>
      <c r="C92" t="s">
        <v>24</v>
      </c>
      <c r="D92" t="s">
        <v>22</v>
      </c>
      <c r="E92" s="3">
        <v>0.5</v>
      </c>
      <c r="F92" t="s">
        <v>18</v>
      </c>
      <c r="G92" t="s">
        <v>17</v>
      </c>
      <c r="H92" t="s">
        <v>25</v>
      </c>
      <c r="I92">
        <v>0</v>
      </c>
      <c r="J92" t="s">
        <v>28</v>
      </c>
      <c r="K92" t="s">
        <v>18</v>
      </c>
      <c r="L92" t="s">
        <v>18</v>
      </c>
      <c r="M92" t="s">
        <v>17</v>
      </c>
      <c r="N92" t="s">
        <v>17</v>
      </c>
      <c r="O92" t="s">
        <v>33</v>
      </c>
    </row>
    <row r="93" spans="1:15" x14ac:dyDescent="0.25">
      <c r="A93">
        <v>5092</v>
      </c>
      <c r="B93">
        <v>20</v>
      </c>
      <c r="C93" t="s">
        <v>15</v>
      </c>
      <c r="D93" t="s">
        <v>22</v>
      </c>
      <c r="E93" s="3">
        <v>1</v>
      </c>
      <c r="F93" t="s">
        <v>17</v>
      </c>
      <c r="G93" t="s">
        <v>17</v>
      </c>
      <c r="H93" t="s">
        <v>25</v>
      </c>
      <c r="I93">
        <v>0</v>
      </c>
      <c r="J93" t="s">
        <v>20</v>
      </c>
      <c r="K93" t="s">
        <v>18</v>
      </c>
      <c r="L93" t="s">
        <v>17</v>
      </c>
      <c r="M93" t="s">
        <v>17</v>
      </c>
      <c r="N93" t="s">
        <v>18</v>
      </c>
      <c r="O93" t="s">
        <v>33</v>
      </c>
    </row>
    <row r="94" spans="1:15" x14ac:dyDescent="0.25">
      <c r="A94">
        <v>5093</v>
      </c>
      <c r="B94">
        <v>18</v>
      </c>
      <c r="C94" t="s">
        <v>15</v>
      </c>
      <c r="D94" t="s">
        <v>22</v>
      </c>
      <c r="E94" s="3">
        <v>0.5</v>
      </c>
      <c r="F94" t="s">
        <v>18</v>
      </c>
      <c r="G94" t="s">
        <v>18</v>
      </c>
      <c r="H94" t="s">
        <v>19</v>
      </c>
      <c r="I94">
        <v>0</v>
      </c>
      <c r="J94" t="s">
        <v>20</v>
      </c>
      <c r="K94" t="s">
        <v>17</v>
      </c>
      <c r="L94" t="s">
        <v>18</v>
      </c>
      <c r="M94" t="s">
        <v>18</v>
      </c>
      <c r="N94" t="s">
        <v>18</v>
      </c>
      <c r="O94" t="s">
        <v>32</v>
      </c>
    </row>
    <row r="95" spans="1:15" x14ac:dyDescent="0.25">
      <c r="A95">
        <v>5094</v>
      </c>
      <c r="B95">
        <v>18</v>
      </c>
      <c r="C95" t="s">
        <v>15</v>
      </c>
      <c r="D95" t="s">
        <v>22</v>
      </c>
      <c r="E95" s="2">
        <v>0</v>
      </c>
      <c r="F95" t="s">
        <v>17</v>
      </c>
      <c r="G95" t="s">
        <v>18</v>
      </c>
      <c r="H95" t="s">
        <v>25</v>
      </c>
      <c r="I95">
        <v>0</v>
      </c>
      <c r="J95" t="s">
        <v>20</v>
      </c>
      <c r="K95" t="s">
        <v>18</v>
      </c>
      <c r="L95" t="s">
        <v>17</v>
      </c>
      <c r="M95" t="s">
        <v>18</v>
      </c>
      <c r="N95" t="s">
        <v>18</v>
      </c>
      <c r="O95" t="s">
        <v>31</v>
      </c>
    </row>
    <row r="96" spans="1:15" x14ac:dyDescent="0.25">
      <c r="A96">
        <v>5095</v>
      </c>
      <c r="B96">
        <v>20</v>
      </c>
      <c r="C96" t="s">
        <v>15</v>
      </c>
      <c r="D96" t="s">
        <v>22</v>
      </c>
      <c r="E96" s="3">
        <v>0.5</v>
      </c>
      <c r="F96" t="s">
        <v>18</v>
      </c>
      <c r="G96" t="s">
        <v>18</v>
      </c>
      <c r="H96" t="s">
        <v>25</v>
      </c>
      <c r="I96">
        <v>0</v>
      </c>
      <c r="J96" t="s">
        <v>20</v>
      </c>
      <c r="K96" t="s">
        <v>17</v>
      </c>
      <c r="L96" t="s">
        <v>18</v>
      </c>
      <c r="M96" t="s">
        <v>18</v>
      </c>
      <c r="N96" t="s">
        <v>18</v>
      </c>
      <c r="O96" t="s">
        <v>33</v>
      </c>
    </row>
    <row r="97" spans="1:15" x14ac:dyDescent="0.25">
      <c r="A97">
        <v>5096</v>
      </c>
      <c r="B97">
        <v>18</v>
      </c>
      <c r="C97" t="s">
        <v>15</v>
      </c>
      <c r="D97" t="s">
        <v>16</v>
      </c>
      <c r="E97" s="3">
        <v>1</v>
      </c>
      <c r="F97" t="s">
        <v>17</v>
      </c>
      <c r="G97" t="s">
        <v>17</v>
      </c>
      <c r="H97" t="s">
        <v>25</v>
      </c>
      <c r="I97">
        <v>0</v>
      </c>
      <c r="J97" t="s">
        <v>28</v>
      </c>
      <c r="K97" t="s">
        <v>18</v>
      </c>
      <c r="L97" t="s">
        <v>18</v>
      </c>
      <c r="M97" t="s">
        <v>18</v>
      </c>
      <c r="N97" t="s">
        <v>17</v>
      </c>
      <c r="O97" t="s">
        <v>27</v>
      </c>
    </row>
    <row r="98" spans="1:15" x14ac:dyDescent="0.25">
      <c r="A98">
        <v>5097</v>
      </c>
      <c r="B98">
        <v>18</v>
      </c>
      <c r="C98" t="s">
        <v>15</v>
      </c>
      <c r="D98" t="s">
        <v>22</v>
      </c>
      <c r="E98" s="3">
        <v>0.75</v>
      </c>
      <c r="F98" t="s">
        <v>18</v>
      </c>
      <c r="G98" t="s">
        <v>17</v>
      </c>
      <c r="H98" t="s">
        <v>25</v>
      </c>
      <c r="I98">
        <v>0</v>
      </c>
      <c r="J98" t="s">
        <v>28</v>
      </c>
      <c r="K98" t="s">
        <v>18</v>
      </c>
      <c r="L98" t="s">
        <v>18</v>
      </c>
      <c r="M98" t="s">
        <v>18</v>
      </c>
      <c r="N98" t="s">
        <v>18</v>
      </c>
      <c r="O98" t="s">
        <v>32</v>
      </c>
    </row>
    <row r="99" spans="1:15" x14ac:dyDescent="0.25">
      <c r="A99">
        <v>5098</v>
      </c>
      <c r="B99">
        <v>18</v>
      </c>
      <c r="C99" t="s">
        <v>15</v>
      </c>
      <c r="D99" t="s">
        <v>22</v>
      </c>
      <c r="E99" s="3">
        <v>0.75</v>
      </c>
      <c r="F99" t="s">
        <v>17</v>
      </c>
      <c r="G99" t="s">
        <v>18</v>
      </c>
      <c r="H99" t="s">
        <v>19</v>
      </c>
      <c r="I99">
        <v>0</v>
      </c>
      <c r="J99" t="s">
        <v>20</v>
      </c>
      <c r="K99" t="s">
        <v>18</v>
      </c>
      <c r="L99" t="s">
        <v>18</v>
      </c>
      <c r="M99" t="s">
        <v>17</v>
      </c>
      <c r="N99" t="s">
        <v>18</v>
      </c>
      <c r="O99" t="s">
        <v>33</v>
      </c>
    </row>
    <row r="100" spans="1:15" x14ac:dyDescent="0.25">
      <c r="A100">
        <v>5099</v>
      </c>
      <c r="B100">
        <v>18</v>
      </c>
      <c r="C100" t="s">
        <v>15</v>
      </c>
      <c r="D100" t="s">
        <v>22</v>
      </c>
      <c r="E100" s="3">
        <v>0.75</v>
      </c>
      <c r="F100" t="s">
        <v>18</v>
      </c>
      <c r="G100" t="s">
        <v>17</v>
      </c>
      <c r="H100" t="s">
        <v>19</v>
      </c>
      <c r="I100">
        <v>0</v>
      </c>
      <c r="J100" t="s">
        <v>23</v>
      </c>
      <c r="K100" t="s">
        <v>18</v>
      </c>
      <c r="L100" t="s">
        <v>18</v>
      </c>
      <c r="M100" t="s">
        <v>18</v>
      </c>
      <c r="N100" t="s">
        <v>17</v>
      </c>
      <c r="O100" t="s">
        <v>32</v>
      </c>
    </row>
    <row r="101" spans="1:15" x14ac:dyDescent="0.25">
      <c r="A101">
        <v>5100</v>
      </c>
      <c r="B101">
        <v>20</v>
      </c>
      <c r="C101" t="s">
        <v>15</v>
      </c>
      <c r="D101" t="s">
        <v>22</v>
      </c>
      <c r="E101" s="3">
        <v>0.5</v>
      </c>
      <c r="F101" t="s">
        <v>18</v>
      </c>
      <c r="G101" t="s">
        <v>18</v>
      </c>
      <c r="H101" t="s">
        <v>19</v>
      </c>
      <c r="I101">
        <v>0</v>
      </c>
      <c r="J101" t="s">
        <v>23</v>
      </c>
      <c r="K101" t="s">
        <v>18</v>
      </c>
      <c r="L101" t="s">
        <v>18</v>
      </c>
      <c r="M101" t="s">
        <v>18</v>
      </c>
      <c r="N101" t="s">
        <v>17</v>
      </c>
      <c r="O101" t="s">
        <v>32</v>
      </c>
    </row>
    <row r="102" spans="1:15" x14ac:dyDescent="0.25">
      <c r="A102">
        <v>5101</v>
      </c>
      <c r="B102">
        <v>18</v>
      </c>
      <c r="C102" t="s">
        <v>15</v>
      </c>
      <c r="D102" t="s">
        <v>22</v>
      </c>
      <c r="E102" s="3">
        <v>0.75</v>
      </c>
      <c r="F102" t="s">
        <v>18</v>
      </c>
      <c r="G102" t="s">
        <v>18</v>
      </c>
      <c r="H102" t="s">
        <v>19</v>
      </c>
      <c r="I102">
        <v>0</v>
      </c>
      <c r="J102" t="s">
        <v>28</v>
      </c>
      <c r="K102" t="s">
        <v>18</v>
      </c>
      <c r="L102" t="s">
        <v>17</v>
      </c>
      <c r="M102" t="s">
        <v>17</v>
      </c>
      <c r="N102" t="s">
        <v>17</v>
      </c>
      <c r="O102" t="s">
        <v>33</v>
      </c>
    </row>
    <row r="103" spans="1:15" x14ac:dyDescent="0.25">
      <c r="A103">
        <v>5102</v>
      </c>
      <c r="B103">
        <v>18</v>
      </c>
      <c r="C103" t="s">
        <v>15</v>
      </c>
      <c r="D103" t="s">
        <v>22</v>
      </c>
      <c r="E103" s="3">
        <v>0.75</v>
      </c>
      <c r="F103" t="s">
        <v>18</v>
      </c>
      <c r="G103" t="s">
        <v>18</v>
      </c>
      <c r="H103" t="s">
        <v>25</v>
      </c>
      <c r="I103">
        <v>2</v>
      </c>
      <c r="J103" t="s">
        <v>20</v>
      </c>
      <c r="K103" t="s">
        <v>18</v>
      </c>
      <c r="L103" t="s">
        <v>18</v>
      </c>
      <c r="M103" t="s">
        <v>17</v>
      </c>
      <c r="N103" t="s">
        <v>17</v>
      </c>
      <c r="O103" t="s">
        <v>32</v>
      </c>
    </row>
    <row r="104" spans="1:15" x14ac:dyDescent="0.25">
      <c r="A104">
        <v>5103</v>
      </c>
      <c r="B104">
        <v>18</v>
      </c>
      <c r="C104" t="s">
        <v>15</v>
      </c>
      <c r="D104" t="s">
        <v>22</v>
      </c>
      <c r="E104" s="3">
        <v>0.5</v>
      </c>
      <c r="F104" t="s">
        <v>18</v>
      </c>
      <c r="G104" t="s">
        <v>18</v>
      </c>
      <c r="H104" t="s">
        <v>25</v>
      </c>
      <c r="I104">
        <v>0</v>
      </c>
      <c r="J104" t="s">
        <v>20</v>
      </c>
      <c r="K104" t="s">
        <v>18</v>
      </c>
      <c r="L104" t="s">
        <v>18</v>
      </c>
      <c r="M104" t="s">
        <v>17</v>
      </c>
      <c r="N104" t="s">
        <v>17</v>
      </c>
      <c r="O104" t="s">
        <v>32</v>
      </c>
    </row>
    <row r="105" spans="1:15" x14ac:dyDescent="0.25">
      <c r="A105">
        <v>5104</v>
      </c>
      <c r="B105">
        <v>18</v>
      </c>
      <c r="C105" t="s">
        <v>15</v>
      </c>
      <c r="D105" t="s">
        <v>19</v>
      </c>
      <c r="E105" s="3">
        <v>0.75</v>
      </c>
      <c r="F105" t="s">
        <v>18</v>
      </c>
      <c r="G105" t="s">
        <v>18</v>
      </c>
      <c r="H105" t="s">
        <v>25</v>
      </c>
      <c r="I105">
        <v>12</v>
      </c>
      <c r="J105" t="s">
        <v>20</v>
      </c>
      <c r="K105" t="s">
        <v>18</v>
      </c>
      <c r="L105" t="s">
        <v>17</v>
      </c>
      <c r="M105" t="s">
        <v>17</v>
      </c>
      <c r="N105" t="s">
        <v>18</v>
      </c>
      <c r="O105" t="s">
        <v>32</v>
      </c>
    </row>
    <row r="106" spans="1:15" x14ac:dyDescent="0.25">
      <c r="A106">
        <v>5105</v>
      </c>
      <c r="B106">
        <v>18</v>
      </c>
      <c r="C106" t="s">
        <v>24</v>
      </c>
      <c r="D106" t="s">
        <v>22</v>
      </c>
      <c r="E106" s="3">
        <v>0.5</v>
      </c>
      <c r="F106" t="s">
        <v>18</v>
      </c>
      <c r="G106" t="s">
        <v>18</v>
      </c>
      <c r="H106" t="s">
        <v>19</v>
      </c>
      <c r="I106">
        <v>0</v>
      </c>
      <c r="J106" t="s">
        <v>28</v>
      </c>
      <c r="K106" t="s">
        <v>18</v>
      </c>
      <c r="L106" t="s">
        <v>17</v>
      </c>
      <c r="M106" t="s">
        <v>18</v>
      </c>
      <c r="N106" t="s">
        <v>17</v>
      </c>
      <c r="O106" t="s">
        <v>30</v>
      </c>
    </row>
    <row r="107" spans="1:15" x14ac:dyDescent="0.25">
      <c r="A107">
        <v>5106</v>
      </c>
      <c r="B107">
        <v>18</v>
      </c>
      <c r="C107" t="s">
        <v>15</v>
      </c>
      <c r="D107" t="s">
        <v>22</v>
      </c>
      <c r="E107" s="3">
        <v>0.75</v>
      </c>
      <c r="F107" t="s">
        <v>17</v>
      </c>
      <c r="G107" t="s">
        <v>17</v>
      </c>
      <c r="H107" t="s">
        <v>19</v>
      </c>
      <c r="I107">
        <v>0</v>
      </c>
      <c r="J107" t="s">
        <v>20</v>
      </c>
      <c r="K107" t="s">
        <v>17</v>
      </c>
      <c r="L107" t="s">
        <v>18</v>
      </c>
      <c r="M107" t="s">
        <v>18</v>
      </c>
      <c r="N107" t="s">
        <v>18</v>
      </c>
      <c r="O107" t="s">
        <v>32</v>
      </c>
    </row>
    <row r="108" spans="1:15" x14ac:dyDescent="0.25">
      <c r="A108">
        <v>5107</v>
      </c>
      <c r="B108">
        <v>18</v>
      </c>
      <c r="C108" t="s">
        <v>15</v>
      </c>
      <c r="D108" t="s">
        <v>22</v>
      </c>
      <c r="E108" s="3">
        <v>0.75</v>
      </c>
      <c r="F108" t="s">
        <v>18</v>
      </c>
      <c r="G108" t="s">
        <v>17</v>
      </c>
      <c r="H108" t="s">
        <v>19</v>
      </c>
      <c r="I108">
        <v>0</v>
      </c>
      <c r="J108" t="s">
        <v>20</v>
      </c>
      <c r="K108" t="s">
        <v>18</v>
      </c>
      <c r="L108" t="s">
        <v>18</v>
      </c>
      <c r="M108" t="s">
        <v>18</v>
      </c>
      <c r="N108" t="s">
        <v>17</v>
      </c>
      <c r="O108" t="s">
        <v>32</v>
      </c>
    </row>
    <row r="109" spans="1:15" x14ac:dyDescent="0.25">
      <c r="A109">
        <v>5108</v>
      </c>
      <c r="B109">
        <v>18</v>
      </c>
      <c r="C109" t="s">
        <v>24</v>
      </c>
      <c r="D109" t="s">
        <v>22</v>
      </c>
      <c r="E109" s="3">
        <v>0.75</v>
      </c>
      <c r="F109" t="s">
        <v>17</v>
      </c>
      <c r="G109" t="s">
        <v>17</v>
      </c>
      <c r="H109" t="s">
        <v>19</v>
      </c>
      <c r="I109">
        <v>0</v>
      </c>
      <c r="J109" t="s">
        <v>20</v>
      </c>
      <c r="K109" t="s">
        <v>18</v>
      </c>
      <c r="L109" t="s">
        <v>17</v>
      </c>
      <c r="M109" t="s">
        <v>17</v>
      </c>
      <c r="N109" t="s">
        <v>18</v>
      </c>
      <c r="O109" t="s">
        <v>33</v>
      </c>
    </row>
    <row r="110" spans="1:15" x14ac:dyDescent="0.25">
      <c r="A110">
        <v>5109</v>
      </c>
      <c r="B110">
        <v>22</v>
      </c>
      <c r="C110" t="s">
        <v>24</v>
      </c>
      <c r="D110" t="s">
        <v>19</v>
      </c>
      <c r="E110" s="3">
        <v>1</v>
      </c>
      <c r="F110" t="s">
        <v>18</v>
      </c>
      <c r="G110" t="s">
        <v>17</v>
      </c>
      <c r="H110" t="s">
        <v>19</v>
      </c>
      <c r="I110">
        <v>2</v>
      </c>
      <c r="J110" t="s">
        <v>28</v>
      </c>
      <c r="K110" t="s">
        <v>17</v>
      </c>
      <c r="L110" t="s">
        <v>17</v>
      </c>
      <c r="M110" t="s">
        <v>18</v>
      </c>
      <c r="N110" t="s">
        <v>17</v>
      </c>
      <c r="O110" t="s">
        <v>33</v>
      </c>
    </row>
    <row r="111" spans="1:15" x14ac:dyDescent="0.25">
      <c r="A111">
        <v>5110</v>
      </c>
      <c r="B111">
        <v>18</v>
      </c>
      <c r="C111" t="s">
        <v>15</v>
      </c>
      <c r="D111" t="s">
        <v>19</v>
      </c>
      <c r="E111" s="3">
        <v>0.5</v>
      </c>
      <c r="F111" t="s">
        <v>18</v>
      </c>
      <c r="G111" t="s">
        <v>17</v>
      </c>
      <c r="H111" t="s">
        <v>25</v>
      </c>
      <c r="I111">
        <v>0</v>
      </c>
      <c r="J111" t="s">
        <v>28</v>
      </c>
      <c r="K111" t="s">
        <v>18</v>
      </c>
      <c r="L111" t="s">
        <v>17</v>
      </c>
      <c r="M111" t="s">
        <v>18</v>
      </c>
      <c r="N111" t="s">
        <v>17</v>
      </c>
      <c r="O111" t="s">
        <v>32</v>
      </c>
    </row>
    <row r="112" spans="1:15" x14ac:dyDescent="0.25">
      <c r="A112">
        <v>5111</v>
      </c>
      <c r="B112">
        <v>22</v>
      </c>
      <c r="C112" t="s">
        <v>15</v>
      </c>
      <c r="D112" t="s">
        <v>22</v>
      </c>
      <c r="E112" s="3">
        <v>0.5</v>
      </c>
      <c r="F112" t="s">
        <v>18</v>
      </c>
      <c r="G112" t="s">
        <v>18</v>
      </c>
      <c r="H112" t="s">
        <v>19</v>
      </c>
      <c r="I112">
        <v>2</v>
      </c>
      <c r="J112" t="s">
        <v>23</v>
      </c>
      <c r="K112" t="s">
        <v>18</v>
      </c>
      <c r="L112" t="s">
        <v>17</v>
      </c>
      <c r="M112" t="s">
        <v>18</v>
      </c>
      <c r="N112" t="s">
        <v>17</v>
      </c>
      <c r="O112" t="s">
        <v>26</v>
      </c>
    </row>
    <row r="113" spans="1:15" x14ac:dyDescent="0.25">
      <c r="A113">
        <v>5112</v>
      </c>
      <c r="B113">
        <v>18</v>
      </c>
      <c r="C113" t="s">
        <v>24</v>
      </c>
      <c r="D113" t="s">
        <v>19</v>
      </c>
      <c r="E113" s="3">
        <v>1</v>
      </c>
      <c r="F113" t="s">
        <v>18</v>
      </c>
      <c r="G113" t="s">
        <v>17</v>
      </c>
      <c r="H113" t="s">
        <v>19</v>
      </c>
      <c r="I113">
        <v>0</v>
      </c>
      <c r="J113" t="s">
        <v>20</v>
      </c>
      <c r="K113" t="s">
        <v>18</v>
      </c>
      <c r="L113" t="s">
        <v>18</v>
      </c>
      <c r="M113" t="s">
        <v>17</v>
      </c>
      <c r="N113" t="s">
        <v>17</v>
      </c>
      <c r="O113" t="s">
        <v>26</v>
      </c>
    </row>
    <row r="114" spans="1:15" x14ac:dyDescent="0.25">
      <c r="A114">
        <v>5113</v>
      </c>
      <c r="B114">
        <v>20</v>
      </c>
      <c r="C114" t="s">
        <v>24</v>
      </c>
      <c r="D114" t="s">
        <v>16</v>
      </c>
      <c r="E114" s="3">
        <v>0.5</v>
      </c>
      <c r="F114" t="s">
        <v>17</v>
      </c>
      <c r="G114" t="s">
        <v>18</v>
      </c>
      <c r="H114" t="s">
        <v>19</v>
      </c>
      <c r="I114">
        <v>0</v>
      </c>
      <c r="J114" s="1" t="s">
        <v>23</v>
      </c>
      <c r="K114" t="s">
        <v>18</v>
      </c>
      <c r="L114" t="s">
        <v>17</v>
      </c>
      <c r="M114" t="s">
        <v>17</v>
      </c>
      <c r="N114" t="s">
        <v>17</v>
      </c>
      <c r="O114" t="s">
        <v>26</v>
      </c>
    </row>
    <row r="115" spans="1:15" x14ac:dyDescent="0.25">
      <c r="A115">
        <v>5114</v>
      </c>
      <c r="B115">
        <v>21</v>
      </c>
      <c r="C115" t="s">
        <v>24</v>
      </c>
      <c r="D115" t="s">
        <v>16</v>
      </c>
      <c r="E115" s="3">
        <v>0.5</v>
      </c>
      <c r="F115" t="s">
        <v>18</v>
      </c>
      <c r="G115" t="s">
        <v>18</v>
      </c>
      <c r="H115" t="s">
        <v>19</v>
      </c>
      <c r="I115">
        <v>0</v>
      </c>
      <c r="J115" t="s">
        <v>23</v>
      </c>
      <c r="K115" t="s">
        <v>18</v>
      </c>
      <c r="L115" t="s">
        <v>17</v>
      </c>
      <c r="M115" t="s">
        <v>18</v>
      </c>
      <c r="N115" t="s">
        <v>17</v>
      </c>
      <c r="O115" t="s">
        <v>21</v>
      </c>
    </row>
    <row r="116" spans="1:15" x14ac:dyDescent="0.25">
      <c r="A116">
        <v>5115</v>
      </c>
      <c r="B116">
        <v>21</v>
      </c>
      <c r="C116" t="s">
        <v>24</v>
      </c>
      <c r="D116" t="s">
        <v>22</v>
      </c>
      <c r="E116" s="3">
        <v>1</v>
      </c>
      <c r="F116" t="s">
        <v>17</v>
      </c>
      <c r="G116" t="s">
        <v>17</v>
      </c>
      <c r="H116" t="s">
        <v>19</v>
      </c>
      <c r="I116">
        <v>8</v>
      </c>
      <c r="J116" t="s">
        <v>20</v>
      </c>
      <c r="K116" t="s">
        <v>17</v>
      </c>
      <c r="L116" t="s">
        <v>17</v>
      </c>
      <c r="M116" t="s">
        <v>17</v>
      </c>
      <c r="N116" t="s">
        <v>17</v>
      </c>
      <c r="O116" t="s">
        <v>26</v>
      </c>
    </row>
    <row r="117" spans="1:15" x14ac:dyDescent="0.25">
      <c r="A117">
        <v>5116</v>
      </c>
      <c r="B117">
        <v>19</v>
      </c>
      <c r="C117" t="s">
        <v>24</v>
      </c>
      <c r="D117" t="s">
        <v>22</v>
      </c>
      <c r="E117" s="3">
        <v>1</v>
      </c>
      <c r="F117" t="s">
        <v>17</v>
      </c>
      <c r="G117" t="s">
        <v>18</v>
      </c>
      <c r="H117" t="s">
        <v>25</v>
      </c>
      <c r="I117">
        <v>0</v>
      </c>
      <c r="J117" t="s">
        <v>20</v>
      </c>
      <c r="K117" t="s">
        <v>17</v>
      </c>
      <c r="L117" t="s">
        <v>17</v>
      </c>
      <c r="M117" t="s">
        <v>17</v>
      </c>
      <c r="N117" t="s">
        <v>17</v>
      </c>
      <c r="O117" t="s">
        <v>21</v>
      </c>
    </row>
    <row r="118" spans="1:15" x14ac:dyDescent="0.25">
      <c r="A118">
        <v>5117</v>
      </c>
      <c r="B118">
        <v>21</v>
      </c>
      <c r="C118" t="s">
        <v>24</v>
      </c>
      <c r="D118" t="s">
        <v>22</v>
      </c>
      <c r="E118" s="3">
        <v>1</v>
      </c>
      <c r="F118" t="s">
        <v>18</v>
      </c>
      <c r="G118" t="s">
        <v>18</v>
      </c>
      <c r="H118" t="s">
        <v>19</v>
      </c>
      <c r="I118">
        <v>0</v>
      </c>
      <c r="J118" t="s">
        <v>20</v>
      </c>
      <c r="K118" t="s">
        <v>17</v>
      </c>
      <c r="L118" t="s">
        <v>17</v>
      </c>
      <c r="M118" t="s">
        <v>17</v>
      </c>
      <c r="N118" t="s">
        <v>18</v>
      </c>
      <c r="O118" t="s">
        <v>21</v>
      </c>
    </row>
    <row r="119" spans="1:15" x14ac:dyDescent="0.25">
      <c r="A119">
        <v>5118</v>
      </c>
      <c r="B119">
        <v>26</v>
      </c>
      <c r="C119" t="s">
        <v>24</v>
      </c>
      <c r="D119" t="s">
        <v>19</v>
      </c>
      <c r="E119" s="3">
        <v>0.5</v>
      </c>
      <c r="F119" t="s">
        <v>18</v>
      </c>
      <c r="G119" t="s">
        <v>17</v>
      </c>
      <c r="H119" t="s">
        <v>19</v>
      </c>
      <c r="I119">
        <v>0</v>
      </c>
      <c r="J119" t="s">
        <v>20</v>
      </c>
      <c r="K119" t="s">
        <v>18</v>
      </c>
      <c r="L119" t="s">
        <v>17</v>
      </c>
      <c r="M119" t="s">
        <v>18</v>
      </c>
      <c r="N119" t="s">
        <v>17</v>
      </c>
      <c r="O119" t="s">
        <v>21</v>
      </c>
    </row>
    <row r="120" spans="1:15" x14ac:dyDescent="0.25">
      <c r="A120">
        <v>5119</v>
      </c>
      <c r="B120">
        <v>18</v>
      </c>
      <c r="C120" t="s">
        <v>15</v>
      </c>
      <c r="D120" t="s">
        <v>22</v>
      </c>
      <c r="E120" s="3">
        <v>1</v>
      </c>
      <c r="F120" t="s">
        <v>18</v>
      </c>
      <c r="G120" t="s">
        <v>17</v>
      </c>
      <c r="H120" t="s">
        <v>25</v>
      </c>
      <c r="I120">
        <v>0</v>
      </c>
      <c r="J120" t="s">
        <v>23</v>
      </c>
      <c r="K120" t="s">
        <v>18</v>
      </c>
      <c r="L120" t="s">
        <v>17</v>
      </c>
      <c r="M120" t="s">
        <v>18</v>
      </c>
      <c r="N120" t="s">
        <v>18</v>
      </c>
      <c r="O120" t="s">
        <v>21</v>
      </c>
    </row>
    <row r="121" spans="1:15" x14ac:dyDescent="0.25">
      <c r="A121">
        <v>5120</v>
      </c>
      <c r="B121">
        <v>21</v>
      </c>
      <c r="C121" t="s">
        <v>24</v>
      </c>
      <c r="D121" t="s">
        <v>22</v>
      </c>
      <c r="E121" s="3">
        <v>0.75</v>
      </c>
      <c r="F121" t="s">
        <v>18</v>
      </c>
      <c r="G121" t="s">
        <v>17</v>
      </c>
      <c r="H121" t="s">
        <v>19</v>
      </c>
      <c r="I121">
        <v>0</v>
      </c>
      <c r="J121" t="s">
        <v>20</v>
      </c>
      <c r="K121" t="s">
        <v>18</v>
      </c>
      <c r="L121" t="s">
        <v>18</v>
      </c>
      <c r="M121" t="s">
        <v>17</v>
      </c>
      <c r="N121" t="s">
        <v>17</v>
      </c>
      <c r="O121" t="s">
        <v>26</v>
      </c>
    </row>
    <row r="122" spans="1:15" x14ac:dyDescent="0.25">
      <c r="A122">
        <v>5121</v>
      </c>
      <c r="B122">
        <v>21</v>
      </c>
      <c r="C122" t="s">
        <v>24</v>
      </c>
      <c r="D122" t="s">
        <v>19</v>
      </c>
      <c r="E122" s="3">
        <v>0.5</v>
      </c>
      <c r="F122" t="s">
        <v>17</v>
      </c>
      <c r="G122" t="s">
        <v>17</v>
      </c>
      <c r="H122" t="s">
        <v>25</v>
      </c>
      <c r="I122">
        <v>2</v>
      </c>
      <c r="J122" t="s">
        <v>28</v>
      </c>
      <c r="K122" t="s">
        <v>18</v>
      </c>
      <c r="L122" t="s">
        <v>18</v>
      </c>
      <c r="M122" t="s">
        <v>17</v>
      </c>
      <c r="N122" t="s">
        <v>17</v>
      </c>
      <c r="O122" t="s">
        <v>21</v>
      </c>
    </row>
    <row r="123" spans="1:15" x14ac:dyDescent="0.25">
      <c r="A123">
        <v>5122</v>
      </c>
      <c r="B123">
        <v>21</v>
      </c>
      <c r="C123" t="s">
        <v>24</v>
      </c>
      <c r="D123" t="s">
        <v>22</v>
      </c>
      <c r="E123" s="3">
        <v>0.5</v>
      </c>
      <c r="F123" t="s">
        <v>17</v>
      </c>
      <c r="G123" t="s">
        <v>17</v>
      </c>
      <c r="H123" t="s">
        <v>25</v>
      </c>
      <c r="I123">
        <v>0</v>
      </c>
      <c r="J123" t="s">
        <v>28</v>
      </c>
      <c r="K123" t="s">
        <v>17</v>
      </c>
      <c r="L123" t="s">
        <v>17</v>
      </c>
      <c r="M123" t="s">
        <v>17</v>
      </c>
      <c r="N123" t="s">
        <v>18</v>
      </c>
      <c r="O123" t="s">
        <v>29</v>
      </c>
    </row>
    <row r="124" spans="1:15" x14ac:dyDescent="0.25">
      <c r="A124">
        <v>5123</v>
      </c>
      <c r="B124">
        <v>18</v>
      </c>
      <c r="C124" t="s">
        <v>15</v>
      </c>
      <c r="D124" t="s">
        <v>22</v>
      </c>
      <c r="E124" s="3">
        <v>1</v>
      </c>
      <c r="F124" t="s">
        <v>18</v>
      </c>
      <c r="G124" t="s">
        <v>17</v>
      </c>
      <c r="H124" t="s">
        <v>19</v>
      </c>
      <c r="I124">
        <v>0</v>
      </c>
      <c r="J124" t="s">
        <v>20</v>
      </c>
      <c r="K124" t="s">
        <v>17</v>
      </c>
      <c r="L124" t="s">
        <v>18</v>
      </c>
      <c r="M124" t="s">
        <v>17</v>
      </c>
      <c r="N124" t="s">
        <v>17</v>
      </c>
      <c r="O124" t="s">
        <v>26</v>
      </c>
    </row>
    <row r="125" spans="1:15" x14ac:dyDescent="0.25">
      <c r="A125">
        <v>5124</v>
      </c>
      <c r="B125">
        <v>22</v>
      </c>
      <c r="C125" t="s">
        <v>24</v>
      </c>
      <c r="D125" t="s">
        <v>16</v>
      </c>
      <c r="E125" s="3">
        <v>0.5</v>
      </c>
      <c r="F125" t="s">
        <v>18</v>
      </c>
      <c r="G125" t="s">
        <v>18</v>
      </c>
      <c r="H125" t="s">
        <v>19</v>
      </c>
      <c r="I125">
        <v>12</v>
      </c>
      <c r="J125" t="s">
        <v>20</v>
      </c>
      <c r="K125" t="s">
        <v>17</v>
      </c>
      <c r="L125" t="s">
        <v>18</v>
      </c>
      <c r="M125" t="s">
        <v>18</v>
      </c>
      <c r="N125" t="s">
        <v>18</v>
      </c>
      <c r="O125" t="s">
        <v>21</v>
      </c>
    </row>
    <row r="126" spans="1:15" x14ac:dyDescent="0.25">
      <c r="A126">
        <v>5125</v>
      </c>
      <c r="B126">
        <v>18</v>
      </c>
      <c r="C126" t="s">
        <v>24</v>
      </c>
      <c r="D126" t="s">
        <v>22</v>
      </c>
      <c r="E126" s="3">
        <v>0.75</v>
      </c>
      <c r="F126" t="s">
        <v>17</v>
      </c>
      <c r="G126" t="s">
        <v>17</v>
      </c>
      <c r="H126" t="s">
        <v>25</v>
      </c>
      <c r="I126">
        <v>0</v>
      </c>
      <c r="J126" t="s">
        <v>20</v>
      </c>
      <c r="K126" t="s">
        <v>18</v>
      </c>
      <c r="L126" t="s">
        <v>18</v>
      </c>
      <c r="M126" t="s">
        <v>17</v>
      </c>
      <c r="N126" t="s">
        <v>17</v>
      </c>
      <c r="O126" t="s">
        <v>30</v>
      </c>
    </row>
    <row r="127" spans="1:15" x14ac:dyDescent="0.25">
      <c r="A127">
        <v>5126</v>
      </c>
      <c r="B127">
        <v>18</v>
      </c>
      <c r="C127" t="s">
        <v>24</v>
      </c>
      <c r="D127" t="s">
        <v>22</v>
      </c>
      <c r="E127" s="3">
        <v>1</v>
      </c>
      <c r="F127" t="s">
        <v>17</v>
      </c>
      <c r="G127" t="s">
        <v>17</v>
      </c>
      <c r="H127" t="s">
        <v>19</v>
      </c>
      <c r="I127">
        <v>0</v>
      </c>
      <c r="J127" t="s">
        <v>20</v>
      </c>
      <c r="K127" t="s">
        <v>18</v>
      </c>
      <c r="L127" t="s">
        <v>17</v>
      </c>
      <c r="M127" t="s">
        <v>17</v>
      </c>
      <c r="N127" t="s">
        <v>18</v>
      </c>
      <c r="O127" t="s">
        <v>26</v>
      </c>
    </row>
    <row r="128" spans="1:15" x14ac:dyDescent="0.25">
      <c r="A128">
        <v>5127</v>
      </c>
      <c r="B128">
        <v>18</v>
      </c>
      <c r="C128" t="s">
        <v>24</v>
      </c>
      <c r="D128" t="s">
        <v>19</v>
      </c>
      <c r="E128" s="3">
        <v>0.75</v>
      </c>
      <c r="F128" t="s">
        <v>17</v>
      </c>
      <c r="G128" t="s">
        <v>17</v>
      </c>
      <c r="H128" t="s">
        <v>25</v>
      </c>
      <c r="I128">
        <v>12</v>
      </c>
      <c r="J128" t="s">
        <v>28</v>
      </c>
      <c r="K128" t="s">
        <v>18</v>
      </c>
      <c r="L128" t="s">
        <v>17</v>
      </c>
      <c r="M128" s="1">
        <v>6</v>
      </c>
      <c r="N128" t="s">
        <v>17</v>
      </c>
      <c r="O128" t="s">
        <v>30</v>
      </c>
    </row>
    <row r="129" spans="1:15" x14ac:dyDescent="0.25">
      <c r="A129">
        <v>5128</v>
      </c>
      <c r="B129">
        <v>18</v>
      </c>
      <c r="C129" t="s">
        <v>24</v>
      </c>
      <c r="D129" t="s">
        <v>22</v>
      </c>
      <c r="E129" s="3">
        <v>0.75</v>
      </c>
      <c r="F129" t="s">
        <v>18</v>
      </c>
      <c r="G129" t="s">
        <v>18</v>
      </c>
      <c r="H129" t="s">
        <v>19</v>
      </c>
      <c r="I129">
        <v>0</v>
      </c>
      <c r="J129" t="s">
        <v>23</v>
      </c>
      <c r="K129" t="s">
        <v>18</v>
      </c>
      <c r="L129" t="s">
        <v>18</v>
      </c>
      <c r="M129" t="s">
        <v>18</v>
      </c>
      <c r="N129" t="s">
        <v>17</v>
      </c>
      <c r="O129" t="s">
        <v>21</v>
      </c>
    </row>
    <row r="130" spans="1:15" x14ac:dyDescent="0.25">
      <c r="A130">
        <v>5129</v>
      </c>
      <c r="B130">
        <v>18</v>
      </c>
      <c r="C130" t="s">
        <v>24</v>
      </c>
      <c r="D130" t="s">
        <v>22</v>
      </c>
      <c r="E130" s="3">
        <v>0.75</v>
      </c>
      <c r="F130" t="s">
        <v>18</v>
      </c>
      <c r="G130" t="s">
        <v>17</v>
      </c>
      <c r="H130" t="s">
        <v>25</v>
      </c>
      <c r="I130">
        <v>0</v>
      </c>
      <c r="J130" t="s">
        <v>23</v>
      </c>
      <c r="K130" t="s">
        <v>18</v>
      </c>
      <c r="L130" t="s">
        <v>18</v>
      </c>
      <c r="M130" t="s">
        <v>18</v>
      </c>
      <c r="N130" t="s">
        <v>17</v>
      </c>
      <c r="O130" t="s">
        <v>29</v>
      </c>
    </row>
    <row r="131" spans="1:15" x14ac:dyDescent="0.25">
      <c r="A131">
        <v>5130</v>
      </c>
      <c r="B131">
        <v>18</v>
      </c>
      <c r="C131" t="s">
        <v>24</v>
      </c>
      <c r="D131" t="s">
        <v>22</v>
      </c>
      <c r="E131" s="3">
        <v>0.5</v>
      </c>
      <c r="F131" t="s">
        <v>17</v>
      </c>
      <c r="G131" t="s">
        <v>17</v>
      </c>
      <c r="H131" t="s">
        <v>19</v>
      </c>
      <c r="I131">
        <v>0</v>
      </c>
      <c r="J131" t="s">
        <v>20</v>
      </c>
      <c r="K131" t="s">
        <v>17</v>
      </c>
      <c r="L131" t="s">
        <v>17</v>
      </c>
      <c r="M131" t="s">
        <v>17</v>
      </c>
      <c r="N131" t="s">
        <v>18</v>
      </c>
      <c r="O131" t="s">
        <v>30</v>
      </c>
    </row>
    <row r="132" spans="1:15" x14ac:dyDescent="0.25">
      <c r="A132">
        <v>5131</v>
      </c>
      <c r="B132">
        <v>18</v>
      </c>
      <c r="C132" t="s">
        <v>24</v>
      </c>
      <c r="D132" t="s">
        <v>22</v>
      </c>
      <c r="E132" s="3">
        <v>0.5</v>
      </c>
      <c r="F132" t="s">
        <v>17</v>
      </c>
      <c r="G132" t="s">
        <v>17</v>
      </c>
      <c r="H132" t="s">
        <v>19</v>
      </c>
      <c r="I132">
        <v>0</v>
      </c>
      <c r="J132" t="s">
        <v>20</v>
      </c>
      <c r="K132" t="s">
        <v>17</v>
      </c>
      <c r="L132" t="s">
        <v>17</v>
      </c>
      <c r="M132" t="s">
        <v>18</v>
      </c>
      <c r="N132" t="s">
        <v>18</v>
      </c>
      <c r="O132" t="s">
        <v>21</v>
      </c>
    </row>
    <row r="133" spans="1:15" x14ac:dyDescent="0.25">
      <c r="A133">
        <v>5132</v>
      </c>
      <c r="B133">
        <v>18</v>
      </c>
      <c r="C133" t="s">
        <v>24</v>
      </c>
      <c r="D133" t="s">
        <v>19</v>
      </c>
      <c r="E133" s="3">
        <v>1</v>
      </c>
      <c r="F133" t="s">
        <v>18</v>
      </c>
      <c r="G133" t="s">
        <v>17</v>
      </c>
      <c r="H133" t="s">
        <v>19</v>
      </c>
      <c r="I133">
        <v>0</v>
      </c>
      <c r="J133" t="s">
        <v>28</v>
      </c>
      <c r="K133" t="s">
        <v>18</v>
      </c>
      <c r="L133" t="s">
        <v>17</v>
      </c>
      <c r="M133" t="s">
        <v>17</v>
      </c>
      <c r="N133" t="s">
        <v>17</v>
      </c>
      <c r="O133" t="s">
        <v>31</v>
      </c>
    </row>
    <row r="134" spans="1:15" x14ac:dyDescent="0.25">
      <c r="A134">
        <v>5133</v>
      </c>
      <c r="B134">
        <v>18</v>
      </c>
      <c r="C134" t="s">
        <v>24</v>
      </c>
      <c r="D134" t="s">
        <v>19</v>
      </c>
      <c r="E134" s="3">
        <v>1</v>
      </c>
      <c r="F134" t="s">
        <v>18</v>
      </c>
      <c r="G134" t="s">
        <v>17</v>
      </c>
      <c r="H134" t="s">
        <v>19</v>
      </c>
      <c r="I134">
        <v>0</v>
      </c>
      <c r="J134" t="s">
        <v>20</v>
      </c>
      <c r="K134" t="s">
        <v>18</v>
      </c>
      <c r="L134" t="s">
        <v>17</v>
      </c>
      <c r="M134" t="s">
        <v>18</v>
      </c>
      <c r="N134" t="s">
        <v>18</v>
      </c>
      <c r="O134" t="s">
        <v>30</v>
      </c>
    </row>
    <row r="135" spans="1:15" x14ac:dyDescent="0.25">
      <c r="A135">
        <v>5134</v>
      </c>
      <c r="B135">
        <v>18</v>
      </c>
      <c r="C135" t="s">
        <v>24</v>
      </c>
      <c r="D135" t="s">
        <v>22</v>
      </c>
      <c r="E135" s="3">
        <v>1</v>
      </c>
      <c r="F135" t="s">
        <v>18</v>
      </c>
      <c r="G135" t="s">
        <v>18</v>
      </c>
      <c r="H135" t="s">
        <v>25</v>
      </c>
      <c r="I135">
        <v>0</v>
      </c>
      <c r="J135" t="s">
        <v>20</v>
      </c>
      <c r="K135" t="s">
        <v>17</v>
      </c>
      <c r="L135" t="s">
        <v>17</v>
      </c>
      <c r="M135" t="s">
        <v>17</v>
      </c>
      <c r="N135" t="s">
        <v>17</v>
      </c>
      <c r="O135" t="s">
        <v>30</v>
      </c>
    </row>
    <row r="136" spans="1:15" x14ac:dyDescent="0.25">
      <c r="A136">
        <v>5135</v>
      </c>
      <c r="B136">
        <v>18</v>
      </c>
      <c r="C136" t="s">
        <v>24</v>
      </c>
      <c r="D136" t="s">
        <v>22</v>
      </c>
      <c r="E136" s="3">
        <v>0.75</v>
      </c>
      <c r="F136" t="s">
        <v>18</v>
      </c>
      <c r="G136" t="s">
        <v>17</v>
      </c>
      <c r="H136" t="s">
        <v>19</v>
      </c>
      <c r="I136">
        <v>0</v>
      </c>
      <c r="J136" t="s">
        <v>28</v>
      </c>
      <c r="K136" t="s">
        <v>18</v>
      </c>
      <c r="L136" t="s">
        <v>17</v>
      </c>
      <c r="M136" t="s">
        <v>17</v>
      </c>
      <c r="N136" t="s">
        <v>17</v>
      </c>
      <c r="O136" t="s">
        <v>21</v>
      </c>
    </row>
    <row r="137" spans="1:15" x14ac:dyDescent="0.25">
      <c r="A137">
        <v>5136</v>
      </c>
      <c r="B137">
        <v>22</v>
      </c>
      <c r="C137" t="s">
        <v>24</v>
      </c>
      <c r="D137" t="s">
        <v>22</v>
      </c>
      <c r="E137" s="3">
        <v>0.5</v>
      </c>
      <c r="F137" t="s">
        <v>17</v>
      </c>
      <c r="G137" t="s">
        <v>17</v>
      </c>
      <c r="H137" t="s">
        <v>19</v>
      </c>
      <c r="I137">
        <v>0</v>
      </c>
      <c r="J137" t="s">
        <v>23</v>
      </c>
      <c r="K137" t="s">
        <v>18</v>
      </c>
      <c r="L137" t="s">
        <v>18</v>
      </c>
      <c r="M137" t="s">
        <v>17</v>
      </c>
      <c r="N137" t="s">
        <v>17</v>
      </c>
      <c r="O137" t="s">
        <v>26</v>
      </c>
    </row>
    <row r="138" spans="1:15" x14ac:dyDescent="0.25">
      <c r="A138">
        <v>5137</v>
      </c>
      <c r="B138">
        <v>18</v>
      </c>
      <c r="C138" t="s">
        <v>24</v>
      </c>
      <c r="D138" t="s">
        <v>22</v>
      </c>
      <c r="E138" s="3">
        <v>0.5</v>
      </c>
      <c r="F138" t="s">
        <v>17</v>
      </c>
      <c r="G138" t="s">
        <v>17</v>
      </c>
      <c r="H138" t="s">
        <v>25</v>
      </c>
      <c r="I138">
        <v>0</v>
      </c>
      <c r="J138" t="s">
        <v>28</v>
      </c>
      <c r="K138" t="s">
        <v>18</v>
      </c>
      <c r="L138" t="s">
        <v>18</v>
      </c>
      <c r="M138" t="s">
        <v>17</v>
      </c>
      <c r="N138" t="s">
        <v>18</v>
      </c>
      <c r="O138" t="s">
        <v>29</v>
      </c>
    </row>
    <row r="139" spans="1:15" x14ac:dyDescent="0.25">
      <c r="A139">
        <v>5138</v>
      </c>
      <c r="B139">
        <v>18</v>
      </c>
      <c r="C139" t="s">
        <v>24</v>
      </c>
      <c r="D139" t="s">
        <v>19</v>
      </c>
      <c r="E139" s="3">
        <v>1</v>
      </c>
      <c r="F139" t="s">
        <v>18</v>
      </c>
      <c r="G139" t="s">
        <v>17</v>
      </c>
      <c r="H139" t="s">
        <v>19</v>
      </c>
      <c r="I139">
        <v>0</v>
      </c>
      <c r="J139" t="s">
        <v>20</v>
      </c>
      <c r="K139" t="s">
        <v>17</v>
      </c>
      <c r="L139" t="s">
        <v>18</v>
      </c>
      <c r="M139" t="s">
        <v>18</v>
      </c>
      <c r="N139" t="s">
        <v>17</v>
      </c>
      <c r="O139" t="s">
        <v>26</v>
      </c>
    </row>
    <row r="140" spans="1:15" x14ac:dyDescent="0.25">
      <c r="A140">
        <v>5139</v>
      </c>
      <c r="B140">
        <v>18</v>
      </c>
      <c r="C140" t="s">
        <v>24</v>
      </c>
      <c r="D140" t="s">
        <v>22</v>
      </c>
      <c r="E140" s="3">
        <v>0.75</v>
      </c>
      <c r="F140" t="s">
        <v>17</v>
      </c>
      <c r="G140" t="s">
        <v>17</v>
      </c>
      <c r="H140" t="s">
        <v>25</v>
      </c>
      <c r="I140">
        <v>12</v>
      </c>
      <c r="J140" t="s">
        <v>28</v>
      </c>
      <c r="K140" t="s">
        <v>18</v>
      </c>
      <c r="L140" t="s">
        <v>18</v>
      </c>
      <c r="M140" t="s">
        <v>17</v>
      </c>
      <c r="N140" t="s">
        <v>17</v>
      </c>
      <c r="O140" t="s">
        <v>29</v>
      </c>
    </row>
    <row r="141" spans="1:15" x14ac:dyDescent="0.25">
      <c r="A141">
        <v>5140</v>
      </c>
      <c r="B141">
        <v>18</v>
      </c>
      <c r="C141" t="s">
        <v>24</v>
      </c>
      <c r="D141" t="s">
        <v>22</v>
      </c>
      <c r="E141" s="3">
        <v>0.75</v>
      </c>
      <c r="F141" t="s">
        <v>17</v>
      </c>
      <c r="G141" t="s">
        <v>18</v>
      </c>
      <c r="H141" t="s">
        <v>25</v>
      </c>
      <c r="I141">
        <v>2</v>
      </c>
      <c r="J141" t="s">
        <v>28</v>
      </c>
      <c r="K141" t="s">
        <v>18</v>
      </c>
      <c r="L141" t="s">
        <v>18</v>
      </c>
      <c r="M141" t="s">
        <v>17</v>
      </c>
      <c r="N141" t="s">
        <v>17</v>
      </c>
      <c r="O141" t="s">
        <v>29</v>
      </c>
    </row>
    <row r="142" spans="1:15" x14ac:dyDescent="0.25">
      <c r="A142">
        <v>5141</v>
      </c>
      <c r="B142">
        <v>22</v>
      </c>
      <c r="C142" t="s">
        <v>24</v>
      </c>
      <c r="D142" t="s">
        <v>22</v>
      </c>
      <c r="E142" s="3">
        <v>0.5</v>
      </c>
      <c r="F142" t="s">
        <v>17</v>
      </c>
      <c r="G142" t="s">
        <v>17</v>
      </c>
      <c r="H142" t="s">
        <v>19</v>
      </c>
      <c r="I142">
        <v>0</v>
      </c>
      <c r="J142" t="s">
        <v>20</v>
      </c>
      <c r="K142" t="s">
        <v>18</v>
      </c>
      <c r="L142" t="s">
        <v>17</v>
      </c>
      <c r="M142" t="s">
        <v>18</v>
      </c>
      <c r="N142" t="s">
        <v>17</v>
      </c>
      <c r="O142" t="s">
        <v>27</v>
      </c>
    </row>
    <row r="143" spans="1:15" x14ac:dyDescent="0.25">
      <c r="A143">
        <v>5142</v>
      </c>
      <c r="B143">
        <v>18</v>
      </c>
      <c r="C143" t="s">
        <v>24</v>
      </c>
      <c r="D143" t="s">
        <v>22</v>
      </c>
      <c r="E143" s="3">
        <v>0.75</v>
      </c>
      <c r="F143" t="s">
        <v>18</v>
      </c>
      <c r="G143" t="s">
        <v>18</v>
      </c>
      <c r="H143" t="s">
        <v>19</v>
      </c>
      <c r="I143">
        <v>0</v>
      </c>
      <c r="J143" t="s">
        <v>23</v>
      </c>
      <c r="K143" t="s">
        <v>18</v>
      </c>
      <c r="L143" t="s">
        <v>17</v>
      </c>
      <c r="M143" t="s">
        <v>17</v>
      </c>
      <c r="N143" t="s">
        <v>18</v>
      </c>
      <c r="O143" t="s">
        <v>27</v>
      </c>
    </row>
    <row r="144" spans="1:15" x14ac:dyDescent="0.25">
      <c r="A144">
        <v>5143</v>
      </c>
      <c r="B144">
        <v>18</v>
      </c>
      <c r="C144" t="s">
        <v>24</v>
      </c>
      <c r="D144" t="s">
        <v>19</v>
      </c>
      <c r="E144" s="3">
        <v>0.75</v>
      </c>
      <c r="F144" t="s">
        <v>18</v>
      </c>
      <c r="G144" t="s">
        <v>18</v>
      </c>
      <c r="H144" t="s">
        <v>19</v>
      </c>
      <c r="I144">
        <v>0</v>
      </c>
      <c r="J144" t="s">
        <v>20</v>
      </c>
      <c r="K144" t="s">
        <v>17</v>
      </c>
      <c r="L144" t="s">
        <v>18</v>
      </c>
      <c r="M144" t="s">
        <v>18</v>
      </c>
      <c r="N144" t="s">
        <v>18</v>
      </c>
      <c r="O144" t="s">
        <v>21</v>
      </c>
    </row>
    <row r="145" spans="1:15" x14ac:dyDescent="0.25">
      <c r="A145">
        <v>5144</v>
      </c>
      <c r="B145">
        <v>22</v>
      </c>
      <c r="C145" t="s">
        <v>24</v>
      </c>
      <c r="D145" t="s">
        <v>22</v>
      </c>
      <c r="E145" s="3">
        <v>0.75</v>
      </c>
      <c r="F145" t="s">
        <v>17</v>
      </c>
      <c r="G145" t="s">
        <v>17</v>
      </c>
      <c r="H145" t="s">
        <v>25</v>
      </c>
      <c r="I145">
        <v>12</v>
      </c>
      <c r="J145" t="s">
        <v>28</v>
      </c>
      <c r="K145" t="s">
        <v>18</v>
      </c>
      <c r="L145" t="s">
        <v>17</v>
      </c>
      <c r="M145" t="s">
        <v>18</v>
      </c>
      <c r="N145" t="s">
        <v>17</v>
      </c>
      <c r="O145" t="s">
        <v>31</v>
      </c>
    </row>
    <row r="146" spans="1:15" x14ac:dyDescent="0.25">
      <c r="A146">
        <v>5145</v>
      </c>
      <c r="B146">
        <v>18</v>
      </c>
      <c r="C146" t="s">
        <v>24</v>
      </c>
      <c r="D146" t="s">
        <v>19</v>
      </c>
      <c r="E146" s="3">
        <v>1</v>
      </c>
      <c r="F146" t="s">
        <v>18</v>
      </c>
      <c r="G146" t="s">
        <v>18</v>
      </c>
      <c r="H146" t="s">
        <v>19</v>
      </c>
      <c r="I146">
        <v>12</v>
      </c>
      <c r="J146" t="s">
        <v>20</v>
      </c>
      <c r="K146" t="s">
        <v>17</v>
      </c>
      <c r="L146" t="s">
        <v>18</v>
      </c>
      <c r="M146" t="s">
        <v>17</v>
      </c>
      <c r="N146" t="s">
        <v>18</v>
      </c>
      <c r="O146" t="s">
        <v>30</v>
      </c>
    </row>
  </sheetData>
  <pageMargins left="0.75" right="0.75" top="1" bottom="1" header="0.5" footer="0.5"/>
  <pageSetup orientation="portrait" horizontalDpi="4294967293" vertic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T H y F V 2 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E x 8 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f I V X a b / k 9 n Y B A A D x A g A A E w A c A E Z v c m 1 1 b G F z L 1 N l Y 3 R p b 2 4 x L m 0 g o h g A K K A U A A A A A A A A A A A A A A A A A A A A A A A A A A A A b V L B a g I x E L 0 v + A 8 h v S g s g l B 6 E Q + y t F U o I l X w I B L i Z n R T s 4 k k 2 d Z l 8 d 8 7 i d S i 6 1 5 C 3 n v 7 Z t 5 M H O R e G k 0 W l 3 M w 7 C S d x B X c g i A L X w n Q n i 3 5 V s G A j I g C 3 0 k I f g t T 2 R w Q e T 3 l o P p Z Z S 0 K V 8 Y e t s Y c u r 1 m P e M l j O i t A 9 2 c 1 5 n R H p F N e j F 6 o l n B 9 R 6 L L e s j U H S M 0 v 7 S c u 1 2 x p a Z U V W p A + m 6 l 6 p p 0 9 C p o C m Z a v / y 3 A / U O S X N t d Z 4 D w 9 I O C H o 8 U o 8 n H z E J n J f s E V e G K N Y r H 4 v C J z i 1 h X y + M f p q t y C j e x Y C B l G x h U L w d t / H 4 3 1 j n G c 6 7 f 0 d Y u P E Y O G B 5 c W v Q I 4 q J q F V D W b Y H L X T j X 2 O E v B d d 7 u / R O 4 k H r f w m f G g 2 u h H 9 K h E + q Z 1 C x T 3 F 0 l X N d R M b f m C 5 8 I + 3 k U 9 d 1 y c d v C u X d d M M 4 J 1 5 t V z p v y f 8 G I X l b b v X s C K c H e X a V 8 a A F 4 X h C 5 I + t Y Y T O i b 1 w q S t D Z F 6 B J v I K I A C g H h M 6 x d Q R 6 n U T q h w 0 M f w F Q S w E C L Q A U A A I A C A B M f I V X Y s / P 3 6 g A A A D 4 A A A A E g A A A A A A A A A A A A A A A A A A A A A A Q 2 9 u Z m l n L 1 B h Y 2 t h Z 2 U u e G 1 s U E s B A i 0 A F A A C A A g A T H y F V w / K 6 a u k A A A A 6 Q A A A B M A A A A A A A A A A A A A A A A A 9 A A A A F t D b 2 5 0 Z W 5 0 X 1 R 5 c G V z X S 5 4 b W x Q S w E C L Q A U A A I A C A B M f I V X a b / k 9 n Y B A A D x A g A A E w A A A A A A A A A A A A A A A A D l 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E Q A A A A A A A N g 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H V k Z W 5 0 X 1 R h Y m x 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H V k Z W 5 0 X 1 R h Y m x l M V 8 y I i A v P j x F b n R y e S B U e X B l P S J G a W x s Z W R D b 2 1 w b G V 0 Z V J l c 3 V s d F R v V 2 9 y a 3 N o Z W V 0 I i B W Y W x 1 Z T 0 i b D E i I C 8 + P E V u d H J 5 I F R 5 c G U 9 I k F k Z G V k V G 9 E Y X R h T W 9 k Z W w i I F Z h b H V l P S J s M C I g L z 4 8 R W 5 0 c n k g V H l w Z T 0 i R m l s b E N v d W 5 0 I i B W Y W x 1 Z T 0 i b D E 0 N S I g L z 4 8 R W 5 0 c n k g V H l w Z T 0 i R m l s b E V y c m 9 y Q 2 9 k Z S I g V m F s d W U 9 I n N V b m t u b 3 d u I i A v P j x F b n R y e S B U e X B l P S J G a W x s R X J y b 3 J D b 3 V u d C I g V m F s d W U 9 I m w w I i A v P j x F b n R y e S B U e X B l P S J G a W x s T G F z d F V w Z G F 0 Z W Q i I F Z h b H V l P S J k M j A y M y 0 x M i 0 w N V Q x N D o z N D o y N S 4 w N D Q 4 O T k 1 W i I g L z 4 8 R W 5 0 c n k g V H l w Z T 0 i R m l s b E N v b H V t b l R 5 c G V z I i B W Y W x 1 Z T 0 i c 0 F 3 T U d C Z 1 V H Q m d Z R E J n W U d B Q V l H Q U E 9 P S I g L z 4 8 R W 5 0 c n k g V H l w Z T 0 i R m l s b E N v b H V t b k 5 h b W V z I i B W Y W x 1 Z T 0 i c 1 s m c X V v d D t J Z C Z x d W 9 0 O y w m c X V v d D t T d H V k Z W 5 0 X 0 F n Z S Z x d W 9 0 O y w m c X V v d D t T Z X g m c X V v d D s s J n F 1 b 3 Q 7 S G l n a F 9 T Y 2 h v b 2 x f V H l w Z S Z x d W 9 0 O y w m c X V v d D t T Y 2 h v b G F y c 2 h p c C Z x d W 9 0 O y w m c X V v d D t B Z G R p d G l v b m F s X 1 d v c m s m c X V v d D s s J n F 1 b 3 Q 7 U 3 B v c n R z X 2 F j d G l 2 a X R 5 J n F 1 b 3 Q 7 L C Z x d W 9 0 O 1 R y Y W 5 z c G 9 y d G F 0 a W 9 u J n F 1 b 3 Q 7 L C Z x d W 9 0 O 1 d l Z W t s e V 9 T d H V k e V 9 I b 3 V y c y Z x d W 9 0 O y w m c X V v d D t B d H R l b m R h b m N l J n F 1 b 3 Q 7 L C Z x d W 9 0 O 1 J l Y W R p b m c m c X V v d D s s J n F 1 b 3 Q 7 T m 9 0 Z X M m c X V v d D s s J n F 1 b 3 Q 7 T G l z d G V u a W 5 n X 2 l u X 0 N s Y X N z J n F 1 b 3 Q 7 L C Z x d W 9 0 O 1 B y b 2 p l Y 3 R f d 2 9 y a y Z x d W 9 0 O y w m c X V v d D t H c m F k Z S Z x d W 9 0 O y w m c X V v d D t S Z X N 1 b H R 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N 0 d W R l b n R f V G F i b G U x L 0 N o Y W 5 n Z W Q g V H l w Z S 5 7 S W Q s M H 0 m c X V v d D s s J n F 1 b 3 Q 7 U 2 V j d G l v b j E v U 3 R 1 Z G V u d F 9 U Y W J s Z T E v Q 2 h h b m d l Z C B U e X B l L n t T d H V k Z W 5 0 X 0 F n Z S w x f S Z x d W 9 0 O y w m c X V v d D t T Z W N 0 a W 9 u M S 9 T d H V k Z W 5 0 X 1 R h Y m x l M S 9 D a G F u Z 2 V k I F R 5 c G U u e 1 N l e C w y f S Z x d W 9 0 O y w m c X V v d D t T Z W N 0 a W 9 u M S 9 T d H V k Z W 5 0 X 1 R h Y m x l M S 9 D a G F u Z 2 V k I F R 5 c G U u e 0 h p Z 2 h f U 2 N o b 2 9 s X 1 R 5 c G U s M 3 0 m c X V v d D s s J n F 1 b 3 Q 7 U 2 V j d G l v b j E v U 3 R 1 Z G V u d F 9 U Y W J s Z T E v Q 2 h h b m d l Z C B U e X B l L n t T Y 2 h v b G F y c 2 h p c C w 0 f S Z x d W 9 0 O y w m c X V v d D t T Z W N 0 a W 9 u M S 9 T d H V k Z W 5 0 X 1 R h Y m x l M S 9 D a G F u Z 2 V k I F R 5 c G U u e 0 F k Z G l 0 a W 9 u Y W x f V 2 9 y a y w 1 f S Z x d W 9 0 O y w m c X V v d D t T Z W N 0 a W 9 u M S 9 T d H V k Z W 5 0 X 1 R h Y m x l M S 9 D a G F u Z 2 V k I F R 5 c G U u e 1 N w b 3 J 0 c 1 9 h Y 3 R p d m l 0 e S w 2 f S Z x d W 9 0 O y w m c X V v d D t T Z W N 0 a W 9 u M S 9 T d H V k Z W 5 0 X 1 R h Y m x l M S 9 D a G F u Z 2 V k I F R 5 c G U u e 1 R y Y W 5 z c G 9 y d G F 0 a W 9 u L D d 9 J n F 1 b 3 Q 7 L C Z x d W 9 0 O 1 N l Y 3 R p b 2 4 x L 1 N 0 d W R l b n R f V G F i b G U x L 0 N o Y W 5 n Z W Q g V H l w Z S 5 7 V 2 V l a 2 x 5 X 1 N 0 d W R 5 X 0 h v d X J z L D h 9 J n F 1 b 3 Q 7 L C Z x d W 9 0 O 1 N l Y 3 R p b 2 4 x L 1 N 0 d W R l b n R f V G F i b G U x L 0 N o Y W 5 n Z W Q g V H l w Z S 5 7 Q X R 0 Z W 5 k Y W 5 j Z S w 5 f S Z x d W 9 0 O y w m c X V v d D t T Z W N 0 a W 9 u M S 9 T d H V k Z W 5 0 X 1 R h Y m x l M S 9 D a G F u Z 2 V k I F R 5 c G U u e 1 J l Y W R p b m c s M T B 9 J n F 1 b 3 Q 7 L C Z x d W 9 0 O 1 N l Y 3 R p b 2 4 x L 1 N 0 d W R l b n R f V G F i b G U x L 0 N o Y W 5 n Z W Q g V H l w Z S 5 7 T m 9 0 Z X M s M T F 9 J n F 1 b 3 Q 7 L C Z x d W 9 0 O 1 N l Y 3 R p b 2 4 x L 1 N 0 d W R l b n R f V G F i b G U x L 0 N o Y W 5 n Z W Q g V H l w Z S 5 7 T G l z d G V u a W 5 n X 2 l u X 0 N s Y X N z L D E y f S Z x d W 9 0 O y w m c X V v d D t T Z W N 0 a W 9 u M S 9 T d H V k Z W 5 0 X 1 R h Y m x l M S 9 D a G F u Z 2 V k I F R 5 c G U u e 1 B y b 2 p l Y 3 R f d 2 9 y a y w x M 3 0 m c X V v d D s s J n F 1 b 3 Q 7 U 2 V j d G l v b j E v U 3 R 1 Z G V u d F 9 U Y W J s Z T E v Q 2 h h b m d l Z C B U e X B l L n t H c m F k Z S w x N H 0 m c X V v d D s s J n F 1 b 3 Q 7 U 2 V j d G l v b j E v U 3 R 1 Z G V u d F 9 U Y W J s Z T E v Q W R k Z W Q g Q 3 V z d G 9 t L n t S Z X N 1 b H R z L D E 1 f S Z x d W 9 0 O 1 0 s J n F 1 b 3 Q 7 Q 2 9 s d W 1 u Q 2 9 1 b n Q m c X V v d D s 6 M T Y s J n F 1 b 3 Q 7 S 2 V 5 Q 2 9 s d W 1 u T m F t Z X M m c X V v d D s 6 W 1 0 s J n F 1 b 3 Q 7 Q 2 9 s d W 1 u S W R l b n R p d G l l c y Z x d W 9 0 O z p b J n F 1 b 3 Q 7 U 2 V j d G l v b j E v U 3 R 1 Z G V u d F 9 U Y W J s Z T E v Q 2 h h b m d l Z C B U e X B l L n t J Z C w w f S Z x d W 9 0 O y w m c X V v d D t T Z W N 0 a W 9 u M S 9 T d H V k Z W 5 0 X 1 R h Y m x l M S 9 D a G F u Z 2 V k I F R 5 c G U u e 1 N 0 d W R l b n R f Q W d l L D F 9 J n F 1 b 3 Q 7 L C Z x d W 9 0 O 1 N l Y 3 R p b 2 4 x L 1 N 0 d W R l b n R f V G F i b G U x L 0 N o Y W 5 n Z W Q g V H l w Z S 5 7 U 2 V 4 L D J 9 J n F 1 b 3 Q 7 L C Z x d W 9 0 O 1 N l Y 3 R p b 2 4 x L 1 N 0 d W R l b n R f V G F i b G U x L 0 N o Y W 5 n Z W Q g V H l w Z S 5 7 S G l n a F 9 T Y 2 h v b 2 x f V H l w Z S w z f S Z x d W 9 0 O y w m c X V v d D t T Z W N 0 a W 9 u M S 9 T d H V k Z W 5 0 X 1 R h Y m x l M S 9 D a G F u Z 2 V k I F R 5 c G U u e 1 N j a G 9 s Y X J z a G l w L D R 9 J n F 1 b 3 Q 7 L C Z x d W 9 0 O 1 N l Y 3 R p b 2 4 x L 1 N 0 d W R l b n R f V G F i b G U x L 0 N o Y W 5 n Z W Q g V H l w Z S 5 7 Q W R k a X R p b 2 5 h b F 9 X b 3 J r L D V 9 J n F 1 b 3 Q 7 L C Z x d W 9 0 O 1 N l Y 3 R p b 2 4 x L 1 N 0 d W R l b n R f V G F i b G U x L 0 N o Y W 5 n Z W Q g V H l w Z S 5 7 U 3 B v c n R z X 2 F j d G l 2 a X R 5 L D Z 9 J n F 1 b 3 Q 7 L C Z x d W 9 0 O 1 N l Y 3 R p b 2 4 x L 1 N 0 d W R l b n R f V G F i b G U x L 0 N o Y W 5 n Z W Q g V H l w Z S 5 7 V H J h b n N w b 3 J 0 Y X R p b 2 4 s N 3 0 m c X V v d D s s J n F 1 b 3 Q 7 U 2 V j d G l v b j E v U 3 R 1 Z G V u d F 9 U Y W J s Z T E v Q 2 h h b m d l Z C B U e X B l L n t X Z W V r b H l f U 3 R 1 Z H l f S G 9 1 c n M s O H 0 m c X V v d D s s J n F 1 b 3 Q 7 U 2 V j d G l v b j E v U 3 R 1 Z G V u d F 9 U Y W J s Z T E v Q 2 h h b m d l Z C B U e X B l L n t B d H R l b m R h b m N l L D l 9 J n F 1 b 3 Q 7 L C Z x d W 9 0 O 1 N l Y 3 R p b 2 4 x L 1 N 0 d W R l b n R f V G F i b G U x L 0 N o Y W 5 n Z W Q g V H l w Z S 5 7 U m V h Z G l u Z y w x M H 0 m c X V v d D s s J n F 1 b 3 Q 7 U 2 V j d G l v b j E v U 3 R 1 Z G V u d F 9 U Y W J s Z T E v Q 2 h h b m d l Z C B U e X B l L n t O b 3 R l c y w x M X 0 m c X V v d D s s J n F 1 b 3 Q 7 U 2 V j d G l v b j E v U 3 R 1 Z G V u d F 9 U Y W J s Z T E v Q 2 h h b m d l Z C B U e X B l L n t M a X N 0 Z W 5 p b m d f a W 5 f Q 2 x h c 3 M s M T J 9 J n F 1 b 3 Q 7 L C Z x d W 9 0 O 1 N l Y 3 R p b 2 4 x L 1 N 0 d W R l b n R f V G F i b G U x L 0 N o Y W 5 n Z W Q g V H l w Z S 5 7 U H J v a m V j d F 9 3 b 3 J r L D E z f S Z x d W 9 0 O y w m c X V v d D t T Z W N 0 a W 9 u M S 9 T d H V k Z W 5 0 X 1 R h Y m x l M S 9 D a G F u Z 2 V k I F R 5 c G U u e 0 d y Y W R l L D E 0 f S Z x d W 9 0 O y w m c X V v d D t T Z W N 0 a W 9 u M S 9 T d H V k Z W 5 0 X 1 R h Y m x l M S 9 B Z G R l Z C B D d X N 0 b 2 0 u e 1 J l c 3 V s d H M s M T V 9 J n F 1 b 3 Q 7 X S w m c X V v d D t S Z W x h d G l v b n N o a X B J b m Z v J n F 1 b 3 Q 7 O l t d f S I g L z 4 8 L 1 N 0 Y W J s Z U V u d H J p Z X M + P C 9 J d G V t P j x J d G V t P j x J d G V t T G 9 j Y X R p b 2 4 + P E l 0 Z W 1 U e X B l P k Z v c m 1 1 b G E 8 L 0 l 0 Z W 1 U e X B l P j x J d G V t U G F 0 a D 5 T Z W N 0 a W 9 u M S 9 T d H V k Z W 5 0 X 1 R h Y m x l M S 9 T b 3 V y Y 2 U 8 L 0 l 0 Z W 1 Q Y X R o P j w v S X R l b U x v Y 2 F 0 a W 9 u P j x T d G F i b G V F b n R y a W V z I C 8 + P C 9 J d G V t P j x J d G V t P j x J d G V t T G 9 j Y X R p b 2 4 + P E l 0 Z W 1 U e X B l P k Z v c m 1 1 b G E 8 L 0 l 0 Z W 1 U e X B l P j x J d G V t U G F 0 a D 5 T Z W N 0 a W 9 u M S 9 T d H V k Z W 5 0 X 1 R h Y m x l M S 9 D a G F u Z 2 V k J T I w V H l w Z T w v S X R l b V B h d G g + P C 9 J d G V t T G 9 j Y X R p b 2 4 + P F N 0 Y W J s Z U V u d H J p Z X M g L z 4 8 L 0 l 0 Z W 0 + P E l 0 Z W 0 + P E l 0 Z W 1 M b 2 N h d G l v b j 4 8 S X R l b V R 5 c G U + R m 9 y b X V s Y T w v S X R l b V R 5 c G U + P E l 0 Z W 1 Q Y X R o P l N l Y 3 R p b 2 4 x L 1 N 0 d W R l b n R f V G F i b G U x L 0 F k Z G V k J T I w Q 3 V z d G 9 t P C 9 J d G V t U G F 0 a D 4 8 L 0 l 0 Z W 1 M b 2 N h d G l v b j 4 8 U 3 R h Y m x l R W 5 0 c m l l c y A v P j w v S X R l b T 4 8 L 0 l 0 Z W 1 z P j w v T G 9 j Y W x Q Y W N r Y W d l T W V 0 Y W R h d G F G a W x l P h Y A A A B Q S w U G A A A A A A A A A A A A A A A A A A A A A A A A J g E A A A E A A A D Q j J 3 f A R X R E Y x 6 A M B P w p f r A Q A A A G d w v 9 X q O 3 R F i x K b t R m J R q k A A A A A A g A A A A A A E G Y A A A A B A A A g A A A A S D t z Y V 0 w 3 E V G / K 5 3 E p y L t U q r S h W q 1 2 4 z 3 1 L 2 0 g Q R l 4 4 A A A A A D o A A A A A C A A A g A A A A z u D s / p c 8 O 6 + W l K X H S B W f y m L 1 U E M c l t x 3 m P 4 J g T X j p 4 t Q A A A A z / A K k s A U k g k 9 d 3 m 7 j 6 5 V u q T x 3 + 8 h d y P 4 H j D c W w T C 5 o c b v L Q g A A e H q E u A Q s 8 x 2 4 A i N m 7 K N o s 6 l B 9 z x y b c B 3 c y 3 e Y W 3 8 J 8 D 2 N I W d C L q 8 Z + s Z F A A A A A I h J V X d I k E 5 O / F w x b W G K E W U T x u R 6 g F W D V j M e p i O T g N 1 r q h z Z P f 9 Y D 9 Q Y c K T B N 5 m Y m + / f L q n P M n J s H E F p K E a O J M g = = < / D a t a M a s h u p > 
</file>

<file path=customXml/itemProps1.xml><?xml version="1.0" encoding="utf-8"?>
<ds:datastoreItem xmlns:ds="http://schemas.openxmlformats.org/officeDocument/2006/customXml" ds:itemID="{678953CC-05DF-4AC4-BC82-2A40EAC6CC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Graph sheets</vt:lpstr>
      <vt:lpstr>Database Search</vt:lpstr>
      <vt:lpstr>Pivot tables</vt:lpstr>
      <vt:lpstr>Table2</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KIMBERLET EPELLE</cp:lastModifiedBy>
  <dcterms:created xsi:type="dcterms:W3CDTF">2023-12-02T16:21:00Z</dcterms:created>
  <dcterms:modified xsi:type="dcterms:W3CDTF">2024-01-06T20:35:19Z</dcterms:modified>
</cp:coreProperties>
</file>