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kimct\Documents\freeCodeCamp\Relational Database\World Cup Database\"/>
    </mc:Choice>
  </mc:AlternateContent>
  <xr:revisionPtr revIDLastSave="0" documentId="13_ncr:1_{962D2456-C373-43AC-82E6-E8A63A68C351}" xr6:coauthVersionLast="47" xr6:coauthVersionMax="47" xr10:uidLastSave="{00000000-0000-0000-0000-000000000000}"/>
  <bookViews>
    <workbookView xWindow="86" yWindow="0" windowWidth="21960" windowHeight="11760" activeTab="3" xr2:uid="{3E3EFD05-5D17-4AC1-B75E-29978E2DA1DE}"/>
  </bookViews>
  <sheets>
    <sheet name="Requirements Text" sheetId="7" r:id="rId1"/>
    <sheet name="Table column info" sheetId="1" r:id="rId2"/>
    <sheet name="teams" sheetId="3" r:id="rId3"/>
    <sheet name="games" sheetId="9"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6" i="3" l="1"/>
  <c r="C26" i="3"/>
  <c r="F12" i="1"/>
  <c r="G12" i="1" s="1"/>
  <c r="I4" i="9"/>
  <c r="I5" i="9"/>
  <c r="I6" i="9"/>
  <c r="I7" i="9"/>
  <c r="I8" i="9"/>
  <c r="I9" i="9"/>
  <c r="I10" i="9"/>
  <c r="I11" i="9"/>
  <c r="I12" i="9"/>
  <c r="I13" i="9"/>
  <c r="I14" i="9"/>
  <c r="I15" i="9"/>
  <c r="I16" i="9"/>
  <c r="I17" i="9"/>
  <c r="I18" i="9"/>
  <c r="I19" i="9"/>
  <c r="I20" i="9"/>
  <c r="I21" i="9"/>
  <c r="I22" i="9"/>
  <c r="I23" i="9"/>
  <c r="I24" i="9"/>
  <c r="I25" i="9"/>
  <c r="I26" i="9"/>
  <c r="I27" i="9"/>
  <c r="I28" i="9"/>
  <c r="I29" i="9"/>
  <c r="I30" i="9"/>
  <c r="I31" i="9"/>
  <c r="I32" i="9"/>
  <c r="I33" i="9"/>
  <c r="I34" i="9"/>
  <c r="I3" i="9"/>
  <c r="I2" i="9"/>
  <c r="D7" i="3"/>
  <c r="D12" i="3"/>
  <c r="D13" i="3"/>
  <c r="D15" i="3"/>
  <c r="D16" i="3"/>
  <c r="D17" i="3"/>
  <c r="D18" i="3"/>
  <c r="D23" i="3"/>
  <c r="D2" i="3"/>
  <c r="F3" i="1"/>
  <c r="G3" i="1" s="1"/>
  <c r="F4" i="1"/>
  <c r="G4" i="1" s="1"/>
  <c r="F5" i="1"/>
  <c r="G5" i="1" s="1"/>
  <c r="F6" i="1"/>
  <c r="G6" i="1" s="1"/>
  <c r="F7" i="1"/>
  <c r="G7" i="1" s="1"/>
  <c r="F8" i="1"/>
  <c r="G8" i="1" s="1"/>
  <c r="F9" i="1"/>
  <c r="G9" i="1" s="1"/>
  <c r="F10" i="1"/>
  <c r="G10" i="1" s="1"/>
  <c r="F11" i="1"/>
  <c r="G11" i="1" s="1"/>
  <c r="F2" i="1"/>
  <c r="G2" i="1" s="1"/>
  <c r="H34" i="9"/>
  <c r="A4" i="9"/>
  <c r="A5" i="9" s="1"/>
  <c r="H3" i="9"/>
  <c r="H2" i="9"/>
  <c r="C4" i="3"/>
  <c r="D4" i="3" s="1"/>
  <c r="C5" i="3"/>
  <c r="D5" i="3" s="1"/>
  <c r="C6" i="3"/>
  <c r="D6" i="3" s="1"/>
  <c r="C7" i="3"/>
  <c r="C8" i="3"/>
  <c r="D8" i="3" s="1"/>
  <c r="C9" i="3"/>
  <c r="D9" i="3" s="1"/>
  <c r="C10" i="3"/>
  <c r="D10" i="3" s="1"/>
  <c r="C11" i="3"/>
  <c r="D11" i="3" s="1"/>
  <c r="C12" i="3"/>
  <c r="C13" i="3"/>
  <c r="C14" i="3"/>
  <c r="D14" i="3" s="1"/>
  <c r="C15" i="3"/>
  <c r="C16" i="3"/>
  <c r="C17" i="3"/>
  <c r="C18" i="3"/>
  <c r="C19" i="3"/>
  <c r="D19" i="3" s="1"/>
  <c r="C20" i="3"/>
  <c r="D20" i="3" s="1"/>
  <c r="C21" i="3"/>
  <c r="D21" i="3" s="1"/>
  <c r="C22" i="3"/>
  <c r="D22" i="3" s="1"/>
  <c r="C23" i="3"/>
  <c r="C24" i="3"/>
  <c r="D24" i="3" s="1"/>
  <c r="C25" i="3"/>
  <c r="D25" i="3" s="1"/>
  <c r="A4" i="3"/>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C3" i="3"/>
  <c r="D3" i="3" s="1"/>
  <c r="C2" i="3"/>
  <c r="A6" i="9" l="1"/>
  <c r="H4" i="9"/>
  <c r="H5" i="9"/>
  <c r="A7" i="9"/>
  <c r="H6" i="9" l="1"/>
  <c r="A8" i="9"/>
  <c r="H7" i="9" l="1"/>
  <c r="A9" i="9"/>
  <c r="H8" i="9" l="1"/>
  <c r="A10" i="9"/>
  <c r="A11" i="9" l="1"/>
  <c r="H9" i="9"/>
  <c r="A12" i="9" l="1"/>
  <c r="H10" i="9"/>
  <c r="A13" i="9" l="1"/>
  <c r="H11" i="9"/>
  <c r="A14" i="9" l="1"/>
  <c r="H12" i="9"/>
  <c r="A15" i="9" l="1"/>
  <c r="H13" i="9"/>
  <c r="A16" i="9" l="1"/>
  <c r="H14" i="9"/>
  <c r="A17" i="9" l="1"/>
  <c r="H15" i="9"/>
  <c r="A18" i="9" l="1"/>
  <c r="H16" i="9"/>
  <c r="A19" i="9" l="1"/>
  <c r="H17" i="9"/>
  <c r="A20" i="9" l="1"/>
  <c r="H18" i="9"/>
  <c r="A21" i="9" l="1"/>
  <c r="H19" i="9"/>
  <c r="A22" i="9" l="1"/>
  <c r="H20" i="9"/>
  <c r="A23" i="9" l="1"/>
  <c r="H21" i="9"/>
  <c r="A24" i="9" l="1"/>
  <c r="H22" i="9"/>
  <c r="A25" i="9" l="1"/>
  <c r="H23" i="9"/>
  <c r="A26" i="9" l="1"/>
  <c r="H24" i="9"/>
  <c r="A27" i="9" l="1"/>
  <c r="H25" i="9"/>
  <c r="A28" i="9" l="1"/>
  <c r="H26" i="9"/>
  <c r="A29" i="9" l="1"/>
  <c r="H27" i="9"/>
  <c r="A30" i="9" l="1"/>
  <c r="H28" i="9"/>
  <c r="A31" i="9" l="1"/>
  <c r="H29" i="9"/>
  <c r="A32" i="9" l="1"/>
  <c r="H30" i="9"/>
  <c r="A33" i="9" l="1"/>
  <c r="H31" i="9"/>
  <c r="A34" i="9" l="1"/>
  <c r="H33" i="9" s="1"/>
  <c r="H32" i="9"/>
</calcChain>
</file>

<file path=xl/sharedStrings.xml><?xml version="1.0" encoding="utf-8"?>
<sst xmlns="http://schemas.openxmlformats.org/spreadsheetml/2006/main" count="181" uniqueCount="61">
  <si>
    <t>name</t>
  </si>
  <si>
    <t>SERIAL PRIMARY KEY</t>
  </si>
  <si>
    <t>Table name</t>
  </si>
  <si>
    <t>Table Columns</t>
  </si>
  <si>
    <t>Table Data type &amp; Constraints</t>
  </si>
  <si>
    <t>VARCHAR(20) UNIQUE NOT NULL</t>
  </si>
  <si>
    <t>Sample</t>
  </si>
  <si>
    <t>INT NOT NULL</t>
  </si>
  <si>
    <t>COMMANDS</t>
  </si>
  <si>
    <t>Fkey</t>
  </si>
  <si>
    <t>Instructions
Follow the instructions and get all the user stories below to pass to finish the project.
You start with several files, one of them is games.csv. It contains a comma-separated list of all games of the final three rounds of the World Cup tournament since 2014; the titles are at the top. It includes the year of each game, the round of the game, the winner, their opponent, and the number of goals each team scored. You need to do three things for this project:
Part 1: Create the database
Log into the psql interactive terminal with psql --username=freecodecamp --dbname=postgres and create your database structure according to the user stories below.
Don't forget to connect to the database after you create it.
Part 2: Insert the data
Complete the insert_data.sh script to correctly insert all the data from games.csv into the database. The file is started for you. Do not modify any of the code you start with. Using the PSQL variable defined, you can make database queries like this: $($PSQL "&lt;query_here&gt;"). The tests have a 20 second limit, so try to make your script efficient. The less you have to query the database, the faster it will be. You can empty the rows in the tables of your database with TRUNCATE TABLE games, teams;
Part 3: Query the database
Complete the empty echo commands in the queries.sh file to produce output that matches the expected_output.txt file. The file has some starter code, and the first query is completed for you. Use the PSQL variable defined to complete rest of the queries. Note that you need to have your database filled with the correct data from the script to get the correct results from your queries. Hint: Test your queries in the psql prompt first and then add them to the script file.
Notes:
If you leave your virtual machine, your database may not be saved. You can make a dump of it by entering pg_dump -cC --inserts -U freecodecamp worldcup &gt; worldcup.sql in a bash terminal (not the psql one). It will save the commands to rebuild your database in worldcup.sql. The file will be located where the command was entered. If it's anything inside the project folder, the file will be saved in the VM. You can rebuild the database by entering psql -U postgres &lt; worldcup.sql in a terminal where the .sql file is.
If you are saving your progress on freeCodeCamp.org, after getting all the tests to pass, follow the instructions above to save a dump of your database. Save the worldcup.sql file, as well as the final version of your insert_data.sh and queries.sh files, in a public repository and submit the URL to it on freeCodeCamp.org.
Complete the tasks below
You should create a database named worldcup
You should connect to your worldcup database and then create teams and games tables
Your teams table should have a team_id column that is a type of SERIAL and is the primary key, and a name column that has to be UNIQUE
Your games table should have a game_id column that is a type of SERIAL and is the primary key, a year column of type INT, and a round column of type VARCHAR
Your games table should have winner_id and opponent_id foreign key columns that each reference team_id from the teams table
Your games table should have winner_goals and opponent_goals columns that are type INT
All of your columns should have the NOT NULL constraint
Your two script (.sh) files should have executable permissions. Other tests involving these two files will fail until permissions are correct. When these permissions are enabled, the tests will take significantly longer to run
When you run your insert_data.sh script, it should add each unique team to the teams table. There should be 24 rows
When you run your insert_data.sh script, it should insert a row for each line in the games.csv file (other than the top line of the file). There should be 32 rows. Each row should have every column filled in with the appropriate info. Make sure to add the correct ID's from the teams table (you cannot hard-code the values)
You should correctly complete the queries in the queries.sh file. Fill in each empty echo command to get the output of what is suggested with the command above it. Only use a single line like the first query. The output should match what is in the expected_output.txt file exactly, take note of the number of decimal places in some of the query results</t>
  </si>
  <si>
    <t>teams</t>
  </si>
  <si>
    <t>team_id</t>
  </si>
  <si>
    <t>games</t>
  </si>
  <si>
    <t>game_id</t>
  </si>
  <si>
    <t>year</t>
  </si>
  <si>
    <t>round</t>
  </si>
  <si>
    <t>winner_id</t>
  </si>
  <si>
    <t>opponent_id</t>
  </si>
  <si>
    <t>ALTER TABLE games ADD CONSTRAINT fk_gwinner FOREIGN KEY (winner_id) REFERENCES teams(team_id)</t>
  </si>
  <si>
    <t>ALTER TABLE games ADD CONSTRAINT fk_gopponent FOREIGN KEY (opponent_id) REFERENCES teams(team_id)</t>
  </si>
  <si>
    <t>winner_goals</t>
  </si>
  <si>
    <t>opponent_goals</t>
  </si>
  <si>
    <t>VARCHAR(3) NOT NULL</t>
  </si>
  <si>
    <t>winner</t>
  </si>
  <si>
    <t>opponent</t>
  </si>
  <si>
    <t>Final</t>
  </si>
  <si>
    <t>France</t>
  </si>
  <si>
    <t>Croatia</t>
  </si>
  <si>
    <t>Third Place</t>
  </si>
  <si>
    <t>Belgium</t>
  </si>
  <si>
    <t>England</t>
  </si>
  <si>
    <t>Semi-Final</t>
  </si>
  <si>
    <t>Quarter-Final</t>
  </si>
  <si>
    <t>Russia</t>
  </si>
  <si>
    <t>Sweden</t>
  </si>
  <si>
    <t>Brazil</t>
  </si>
  <si>
    <t>Uruguay</t>
  </si>
  <si>
    <t>Eighth-Final</t>
  </si>
  <si>
    <t>Colombia</t>
  </si>
  <si>
    <t>Switzerland</t>
  </si>
  <si>
    <t>Japan</t>
  </si>
  <si>
    <t>Mexico</t>
  </si>
  <si>
    <t>Denmark</t>
  </si>
  <si>
    <t>Spain</t>
  </si>
  <si>
    <t>Portugal</t>
  </si>
  <si>
    <t>Argentina</t>
  </si>
  <si>
    <t>Germany</t>
  </si>
  <si>
    <t>Netherlands</t>
  </si>
  <si>
    <t>Costa Rica</t>
  </si>
  <si>
    <t>Chile</t>
  </si>
  <si>
    <t>Nigeria</t>
  </si>
  <si>
    <t>Algeria</t>
  </si>
  <si>
    <t>Greece</t>
  </si>
  <si>
    <t>United States</t>
  </si>
  <si>
    <t>BASH</t>
  </si>
  <si>
    <t>echo -e ");\n"</t>
  </si>
  <si>
    <t>echo -e "FOREIGN KEY (winner_id) REFERENCES teams(team_id),"</t>
  </si>
  <si>
    <t>echo -e "FOREIGN KEY (opponent_id) REFERENCES teams(team_id)"</t>
  </si>
  <si>
    <t>echo - e "ALTER TABLE games ADD CONSTRAINT fk_gwinner FOREIGN KEY (winner_id) REFERENCES teams(team_id)\n"</t>
  </si>
  <si>
    <t>echo -e " ALTER TABLE games ADD CONSTRAINT fk_gopponent FOREIGN KEY (opponent_id) REFERENCES teams(team_id)\n"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</si>
</sst>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b/>
      <sz val="11"/>
      <color theme="0"/>
      <name val="Aptos Narrow"/>
      <family val="2"/>
      <scheme val="minor"/>
    </font>
    <font>
      <b/>
      <sz val="11"/>
      <color theme="1"/>
      <name val="Aptos Narrow"/>
      <family val="2"/>
      <scheme val="minor"/>
    </font>
    <font>
      <sz val="11"/>
      <color theme="0"/>
      <name val="Aptos Narrow"/>
      <family val="2"/>
      <scheme val="minor"/>
    </font>
    <font>
      <sz val="11"/>
      <name val="Aptos Narrow"/>
      <family val="2"/>
      <scheme val="minor"/>
    </font>
  </fonts>
  <fills count="8">
    <fill>
      <patternFill patternType="none"/>
    </fill>
    <fill>
      <patternFill patternType="gray125"/>
    </fill>
    <fill>
      <patternFill patternType="solid">
        <fgColor theme="3" tint="0.89999084444715716"/>
        <bgColor indexed="64"/>
      </patternFill>
    </fill>
    <fill>
      <patternFill patternType="solid">
        <fgColor rgb="FFFFFF00"/>
        <bgColor indexed="64"/>
      </patternFill>
    </fill>
    <fill>
      <patternFill patternType="solid">
        <fgColor theme="4" tint="-0.249977111117893"/>
        <bgColor indexed="64"/>
      </patternFill>
    </fill>
    <fill>
      <patternFill patternType="solid">
        <fgColor theme="8" tint="-0.499984740745262"/>
        <bgColor indexed="64"/>
      </patternFill>
    </fill>
    <fill>
      <patternFill patternType="solid">
        <fgColor theme="1" tint="0.34998626667073579"/>
        <bgColor indexed="64"/>
      </patternFill>
    </fill>
    <fill>
      <patternFill patternType="solid">
        <fgColor rgb="FFFFC0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right style="thin">
        <color indexed="64"/>
      </right>
      <top/>
      <bottom/>
      <diagonal/>
    </border>
    <border>
      <left/>
      <right/>
      <top style="medium">
        <color indexed="64"/>
      </top>
      <bottom/>
      <diagonal/>
    </border>
    <border>
      <left style="thin">
        <color indexed="64"/>
      </left>
      <right/>
      <top style="thin">
        <color indexed="64"/>
      </top>
      <bottom style="medium">
        <color indexed="64"/>
      </bottom>
      <diagonal/>
    </border>
    <border>
      <left style="medium">
        <color theme="1" tint="0.34998626667073579"/>
      </left>
      <right style="thin">
        <color indexed="64"/>
      </right>
      <top style="medium">
        <color theme="1" tint="0.34998626667073579"/>
      </top>
      <bottom/>
      <diagonal/>
    </border>
    <border>
      <left style="thin">
        <color indexed="64"/>
      </left>
      <right style="thin">
        <color indexed="64"/>
      </right>
      <top style="medium">
        <color theme="1" tint="0.34998626667073579"/>
      </top>
      <bottom/>
      <diagonal/>
    </border>
    <border>
      <left style="thin">
        <color indexed="64"/>
      </left>
      <right/>
      <top style="medium">
        <color theme="1" tint="0.34998626667073579"/>
      </top>
      <bottom/>
      <diagonal/>
    </border>
    <border>
      <left style="medium">
        <color theme="1" tint="0.34998626667073579"/>
      </left>
      <right/>
      <top style="medium">
        <color indexed="64"/>
      </top>
      <bottom/>
      <diagonal/>
    </border>
    <border>
      <left style="medium">
        <color theme="1" tint="0.34998626667073579"/>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53">
    <xf numFmtId="0" fontId="0" fillId="0" borderId="0" xfId="0"/>
    <xf numFmtId="0" fontId="0" fillId="0" borderId="0" xfId="0" applyAlignment="1">
      <alignment wrapText="1"/>
    </xf>
    <xf numFmtId="0" fontId="0" fillId="0" borderId="4" xfId="0" applyBorder="1" applyAlignment="1">
      <alignment vertical="center" wrapText="1"/>
    </xf>
    <xf numFmtId="0" fontId="0" fillId="0" borderId="0" xfId="0" applyAlignment="1">
      <alignment horizontal="center"/>
    </xf>
    <xf numFmtId="0" fontId="0" fillId="0" borderId="0" xfId="0" applyAlignment="1">
      <alignment horizontal="left"/>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vertical="center"/>
    </xf>
    <xf numFmtId="0" fontId="1" fillId="4" borderId="1" xfId="0" applyFont="1" applyFill="1" applyBorder="1" applyAlignment="1">
      <alignment horizontal="center" vertical="center"/>
    </xf>
    <xf numFmtId="0" fontId="0" fillId="0" borderId="1" xfId="0" quotePrefix="1" applyBorder="1" applyAlignment="1">
      <alignment horizontal="center"/>
    </xf>
    <xf numFmtId="0" fontId="0" fillId="0" borderId="1" xfId="0" quotePrefix="1" applyBorder="1" applyAlignment="1">
      <alignment horizontal="center" vertical="center" wrapText="1"/>
    </xf>
    <xf numFmtId="0" fontId="0" fillId="0" borderId="1" xfId="0" applyBorder="1" applyAlignment="1">
      <alignment horizontal="center" vertical="center" wrapText="1"/>
    </xf>
    <xf numFmtId="0" fontId="0" fillId="5" borderId="0" xfId="0" applyFill="1"/>
    <xf numFmtId="0" fontId="3" fillId="6" borderId="1" xfId="0" applyFont="1" applyFill="1" applyBorder="1" applyAlignment="1">
      <alignment horizontal="center" vertical="center"/>
    </xf>
    <xf numFmtId="0" fontId="3" fillId="6" borderId="1" xfId="0" applyFont="1" applyFill="1" applyBorder="1" applyAlignment="1">
      <alignment horizontal="center"/>
    </xf>
    <xf numFmtId="0" fontId="4" fillId="0" borderId="1" xfId="0" applyFont="1" applyBorder="1" applyAlignment="1">
      <alignment horizontal="center" vertical="center"/>
    </xf>
    <xf numFmtId="0" fontId="2" fillId="3" borderId="6" xfId="0" applyFont="1" applyFill="1" applyBorder="1"/>
    <xf numFmtId="0" fontId="0" fillId="0" borderId="6" xfId="0" applyBorder="1" applyAlignment="1">
      <alignment horizontal="left" indent="1"/>
    </xf>
    <xf numFmtId="0" fontId="0" fillId="0" borderId="2" xfId="0" applyBorder="1" applyAlignment="1">
      <alignment horizontal="center" vertical="center"/>
    </xf>
    <xf numFmtId="0" fontId="1" fillId="4" borderId="0" xfId="0" applyFont="1" applyFill="1" applyAlignment="1">
      <alignment horizontal="center" vertical="center"/>
    </xf>
    <xf numFmtId="0" fontId="2" fillId="3" borderId="4" xfId="0" applyFont="1" applyFill="1" applyBorder="1" applyAlignment="1">
      <alignment wrapText="1"/>
    </xf>
    <xf numFmtId="0" fontId="0" fillId="0" borderId="4" xfId="0" applyBorder="1" applyAlignment="1">
      <alignment horizontal="left" wrapText="1" indent="1"/>
    </xf>
    <xf numFmtId="0" fontId="0" fillId="0" borderId="6" xfId="0" applyBorder="1" applyAlignment="1">
      <alignment vertical="center"/>
    </xf>
    <xf numFmtId="0" fontId="3" fillId="3" borderId="7" xfId="0" applyFont="1" applyFill="1" applyBorder="1" applyAlignment="1">
      <alignment horizontal="center" vertical="top"/>
    </xf>
    <xf numFmtId="0" fontId="3" fillId="3" borderId="7" xfId="0" applyFont="1" applyFill="1" applyBorder="1" applyAlignment="1">
      <alignment horizontal="center" vertical="center"/>
    </xf>
    <xf numFmtId="0" fontId="0" fillId="3" borderId="7" xfId="0" applyFill="1" applyBorder="1" applyAlignment="1">
      <alignment horizontal="center" vertical="center"/>
    </xf>
    <xf numFmtId="0" fontId="0" fillId="0" borderId="2" xfId="0" quotePrefix="1" applyBorder="1" applyAlignment="1">
      <alignment horizontal="center" vertical="center"/>
    </xf>
    <xf numFmtId="0" fontId="0" fillId="2" borderId="2" xfId="0" applyFill="1" applyBorder="1" applyAlignment="1">
      <alignment horizontal="center" vertical="center"/>
    </xf>
    <xf numFmtId="0" fontId="0" fillId="2" borderId="8" xfId="0" applyFill="1" applyBorder="1" applyAlignment="1">
      <alignment horizontal="center" vertical="center"/>
    </xf>
    <xf numFmtId="0" fontId="1" fillId="5" borderId="9" xfId="0" applyFont="1" applyFill="1" applyBorder="1" applyAlignment="1">
      <alignment horizontal="center" vertical="top"/>
    </xf>
    <xf numFmtId="0" fontId="1" fillId="5" borderId="10" xfId="0" applyFont="1" applyFill="1" applyBorder="1" applyAlignment="1">
      <alignment horizontal="center" vertical="top"/>
    </xf>
    <xf numFmtId="0" fontId="1" fillId="5" borderId="11" xfId="0" applyFont="1" applyFill="1" applyBorder="1" applyAlignment="1">
      <alignment horizontal="center" vertical="center"/>
    </xf>
    <xf numFmtId="0" fontId="0" fillId="3" borderId="12" xfId="0" applyFill="1" applyBorder="1" applyAlignment="1">
      <alignment horizontal="center" vertical="top"/>
    </xf>
    <xf numFmtId="0" fontId="0" fillId="0" borderId="13" xfId="0" applyBorder="1" applyAlignment="1">
      <alignment horizontal="center" vertical="center"/>
    </xf>
    <xf numFmtId="0" fontId="0" fillId="3" borderId="12" xfId="0" applyFill="1" applyBorder="1" applyAlignment="1">
      <alignment horizontal="center" vertical="center"/>
    </xf>
    <xf numFmtId="0" fontId="0" fillId="2" borderId="13" xfId="0" applyFill="1" applyBorder="1" applyAlignment="1">
      <alignment horizontal="center" vertical="center"/>
    </xf>
    <xf numFmtId="0" fontId="0" fillId="0" borderId="5" xfId="0" applyBorder="1"/>
    <xf numFmtId="0" fontId="2" fillId="3" borderId="5" xfId="0" applyFont="1" applyFill="1" applyBorder="1"/>
    <xf numFmtId="0" fontId="2" fillId="7" borderId="11" xfId="0" applyFont="1" applyFill="1" applyBorder="1" applyAlignment="1">
      <alignment horizontal="center" vertical="center"/>
    </xf>
    <xf numFmtId="0" fontId="0" fillId="7" borderId="8" xfId="0" applyFill="1" applyBorder="1" applyAlignment="1">
      <alignment horizontal="left" vertical="center"/>
    </xf>
    <xf numFmtId="0" fontId="1" fillId="5" borderId="1" xfId="0" applyFont="1" applyFill="1" applyBorder="1"/>
    <xf numFmtId="0" fontId="1" fillId="5" borderId="0" xfId="0" applyFont="1" applyFill="1" applyAlignment="1">
      <alignment horizontal="center"/>
    </xf>
    <xf numFmtId="0" fontId="0" fillId="0" borderId="0" xfId="0" applyAlignment="1">
      <alignment horizontal="left" vertical="top" wrapText="1"/>
    </xf>
    <xf numFmtId="0" fontId="1" fillId="5" borderId="2" xfId="0" applyFont="1" applyFill="1" applyBorder="1" applyAlignment="1">
      <alignment horizontal="center"/>
    </xf>
    <xf numFmtId="0" fontId="1" fillId="5" borderId="3" xfId="0" applyFont="1" applyFill="1" applyBorder="1" applyAlignment="1">
      <alignment horizontal="center"/>
    </xf>
    <xf numFmtId="0" fontId="1" fillId="5" borderId="14" xfId="0" applyFont="1" applyFill="1" applyBorder="1" applyAlignment="1">
      <alignment horizontal="center"/>
    </xf>
    <xf numFmtId="0" fontId="1" fillId="4" borderId="0" xfId="0" applyFont="1" applyFill="1" applyBorder="1" applyAlignment="1">
      <alignment horizontal="center" vertical="center"/>
    </xf>
    <xf numFmtId="0" fontId="2" fillId="3" borderId="0" xfId="0" applyFont="1" applyFill="1" applyBorder="1"/>
    <xf numFmtId="0" fontId="0" fillId="0" borderId="0" xfId="0" applyBorder="1" applyAlignment="1">
      <alignment vertical="center"/>
    </xf>
    <xf numFmtId="0" fontId="0" fillId="0" borderId="0" xfId="0" applyBorder="1" applyAlignment="1"/>
    <xf numFmtId="0" fontId="2" fillId="3" borderId="0" xfId="0" applyFont="1" applyFill="1" applyBorder="1" applyAlignment="1">
      <alignment wrapText="1"/>
    </xf>
    <xf numFmtId="0" fontId="0" fillId="0" borderId="0" xfId="0" applyBorder="1" applyAlignment="1">
      <alignment vertical="center" wrapText="1"/>
    </xf>
    <xf numFmtId="0" fontId="0" fillId="0" borderId="0"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560DE-44EC-46F8-B613-35989949BBD6}">
  <dimension ref="A1:O87"/>
  <sheetViews>
    <sheetView zoomScale="94" zoomScaleNormal="94" workbookViewId="0">
      <selection sqref="A1:O87"/>
    </sheetView>
  </sheetViews>
  <sheetFormatPr defaultColWidth="0" defaultRowHeight="14.6" x14ac:dyDescent="0.4"/>
  <cols>
    <col min="1" max="1" width="17.4609375" style="4" customWidth="1"/>
    <col min="2" max="15" width="9.23046875" customWidth="1"/>
    <col min="16" max="16384" width="9.23046875" hidden="1"/>
  </cols>
  <sheetData>
    <row r="1" spans="1:15" ht="54.55" customHeight="1" x14ac:dyDescent="0.4">
      <c r="A1" s="42" t="s">
        <v>10</v>
      </c>
      <c r="B1" s="42"/>
      <c r="C1" s="42"/>
      <c r="D1" s="42"/>
      <c r="E1" s="42"/>
      <c r="F1" s="42"/>
      <c r="G1" s="42"/>
      <c r="H1" s="42"/>
      <c r="I1" s="42"/>
      <c r="J1" s="42"/>
      <c r="K1" s="42"/>
      <c r="L1" s="42"/>
      <c r="M1" s="42"/>
      <c r="N1" s="42"/>
      <c r="O1" s="42"/>
    </row>
    <row r="2" spans="1:15" ht="54.55" customHeight="1" x14ac:dyDescent="0.4">
      <c r="A2" s="42"/>
      <c r="B2" s="42"/>
      <c r="C2" s="42"/>
      <c r="D2" s="42"/>
      <c r="E2" s="42"/>
      <c r="F2" s="42"/>
      <c r="G2" s="42"/>
      <c r="H2" s="42"/>
      <c r="I2" s="42"/>
      <c r="J2" s="42"/>
      <c r="K2" s="42"/>
      <c r="L2" s="42"/>
      <c r="M2" s="42"/>
      <c r="N2" s="42"/>
      <c r="O2" s="42"/>
    </row>
    <row r="3" spans="1:15" ht="54.55" customHeight="1" x14ac:dyDescent="0.4">
      <c r="A3" s="42"/>
      <c r="B3" s="42"/>
      <c r="C3" s="42"/>
      <c r="D3" s="42"/>
      <c r="E3" s="42"/>
      <c r="F3" s="42"/>
      <c r="G3" s="42"/>
      <c r="H3" s="42"/>
      <c r="I3" s="42"/>
      <c r="J3" s="42"/>
      <c r="K3" s="42"/>
      <c r="L3" s="42"/>
      <c r="M3" s="42"/>
      <c r="N3" s="42"/>
      <c r="O3" s="42"/>
    </row>
    <row r="4" spans="1:15" ht="54.55" customHeight="1" x14ac:dyDescent="0.4">
      <c r="A4" s="42"/>
      <c r="B4" s="42"/>
      <c r="C4" s="42"/>
      <c r="D4" s="42"/>
      <c r="E4" s="42"/>
      <c r="F4" s="42"/>
      <c r="G4" s="42"/>
      <c r="H4" s="42"/>
      <c r="I4" s="42"/>
      <c r="J4" s="42"/>
      <c r="K4" s="42"/>
      <c r="L4" s="42"/>
      <c r="M4" s="42"/>
      <c r="N4" s="42"/>
      <c r="O4" s="42"/>
    </row>
    <row r="5" spans="1:15" ht="54.55" customHeight="1" x14ac:dyDescent="0.4">
      <c r="A5" s="42"/>
      <c r="B5" s="42"/>
      <c r="C5" s="42"/>
      <c r="D5" s="42"/>
      <c r="E5" s="42"/>
      <c r="F5" s="42"/>
      <c r="G5" s="42"/>
      <c r="H5" s="42"/>
      <c r="I5" s="42"/>
      <c r="J5" s="42"/>
      <c r="K5" s="42"/>
      <c r="L5" s="42"/>
      <c r="M5" s="42"/>
      <c r="N5" s="42"/>
      <c r="O5" s="42"/>
    </row>
    <row r="6" spans="1:15" ht="54.55" customHeight="1" x14ac:dyDescent="0.4">
      <c r="A6" s="42"/>
      <c r="B6" s="42"/>
      <c r="C6" s="42"/>
      <c r="D6" s="42"/>
      <c r="E6" s="42"/>
      <c r="F6" s="42"/>
      <c r="G6" s="42"/>
      <c r="H6" s="42"/>
      <c r="I6" s="42"/>
      <c r="J6" s="42"/>
      <c r="K6" s="42"/>
      <c r="L6" s="42"/>
      <c r="M6" s="42"/>
      <c r="N6" s="42"/>
      <c r="O6" s="42"/>
    </row>
    <row r="7" spans="1:15" ht="54.55" customHeight="1" x14ac:dyDescent="0.4">
      <c r="A7" s="42"/>
      <c r="B7" s="42"/>
      <c r="C7" s="42"/>
      <c r="D7" s="42"/>
      <c r="E7" s="42"/>
      <c r="F7" s="42"/>
      <c r="G7" s="42"/>
      <c r="H7" s="42"/>
      <c r="I7" s="42"/>
      <c r="J7" s="42"/>
      <c r="K7" s="42"/>
      <c r="L7" s="42"/>
      <c r="M7" s="42"/>
      <c r="N7" s="42"/>
      <c r="O7" s="42"/>
    </row>
    <row r="8" spans="1:15" ht="54.55" customHeight="1" x14ac:dyDescent="0.4">
      <c r="A8" s="42"/>
      <c r="B8" s="42"/>
      <c r="C8" s="42"/>
      <c r="D8" s="42"/>
      <c r="E8" s="42"/>
      <c r="F8" s="42"/>
      <c r="G8" s="42"/>
      <c r="H8" s="42"/>
      <c r="I8" s="42"/>
      <c r="J8" s="42"/>
      <c r="K8" s="42"/>
      <c r="L8" s="42"/>
      <c r="M8" s="42"/>
      <c r="N8" s="42"/>
      <c r="O8" s="42"/>
    </row>
    <row r="9" spans="1:15" ht="54.55" customHeight="1" x14ac:dyDescent="0.4">
      <c r="A9" s="42"/>
      <c r="B9" s="42"/>
      <c r="C9" s="42"/>
      <c r="D9" s="42"/>
      <c r="E9" s="42"/>
      <c r="F9" s="42"/>
      <c r="G9" s="42"/>
      <c r="H9" s="42"/>
      <c r="I9" s="42"/>
      <c r="J9" s="42"/>
      <c r="K9" s="42"/>
      <c r="L9" s="42"/>
      <c r="M9" s="42"/>
      <c r="N9" s="42"/>
      <c r="O9" s="42"/>
    </row>
    <row r="10" spans="1:15" ht="54.55" customHeight="1" x14ac:dyDescent="0.4">
      <c r="A10" s="42"/>
      <c r="B10" s="42"/>
      <c r="C10" s="42"/>
      <c r="D10" s="42"/>
      <c r="E10" s="42"/>
      <c r="F10" s="42"/>
      <c r="G10" s="42"/>
      <c r="H10" s="42"/>
      <c r="I10" s="42"/>
      <c r="J10" s="42"/>
      <c r="K10" s="42"/>
      <c r="L10" s="42"/>
      <c r="M10" s="42"/>
      <c r="N10" s="42"/>
      <c r="O10" s="42"/>
    </row>
    <row r="11" spans="1:15" ht="54.55" customHeight="1" x14ac:dyDescent="0.4">
      <c r="A11" s="42"/>
      <c r="B11" s="42"/>
      <c r="C11" s="42"/>
      <c r="D11" s="42"/>
      <c r="E11" s="42"/>
      <c r="F11" s="42"/>
      <c r="G11" s="42"/>
      <c r="H11" s="42"/>
      <c r="I11" s="42"/>
      <c r="J11" s="42"/>
      <c r="K11" s="42"/>
      <c r="L11" s="42"/>
      <c r="M11" s="42"/>
      <c r="N11" s="42"/>
      <c r="O11" s="42"/>
    </row>
    <row r="12" spans="1:15" ht="54.55" customHeight="1" x14ac:dyDescent="0.4">
      <c r="A12" s="42"/>
      <c r="B12" s="42"/>
      <c r="C12" s="42"/>
      <c r="D12" s="42"/>
      <c r="E12" s="42"/>
      <c r="F12" s="42"/>
      <c r="G12" s="42"/>
      <c r="H12" s="42"/>
      <c r="I12" s="42"/>
      <c r="J12" s="42"/>
      <c r="K12" s="42"/>
      <c r="L12" s="42"/>
      <c r="M12" s="42"/>
      <c r="N12" s="42"/>
      <c r="O12" s="42"/>
    </row>
    <row r="13" spans="1:15" ht="54.55" customHeight="1" x14ac:dyDescent="0.4">
      <c r="A13" s="42"/>
      <c r="B13" s="42"/>
      <c r="C13" s="42"/>
      <c r="D13" s="42"/>
      <c r="E13" s="42"/>
      <c r="F13" s="42"/>
      <c r="G13" s="42"/>
      <c r="H13" s="42"/>
      <c r="I13" s="42"/>
      <c r="J13" s="42"/>
      <c r="K13" s="42"/>
      <c r="L13" s="42"/>
      <c r="M13" s="42"/>
      <c r="N13" s="42"/>
      <c r="O13" s="42"/>
    </row>
    <row r="14" spans="1:15" ht="54.55" customHeight="1" x14ac:dyDescent="0.4">
      <c r="A14" s="42"/>
      <c r="B14" s="42"/>
      <c r="C14" s="42"/>
      <c r="D14" s="42"/>
      <c r="E14" s="42"/>
      <c r="F14" s="42"/>
      <c r="G14" s="42"/>
      <c r="H14" s="42"/>
      <c r="I14" s="42"/>
      <c r="J14" s="42"/>
      <c r="K14" s="42"/>
      <c r="L14" s="42"/>
      <c r="M14" s="42"/>
      <c r="N14" s="42"/>
      <c r="O14" s="42"/>
    </row>
    <row r="15" spans="1:15" ht="54.55" customHeight="1" x14ac:dyDescent="0.4">
      <c r="A15" s="42"/>
      <c r="B15" s="42"/>
      <c r="C15" s="42"/>
      <c r="D15" s="42"/>
      <c r="E15" s="42"/>
      <c r="F15" s="42"/>
      <c r="G15" s="42"/>
      <c r="H15" s="42"/>
      <c r="I15" s="42"/>
      <c r="J15" s="42"/>
      <c r="K15" s="42"/>
      <c r="L15" s="42"/>
      <c r="M15" s="42"/>
      <c r="N15" s="42"/>
      <c r="O15" s="42"/>
    </row>
    <row r="16" spans="1:15" ht="54.55" customHeight="1" x14ac:dyDescent="0.4">
      <c r="A16" s="42"/>
      <c r="B16" s="42"/>
      <c r="C16" s="42"/>
      <c r="D16" s="42"/>
      <c r="E16" s="42"/>
      <c r="F16" s="42"/>
      <c r="G16" s="42"/>
      <c r="H16" s="42"/>
      <c r="I16" s="42"/>
      <c r="J16" s="42"/>
      <c r="K16" s="42"/>
      <c r="L16" s="42"/>
      <c r="M16" s="42"/>
      <c r="N16" s="42"/>
      <c r="O16" s="42"/>
    </row>
    <row r="17" spans="1:15" ht="54.55" customHeight="1" x14ac:dyDescent="0.4">
      <c r="A17" s="42"/>
      <c r="B17" s="42"/>
      <c r="C17" s="42"/>
      <c r="D17" s="42"/>
      <c r="E17" s="42"/>
      <c r="F17" s="42"/>
      <c r="G17" s="42"/>
      <c r="H17" s="42"/>
      <c r="I17" s="42"/>
      <c r="J17" s="42"/>
      <c r="K17" s="42"/>
      <c r="L17" s="42"/>
      <c r="M17" s="42"/>
      <c r="N17" s="42"/>
      <c r="O17" s="42"/>
    </row>
    <row r="18" spans="1:15" ht="54.55" customHeight="1" x14ac:dyDescent="0.4">
      <c r="A18" s="42"/>
      <c r="B18" s="42"/>
      <c r="C18" s="42"/>
      <c r="D18" s="42"/>
      <c r="E18" s="42"/>
      <c r="F18" s="42"/>
      <c r="G18" s="42"/>
      <c r="H18" s="42"/>
      <c r="I18" s="42"/>
      <c r="J18" s="42"/>
      <c r="K18" s="42"/>
      <c r="L18" s="42"/>
      <c r="M18" s="42"/>
      <c r="N18" s="42"/>
      <c r="O18" s="42"/>
    </row>
    <row r="19" spans="1:15" ht="54.55" customHeight="1" x14ac:dyDescent="0.4">
      <c r="A19" s="42"/>
      <c r="B19" s="42"/>
      <c r="C19" s="42"/>
      <c r="D19" s="42"/>
      <c r="E19" s="42"/>
      <c r="F19" s="42"/>
      <c r="G19" s="42"/>
      <c r="H19" s="42"/>
      <c r="I19" s="42"/>
      <c r="J19" s="42"/>
      <c r="K19" s="42"/>
      <c r="L19" s="42"/>
      <c r="M19" s="42"/>
      <c r="N19" s="42"/>
      <c r="O19" s="42"/>
    </row>
    <row r="20" spans="1:15" ht="54.55" customHeight="1" x14ac:dyDescent="0.4">
      <c r="A20" s="42"/>
      <c r="B20" s="42"/>
      <c r="C20" s="42"/>
      <c r="D20" s="42"/>
      <c r="E20" s="42"/>
      <c r="F20" s="42"/>
      <c r="G20" s="42"/>
      <c r="H20" s="42"/>
      <c r="I20" s="42"/>
      <c r="J20" s="42"/>
      <c r="K20" s="42"/>
      <c r="L20" s="42"/>
      <c r="M20" s="42"/>
      <c r="N20" s="42"/>
      <c r="O20" s="42"/>
    </row>
    <row r="21" spans="1:15" ht="54.55" customHeight="1" x14ac:dyDescent="0.4">
      <c r="A21" s="42"/>
      <c r="B21" s="42"/>
      <c r="C21" s="42"/>
      <c r="D21" s="42"/>
      <c r="E21" s="42"/>
      <c r="F21" s="42"/>
      <c r="G21" s="42"/>
      <c r="H21" s="42"/>
      <c r="I21" s="42"/>
      <c r="J21" s="42"/>
      <c r="K21" s="42"/>
      <c r="L21" s="42"/>
      <c r="M21" s="42"/>
      <c r="N21" s="42"/>
      <c r="O21" s="42"/>
    </row>
    <row r="22" spans="1:15" ht="54.55" customHeight="1" x14ac:dyDescent="0.4">
      <c r="A22" s="42"/>
      <c r="B22" s="42"/>
      <c r="C22" s="42"/>
      <c r="D22" s="42"/>
      <c r="E22" s="42"/>
      <c r="F22" s="42"/>
      <c r="G22" s="42"/>
      <c r="H22" s="42"/>
      <c r="I22" s="42"/>
      <c r="J22" s="42"/>
      <c r="K22" s="42"/>
      <c r="L22" s="42"/>
      <c r="M22" s="42"/>
      <c r="N22" s="42"/>
      <c r="O22" s="42"/>
    </row>
    <row r="23" spans="1:15" ht="54.55" customHeight="1" x14ac:dyDescent="0.4">
      <c r="A23" s="42"/>
      <c r="B23" s="42"/>
      <c r="C23" s="42"/>
      <c r="D23" s="42"/>
      <c r="E23" s="42"/>
      <c r="F23" s="42"/>
      <c r="G23" s="42"/>
      <c r="H23" s="42"/>
      <c r="I23" s="42"/>
      <c r="J23" s="42"/>
      <c r="K23" s="42"/>
      <c r="L23" s="42"/>
      <c r="M23" s="42"/>
      <c r="N23" s="42"/>
      <c r="O23" s="42"/>
    </row>
    <row r="24" spans="1:15" ht="54.55" customHeight="1" x14ac:dyDescent="0.4">
      <c r="A24" s="42"/>
      <c r="B24" s="42"/>
      <c r="C24" s="42"/>
      <c r="D24" s="42"/>
      <c r="E24" s="42"/>
      <c r="F24" s="42"/>
      <c r="G24" s="42"/>
      <c r="H24" s="42"/>
      <c r="I24" s="42"/>
      <c r="J24" s="42"/>
      <c r="K24" s="42"/>
      <c r="L24" s="42"/>
      <c r="M24" s="42"/>
      <c r="N24" s="42"/>
      <c r="O24" s="42"/>
    </row>
    <row r="25" spans="1:15" ht="54.55" customHeight="1" x14ac:dyDescent="0.4">
      <c r="A25" s="42"/>
      <c r="B25" s="42"/>
      <c r="C25" s="42"/>
      <c r="D25" s="42"/>
      <c r="E25" s="42"/>
      <c r="F25" s="42"/>
      <c r="G25" s="42"/>
      <c r="H25" s="42"/>
      <c r="I25" s="42"/>
      <c r="J25" s="42"/>
      <c r="K25" s="42"/>
      <c r="L25" s="42"/>
      <c r="M25" s="42"/>
      <c r="N25" s="42"/>
      <c r="O25" s="42"/>
    </row>
    <row r="26" spans="1:15" ht="54.55" customHeight="1" x14ac:dyDescent="0.4">
      <c r="A26" s="42"/>
      <c r="B26" s="42"/>
      <c r="C26" s="42"/>
      <c r="D26" s="42"/>
      <c r="E26" s="42"/>
      <c r="F26" s="42"/>
      <c r="G26" s="42"/>
      <c r="H26" s="42"/>
      <c r="I26" s="42"/>
      <c r="J26" s="42"/>
      <c r="K26" s="42"/>
      <c r="L26" s="42"/>
      <c r="M26" s="42"/>
      <c r="N26" s="42"/>
      <c r="O26" s="42"/>
    </row>
    <row r="27" spans="1:15" ht="54.55" customHeight="1" x14ac:dyDescent="0.4">
      <c r="A27" s="42"/>
      <c r="B27" s="42"/>
      <c r="C27" s="42"/>
      <c r="D27" s="42"/>
      <c r="E27" s="42"/>
      <c r="F27" s="42"/>
      <c r="G27" s="42"/>
      <c r="H27" s="42"/>
      <c r="I27" s="42"/>
      <c r="J27" s="42"/>
      <c r="K27" s="42"/>
      <c r="L27" s="42"/>
      <c r="M27" s="42"/>
      <c r="N27" s="42"/>
      <c r="O27" s="42"/>
    </row>
    <row r="28" spans="1:15" ht="54.55" customHeight="1" x14ac:dyDescent="0.4">
      <c r="A28" s="42"/>
      <c r="B28" s="42"/>
      <c r="C28" s="42"/>
      <c r="D28" s="42"/>
      <c r="E28" s="42"/>
      <c r="F28" s="42"/>
      <c r="G28" s="42"/>
      <c r="H28" s="42"/>
      <c r="I28" s="42"/>
      <c r="J28" s="42"/>
      <c r="K28" s="42"/>
      <c r="L28" s="42"/>
      <c r="M28" s="42"/>
      <c r="N28" s="42"/>
      <c r="O28" s="42"/>
    </row>
    <row r="29" spans="1:15" ht="54.55" customHeight="1" x14ac:dyDescent="0.4">
      <c r="A29" s="42"/>
      <c r="B29" s="42"/>
      <c r="C29" s="42"/>
      <c r="D29" s="42"/>
      <c r="E29" s="42"/>
      <c r="F29" s="42"/>
      <c r="G29" s="42"/>
      <c r="H29" s="42"/>
      <c r="I29" s="42"/>
      <c r="J29" s="42"/>
      <c r="K29" s="42"/>
      <c r="L29" s="42"/>
      <c r="M29" s="42"/>
      <c r="N29" s="42"/>
      <c r="O29" s="42"/>
    </row>
    <row r="30" spans="1:15" ht="54.55" customHeight="1" x14ac:dyDescent="0.4">
      <c r="A30" s="42"/>
      <c r="B30" s="42"/>
      <c r="C30" s="42"/>
      <c r="D30" s="42"/>
      <c r="E30" s="42"/>
      <c r="F30" s="42"/>
      <c r="G30" s="42"/>
      <c r="H30" s="42"/>
      <c r="I30" s="42"/>
      <c r="J30" s="42"/>
      <c r="K30" s="42"/>
      <c r="L30" s="42"/>
      <c r="M30" s="42"/>
      <c r="N30" s="42"/>
      <c r="O30" s="42"/>
    </row>
    <row r="31" spans="1:15" ht="54.55" customHeight="1" x14ac:dyDescent="0.4">
      <c r="A31" s="42"/>
      <c r="B31" s="42"/>
      <c r="C31" s="42"/>
      <c r="D31" s="42"/>
      <c r="E31" s="42"/>
      <c r="F31" s="42"/>
      <c r="G31" s="42"/>
      <c r="H31" s="42"/>
      <c r="I31" s="42"/>
      <c r="J31" s="42"/>
      <c r="K31" s="42"/>
      <c r="L31" s="42"/>
      <c r="M31" s="42"/>
      <c r="N31" s="42"/>
      <c r="O31" s="42"/>
    </row>
    <row r="32" spans="1:15" ht="54.55" customHeight="1" x14ac:dyDescent="0.4">
      <c r="A32" s="42"/>
      <c r="B32" s="42"/>
      <c r="C32" s="42"/>
      <c r="D32" s="42"/>
      <c r="E32" s="42"/>
      <c r="F32" s="42"/>
      <c r="G32" s="42"/>
      <c r="H32" s="42"/>
      <c r="I32" s="42"/>
      <c r="J32" s="42"/>
      <c r="K32" s="42"/>
      <c r="L32" s="42"/>
      <c r="M32" s="42"/>
      <c r="N32" s="42"/>
      <c r="O32" s="42"/>
    </row>
    <row r="33" spans="1:15" ht="54.55" customHeight="1" x14ac:dyDescent="0.4">
      <c r="A33" s="42"/>
      <c r="B33" s="42"/>
      <c r="C33" s="42"/>
      <c r="D33" s="42"/>
      <c r="E33" s="42"/>
      <c r="F33" s="42"/>
      <c r="G33" s="42"/>
      <c r="H33" s="42"/>
      <c r="I33" s="42"/>
      <c r="J33" s="42"/>
      <c r="K33" s="42"/>
      <c r="L33" s="42"/>
      <c r="M33" s="42"/>
      <c r="N33" s="42"/>
      <c r="O33" s="42"/>
    </row>
    <row r="34" spans="1:15" ht="54.55" customHeight="1" x14ac:dyDescent="0.4">
      <c r="A34" s="42"/>
      <c r="B34" s="42"/>
      <c r="C34" s="42"/>
      <c r="D34" s="42"/>
      <c r="E34" s="42"/>
      <c r="F34" s="42"/>
      <c r="G34" s="42"/>
      <c r="H34" s="42"/>
      <c r="I34" s="42"/>
      <c r="J34" s="42"/>
      <c r="K34" s="42"/>
      <c r="L34" s="42"/>
      <c r="M34" s="42"/>
      <c r="N34" s="42"/>
      <c r="O34" s="42"/>
    </row>
    <row r="35" spans="1:15" ht="54.55" customHeight="1" x14ac:dyDescent="0.4">
      <c r="A35" s="42"/>
      <c r="B35" s="42"/>
      <c r="C35" s="42"/>
      <c r="D35" s="42"/>
      <c r="E35" s="42"/>
      <c r="F35" s="42"/>
      <c r="G35" s="42"/>
      <c r="H35" s="42"/>
      <c r="I35" s="42"/>
      <c r="J35" s="42"/>
      <c r="K35" s="42"/>
      <c r="L35" s="42"/>
      <c r="M35" s="42"/>
      <c r="N35" s="42"/>
      <c r="O35" s="42"/>
    </row>
    <row r="36" spans="1:15" ht="54.55" customHeight="1" x14ac:dyDescent="0.4">
      <c r="A36" s="42"/>
      <c r="B36" s="42"/>
      <c r="C36" s="42"/>
      <c r="D36" s="42"/>
      <c r="E36" s="42"/>
      <c r="F36" s="42"/>
      <c r="G36" s="42"/>
      <c r="H36" s="42"/>
      <c r="I36" s="42"/>
      <c r="J36" s="42"/>
      <c r="K36" s="42"/>
      <c r="L36" s="42"/>
      <c r="M36" s="42"/>
      <c r="N36" s="42"/>
      <c r="O36" s="42"/>
    </row>
    <row r="37" spans="1:15" ht="54.55" customHeight="1" x14ac:dyDescent="0.4">
      <c r="A37" s="42"/>
      <c r="B37" s="42"/>
      <c r="C37" s="42"/>
      <c r="D37" s="42"/>
      <c r="E37" s="42"/>
      <c r="F37" s="42"/>
      <c r="G37" s="42"/>
      <c r="H37" s="42"/>
      <c r="I37" s="42"/>
      <c r="J37" s="42"/>
      <c r="K37" s="42"/>
      <c r="L37" s="42"/>
      <c r="M37" s="42"/>
      <c r="N37" s="42"/>
      <c r="O37" s="42"/>
    </row>
    <row r="38" spans="1:15" x14ac:dyDescent="0.4">
      <c r="A38" s="42"/>
      <c r="B38" s="42"/>
      <c r="C38" s="42"/>
      <c r="D38" s="42"/>
      <c r="E38" s="42"/>
      <c r="F38" s="42"/>
      <c r="G38" s="42"/>
      <c r="H38" s="42"/>
      <c r="I38" s="42"/>
      <c r="J38" s="42"/>
      <c r="K38" s="42"/>
      <c r="L38" s="42"/>
      <c r="M38" s="42"/>
      <c r="N38" s="42"/>
      <c r="O38" s="42"/>
    </row>
    <row r="39" spans="1:15" x14ac:dyDescent="0.4">
      <c r="A39" s="42"/>
      <c r="B39" s="42"/>
      <c r="C39" s="42"/>
      <c r="D39" s="42"/>
      <c r="E39" s="42"/>
      <c r="F39" s="42"/>
      <c r="G39" s="42"/>
      <c r="H39" s="42"/>
      <c r="I39" s="42"/>
      <c r="J39" s="42"/>
      <c r="K39" s="42"/>
      <c r="L39" s="42"/>
      <c r="M39" s="42"/>
      <c r="N39" s="42"/>
      <c r="O39" s="42"/>
    </row>
    <row r="40" spans="1:15" x14ac:dyDescent="0.4">
      <c r="A40" s="42"/>
      <c r="B40" s="42"/>
      <c r="C40" s="42"/>
      <c r="D40" s="42"/>
      <c r="E40" s="42"/>
      <c r="F40" s="42"/>
      <c r="G40" s="42"/>
      <c r="H40" s="42"/>
      <c r="I40" s="42"/>
      <c r="J40" s="42"/>
      <c r="K40" s="42"/>
      <c r="L40" s="42"/>
      <c r="M40" s="42"/>
      <c r="N40" s="42"/>
      <c r="O40" s="42"/>
    </row>
    <row r="41" spans="1:15" x14ac:dyDescent="0.4">
      <c r="A41" s="42"/>
      <c r="B41" s="42"/>
      <c r="C41" s="42"/>
      <c r="D41" s="42"/>
      <c r="E41" s="42"/>
      <c r="F41" s="42"/>
      <c r="G41" s="42"/>
      <c r="H41" s="42"/>
      <c r="I41" s="42"/>
      <c r="J41" s="42"/>
      <c r="K41" s="42"/>
      <c r="L41" s="42"/>
      <c r="M41" s="42"/>
      <c r="N41" s="42"/>
      <c r="O41" s="42"/>
    </row>
    <row r="42" spans="1:15" x14ac:dyDescent="0.4">
      <c r="A42" s="42"/>
      <c r="B42" s="42"/>
      <c r="C42" s="42"/>
      <c r="D42" s="42"/>
      <c r="E42" s="42"/>
      <c r="F42" s="42"/>
      <c r="G42" s="42"/>
      <c r="H42" s="42"/>
      <c r="I42" s="42"/>
      <c r="J42" s="42"/>
      <c r="K42" s="42"/>
      <c r="L42" s="42"/>
      <c r="M42" s="42"/>
      <c r="N42" s="42"/>
      <c r="O42" s="42"/>
    </row>
    <row r="43" spans="1:15" x14ac:dyDescent="0.4">
      <c r="A43" s="42"/>
      <c r="B43" s="42"/>
      <c r="C43" s="42"/>
      <c r="D43" s="42"/>
      <c r="E43" s="42"/>
      <c r="F43" s="42"/>
      <c r="G43" s="42"/>
      <c r="H43" s="42"/>
      <c r="I43" s="42"/>
      <c r="J43" s="42"/>
      <c r="K43" s="42"/>
      <c r="L43" s="42"/>
      <c r="M43" s="42"/>
      <c r="N43" s="42"/>
      <c r="O43" s="42"/>
    </row>
    <row r="44" spans="1:15" x14ac:dyDescent="0.4">
      <c r="A44" s="42"/>
      <c r="B44" s="42"/>
      <c r="C44" s="42"/>
      <c r="D44" s="42"/>
      <c r="E44" s="42"/>
      <c r="F44" s="42"/>
      <c r="G44" s="42"/>
      <c r="H44" s="42"/>
      <c r="I44" s="42"/>
      <c r="J44" s="42"/>
      <c r="K44" s="42"/>
      <c r="L44" s="42"/>
      <c r="M44" s="42"/>
      <c r="N44" s="42"/>
      <c r="O44" s="42"/>
    </row>
    <row r="45" spans="1:15" x14ac:dyDescent="0.4">
      <c r="A45" s="42"/>
      <c r="B45" s="42"/>
      <c r="C45" s="42"/>
      <c r="D45" s="42"/>
      <c r="E45" s="42"/>
      <c r="F45" s="42"/>
      <c r="G45" s="42"/>
      <c r="H45" s="42"/>
      <c r="I45" s="42"/>
      <c r="J45" s="42"/>
      <c r="K45" s="42"/>
      <c r="L45" s="42"/>
      <c r="M45" s="42"/>
      <c r="N45" s="42"/>
      <c r="O45" s="42"/>
    </row>
    <row r="46" spans="1:15" x14ac:dyDescent="0.4">
      <c r="A46" s="42"/>
      <c r="B46" s="42"/>
      <c r="C46" s="42"/>
      <c r="D46" s="42"/>
      <c r="E46" s="42"/>
      <c r="F46" s="42"/>
      <c r="G46" s="42"/>
      <c r="H46" s="42"/>
      <c r="I46" s="42"/>
      <c r="J46" s="42"/>
      <c r="K46" s="42"/>
      <c r="L46" s="42"/>
      <c r="M46" s="42"/>
      <c r="N46" s="42"/>
      <c r="O46" s="42"/>
    </row>
    <row r="47" spans="1:15" x14ac:dyDescent="0.4">
      <c r="A47" s="42"/>
      <c r="B47" s="42"/>
      <c r="C47" s="42"/>
      <c r="D47" s="42"/>
      <c r="E47" s="42"/>
      <c r="F47" s="42"/>
      <c r="G47" s="42"/>
      <c r="H47" s="42"/>
      <c r="I47" s="42"/>
      <c r="J47" s="42"/>
      <c r="K47" s="42"/>
      <c r="L47" s="42"/>
      <c r="M47" s="42"/>
      <c r="N47" s="42"/>
      <c r="O47" s="42"/>
    </row>
    <row r="48" spans="1:15" x14ac:dyDescent="0.4">
      <c r="A48" s="42"/>
      <c r="B48" s="42"/>
      <c r="C48" s="42"/>
      <c r="D48" s="42"/>
      <c r="E48" s="42"/>
      <c r="F48" s="42"/>
      <c r="G48" s="42"/>
      <c r="H48" s="42"/>
      <c r="I48" s="42"/>
      <c r="J48" s="42"/>
      <c r="K48" s="42"/>
      <c r="L48" s="42"/>
      <c r="M48" s="42"/>
      <c r="N48" s="42"/>
      <c r="O48" s="42"/>
    </row>
    <row r="49" spans="1:15" x14ac:dyDescent="0.4">
      <c r="A49" s="42"/>
      <c r="B49" s="42"/>
      <c r="C49" s="42"/>
      <c r="D49" s="42"/>
      <c r="E49" s="42"/>
      <c r="F49" s="42"/>
      <c r="G49" s="42"/>
      <c r="H49" s="42"/>
      <c r="I49" s="42"/>
      <c r="J49" s="42"/>
      <c r="K49" s="42"/>
      <c r="L49" s="42"/>
      <c r="M49" s="42"/>
      <c r="N49" s="42"/>
      <c r="O49" s="42"/>
    </row>
    <row r="50" spans="1:15" x14ac:dyDescent="0.4">
      <c r="A50" s="42"/>
      <c r="B50" s="42"/>
      <c r="C50" s="42"/>
      <c r="D50" s="42"/>
      <c r="E50" s="42"/>
      <c r="F50" s="42"/>
      <c r="G50" s="42"/>
      <c r="H50" s="42"/>
      <c r="I50" s="42"/>
      <c r="J50" s="42"/>
      <c r="K50" s="42"/>
      <c r="L50" s="42"/>
      <c r="M50" s="42"/>
      <c r="N50" s="42"/>
      <c r="O50" s="42"/>
    </row>
    <row r="51" spans="1:15" x14ac:dyDescent="0.4">
      <c r="A51" s="42"/>
      <c r="B51" s="42"/>
      <c r="C51" s="42"/>
      <c r="D51" s="42"/>
      <c r="E51" s="42"/>
      <c r="F51" s="42"/>
      <c r="G51" s="42"/>
      <c r="H51" s="42"/>
      <c r="I51" s="42"/>
      <c r="J51" s="42"/>
      <c r="K51" s="42"/>
      <c r="L51" s="42"/>
      <c r="M51" s="42"/>
      <c r="N51" s="42"/>
      <c r="O51" s="42"/>
    </row>
    <row r="52" spans="1:15" x14ac:dyDescent="0.4">
      <c r="A52" s="42"/>
      <c r="B52" s="42"/>
      <c r="C52" s="42"/>
      <c r="D52" s="42"/>
      <c r="E52" s="42"/>
      <c r="F52" s="42"/>
      <c r="G52" s="42"/>
      <c r="H52" s="42"/>
      <c r="I52" s="42"/>
      <c r="J52" s="42"/>
      <c r="K52" s="42"/>
      <c r="L52" s="42"/>
      <c r="M52" s="42"/>
      <c r="N52" s="42"/>
      <c r="O52" s="42"/>
    </row>
    <row r="53" spans="1:15" x14ac:dyDescent="0.4">
      <c r="A53" s="42"/>
      <c r="B53" s="42"/>
      <c r="C53" s="42"/>
      <c r="D53" s="42"/>
      <c r="E53" s="42"/>
      <c r="F53" s="42"/>
      <c r="G53" s="42"/>
      <c r="H53" s="42"/>
      <c r="I53" s="42"/>
      <c r="J53" s="42"/>
      <c r="K53" s="42"/>
      <c r="L53" s="42"/>
      <c r="M53" s="42"/>
      <c r="N53" s="42"/>
      <c r="O53" s="42"/>
    </row>
    <row r="54" spans="1:15" x14ac:dyDescent="0.4">
      <c r="A54" s="42"/>
      <c r="B54" s="42"/>
      <c r="C54" s="42"/>
      <c r="D54" s="42"/>
      <c r="E54" s="42"/>
      <c r="F54" s="42"/>
      <c r="G54" s="42"/>
      <c r="H54" s="42"/>
      <c r="I54" s="42"/>
      <c r="J54" s="42"/>
      <c r="K54" s="42"/>
      <c r="L54" s="42"/>
      <c r="M54" s="42"/>
      <c r="N54" s="42"/>
      <c r="O54" s="42"/>
    </row>
    <row r="55" spans="1:15" x14ac:dyDescent="0.4">
      <c r="A55" s="42"/>
      <c r="B55" s="42"/>
      <c r="C55" s="42"/>
      <c r="D55" s="42"/>
      <c r="E55" s="42"/>
      <c r="F55" s="42"/>
      <c r="G55" s="42"/>
      <c r="H55" s="42"/>
      <c r="I55" s="42"/>
      <c r="J55" s="42"/>
      <c r="K55" s="42"/>
      <c r="L55" s="42"/>
      <c r="M55" s="42"/>
      <c r="N55" s="42"/>
      <c r="O55" s="42"/>
    </row>
    <row r="56" spans="1:15" x14ac:dyDescent="0.4">
      <c r="A56" s="42"/>
      <c r="B56" s="42"/>
      <c r="C56" s="42"/>
      <c r="D56" s="42"/>
      <c r="E56" s="42"/>
      <c r="F56" s="42"/>
      <c r="G56" s="42"/>
      <c r="H56" s="42"/>
      <c r="I56" s="42"/>
      <c r="J56" s="42"/>
      <c r="K56" s="42"/>
      <c r="L56" s="42"/>
      <c r="M56" s="42"/>
      <c r="N56" s="42"/>
      <c r="O56" s="42"/>
    </row>
    <row r="57" spans="1:15" x14ac:dyDescent="0.4">
      <c r="A57" s="42"/>
      <c r="B57" s="42"/>
      <c r="C57" s="42"/>
      <c r="D57" s="42"/>
      <c r="E57" s="42"/>
      <c r="F57" s="42"/>
      <c r="G57" s="42"/>
      <c r="H57" s="42"/>
      <c r="I57" s="42"/>
      <c r="J57" s="42"/>
      <c r="K57" s="42"/>
      <c r="L57" s="42"/>
      <c r="M57" s="42"/>
      <c r="N57" s="42"/>
      <c r="O57" s="42"/>
    </row>
    <row r="58" spans="1:15" x14ac:dyDescent="0.4">
      <c r="A58" s="42"/>
      <c r="B58" s="42"/>
      <c r="C58" s="42"/>
      <c r="D58" s="42"/>
      <c r="E58" s="42"/>
      <c r="F58" s="42"/>
      <c r="G58" s="42"/>
      <c r="H58" s="42"/>
      <c r="I58" s="42"/>
      <c r="J58" s="42"/>
      <c r="K58" s="42"/>
      <c r="L58" s="42"/>
      <c r="M58" s="42"/>
      <c r="N58" s="42"/>
      <c r="O58" s="42"/>
    </row>
    <row r="59" spans="1:15" x14ac:dyDescent="0.4">
      <c r="A59" s="42"/>
      <c r="B59" s="42"/>
      <c r="C59" s="42"/>
      <c r="D59" s="42"/>
      <c r="E59" s="42"/>
      <c r="F59" s="42"/>
      <c r="G59" s="42"/>
      <c r="H59" s="42"/>
      <c r="I59" s="42"/>
      <c r="J59" s="42"/>
      <c r="K59" s="42"/>
      <c r="L59" s="42"/>
      <c r="M59" s="42"/>
      <c r="N59" s="42"/>
      <c r="O59" s="42"/>
    </row>
    <row r="60" spans="1:15" x14ac:dyDescent="0.4">
      <c r="A60" s="42"/>
      <c r="B60" s="42"/>
      <c r="C60" s="42"/>
      <c r="D60" s="42"/>
      <c r="E60" s="42"/>
      <c r="F60" s="42"/>
      <c r="G60" s="42"/>
      <c r="H60" s="42"/>
      <c r="I60" s="42"/>
      <c r="J60" s="42"/>
      <c r="K60" s="42"/>
      <c r="L60" s="42"/>
      <c r="M60" s="42"/>
      <c r="N60" s="42"/>
      <c r="O60" s="42"/>
    </row>
    <row r="61" spans="1:15" x14ac:dyDescent="0.4">
      <c r="A61" s="42"/>
      <c r="B61" s="42"/>
      <c r="C61" s="42"/>
      <c r="D61" s="42"/>
      <c r="E61" s="42"/>
      <c r="F61" s="42"/>
      <c r="G61" s="42"/>
      <c r="H61" s="42"/>
      <c r="I61" s="42"/>
      <c r="J61" s="42"/>
      <c r="K61" s="42"/>
      <c r="L61" s="42"/>
      <c r="M61" s="42"/>
      <c r="N61" s="42"/>
      <c r="O61" s="42"/>
    </row>
    <row r="62" spans="1:15" x14ac:dyDescent="0.4">
      <c r="A62" s="42"/>
      <c r="B62" s="42"/>
      <c r="C62" s="42"/>
      <c r="D62" s="42"/>
      <c r="E62" s="42"/>
      <c r="F62" s="42"/>
      <c r="G62" s="42"/>
      <c r="H62" s="42"/>
      <c r="I62" s="42"/>
      <c r="J62" s="42"/>
      <c r="K62" s="42"/>
      <c r="L62" s="42"/>
      <c r="M62" s="42"/>
      <c r="N62" s="42"/>
      <c r="O62" s="42"/>
    </row>
    <row r="63" spans="1:15" x14ac:dyDescent="0.4">
      <c r="A63" s="42"/>
      <c r="B63" s="42"/>
      <c r="C63" s="42"/>
      <c r="D63" s="42"/>
      <c r="E63" s="42"/>
      <c r="F63" s="42"/>
      <c r="G63" s="42"/>
      <c r="H63" s="42"/>
      <c r="I63" s="42"/>
      <c r="J63" s="42"/>
      <c r="K63" s="42"/>
      <c r="L63" s="42"/>
      <c r="M63" s="42"/>
      <c r="N63" s="42"/>
      <c r="O63" s="42"/>
    </row>
    <row r="64" spans="1:15" x14ac:dyDescent="0.4">
      <c r="A64" s="42"/>
      <c r="B64" s="42"/>
      <c r="C64" s="42"/>
      <c r="D64" s="42"/>
      <c r="E64" s="42"/>
      <c r="F64" s="42"/>
      <c r="G64" s="42"/>
      <c r="H64" s="42"/>
      <c r="I64" s="42"/>
      <c r="J64" s="42"/>
      <c r="K64" s="42"/>
      <c r="L64" s="42"/>
      <c r="M64" s="42"/>
      <c r="N64" s="42"/>
      <c r="O64" s="42"/>
    </row>
    <row r="65" spans="1:15" x14ac:dyDescent="0.4">
      <c r="A65" s="42"/>
      <c r="B65" s="42"/>
      <c r="C65" s="42"/>
      <c r="D65" s="42"/>
      <c r="E65" s="42"/>
      <c r="F65" s="42"/>
      <c r="G65" s="42"/>
      <c r="H65" s="42"/>
      <c r="I65" s="42"/>
      <c r="J65" s="42"/>
      <c r="K65" s="42"/>
      <c r="L65" s="42"/>
      <c r="M65" s="42"/>
      <c r="N65" s="42"/>
      <c r="O65" s="42"/>
    </row>
    <row r="66" spans="1:15" x14ac:dyDescent="0.4">
      <c r="A66" s="42"/>
      <c r="B66" s="42"/>
      <c r="C66" s="42"/>
      <c r="D66" s="42"/>
      <c r="E66" s="42"/>
      <c r="F66" s="42"/>
      <c r="G66" s="42"/>
      <c r="H66" s="42"/>
      <c r="I66" s="42"/>
      <c r="J66" s="42"/>
      <c r="K66" s="42"/>
      <c r="L66" s="42"/>
      <c r="M66" s="42"/>
      <c r="N66" s="42"/>
      <c r="O66" s="42"/>
    </row>
    <row r="67" spans="1:15" x14ac:dyDescent="0.4">
      <c r="A67" s="42"/>
      <c r="B67" s="42"/>
      <c r="C67" s="42"/>
      <c r="D67" s="42"/>
      <c r="E67" s="42"/>
      <c r="F67" s="42"/>
      <c r="G67" s="42"/>
      <c r="H67" s="42"/>
      <c r="I67" s="42"/>
      <c r="J67" s="42"/>
      <c r="K67" s="42"/>
      <c r="L67" s="42"/>
      <c r="M67" s="42"/>
      <c r="N67" s="42"/>
      <c r="O67" s="42"/>
    </row>
    <row r="68" spans="1:15" x14ac:dyDescent="0.4">
      <c r="A68" s="42"/>
      <c r="B68" s="42"/>
      <c r="C68" s="42"/>
      <c r="D68" s="42"/>
      <c r="E68" s="42"/>
      <c r="F68" s="42"/>
      <c r="G68" s="42"/>
      <c r="H68" s="42"/>
      <c r="I68" s="42"/>
      <c r="J68" s="42"/>
      <c r="K68" s="42"/>
      <c r="L68" s="42"/>
      <c r="M68" s="42"/>
      <c r="N68" s="42"/>
      <c r="O68" s="42"/>
    </row>
    <row r="69" spans="1:15" x14ac:dyDescent="0.4">
      <c r="A69" s="42"/>
      <c r="B69" s="42"/>
      <c r="C69" s="42"/>
      <c r="D69" s="42"/>
      <c r="E69" s="42"/>
      <c r="F69" s="42"/>
      <c r="G69" s="42"/>
      <c r="H69" s="42"/>
      <c r="I69" s="42"/>
      <c r="J69" s="42"/>
      <c r="K69" s="42"/>
      <c r="L69" s="42"/>
      <c r="M69" s="42"/>
      <c r="N69" s="42"/>
      <c r="O69" s="42"/>
    </row>
    <row r="70" spans="1:15" x14ac:dyDescent="0.4">
      <c r="A70" s="42"/>
      <c r="B70" s="42"/>
      <c r="C70" s="42"/>
      <c r="D70" s="42"/>
      <c r="E70" s="42"/>
      <c r="F70" s="42"/>
      <c r="G70" s="42"/>
      <c r="H70" s="42"/>
      <c r="I70" s="42"/>
      <c r="J70" s="42"/>
      <c r="K70" s="42"/>
      <c r="L70" s="42"/>
      <c r="M70" s="42"/>
      <c r="N70" s="42"/>
      <c r="O70" s="42"/>
    </row>
    <row r="71" spans="1:15" x14ac:dyDescent="0.4">
      <c r="A71" s="42"/>
      <c r="B71" s="42"/>
      <c r="C71" s="42"/>
      <c r="D71" s="42"/>
      <c r="E71" s="42"/>
      <c r="F71" s="42"/>
      <c r="G71" s="42"/>
      <c r="H71" s="42"/>
      <c r="I71" s="42"/>
      <c r="J71" s="42"/>
      <c r="K71" s="42"/>
      <c r="L71" s="42"/>
      <c r="M71" s="42"/>
      <c r="N71" s="42"/>
      <c r="O71" s="42"/>
    </row>
    <row r="72" spans="1:15" x14ac:dyDescent="0.4">
      <c r="A72" s="42"/>
      <c r="B72" s="42"/>
      <c r="C72" s="42"/>
      <c r="D72" s="42"/>
      <c r="E72" s="42"/>
      <c r="F72" s="42"/>
      <c r="G72" s="42"/>
      <c r="H72" s="42"/>
      <c r="I72" s="42"/>
      <c r="J72" s="42"/>
      <c r="K72" s="42"/>
      <c r="L72" s="42"/>
      <c r="M72" s="42"/>
      <c r="N72" s="42"/>
      <c r="O72" s="42"/>
    </row>
    <row r="73" spans="1:15" x14ac:dyDescent="0.4">
      <c r="A73" s="42"/>
      <c r="B73" s="42"/>
      <c r="C73" s="42"/>
      <c r="D73" s="42"/>
      <c r="E73" s="42"/>
      <c r="F73" s="42"/>
      <c r="G73" s="42"/>
      <c r="H73" s="42"/>
      <c r="I73" s="42"/>
      <c r="J73" s="42"/>
      <c r="K73" s="42"/>
      <c r="L73" s="42"/>
      <c r="M73" s="42"/>
      <c r="N73" s="42"/>
      <c r="O73" s="42"/>
    </row>
    <row r="74" spans="1:15" x14ac:dyDescent="0.4">
      <c r="A74" s="42"/>
      <c r="B74" s="42"/>
      <c r="C74" s="42"/>
      <c r="D74" s="42"/>
      <c r="E74" s="42"/>
      <c r="F74" s="42"/>
      <c r="G74" s="42"/>
      <c r="H74" s="42"/>
      <c r="I74" s="42"/>
      <c r="J74" s="42"/>
      <c r="K74" s="42"/>
      <c r="L74" s="42"/>
      <c r="M74" s="42"/>
      <c r="N74" s="42"/>
      <c r="O74" s="42"/>
    </row>
    <row r="75" spans="1:15" x14ac:dyDescent="0.4">
      <c r="A75" s="42"/>
      <c r="B75" s="42"/>
      <c r="C75" s="42"/>
      <c r="D75" s="42"/>
      <c r="E75" s="42"/>
      <c r="F75" s="42"/>
      <c r="G75" s="42"/>
      <c r="H75" s="42"/>
      <c r="I75" s="42"/>
      <c r="J75" s="42"/>
      <c r="K75" s="42"/>
      <c r="L75" s="42"/>
      <c r="M75" s="42"/>
      <c r="N75" s="42"/>
      <c r="O75" s="42"/>
    </row>
    <row r="76" spans="1:15" x14ac:dyDescent="0.4">
      <c r="A76" s="42"/>
      <c r="B76" s="42"/>
      <c r="C76" s="42"/>
      <c r="D76" s="42"/>
      <c r="E76" s="42"/>
      <c r="F76" s="42"/>
      <c r="G76" s="42"/>
      <c r="H76" s="42"/>
      <c r="I76" s="42"/>
      <c r="J76" s="42"/>
      <c r="K76" s="42"/>
      <c r="L76" s="42"/>
      <c r="M76" s="42"/>
      <c r="N76" s="42"/>
      <c r="O76" s="42"/>
    </row>
    <row r="77" spans="1:15" x14ac:dyDescent="0.4">
      <c r="A77" s="42"/>
      <c r="B77" s="42"/>
      <c r="C77" s="42"/>
      <c r="D77" s="42"/>
      <c r="E77" s="42"/>
      <c r="F77" s="42"/>
      <c r="G77" s="42"/>
      <c r="H77" s="42"/>
      <c r="I77" s="42"/>
      <c r="J77" s="42"/>
      <c r="K77" s="42"/>
      <c r="L77" s="42"/>
      <c r="M77" s="42"/>
      <c r="N77" s="42"/>
      <c r="O77" s="42"/>
    </row>
    <row r="78" spans="1:15" x14ac:dyDescent="0.4">
      <c r="A78" s="42"/>
      <c r="B78" s="42"/>
      <c r="C78" s="42"/>
      <c r="D78" s="42"/>
      <c r="E78" s="42"/>
      <c r="F78" s="42"/>
      <c r="G78" s="42"/>
      <c r="H78" s="42"/>
      <c r="I78" s="42"/>
      <c r="J78" s="42"/>
      <c r="K78" s="42"/>
      <c r="L78" s="42"/>
      <c r="M78" s="42"/>
      <c r="N78" s="42"/>
      <c r="O78" s="42"/>
    </row>
    <row r="79" spans="1:15" x14ac:dyDescent="0.4">
      <c r="A79" s="42"/>
      <c r="B79" s="42"/>
      <c r="C79" s="42"/>
      <c r="D79" s="42"/>
      <c r="E79" s="42"/>
      <c r="F79" s="42"/>
      <c r="G79" s="42"/>
      <c r="H79" s="42"/>
      <c r="I79" s="42"/>
      <c r="J79" s="42"/>
      <c r="K79" s="42"/>
      <c r="L79" s="42"/>
      <c r="M79" s="42"/>
      <c r="N79" s="42"/>
      <c r="O79" s="42"/>
    </row>
    <row r="80" spans="1:15" x14ac:dyDescent="0.4">
      <c r="A80" s="42"/>
      <c r="B80" s="42"/>
      <c r="C80" s="42"/>
      <c r="D80" s="42"/>
      <c r="E80" s="42"/>
      <c r="F80" s="42"/>
      <c r="G80" s="42"/>
      <c r="H80" s="42"/>
      <c r="I80" s="42"/>
      <c r="J80" s="42"/>
      <c r="K80" s="42"/>
      <c r="L80" s="42"/>
      <c r="M80" s="42"/>
      <c r="N80" s="42"/>
      <c r="O80" s="42"/>
    </row>
    <row r="81" spans="1:15" x14ac:dyDescent="0.4">
      <c r="A81" s="42"/>
      <c r="B81" s="42"/>
      <c r="C81" s="42"/>
      <c r="D81" s="42"/>
      <c r="E81" s="42"/>
      <c r="F81" s="42"/>
      <c r="G81" s="42"/>
      <c r="H81" s="42"/>
      <c r="I81" s="42"/>
      <c r="J81" s="42"/>
      <c r="K81" s="42"/>
      <c r="L81" s="42"/>
      <c r="M81" s="42"/>
      <c r="N81" s="42"/>
      <c r="O81" s="42"/>
    </row>
    <row r="82" spans="1:15" x14ac:dyDescent="0.4">
      <c r="A82" s="42"/>
      <c r="B82" s="42"/>
      <c r="C82" s="42"/>
      <c r="D82" s="42"/>
      <c r="E82" s="42"/>
      <c r="F82" s="42"/>
      <c r="G82" s="42"/>
      <c r="H82" s="42"/>
      <c r="I82" s="42"/>
      <c r="J82" s="42"/>
      <c r="K82" s="42"/>
      <c r="L82" s="42"/>
      <c r="M82" s="42"/>
      <c r="N82" s="42"/>
      <c r="O82" s="42"/>
    </row>
    <row r="83" spans="1:15" x14ac:dyDescent="0.4">
      <c r="A83" s="42"/>
      <c r="B83" s="42"/>
      <c r="C83" s="42"/>
      <c r="D83" s="42"/>
      <c r="E83" s="42"/>
      <c r="F83" s="42"/>
      <c r="G83" s="42"/>
      <c r="H83" s="42"/>
      <c r="I83" s="42"/>
      <c r="J83" s="42"/>
      <c r="K83" s="42"/>
      <c r="L83" s="42"/>
      <c r="M83" s="42"/>
      <c r="N83" s="42"/>
      <c r="O83" s="42"/>
    </row>
    <row r="84" spans="1:15" x14ac:dyDescent="0.4">
      <c r="A84" s="42"/>
      <c r="B84" s="42"/>
      <c r="C84" s="42"/>
      <c r="D84" s="42"/>
      <c r="E84" s="42"/>
      <c r="F84" s="42"/>
      <c r="G84" s="42"/>
      <c r="H84" s="42"/>
      <c r="I84" s="42"/>
      <c r="J84" s="42"/>
      <c r="K84" s="42"/>
      <c r="L84" s="42"/>
      <c r="M84" s="42"/>
      <c r="N84" s="42"/>
      <c r="O84" s="42"/>
    </row>
    <row r="85" spans="1:15" x14ac:dyDescent="0.4">
      <c r="A85" s="42"/>
      <c r="B85" s="42"/>
      <c r="C85" s="42"/>
      <c r="D85" s="42"/>
      <c r="E85" s="42"/>
      <c r="F85" s="42"/>
      <c r="G85" s="42"/>
      <c r="H85" s="42"/>
      <c r="I85" s="42"/>
      <c r="J85" s="42"/>
      <c r="K85" s="42"/>
      <c r="L85" s="42"/>
      <c r="M85" s="42"/>
      <c r="N85" s="42"/>
      <c r="O85" s="42"/>
    </row>
    <row r="86" spans="1:15" x14ac:dyDescent="0.4">
      <c r="A86" s="42"/>
      <c r="B86" s="42"/>
      <c r="C86" s="42"/>
      <c r="D86" s="42"/>
      <c r="E86" s="42"/>
      <c r="F86" s="42"/>
      <c r="G86" s="42"/>
      <c r="H86" s="42"/>
      <c r="I86" s="42"/>
      <c r="J86" s="42"/>
      <c r="K86" s="42"/>
      <c r="L86" s="42"/>
      <c r="M86" s="42"/>
      <c r="N86" s="42"/>
      <c r="O86" s="42"/>
    </row>
    <row r="87" spans="1:15" x14ac:dyDescent="0.4">
      <c r="A87" s="42"/>
      <c r="B87" s="42"/>
      <c r="C87" s="42"/>
      <c r="D87" s="42"/>
      <c r="E87" s="42"/>
      <c r="F87" s="42"/>
      <c r="G87" s="42"/>
      <c r="H87" s="42"/>
      <c r="I87" s="42"/>
      <c r="J87" s="42"/>
      <c r="K87" s="42"/>
      <c r="L87" s="42"/>
      <c r="M87" s="42"/>
      <c r="N87" s="42"/>
      <c r="O87" s="42"/>
    </row>
  </sheetData>
  <mergeCells count="1">
    <mergeCell ref="A1:O8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17A0A-2928-42DB-BF15-1623D5138598}">
  <dimension ref="A1:XFD17"/>
  <sheetViews>
    <sheetView zoomScale="70" zoomScaleNormal="70" workbookViewId="0">
      <selection activeCell="F12" sqref="F12"/>
    </sheetView>
  </sheetViews>
  <sheetFormatPr defaultColWidth="0" defaultRowHeight="14.6" zeroHeight="1" x14ac:dyDescent="0.4"/>
  <cols>
    <col min="1" max="1" width="18.69140625" style="3" customWidth="1"/>
    <col min="2" max="2" width="24.765625" style="3" customWidth="1"/>
    <col min="3" max="3" width="27.84375" style="3" bestFit="1" customWidth="1"/>
    <col min="4" max="4" width="46.765625" style="7" customWidth="1"/>
    <col min="5" max="5" width="42.69140625" customWidth="1"/>
    <col min="6" max="6" width="35.61328125" customWidth="1"/>
    <col min="7" max="7" width="54.53515625" customWidth="1"/>
    <col min="8" max="8" width="11" customWidth="1"/>
    <col min="9" max="16383" width="24.765625" hidden="1"/>
    <col min="16384" max="16384" width="51.3046875" hidden="1"/>
  </cols>
  <sheetData>
    <row r="1" spans="1:7" ht="15" thickBot="1" x14ac:dyDescent="0.45">
      <c r="A1" s="29" t="s">
        <v>2</v>
      </c>
      <c r="B1" s="30" t="s">
        <v>3</v>
      </c>
      <c r="C1" s="30" t="s">
        <v>4</v>
      </c>
      <c r="D1" s="31" t="s">
        <v>6</v>
      </c>
      <c r="E1" s="38" t="s">
        <v>9</v>
      </c>
      <c r="F1" s="37" t="s">
        <v>8</v>
      </c>
      <c r="G1" s="37" t="s">
        <v>55</v>
      </c>
    </row>
    <row r="2" spans="1:7" ht="15" thickBot="1" x14ac:dyDescent="0.45">
      <c r="A2" s="32">
        <v>1</v>
      </c>
      <c r="B2" s="23"/>
      <c r="C2" s="23"/>
      <c r="D2" s="24"/>
      <c r="E2" s="24"/>
      <c r="F2" s="36" t="str">
        <f>IF(ISNUMBER(A2),CONCATENATE("CREATE TABLE ",A3," ("),CONCATENATE(_xlfn.TEXTJOIN(" ",TRUE,B2,C2),IF(ISBLANK(B3),");",",")))</f>
        <v>CREATE TABLE teams (</v>
      </c>
      <c r="G2" t="str">
        <f>CONCATENATE("echo -e ","""","\n",F2,IF(ISBLANK(B3),"\n",""),"""")</f>
        <v>echo -e "\nCREATE TABLE teams ("</v>
      </c>
    </row>
    <row r="3" spans="1:7" ht="15" thickBot="1" x14ac:dyDescent="0.45">
      <c r="A3" s="33" t="s">
        <v>11</v>
      </c>
      <c r="B3" s="19" t="s">
        <v>12</v>
      </c>
      <c r="C3" s="5" t="s">
        <v>1</v>
      </c>
      <c r="D3" s="14">
        <v>1</v>
      </c>
      <c r="E3" s="18"/>
      <c r="F3" s="36" t="str">
        <f t="shared" ref="F3:F12" si="0">IF(ISNUMBER(A3),CONCATENATE("CREATE TABLE ",A4," ("),CONCATENATE(_xlfn.TEXTJOIN(" ",TRUE,B3,C3),IF(ISBLANK(B4),");",",")))</f>
        <v>team_id SERIAL PRIMARY KEY,</v>
      </c>
      <c r="G3" t="str">
        <f>CONCATENATE("echo -e ","""",F3,IF(ISBLANK(B4),"\n",""),"""")</f>
        <v>echo -e "team_id SERIAL PRIMARY KEY,"</v>
      </c>
    </row>
    <row r="4" spans="1:7" ht="15" thickBot="1" x14ac:dyDescent="0.45">
      <c r="A4" s="33" t="s">
        <v>11</v>
      </c>
      <c r="B4" s="8" t="s">
        <v>0</v>
      </c>
      <c r="C4" s="5" t="s">
        <v>5</v>
      </c>
      <c r="D4" s="9" t="s">
        <v>27</v>
      </c>
      <c r="E4" s="26"/>
      <c r="F4" s="36" t="str">
        <f t="shared" si="0"/>
        <v>name VARCHAR(20) UNIQUE NOT NULL);</v>
      </c>
      <c r="G4" t="str">
        <f t="shared" ref="G4:G12" si="1">CONCATENATE("echo -e ","""",F4,IF(ISBLANK(B5),"\n",""),"""")</f>
        <v>echo -e "name VARCHAR(20) UNIQUE NOT NULL);\n"</v>
      </c>
    </row>
    <row r="5" spans="1:7" ht="15" thickBot="1" x14ac:dyDescent="0.45">
      <c r="A5" s="34">
        <v>2</v>
      </c>
      <c r="B5" s="24"/>
      <c r="C5" s="25"/>
      <c r="D5" s="25"/>
      <c r="E5" s="25"/>
      <c r="F5" s="36" t="str">
        <f t="shared" si="0"/>
        <v>CREATE TABLE games (</v>
      </c>
      <c r="G5" t="str">
        <f t="shared" si="1"/>
        <v>echo -e "CREATE TABLE games ("</v>
      </c>
    </row>
    <row r="6" spans="1:7" ht="15" thickBot="1" x14ac:dyDescent="0.45">
      <c r="A6" s="35" t="s">
        <v>13</v>
      </c>
      <c r="B6" s="8" t="s">
        <v>14</v>
      </c>
      <c r="C6" s="6" t="s">
        <v>1</v>
      </c>
      <c r="D6" s="13">
        <v>1</v>
      </c>
      <c r="E6" s="27"/>
      <c r="F6" s="36" t="str">
        <f t="shared" si="0"/>
        <v>game_id SERIAL PRIMARY KEY,</v>
      </c>
      <c r="G6" t="str">
        <f t="shared" si="1"/>
        <v>echo -e "game_id SERIAL PRIMARY KEY,"</v>
      </c>
    </row>
    <row r="7" spans="1:7" ht="15" thickBot="1" x14ac:dyDescent="0.45">
      <c r="A7" s="35" t="s">
        <v>13</v>
      </c>
      <c r="B7" s="8" t="s">
        <v>15</v>
      </c>
      <c r="C7" s="6" t="s">
        <v>7</v>
      </c>
      <c r="D7" s="15">
        <v>2018</v>
      </c>
      <c r="E7" s="27"/>
      <c r="F7" s="36" t="str">
        <f t="shared" si="0"/>
        <v>year INT NOT NULL,</v>
      </c>
      <c r="G7" t="str">
        <f t="shared" si="1"/>
        <v>echo -e "year INT NOT NULL,"</v>
      </c>
    </row>
    <row r="8" spans="1:7" ht="15" thickBot="1" x14ac:dyDescent="0.45">
      <c r="A8" s="35" t="s">
        <v>13</v>
      </c>
      <c r="B8" s="8" t="s">
        <v>16</v>
      </c>
      <c r="C8" s="6" t="s">
        <v>23</v>
      </c>
      <c r="D8" s="15" t="s">
        <v>26</v>
      </c>
      <c r="E8" s="27"/>
      <c r="F8" s="36" t="str">
        <f t="shared" si="0"/>
        <v>round VARCHAR(3) NOT NULL,</v>
      </c>
      <c r="G8" t="str">
        <f t="shared" si="1"/>
        <v>echo -e "round VARCHAR(3) NOT NULL,"</v>
      </c>
    </row>
    <row r="9" spans="1:7" ht="15" thickBot="1" x14ac:dyDescent="0.45">
      <c r="A9" s="35" t="s">
        <v>13</v>
      </c>
      <c r="B9" s="8" t="s">
        <v>17</v>
      </c>
      <c r="C9" s="6" t="s">
        <v>7</v>
      </c>
      <c r="D9" s="5" t="s">
        <v>27</v>
      </c>
      <c r="E9" s="39" t="s">
        <v>19</v>
      </c>
      <c r="F9" s="36" t="str">
        <f t="shared" si="0"/>
        <v>winner_id INT NOT NULL,</v>
      </c>
      <c r="G9" t="str">
        <f t="shared" si="1"/>
        <v>echo -e "winner_id INT NOT NULL,"</v>
      </c>
    </row>
    <row r="10" spans="1:7" ht="15" thickBot="1" x14ac:dyDescent="0.45">
      <c r="A10" s="35" t="s">
        <v>13</v>
      </c>
      <c r="B10" s="8" t="s">
        <v>18</v>
      </c>
      <c r="C10" s="6" t="s">
        <v>7</v>
      </c>
      <c r="D10" s="10" t="s">
        <v>28</v>
      </c>
      <c r="E10" s="39" t="s">
        <v>20</v>
      </c>
      <c r="F10" s="36" t="str">
        <f t="shared" si="0"/>
        <v>opponent_id INT NOT NULL,</v>
      </c>
      <c r="G10" t="str">
        <f t="shared" si="1"/>
        <v>echo -e "opponent_id INT NOT NULL,"</v>
      </c>
    </row>
    <row r="11" spans="1:7" ht="15" thickBot="1" x14ac:dyDescent="0.45">
      <c r="A11" s="35" t="s">
        <v>13</v>
      </c>
      <c r="B11" s="8" t="s">
        <v>21</v>
      </c>
      <c r="C11" s="6" t="s">
        <v>7</v>
      </c>
      <c r="D11" s="10">
        <v>4</v>
      </c>
      <c r="E11" s="28"/>
      <c r="F11" s="36" t="str">
        <f t="shared" si="0"/>
        <v>winner_goals INT NOT NULL,</v>
      </c>
      <c r="G11" t="str">
        <f t="shared" si="1"/>
        <v>echo -e "winner_goals INT NOT NULL,"</v>
      </c>
    </row>
    <row r="12" spans="1:7" ht="15" thickBot="1" x14ac:dyDescent="0.45">
      <c r="A12" s="35" t="s">
        <v>13</v>
      </c>
      <c r="B12" s="46" t="s">
        <v>22</v>
      </c>
      <c r="C12" s="6" t="s">
        <v>7</v>
      </c>
      <c r="D12" s="5">
        <v>2</v>
      </c>
      <c r="E12" s="28"/>
      <c r="F12" s="36" t="str">
        <f t="shared" si="0"/>
        <v>opponent_goals INT NOT NULL);</v>
      </c>
      <c r="G12" t="str">
        <f t="shared" si="1"/>
        <v>echo -e "opponent_goals INT NOT NULL);\n"</v>
      </c>
    </row>
    <row r="13" spans="1:7" x14ac:dyDescent="0.4"/>
    <row r="14" spans="1:7" x14ac:dyDescent="0.4">
      <c r="E14" t="s">
        <v>57</v>
      </c>
      <c r="G14" t="s">
        <v>59</v>
      </c>
    </row>
    <row r="15" spans="1:7" x14ac:dyDescent="0.4">
      <c r="E15" t="s">
        <v>58</v>
      </c>
      <c r="G15" t="s">
        <v>60</v>
      </c>
    </row>
    <row r="16" spans="1:7" x14ac:dyDescent="0.4">
      <c r="E16" t="s">
        <v>56</v>
      </c>
    </row>
    <row r="17" x14ac:dyDescent="0.4"/>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4434B-CAE6-4374-833C-A07C057C4373}">
  <dimension ref="A1:H26"/>
  <sheetViews>
    <sheetView topLeftCell="A10" workbookViewId="0">
      <selection activeCell="D30" sqref="D30"/>
    </sheetView>
  </sheetViews>
  <sheetFormatPr defaultColWidth="0" defaultRowHeight="14.6" x14ac:dyDescent="0.4"/>
  <cols>
    <col min="1" max="1" width="7.53515625" bestFit="1" customWidth="1"/>
    <col min="2" max="2" width="11.765625" bestFit="1" customWidth="1"/>
    <col min="3" max="3" width="29.3046875" bestFit="1" customWidth="1"/>
    <col min="4" max="4" width="38.765625" bestFit="1" customWidth="1"/>
    <col min="5" max="5" width="5.15234375" customWidth="1"/>
    <col min="9" max="16384" width="9.23046875" hidden="1"/>
  </cols>
  <sheetData>
    <row r="1" spans="1:4" x14ac:dyDescent="0.4">
      <c r="A1" s="12"/>
      <c r="B1" s="41" t="s">
        <v>11</v>
      </c>
      <c r="C1" s="16" t="s">
        <v>8</v>
      </c>
      <c r="D1" s="47" t="s">
        <v>55</v>
      </c>
    </row>
    <row r="2" spans="1:4" x14ac:dyDescent="0.4">
      <c r="A2" s="19" t="s">
        <v>12</v>
      </c>
      <c r="B2" s="8" t="s">
        <v>0</v>
      </c>
      <c r="C2" s="22" t="str">
        <f>CONCATENATE("INSERT INTO ",B1,"(",B2,") VALUES")</f>
        <v>INSERT INTO teams(name) VALUES</v>
      </c>
      <c r="D2" s="48" t="str">
        <f>CONCATENATE("echo -e ","""","\n",C2,IF(ISBLANK(B3),"\n",""),"""")</f>
        <v>echo -e "\nINSERT INTO teams(name) VALUES"</v>
      </c>
    </row>
    <row r="3" spans="1:4" x14ac:dyDescent="0.4">
      <c r="A3" s="14">
        <v>1</v>
      </c>
      <c r="B3" s="9" t="s">
        <v>27</v>
      </c>
      <c r="C3" s="17" t="str">
        <f>CONCATENATE("('",B3,"')",IF(ISBLANK(B4),";",","))</f>
        <v>('France'),</v>
      </c>
      <c r="D3" s="49" t="str">
        <f>CONCATENATE("echo -e ","""",C3,IF(ISBLANK(B4),"\n",""),"""")</f>
        <v>echo -e "('France'),"</v>
      </c>
    </row>
    <row r="4" spans="1:4" x14ac:dyDescent="0.4">
      <c r="A4" s="14">
        <f>A3+1</f>
        <v>2</v>
      </c>
      <c r="B4" s="9" t="s">
        <v>30</v>
      </c>
      <c r="C4" s="17" t="str">
        <f t="shared" ref="C4:C26" si="0">CONCATENATE("('",B4,"')",IF(ISBLANK(B5),";",","))</f>
        <v>('Belgium'),</v>
      </c>
      <c r="D4" s="49" t="str">
        <f t="shared" ref="D4:D26" si="1">CONCATENATE("echo -e ","""",C4,IF(ISBLANK(B5),"\n",""),"""")</f>
        <v>echo -e "('Belgium'),"</v>
      </c>
    </row>
    <row r="5" spans="1:4" x14ac:dyDescent="0.4">
      <c r="A5" s="14">
        <f t="shared" ref="A5:A26" si="2">A4+1</f>
        <v>3</v>
      </c>
      <c r="B5" s="9" t="s">
        <v>28</v>
      </c>
      <c r="C5" s="17" t="str">
        <f t="shared" si="0"/>
        <v>('Croatia'),</v>
      </c>
      <c r="D5" s="49" t="str">
        <f t="shared" si="1"/>
        <v>echo -e "('Croatia'),"</v>
      </c>
    </row>
    <row r="6" spans="1:4" x14ac:dyDescent="0.4">
      <c r="A6" s="14">
        <f t="shared" si="2"/>
        <v>4</v>
      </c>
      <c r="B6" s="9" t="s">
        <v>31</v>
      </c>
      <c r="C6" s="17" t="str">
        <f t="shared" si="0"/>
        <v>('England'),</v>
      </c>
      <c r="D6" s="49" t="str">
        <f t="shared" si="1"/>
        <v>echo -e "('England'),"</v>
      </c>
    </row>
    <row r="7" spans="1:4" x14ac:dyDescent="0.4">
      <c r="A7" s="14">
        <f t="shared" si="2"/>
        <v>5</v>
      </c>
      <c r="B7" s="9" t="s">
        <v>35</v>
      </c>
      <c r="C7" s="17" t="str">
        <f t="shared" si="0"/>
        <v>('Sweden'),</v>
      </c>
      <c r="D7" s="49" t="str">
        <f t="shared" si="1"/>
        <v>echo -e "('Sweden'),"</v>
      </c>
    </row>
    <row r="8" spans="1:4" x14ac:dyDescent="0.4">
      <c r="A8" s="14">
        <f t="shared" si="2"/>
        <v>6</v>
      </c>
      <c r="B8" s="9" t="s">
        <v>36</v>
      </c>
      <c r="C8" s="17" t="str">
        <f t="shared" si="0"/>
        <v>('Brazil'),</v>
      </c>
      <c r="D8" s="49" t="str">
        <f t="shared" si="1"/>
        <v>echo -e "('Brazil'),"</v>
      </c>
    </row>
    <row r="9" spans="1:4" x14ac:dyDescent="0.4">
      <c r="A9" s="14">
        <f t="shared" si="2"/>
        <v>7</v>
      </c>
      <c r="B9" s="9" t="s">
        <v>34</v>
      </c>
      <c r="C9" s="17" t="str">
        <f t="shared" si="0"/>
        <v>('Russia'),</v>
      </c>
      <c r="D9" s="49" t="str">
        <f t="shared" si="1"/>
        <v>echo -e "('Russia'),"</v>
      </c>
    </row>
    <row r="10" spans="1:4" x14ac:dyDescent="0.4">
      <c r="A10" s="14">
        <f t="shared" si="2"/>
        <v>8</v>
      </c>
      <c r="B10" s="9" t="s">
        <v>37</v>
      </c>
      <c r="C10" s="17" t="str">
        <f t="shared" si="0"/>
        <v>('Uruguay'),</v>
      </c>
      <c r="D10" s="49" t="str">
        <f t="shared" si="1"/>
        <v>echo -e "('Uruguay'),"</v>
      </c>
    </row>
    <row r="11" spans="1:4" x14ac:dyDescent="0.4">
      <c r="A11" s="14">
        <f t="shared" si="2"/>
        <v>9</v>
      </c>
      <c r="B11" s="9" t="s">
        <v>47</v>
      </c>
      <c r="C11" s="17" t="str">
        <f t="shared" si="0"/>
        <v>('Germany'),</v>
      </c>
      <c r="D11" s="49" t="str">
        <f t="shared" si="1"/>
        <v>echo -e "('Germany'),"</v>
      </c>
    </row>
    <row r="12" spans="1:4" x14ac:dyDescent="0.4">
      <c r="A12" s="14">
        <f t="shared" si="2"/>
        <v>10</v>
      </c>
      <c r="B12" s="9" t="s">
        <v>48</v>
      </c>
      <c r="C12" s="17" t="str">
        <f t="shared" si="0"/>
        <v>('Netherlands'),</v>
      </c>
      <c r="D12" s="49" t="str">
        <f t="shared" si="1"/>
        <v>echo -e "('Netherlands'),"</v>
      </c>
    </row>
    <row r="13" spans="1:4" x14ac:dyDescent="0.4">
      <c r="A13" s="14">
        <f t="shared" si="2"/>
        <v>11</v>
      </c>
      <c r="B13" s="9" t="s">
        <v>46</v>
      </c>
      <c r="C13" s="17" t="str">
        <f t="shared" si="0"/>
        <v>('Argentina'),</v>
      </c>
      <c r="D13" s="49" t="str">
        <f t="shared" si="1"/>
        <v>echo -e "('Argentina'),"</v>
      </c>
    </row>
    <row r="14" spans="1:4" x14ac:dyDescent="0.4">
      <c r="A14" s="14">
        <f t="shared" si="2"/>
        <v>12</v>
      </c>
      <c r="B14" s="9" t="s">
        <v>39</v>
      </c>
      <c r="C14" s="17" t="str">
        <f t="shared" si="0"/>
        <v>('Colombia'),</v>
      </c>
      <c r="D14" s="49" t="str">
        <f t="shared" si="1"/>
        <v>echo -e "('Colombia'),"</v>
      </c>
    </row>
    <row r="15" spans="1:4" x14ac:dyDescent="0.4">
      <c r="A15" s="14">
        <f t="shared" si="2"/>
        <v>13</v>
      </c>
      <c r="B15" s="9" t="s">
        <v>49</v>
      </c>
      <c r="C15" s="17" t="str">
        <f t="shared" si="0"/>
        <v>('Costa Rica'),</v>
      </c>
      <c r="D15" s="49" t="str">
        <f t="shared" si="1"/>
        <v>echo -e "('Costa Rica'),"</v>
      </c>
    </row>
    <row r="16" spans="1:4" x14ac:dyDescent="0.4">
      <c r="A16" s="14">
        <f t="shared" si="2"/>
        <v>14</v>
      </c>
      <c r="B16" s="9" t="s">
        <v>40</v>
      </c>
      <c r="C16" s="17" t="str">
        <f t="shared" si="0"/>
        <v>('Switzerland'),</v>
      </c>
      <c r="D16" s="49" t="str">
        <f t="shared" si="1"/>
        <v>echo -e "('Switzerland'),"</v>
      </c>
    </row>
    <row r="17" spans="1:4" x14ac:dyDescent="0.4">
      <c r="A17" s="14">
        <f t="shared" si="2"/>
        <v>15</v>
      </c>
      <c r="B17" s="9" t="s">
        <v>41</v>
      </c>
      <c r="C17" s="17" t="str">
        <f t="shared" si="0"/>
        <v>('Japan'),</v>
      </c>
      <c r="D17" s="49" t="str">
        <f t="shared" si="1"/>
        <v>echo -e "('Japan'),"</v>
      </c>
    </row>
    <row r="18" spans="1:4" x14ac:dyDescent="0.4">
      <c r="A18" s="14">
        <f t="shared" si="2"/>
        <v>16</v>
      </c>
      <c r="B18" s="9" t="s">
        <v>42</v>
      </c>
      <c r="C18" s="17" t="str">
        <f t="shared" si="0"/>
        <v>('Mexico'),</v>
      </c>
      <c r="D18" s="49" t="str">
        <f t="shared" si="1"/>
        <v>echo -e "('Mexico'),"</v>
      </c>
    </row>
    <row r="19" spans="1:4" x14ac:dyDescent="0.4">
      <c r="A19" s="14">
        <f t="shared" si="2"/>
        <v>17</v>
      </c>
      <c r="B19" s="9" t="s">
        <v>43</v>
      </c>
      <c r="C19" s="17" t="str">
        <f t="shared" si="0"/>
        <v>('Denmark'),</v>
      </c>
      <c r="D19" s="49" t="str">
        <f t="shared" si="1"/>
        <v>echo -e "('Denmark'),"</v>
      </c>
    </row>
    <row r="20" spans="1:4" x14ac:dyDescent="0.4">
      <c r="A20" s="14">
        <f t="shared" si="2"/>
        <v>18</v>
      </c>
      <c r="B20" s="9" t="s">
        <v>44</v>
      </c>
      <c r="C20" s="17" t="str">
        <f t="shared" si="0"/>
        <v>('Spain'),</v>
      </c>
      <c r="D20" s="49" t="str">
        <f t="shared" si="1"/>
        <v>echo -e "('Spain'),"</v>
      </c>
    </row>
    <row r="21" spans="1:4" x14ac:dyDescent="0.4">
      <c r="A21" s="14">
        <f t="shared" si="2"/>
        <v>19</v>
      </c>
      <c r="B21" s="9" t="s">
        <v>45</v>
      </c>
      <c r="C21" s="17" t="str">
        <f t="shared" si="0"/>
        <v>('Portugal'),</v>
      </c>
      <c r="D21" s="49" t="str">
        <f t="shared" si="1"/>
        <v>echo -e "('Portugal'),"</v>
      </c>
    </row>
    <row r="22" spans="1:4" x14ac:dyDescent="0.4">
      <c r="A22" s="14">
        <f t="shared" si="2"/>
        <v>20</v>
      </c>
      <c r="B22" s="9" t="s">
        <v>50</v>
      </c>
      <c r="C22" s="17" t="str">
        <f t="shared" si="0"/>
        <v>('Chile'),</v>
      </c>
      <c r="D22" s="49" t="str">
        <f t="shared" si="1"/>
        <v>echo -e "('Chile'),"</v>
      </c>
    </row>
    <row r="23" spans="1:4" x14ac:dyDescent="0.4">
      <c r="A23" s="14">
        <f t="shared" si="2"/>
        <v>21</v>
      </c>
      <c r="B23" s="9" t="s">
        <v>51</v>
      </c>
      <c r="C23" s="17" t="str">
        <f t="shared" si="0"/>
        <v>('Nigeria'),</v>
      </c>
      <c r="D23" s="49" t="str">
        <f t="shared" si="1"/>
        <v>echo -e "('Nigeria'),"</v>
      </c>
    </row>
    <row r="24" spans="1:4" x14ac:dyDescent="0.4">
      <c r="A24" s="14">
        <f t="shared" si="2"/>
        <v>22</v>
      </c>
      <c r="B24" s="9" t="s">
        <v>52</v>
      </c>
      <c r="C24" s="17" t="str">
        <f t="shared" si="0"/>
        <v>('Algeria'),</v>
      </c>
      <c r="D24" s="49" t="str">
        <f t="shared" si="1"/>
        <v>echo -e "('Algeria'),"</v>
      </c>
    </row>
    <row r="25" spans="1:4" x14ac:dyDescent="0.4">
      <c r="A25" s="14">
        <f t="shared" si="2"/>
        <v>23</v>
      </c>
      <c r="B25" s="9" t="s">
        <v>53</v>
      </c>
      <c r="C25" s="17" t="str">
        <f t="shared" si="0"/>
        <v>('Greece'),</v>
      </c>
      <c r="D25" s="49" t="str">
        <f t="shared" si="1"/>
        <v>echo -e "('Greece'),"</v>
      </c>
    </row>
    <row r="26" spans="1:4" x14ac:dyDescent="0.4">
      <c r="A26" s="14">
        <f t="shared" si="2"/>
        <v>24</v>
      </c>
      <c r="B26" s="9" t="s">
        <v>54</v>
      </c>
      <c r="C26" s="17" t="str">
        <f t="shared" si="0"/>
        <v>('United States');</v>
      </c>
      <c r="D26" s="49" t="str">
        <f t="shared" si="1"/>
        <v>echo -e "('United States');\n"</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0520B-8CB1-4EB3-9072-4E0412F49352}">
  <dimension ref="A1:K34"/>
  <sheetViews>
    <sheetView tabSelected="1" topLeftCell="A10" workbookViewId="0">
      <selection activeCell="E11" sqref="E11"/>
    </sheetView>
  </sheetViews>
  <sheetFormatPr defaultColWidth="0" defaultRowHeight="14.6" x14ac:dyDescent="0.4"/>
  <cols>
    <col min="1" max="1" width="7.84375" bestFit="1" customWidth="1"/>
    <col min="2" max="2" width="4.84375" bestFit="1" customWidth="1"/>
    <col min="3" max="3" width="11.4609375" bestFit="1" customWidth="1"/>
    <col min="4" max="4" width="10.765625" bestFit="1" customWidth="1"/>
    <col min="5" max="5" width="11.765625" bestFit="1" customWidth="1"/>
    <col min="6" max="6" width="11.84375" bestFit="1" customWidth="1"/>
    <col min="7" max="7" width="14.07421875" bestFit="1" customWidth="1"/>
    <col min="8" max="8" width="62.3046875" style="1" bestFit="1" customWidth="1"/>
    <col min="9" max="9" width="63" style="1" bestFit="1" customWidth="1"/>
    <col min="10" max="10" width="9.23046875" customWidth="1"/>
    <col min="12" max="16384" width="9.23046875" hidden="1"/>
  </cols>
  <sheetData>
    <row r="1" spans="1:9" x14ac:dyDescent="0.4">
      <c r="A1" s="40"/>
      <c r="B1" s="43" t="s">
        <v>13</v>
      </c>
      <c r="C1" s="44"/>
      <c r="D1" s="44"/>
      <c r="E1" s="44"/>
      <c r="F1" s="44"/>
      <c r="G1" s="45"/>
      <c r="H1" s="20" t="s">
        <v>8</v>
      </c>
      <c r="I1" s="50" t="s">
        <v>55</v>
      </c>
    </row>
    <row r="2" spans="1:9" ht="29.15" x14ac:dyDescent="0.4">
      <c r="A2" s="8" t="s">
        <v>14</v>
      </c>
      <c r="B2" s="8" t="s">
        <v>15</v>
      </c>
      <c r="C2" s="8" t="s">
        <v>16</v>
      </c>
      <c r="D2" s="8" t="s">
        <v>24</v>
      </c>
      <c r="E2" s="8" t="s">
        <v>25</v>
      </c>
      <c r="F2" s="8" t="s">
        <v>21</v>
      </c>
      <c r="G2" s="8" t="s">
        <v>22</v>
      </c>
      <c r="H2" s="2" t="str">
        <f>CONCATENATE("INSERT INTO ",B1,"(",_xlfn.TEXTJOIN(",",TRUE,B2:G2),") VALUES")</f>
        <v>INSERT INTO games(year,round,winner,opponent,winner_goals,opponent_goals) VALUES</v>
      </c>
      <c r="I2" s="51" t="str">
        <f>CONCATENATE("echo -e ","""","\n",H2,IF(ISBLANK(B3),"\n",""),"""")</f>
        <v>echo -e "\nINSERT INTO games(year,round,winner,opponent,winner_goals,opponent_goals) VALUES"</v>
      </c>
    </row>
    <row r="3" spans="1:9" x14ac:dyDescent="0.4">
      <c r="A3" s="13">
        <v>1</v>
      </c>
      <c r="B3" s="15">
        <v>2018</v>
      </c>
      <c r="C3" s="15" t="s">
        <v>26</v>
      </c>
      <c r="D3" s="5" t="s">
        <v>27</v>
      </c>
      <c r="E3" s="10" t="s">
        <v>28</v>
      </c>
      <c r="F3" s="10">
        <v>4</v>
      </c>
      <c r="G3" s="5">
        <v>2</v>
      </c>
      <c r="H3" s="21" t="str">
        <f>CONCATENATE("(",B3,",'",_xlfn.TEXTJOIN("','",TRUE,C3:E3),"',",F3,",",G3,IF(ISBLANK(A4),");","),"))</f>
        <v>(2018,'Final','France','Croatia',4,2),</v>
      </c>
      <c r="I3" s="52" t="str">
        <f>CONCATENATE("echo -e ","""",H3,IF(ISBLANK(B4),"\n",""),"""")</f>
        <v>echo -e "(2018,'Final','France','Croatia',4,2),"</v>
      </c>
    </row>
    <row r="4" spans="1:9" x14ac:dyDescent="0.4">
      <c r="A4" s="13">
        <f>A3+1</f>
        <v>2</v>
      </c>
      <c r="B4" s="15">
        <v>2018</v>
      </c>
      <c r="C4" s="15" t="s">
        <v>29</v>
      </c>
      <c r="D4" s="5" t="s">
        <v>30</v>
      </c>
      <c r="E4" s="11" t="s">
        <v>31</v>
      </c>
      <c r="F4" s="11">
        <v>2</v>
      </c>
      <c r="G4" s="5">
        <v>0</v>
      </c>
      <c r="H4" s="21" t="str">
        <f t="shared" ref="H4:H34" si="0">CONCATENATE("(",B4,",'",_xlfn.TEXTJOIN("','",TRUE,C4:E4),"',",F4,",",G4,IF(ISBLANK(A5),");","),"))</f>
        <v>(2018,'Third Place','Belgium','England',2,0),</v>
      </c>
      <c r="I4" s="52" t="str">
        <f t="shared" ref="I4:I34" si="1">CONCATENATE("echo -e ","""",H4,IF(ISBLANK(B5),"\n",""),"""")</f>
        <v>echo -e "(2018,'Third Place','Belgium','England',2,0),"</v>
      </c>
    </row>
    <row r="5" spans="1:9" x14ac:dyDescent="0.4">
      <c r="A5" s="13">
        <f t="shared" ref="A5:A34" si="2">A4+1</f>
        <v>3</v>
      </c>
      <c r="B5" s="15">
        <v>2018</v>
      </c>
      <c r="C5" s="15" t="s">
        <v>32</v>
      </c>
      <c r="D5" s="5" t="s">
        <v>28</v>
      </c>
      <c r="E5" s="11" t="s">
        <v>31</v>
      </c>
      <c r="F5" s="11">
        <v>2</v>
      </c>
      <c r="G5" s="5">
        <v>1</v>
      </c>
      <c r="H5" s="21" t="str">
        <f t="shared" si="0"/>
        <v>(2018,'Semi-Final','Croatia','England',2,1),</v>
      </c>
      <c r="I5" s="52" t="str">
        <f t="shared" si="1"/>
        <v>echo -e "(2018,'Semi-Final','Croatia','England',2,1),"</v>
      </c>
    </row>
    <row r="6" spans="1:9" x14ac:dyDescent="0.4">
      <c r="A6" s="13">
        <f t="shared" si="2"/>
        <v>4</v>
      </c>
      <c r="B6" s="15">
        <v>2018</v>
      </c>
      <c r="C6" s="15" t="s">
        <v>32</v>
      </c>
      <c r="D6" s="5" t="s">
        <v>27</v>
      </c>
      <c r="E6" s="11" t="s">
        <v>30</v>
      </c>
      <c r="F6" s="11">
        <v>1</v>
      </c>
      <c r="G6" s="5">
        <v>0</v>
      </c>
      <c r="H6" s="21" t="str">
        <f t="shared" si="0"/>
        <v>(2018,'Semi-Final','France','Belgium',1,0),</v>
      </c>
      <c r="I6" s="52" t="str">
        <f t="shared" si="1"/>
        <v>echo -e "(2018,'Semi-Final','France','Belgium',1,0),"</v>
      </c>
    </row>
    <row r="7" spans="1:9" x14ac:dyDescent="0.4">
      <c r="A7" s="13">
        <f t="shared" si="2"/>
        <v>5</v>
      </c>
      <c r="B7" s="15">
        <v>2018</v>
      </c>
      <c r="C7" s="15" t="s">
        <v>33</v>
      </c>
      <c r="D7" s="5" t="s">
        <v>28</v>
      </c>
      <c r="E7" s="11" t="s">
        <v>34</v>
      </c>
      <c r="F7" s="11">
        <v>3</v>
      </c>
      <c r="G7" s="5">
        <v>2</v>
      </c>
      <c r="H7" s="21" t="str">
        <f t="shared" si="0"/>
        <v>(2018,'Quarter-Final','Croatia','Russia',3,2),</v>
      </c>
      <c r="I7" s="52" t="str">
        <f t="shared" si="1"/>
        <v>echo -e "(2018,'Quarter-Final','Croatia','Russia',3,2),"</v>
      </c>
    </row>
    <row r="8" spans="1:9" x14ac:dyDescent="0.4">
      <c r="A8" s="13">
        <f t="shared" si="2"/>
        <v>6</v>
      </c>
      <c r="B8" s="15">
        <v>2018</v>
      </c>
      <c r="C8" s="15" t="s">
        <v>33</v>
      </c>
      <c r="D8" s="5" t="s">
        <v>31</v>
      </c>
      <c r="E8" s="11" t="s">
        <v>35</v>
      </c>
      <c r="F8" s="11">
        <v>2</v>
      </c>
      <c r="G8" s="5">
        <v>0</v>
      </c>
      <c r="H8" s="21" t="str">
        <f t="shared" si="0"/>
        <v>(2018,'Quarter-Final','England','Sweden',2,0),</v>
      </c>
      <c r="I8" s="52" t="str">
        <f t="shared" si="1"/>
        <v>echo -e "(2018,'Quarter-Final','England','Sweden',2,0),"</v>
      </c>
    </row>
    <row r="9" spans="1:9" x14ac:dyDescent="0.4">
      <c r="A9" s="13">
        <f t="shared" si="2"/>
        <v>7</v>
      </c>
      <c r="B9" s="15">
        <v>2018</v>
      </c>
      <c r="C9" s="15" t="s">
        <v>33</v>
      </c>
      <c r="D9" s="5" t="s">
        <v>30</v>
      </c>
      <c r="E9" s="11" t="s">
        <v>36</v>
      </c>
      <c r="F9" s="11">
        <v>2</v>
      </c>
      <c r="G9" s="5">
        <v>1</v>
      </c>
      <c r="H9" s="21" t="str">
        <f t="shared" si="0"/>
        <v>(2018,'Quarter-Final','Belgium','Brazil',2,1),</v>
      </c>
      <c r="I9" s="52" t="str">
        <f t="shared" si="1"/>
        <v>echo -e "(2018,'Quarter-Final','Belgium','Brazil',2,1),"</v>
      </c>
    </row>
    <row r="10" spans="1:9" x14ac:dyDescent="0.4">
      <c r="A10" s="13">
        <f t="shared" si="2"/>
        <v>8</v>
      </c>
      <c r="B10" s="15">
        <v>2018</v>
      </c>
      <c r="C10" s="15" t="s">
        <v>33</v>
      </c>
      <c r="D10" s="5" t="s">
        <v>27</v>
      </c>
      <c r="E10" s="11" t="s">
        <v>37</v>
      </c>
      <c r="F10" s="11">
        <v>2</v>
      </c>
      <c r="G10" s="5">
        <v>0</v>
      </c>
      <c r="H10" s="21" t="str">
        <f t="shared" si="0"/>
        <v>(2018,'Quarter-Final','France','Uruguay',2,0),</v>
      </c>
      <c r="I10" s="52" t="str">
        <f t="shared" si="1"/>
        <v>echo -e "(2018,'Quarter-Final','France','Uruguay',2,0),"</v>
      </c>
    </row>
    <row r="11" spans="1:9" x14ac:dyDescent="0.4">
      <c r="A11" s="13">
        <f t="shared" si="2"/>
        <v>9</v>
      </c>
      <c r="B11" s="15">
        <v>2018</v>
      </c>
      <c r="C11" s="15" t="s">
        <v>38</v>
      </c>
      <c r="D11" s="5" t="s">
        <v>31</v>
      </c>
      <c r="E11" s="11" t="s">
        <v>39</v>
      </c>
      <c r="F11" s="11">
        <v>2</v>
      </c>
      <c r="G11" s="5">
        <v>1</v>
      </c>
      <c r="H11" s="21" t="str">
        <f t="shared" si="0"/>
        <v>(2018,'Eighth-Final','England','Colombia',2,1),</v>
      </c>
      <c r="I11" s="52" t="str">
        <f t="shared" si="1"/>
        <v>echo -e "(2018,'Eighth-Final','England','Colombia',2,1),"</v>
      </c>
    </row>
    <row r="12" spans="1:9" x14ac:dyDescent="0.4">
      <c r="A12" s="13">
        <f t="shared" si="2"/>
        <v>10</v>
      </c>
      <c r="B12" s="15">
        <v>2018</v>
      </c>
      <c r="C12" s="15" t="s">
        <v>38</v>
      </c>
      <c r="D12" s="5" t="s">
        <v>35</v>
      </c>
      <c r="E12" s="11" t="s">
        <v>40</v>
      </c>
      <c r="F12" s="11">
        <v>1</v>
      </c>
      <c r="G12" s="5">
        <v>0</v>
      </c>
      <c r="H12" s="21" t="str">
        <f t="shared" si="0"/>
        <v>(2018,'Eighth-Final','Sweden','Switzerland',1,0),</v>
      </c>
      <c r="I12" s="52" t="str">
        <f t="shared" si="1"/>
        <v>echo -e "(2018,'Eighth-Final','Sweden','Switzerland',1,0),"</v>
      </c>
    </row>
    <row r="13" spans="1:9" x14ac:dyDescent="0.4">
      <c r="A13" s="13">
        <f t="shared" si="2"/>
        <v>11</v>
      </c>
      <c r="B13" s="15">
        <v>2018</v>
      </c>
      <c r="C13" s="15" t="s">
        <v>38</v>
      </c>
      <c r="D13" s="5" t="s">
        <v>30</v>
      </c>
      <c r="E13" s="11" t="s">
        <v>41</v>
      </c>
      <c r="F13" s="11">
        <v>3</v>
      </c>
      <c r="G13" s="5">
        <v>2</v>
      </c>
      <c r="H13" s="21" t="str">
        <f t="shared" si="0"/>
        <v>(2018,'Eighth-Final','Belgium','Japan',3,2),</v>
      </c>
      <c r="I13" s="52" t="str">
        <f t="shared" si="1"/>
        <v>echo -e "(2018,'Eighth-Final','Belgium','Japan',3,2),"</v>
      </c>
    </row>
    <row r="14" spans="1:9" x14ac:dyDescent="0.4">
      <c r="A14" s="13">
        <f t="shared" si="2"/>
        <v>12</v>
      </c>
      <c r="B14" s="15">
        <v>2018</v>
      </c>
      <c r="C14" s="15" t="s">
        <v>38</v>
      </c>
      <c r="D14" s="5" t="s">
        <v>36</v>
      </c>
      <c r="E14" s="11" t="s">
        <v>42</v>
      </c>
      <c r="F14" s="11">
        <v>2</v>
      </c>
      <c r="G14" s="5">
        <v>0</v>
      </c>
      <c r="H14" s="21" t="str">
        <f t="shared" si="0"/>
        <v>(2018,'Eighth-Final','Brazil','Mexico',2,0),</v>
      </c>
      <c r="I14" s="52" t="str">
        <f t="shared" si="1"/>
        <v>echo -e "(2018,'Eighth-Final','Brazil','Mexico',2,0),"</v>
      </c>
    </row>
    <row r="15" spans="1:9" x14ac:dyDescent="0.4">
      <c r="A15" s="13">
        <f t="shared" si="2"/>
        <v>13</v>
      </c>
      <c r="B15" s="15">
        <v>2018</v>
      </c>
      <c r="C15" s="15" t="s">
        <v>38</v>
      </c>
      <c r="D15" s="5" t="s">
        <v>28</v>
      </c>
      <c r="E15" s="11" t="s">
        <v>43</v>
      </c>
      <c r="F15" s="11">
        <v>2</v>
      </c>
      <c r="G15" s="5">
        <v>1</v>
      </c>
      <c r="H15" s="21" t="str">
        <f t="shared" si="0"/>
        <v>(2018,'Eighth-Final','Croatia','Denmark',2,1),</v>
      </c>
      <c r="I15" s="52" t="str">
        <f t="shared" si="1"/>
        <v>echo -e "(2018,'Eighth-Final','Croatia','Denmark',2,1),"</v>
      </c>
    </row>
    <row r="16" spans="1:9" x14ac:dyDescent="0.4">
      <c r="A16" s="13">
        <f t="shared" si="2"/>
        <v>14</v>
      </c>
      <c r="B16" s="15">
        <v>2018</v>
      </c>
      <c r="C16" s="15" t="s">
        <v>38</v>
      </c>
      <c r="D16" s="5" t="s">
        <v>34</v>
      </c>
      <c r="E16" s="11" t="s">
        <v>44</v>
      </c>
      <c r="F16" s="11">
        <v>2</v>
      </c>
      <c r="G16" s="5">
        <v>1</v>
      </c>
      <c r="H16" s="21" t="str">
        <f t="shared" si="0"/>
        <v>(2018,'Eighth-Final','Russia','Spain',2,1),</v>
      </c>
      <c r="I16" s="52" t="str">
        <f t="shared" si="1"/>
        <v>echo -e "(2018,'Eighth-Final','Russia','Spain',2,1),"</v>
      </c>
    </row>
    <row r="17" spans="1:9" x14ac:dyDescent="0.4">
      <c r="A17" s="13">
        <f t="shared" si="2"/>
        <v>15</v>
      </c>
      <c r="B17" s="15">
        <v>2018</v>
      </c>
      <c r="C17" s="15" t="s">
        <v>38</v>
      </c>
      <c r="D17" s="5" t="s">
        <v>37</v>
      </c>
      <c r="E17" s="11" t="s">
        <v>45</v>
      </c>
      <c r="F17" s="11">
        <v>2</v>
      </c>
      <c r="G17" s="5">
        <v>1</v>
      </c>
      <c r="H17" s="21" t="str">
        <f t="shared" si="0"/>
        <v>(2018,'Eighth-Final','Uruguay','Portugal',2,1),</v>
      </c>
      <c r="I17" s="52" t="str">
        <f t="shared" si="1"/>
        <v>echo -e "(2018,'Eighth-Final','Uruguay','Portugal',2,1),"</v>
      </c>
    </row>
    <row r="18" spans="1:9" x14ac:dyDescent="0.4">
      <c r="A18" s="13">
        <f t="shared" si="2"/>
        <v>16</v>
      </c>
      <c r="B18" s="15">
        <v>2018</v>
      </c>
      <c r="C18" s="15" t="s">
        <v>38</v>
      </c>
      <c r="D18" s="5" t="s">
        <v>27</v>
      </c>
      <c r="E18" s="11" t="s">
        <v>46</v>
      </c>
      <c r="F18" s="11">
        <v>4</v>
      </c>
      <c r="G18" s="5">
        <v>3</v>
      </c>
      <c r="H18" s="21" t="str">
        <f t="shared" si="0"/>
        <v>(2018,'Eighth-Final','France','Argentina',4,3),</v>
      </c>
      <c r="I18" s="52" t="str">
        <f t="shared" si="1"/>
        <v>echo -e "(2018,'Eighth-Final','France','Argentina',4,3),"</v>
      </c>
    </row>
    <row r="19" spans="1:9" x14ac:dyDescent="0.4">
      <c r="A19" s="13">
        <f t="shared" si="2"/>
        <v>17</v>
      </c>
      <c r="B19" s="15">
        <v>2014</v>
      </c>
      <c r="C19" s="15" t="s">
        <v>26</v>
      </c>
      <c r="D19" s="5" t="s">
        <v>47</v>
      </c>
      <c r="E19" s="11" t="s">
        <v>46</v>
      </c>
      <c r="F19" s="11">
        <v>1</v>
      </c>
      <c r="G19" s="5">
        <v>0</v>
      </c>
      <c r="H19" s="21" t="str">
        <f t="shared" si="0"/>
        <v>(2014,'Final','Germany','Argentina',1,0),</v>
      </c>
      <c r="I19" s="52" t="str">
        <f t="shared" si="1"/>
        <v>echo -e "(2014,'Final','Germany','Argentina',1,0),"</v>
      </c>
    </row>
    <row r="20" spans="1:9" x14ac:dyDescent="0.4">
      <c r="A20" s="13">
        <f t="shared" si="2"/>
        <v>18</v>
      </c>
      <c r="B20" s="15">
        <v>2014</v>
      </c>
      <c r="C20" s="15" t="s">
        <v>29</v>
      </c>
      <c r="D20" s="5" t="s">
        <v>48</v>
      </c>
      <c r="E20" s="11" t="s">
        <v>36</v>
      </c>
      <c r="F20" s="11">
        <v>3</v>
      </c>
      <c r="G20" s="5">
        <v>0</v>
      </c>
      <c r="H20" s="21" t="str">
        <f t="shared" si="0"/>
        <v>(2014,'Third Place','Netherlands','Brazil',3,0),</v>
      </c>
      <c r="I20" s="52" t="str">
        <f t="shared" si="1"/>
        <v>echo -e "(2014,'Third Place','Netherlands','Brazil',3,0),"</v>
      </c>
    </row>
    <row r="21" spans="1:9" x14ac:dyDescent="0.4">
      <c r="A21" s="13">
        <f t="shared" si="2"/>
        <v>19</v>
      </c>
      <c r="B21" s="15">
        <v>2014</v>
      </c>
      <c r="C21" s="15" t="s">
        <v>32</v>
      </c>
      <c r="D21" s="5" t="s">
        <v>46</v>
      </c>
      <c r="E21" s="11" t="s">
        <v>48</v>
      </c>
      <c r="F21" s="11">
        <v>1</v>
      </c>
      <c r="G21" s="5">
        <v>0</v>
      </c>
      <c r="H21" s="21" t="str">
        <f t="shared" si="0"/>
        <v>(2014,'Semi-Final','Argentina','Netherlands',1,0),</v>
      </c>
      <c r="I21" s="52" t="str">
        <f t="shared" si="1"/>
        <v>echo -e "(2014,'Semi-Final','Argentina','Netherlands',1,0),"</v>
      </c>
    </row>
    <row r="22" spans="1:9" x14ac:dyDescent="0.4">
      <c r="A22" s="13">
        <f t="shared" si="2"/>
        <v>20</v>
      </c>
      <c r="B22" s="15">
        <v>2014</v>
      </c>
      <c r="C22" s="15" t="s">
        <v>32</v>
      </c>
      <c r="D22" s="5" t="s">
        <v>47</v>
      </c>
      <c r="E22" s="11" t="s">
        <v>36</v>
      </c>
      <c r="F22" s="11">
        <v>7</v>
      </c>
      <c r="G22" s="5">
        <v>1</v>
      </c>
      <c r="H22" s="21" t="str">
        <f t="shared" si="0"/>
        <v>(2014,'Semi-Final','Germany','Brazil',7,1),</v>
      </c>
      <c r="I22" s="52" t="str">
        <f t="shared" si="1"/>
        <v>echo -e "(2014,'Semi-Final','Germany','Brazil',7,1),"</v>
      </c>
    </row>
    <row r="23" spans="1:9" x14ac:dyDescent="0.4">
      <c r="A23" s="13">
        <f t="shared" si="2"/>
        <v>21</v>
      </c>
      <c r="B23" s="15">
        <v>2014</v>
      </c>
      <c r="C23" s="15" t="s">
        <v>33</v>
      </c>
      <c r="D23" s="5" t="s">
        <v>48</v>
      </c>
      <c r="E23" s="11" t="s">
        <v>49</v>
      </c>
      <c r="F23" s="11">
        <v>1</v>
      </c>
      <c r="G23" s="5">
        <v>0</v>
      </c>
      <c r="H23" s="21" t="str">
        <f t="shared" si="0"/>
        <v>(2014,'Quarter-Final','Netherlands','Costa Rica',1,0),</v>
      </c>
      <c r="I23" s="52" t="str">
        <f t="shared" si="1"/>
        <v>echo -e "(2014,'Quarter-Final','Netherlands','Costa Rica',1,0),"</v>
      </c>
    </row>
    <row r="24" spans="1:9" x14ac:dyDescent="0.4">
      <c r="A24" s="13">
        <f t="shared" si="2"/>
        <v>22</v>
      </c>
      <c r="B24" s="15">
        <v>2014</v>
      </c>
      <c r="C24" s="15" t="s">
        <v>33</v>
      </c>
      <c r="D24" s="5" t="s">
        <v>46</v>
      </c>
      <c r="E24" s="11" t="s">
        <v>30</v>
      </c>
      <c r="F24" s="11">
        <v>1</v>
      </c>
      <c r="G24" s="5">
        <v>0</v>
      </c>
      <c r="H24" s="21" t="str">
        <f t="shared" si="0"/>
        <v>(2014,'Quarter-Final','Argentina','Belgium',1,0),</v>
      </c>
      <c r="I24" s="52" t="str">
        <f t="shared" si="1"/>
        <v>echo -e "(2014,'Quarter-Final','Argentina','Belgium',1,0),"</v>
      </c>
    </row>
    <row r="25" spans="1:9" x14ac:dyDescent="0.4">
      <c r="A25" s="13">
        <f t="shared" si="2"/>
        <v>23</v>
      </c>
      <c r="B25" s="15">
        <v>2014</v>
      </c>
      <c r="C25" s="15" t="s">
        <v>33</v>
      </c>
      <c r="D25" s="5" t="s">
        <v>36</v>
      </c>
      <c r="E25" s="11" t="s">
        <v>39</v>
      </c>
      <c r="F25" s="11">
        <v>2</v>
      </c>
      <c r="G25" s="5">
        <v>1</v>
      </c>
      <c r="H25" s="21" t="str">
        <f t="shared" si="0"/>
        <v>(2014,'Quarter-Final','Brazil','Colombia',2,1),</v>
      </c>
      <c r="I25" s="52" t="str">
        <f t="shared" si="1"/>
        <v>echo -e "(2014,'Quarter-Final','Brazil','Colombia',2,1),"</v>
      </c>
    </row>
    <row r="26" spans="1:9" x14ac:dyDescent="0.4">
      <c r="A26" s="13">
        <f t="shared" si="2"/>
        <v>24</v>
      </c>
      <c r="B26" s="15">
        <v>2014</v>
      </c>
      <c r="C26" s="15" t="s">
        <v>33</v>
      </c>
      <c r="D26" s="5" t="s">
        <v>47</v>
      </c>
      <c r="E26" s="11" t="s">
        <v>27</v>
      </c>
      <c r="F26" s="11">
        <v>1</v>
      </c>
      <c r="G26" s="5">
        <v>0</v>
      </c>
      <c r="H26" s="21" t="str">
        <f t="shared" si="0"/>
        <v>(2014,'Quarter-Final','Germany','France',1,0),</v>
      </c>
      <c r="I26" s="52" t="str">
        <f t="shared" si="1"/>
        <v>echo -e "(2014,'Quarter-Final','Germany','France',1,0),"</v>
      </c>
    </row>
    <row r="27" spans="1:9" x14ac:dyDescent="0.4">
      <c r="A27" s="13">
        <f t="shared" si="2"/>
        <v>25</v>
      </c>
      <c r="B27" s="15">
        <v>2014</v>
      </c>
      <c r="C27" s="15" t="s">
        <v>38</v>
      </c>
      <c r="D27" s="5" t="s">
        <v>36</v>
      </c>
      <c r="E27" s="11" t="s">
        <v>50</v>
      </c>
      <c r="F27" s="11">
        <v>2</v>
      </c>
      <c r="G27" s="5">
        <v>1</v>
      </c>
      <c r="H27" s="21" t="str">
        <f t="shared" si="0"/>
        <v>(2014,'Eighth-Final','Brazil','Chile',2,1),</v>
      </c>
      <c r="I27" s="52" t="str">
        <f t="shared" si="1"/>
        <v>echo -e "(2014,'Eighth-Final','Brazil','Chile',2,1),"</v>
      </c>
    </row>
    <row r="28" spans="1:9" x14ac:dyDescent="0.4">
      <c r="A28" s="13">
        <f t="shared" si="2"/>
        <v>26</v>
      </c>
      <c r="B28" s="15">
        <v>2014</v>
      </c>
      <c r="C28" s="15" t="s">
        <v>38</v>
      </c>
      <c r="D28" s="5" t="s">
        <v>39</v>
      </c>
      <c r="E28" s="11" t="s">
        <v>37</v>
      </c>
      <c r="F28" s="11">
        <v>2</v>
      </c>
      <c r="G28" s="5">
        <v>0</v>
      </c>
      <c r="H28" s="21" t="str">
        <f t="shared" si="0"/>
        <v>(2014,'Eighth-Final','Colombia','Uruguay',2,0),</v>
      </c>
      <c r="I28" s="52" t="str">
        <f t="shared" si="1"/>
        <v>echo -e "(2014,'Eighth-Final','Colombia','Uruguay',2,0),"</v>
      </c>
    </row>
    <row r="29" spans="1:9" x14ac:dyDescent="0.4">
      <c r="A29" s="13">
        <f t="shared" si="2"/>
        <v>27</v>
      </c>
      <c r="B29" s="15">
        <v>2014</v>
      </c>
      <c r="C29" s="15" t="s">
        <v>38</v>
      </c>
      <c r="D29" s="5" t="s">
        <v>27</v>
      </c>
      <c r="E29" s="11" t="s">
        <v>51</v>
      </c>
      <c r="F29" s="11">
        <v>2</v>
      </c>
      <c r="G29" s="5">
        <v>0</v>
      </c>
      <c r="H29" s="21" t="str">
        <f t="shared" si="0"/>
        <v>(2014,'Eighth-Final','France','Nigeria',2,0),</v>
      </c>
      <c r="I29" s="52" t="str">
        <f t="shared" si="1"/>
        <v>echo -e "(2014,'Eighth-Final','France','Nigeria',2,0),"</v>
      </c>
    </row>
    <row r="30" spans="1:9" x14ac:dyDescent="0.4">
      <c r="A30" s="13">
        <f t="shared" si="2"/>
        <v>28</v>
      </c>
      <c r="B30" s="15">
        <v>2014</v>
      </c>
      <c r="C30" s="15" t="s">
        <v>38</v>
      </c>
      <c r="D30" s="5" t="s">
        <v>47</v>
      </c>
      <c r="E30" s="11" t="s">
        <v>52</v>
      </c>
      <c r="F30" s="11">
        <v>2</v>
      </c>
      <c r="G30" s="5">
        <v>1</v>
      </c>
      <c r="H30" s="21" t="str">
        <f t="shared" si="0"/>
        <v>(2014,'Eighth-Final','Germany','Algeria',2,1),</v>
      </c>
      <c r="I30" s="52" t="str">
        <f t="shared" si="1"/>
        <v>echo -e "(2014,'Eighth-Final','Germany','Algeria',2,1),"</v>
      </c>
    </row>
    <row r="31" spans="1:9" x14ac:dyDescent="0.4">
      <c r="A31" s="13">
        <f t="shared" si="2"/>
        <v>29</v>
      </c>
      <c r="B31" s="15">
        <v>2014</v>
      </c>
      <c r="C31" s="15" t="s">
        <v>38</v>
      </c>
      <c r="D31" s="5" t="s">
        <v>48</v>
      </c>
      <c r="E31" s="11" t="s">
        <v>42</v>
      </c>
      <c r="F31" s="11">
        <v>2</v>
      </c>
      <c r="G31" s="5">
        <v>1</v>
      </c>
      <c r="H31" s="21" t="str">
        <f t="shared" si="0"/>
        <v>(2014,'Eighth-Final','Netherlands','Mexico',2,1),</v>
      </c>
      <c r="I31" s="52" t="str">
        <f t="shared" si="1"/>
        <v>echo -e "(2014,'Eighth-Final','Netherlands','Mexico',2,1),"</v>
      </c>
    </row>
    <row r="32" spans="1:9" x14ac:dyDescent="0.4">
      <c r="A32" s="13">
        <f t="shared" si="2"/>
        <v>30</v>
      </c>
      <c r="B32" s="15">
        <v>2014</v>
      </c>
      <c r="C32" s="15" t="s">
        <v>38</v>
      </c>
      <c r="D32" s="5" t="s">
        <v>49</v>
      </c>
      <c r="E32" s="11" t="s">
        <v>53</v>
      </c>
      <c r="F32" s="11">
        <v>2</v>
      </c>
      <c r="G32" s="5">
        <v>1</v>
      </c>
      <c r="H32" s="21" t="str">
        <f t="shared" si="0"/>
        <v>(2014,'Eighth-Final','Costa Rica','Greece',2,1),</v>
      </c>
      <c r="I32" s="52" t="str">
        <f t="shared" si="1"/>
        <v>echo -e "(2014,'Eighth-Final','Costa Rica','Greece',2,1),"</v>
      </c>
    </row>
    <row r="33" spans="1:9" x14ac:dyDescent="0.4">
      <c r="A33" s="13">
        <f t="shared" si="2"/>
        <v>31</v>
      </c>
      <c r="B33" s="15">
        <v>2014</v>
      </c>
      <c r="C33" s="15" t="s">
        <v>38</v>
      </c>
      <c r="D33" s="5" t="s">
        <v>46</v>
      </c>
      <c r="E33" s="11" t="s">
        <v>40</v>
      </c>
      <c r="F33" s="11">
        <v>1</v>
      </c>
      <c r="G33" s="5">
        <v>0</v>
      </c>
      <c r="H33" s="21" t="str">
        <f t="shared" si="0"/>
        <v>(2014,'Eighth-Final','Argentina','Switzerland',1,0),</v>
      </c>
      <c r="I33" s="52" t="str">
        <f t="shared" si="1"/>
        <v>echo -e "(2014,'Eighth-Final','Argentina','Switzerland',1,0),"</v>
      </c>
    </row>
    <row r="34" spans="1:9" x14ac:dyDescent="0.4">
      <c r="A34" s="13">
        <f t="shared" si="2"/>
        <v>32</v>
      </c>
      <c r="B34" s="15">
        <v>2014</v>
      </c>
      <c r="C34" s="15" t="s">
        <v>38</v>
      </c>
      <c r="D34" s="5" t="s">
        <v>30</v>
      </c>
      <c r="E34" s="11" t="s">
        <v>54</v>
      </c>
      <c r="F34" s="11">
        <v>2</v>
      </c>
      <c r="G34" s="5">
        <v>1</v>
      </c>
      <c r="H34" s="21" t="str">
        <f t="shared" si="0"/>
        <v>(2014,'Eighth-Final','Belgium','United States',2,1);</v>
      </c>
      <c r="I34" s="52" t="str">
        <f t="shared" si="1"/>
        <v>echo -e "(2014,'Eighth-Final','Belgium','United States',2,1);\n"</v>
      </c>
    </row>
  </sheetData>
  <mergeCells count="1">
    <mergeCell ref="B1: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Requirements Text</vt:lpstr>
      <vt:lpstr>Table column info</vt:lpstr>
      <vt:lpstr>teams</vt:lpstr>
      <vt:lpstr>games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KK9801</dc:creator>
  <cp:lastModifiedBy>KK9801</cp:lastModifiedBy>
  <dcterms:created xsi:type="dcterms:W3CDTF">2025-05-16T08:17:16Z</dcterms:created>
  <dcterms:modified xsi:type="dcterms:W3CDTF">2025-05-22T18:37:40Z</dcterms:modified>
</cp:coreProperties>
</file>