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<sst xmlns="http://schemas.openxmlformats.org/spreadsheetml/2006/main" count="3247" uniqueCount="2117">
  <si>
    <t>Name</t>
  </si>
  <si>
    <t>Type</t>
  </si>
  <si>
    <t>Effect</t>
  </si>
  <si>
    <t>Armour Break</t>
  </si>
  <si>
    <t>Small</t>
  </si>
  <si>
    <t>Break 25% increased Armour</t>
  </si>
  <si>
    <t>Anvil's Weight</t>
  </si>
  <si>
    <t>Notable</t>
  </si>
  <si>
    <t>Break Armour equal to 10% of Hit Damage dealt</t>
  </si>
  <si>
    <t>Imploding Impacts</t>
  </si>
  <si>
    <t>You can Break Enemy Armour to below 0</t>
  </si>
  <si>
    <t>Jade Heritage</t>
  </si>
  <si>
    <t>Grants Skill: Encase in Jade, Gain a stack of Jade every second, additional physical damage reduction % per jade [1], max jade stacks [10]</t>
  </si>
  <si>
    <t>Armour</t>
  </si>
  <si>
    <t>20% increased Armour</t>
  </si>
  <si>
    <t>Wooden Wall</t>
  </si>
  <si>
    <t>20% of Damage from Hits is taken from your nearest Totem's Life before you</t>
  </si>
  <si>
    <t>Warcry Speed</t>
  </si>
  <si>
    <t>20% increased Warcry Speed</t>
  </si>
  <si>
    <t>Totem Life</t>
  </si>
  <si>
    <t>20% increased Totem Life</t>
  </si>
  <si>
    <t>Answered Call</t>
  </si>
  <si>
    <t>Grants Skill: Ancestral Spirits, Trigger Ancestral Spirits when you Summon a Totem</t>
  </si>
  <si>
    <t>Block Chance</t>
  </si>
  <si>
    <t>6% increased Block chance</t>
  </si>
  <si>
    <t>Warcaller's Bellow</t>
  </si>
  <si>
    <t>Corpses in your Presence Explode when you Warcry, dealing 25% of their Life as Physical Damage</t>
  </si>
  <si>
    <t>Renly's Training</t>
  </si>
  <si>
    <t>Gain 40% Base Chance to Block from Equipped Shield instead of the Shield's value</t>
  </si>
  <si>
    <t>Turtle Charm</t>
  </si>
  <si>
    <t>35% less Block chance, Can Block Damage from all Hits while Shield is not Raised</t>
  </si>
  <si>
    <t>Greatwolf's Howl</t>
  </si>
  <si>
    <t>Ignore Warcry Cooldowns</t>
  </si>
  <si>
    <t>Stone Skin</t>
  </si>
  <si>
    <t>50% more Armour from Equipped Body Armour</t>
  </si>
  <si>
    <t>Slam Area of Effect</t>
  </si>
  <si>
    <t>Slam Skills have 12% increased Area of Effect</t>
  </si>
  <si>
    <t>Earthbreaker</t>
  </si>
  <si>
    <t>20% chance for Slam Skills you use yourself to cause Aftershocks</t>
  </si>
  <si>
    <t>Ancestral Empowerment</t>
  </si>
  <si>
    <t>Every second Slam Skill you use yourself is Ancestrally Boosted</t>
  </si>
  <si>
    <t>Surprising Strength</t>
  </si>
  <si>
    <t>40% more Damage against Heavy Stunned Enemies</t>
  </si>
  <si>
    <t>Hulking Form</t>
  </si>
  <si>
    <t>50% increased effect of Small Passive Skills</t>
  </si>
  <si>
    <t>Colossal Capacity</t>
  </si>
  <si>
    <t>Carry a Chest which adds 20 Inventory Slots</t>
  </si>
  <si>
    <t>Stun Buildup</t>
  </si>
  <si>
    <t>18% increased Stun Buildup</t>
  </si>
  <si>
    <t>Strength</t>
  </si>
  <si>
    <t>4% increased Strength</t>
  </si>
  <si>
    <t>Life Regeneration</t>
  </si>
  <si>
    <t>Regenerate 0.5% of Life per second</t>
  </si>
  <si>
    <t>Mysterious Lineage</t>
  </si>
  <si>
    <t>15% more Maximum Life</t>
  </si>
  <si>
    <t>Crushing Impacts</t>
  </si>
  <si>
    <t>Your Hits are Crushing Blows</t>
  </si>
  <si>
    <t>Attack Area</t>
  </si>
  <si>
    <t>8% increased Area of Effect for Attacks</t>
  </si>
  <si>
    <t>Primal Growth</t>
  </si>
  <si>
    <t>20% increased Area of Effect if you've Killed Recently, 10% increased Area of Effect for Attacks</t>
  </si>
  <si>
    <t>Melee Damage</t>
  </si>
  <si>
    <t>15% increased Melee Damage with Hits at Close Range</t>
  </si>
  <si>
    <t>In Your Face</t>
  </si>
  <si>
    <t>40% increased Melee Damage with Hits at Close Range</t>
  </si>
  <si>
    <t>Attack Speed if Hit</t>
  </si>
  <si>
    <t>5% increased Attack Speed if you've been Hit Recently</t>
  </si>
  <si>
    <t>Retaliation</t>
  </si>
  <si>
    <t>75% increased Thorns damage if you've Blocked Recently</t>
  </si>
  <si>
    <t>Armour if Hit</t>
  </si>
  <si>
    <t>20% increased Armour if you have been Hit Recently</t>
  </si>
  <si>
    <t>Thorns and Block</t>
  </si>
  <si>
    <t>4% increased Block chance, 10% increased Thorns damage</t>
  </si>
  <si>
    <t>Revenge</t>
  </si>
  <si>
    <t>12% increased Attack Speed if you've been Hit Recently</t>
  </si>
  <si>
    <t>Flail Critical Chance</t>
  </si>
  <si>
    <t>15% increased Critical Hit Chance with Flails</t>
  </si>
  <si>
    <t>Morning Star</t>
  </si>
  <si>
    <t>30% increased Critical Hit Chance with Flails, 20% increased Critical Damage Bonus with Flails</t>
  </si>
  <si>
    <t>Rattling Ball</t>
  </si>
  <si>
    <t>25% increased Damage with Flails</t>
  </si>
  <si>
    <t>Spiked Whip</t>
  </si>
  <si>
    <t>Pain Attunement</t>
  </si>
  <si>
    <t>30% less Critical Damage Bonus when on Full Life. 30% more Critical Damage Bonus when on Low Life</t>
  </si>
  <si>
    <t>Fulmination</t>
  </si>
  <si>
    <t>40% increased chance to Ignite, 40% increased Damage with Hits against Ignited Enemies</t>
  </si>
  <si>
    <t>Attribute</t>
  </si>
  <si>
    <t>Ignite Effect</t>
  </si>
  <si>
    <t>12% increased Magnitude of Ignite you inflict</t>
  </si>
  <si>
    <t>Fire Damage</t>
  </si>
  <si>
    <t>12% increased Fire Damage</t>
  </si>
  <si>
    <t>Fire Penetration and Stun Buildup</t>
  </si>
  <si>
    <t>10% increased Stun Buildup, Damage Penetrates 5% Fire Resistance</t>
  </si>
  <si>
    <t>Fire Penetration</t>
  </si>
  <si>
    <t>Damage Penetrates 6% Fire Resistance</t>
  </si>
  <si>
    <t>Overheating Blow</t>
  </si>
  <si>
    <t>Hits that Heavy Stun inflict Fire Exposure</t>
  </si>
  <si>
    <t>Shield Defences</t>
  </si>
  <si>
    <t>25% increased Defences from Equipped Shield</t>
  </si>
  <si>
    <t>Flail Damage</t>
  </si>
  <si>
    <t>10% increased Damage with Flails</t>
  </si>
  <si>
    <t>Ball and Chain</t>
  </si>
  <si>
    <t>15% increased Damage with Flails, 6% increased Attack Speed with Flails</t>
  </si>
  <si>
    <t>Armour and Energy Shield</t>
  </si>
  <si>
    <t>12% increased Armour, 12% increased maximum Energy Shield</t>
  </si>
  <si>
    <t>Ancient Aegis</t>
  </si>
  <si>
    <t>60% increased Armour from Equipped Body Armour, 60% increased Energy Shield from Equipped Body Armour</t>
  </si>
  <si>
    <t>Adamant Recovery</t>
  </si>
  <si>
    <t>Increases and Reductions to Armour also apply to Energy Shield. Recharge Rate at 40% of their value</t>
  </si>
  <si>
    <t>Wide Barrier</t>
  </si>
  <si>
    <t>30% increased Block chance, 25% reduced Global Defences</t>
  </si>
  <si>
    <t>Core of the Guardian</t>
  </si>
  <si>
    <t>100% increased Defences from Equipped Shield</t>
  </si>
  <si>
    <t>Offensive Stance</t>
  </si>
  <si>
    <t>1% increased Damage per 1% Chance to Block</t>
  </si>
  <si>
    <t>Shield Block</t>
  </si>
  <si>
    <t>5% increased Block chance</t>
  </si>
  <si>
    <t>Mace Damage</t>
  </si>
  <si>
    <t>15% increased Damage with Maces</t>
  </si>
  <si>
    <t>Mace Aftershock Chance</t>
  </si>
  <si>
    <t>8% chance to Aftershock for Slam Skills you use with Maces</t>
  </si>
  <si>
    <t>Split the Earth</t>
  </si>
  <si>
    <t>10% chance to Aftershock for Slam Skills you use with Maces, 10% chance to Aftershock for Strike Skills you use with Maces</t>
  </si>
  <si>
    <t>Mace Stun Buildup</t>
  </si>
  <si>
    <t>18% increased Stun Buildup with Maces</t>
  </si>
  <si>
    <t>Skullcrusher</t>
  </si>
  <si>
    <t>20% more Damage against Heavy Stunned Enemies with Maces</t>
  </si>
  <si>
    <t>Mace Damage and Stun Buildup</t>
  </si>
  <si>
    <t>12% increased Stun Buildup, 10% increased Damage with Maces</t>
  </si>
  <si>
    <t>Rage when Hit</t>
  </si>
  <si>
    <t>Gain 2 Rage when Hit by an Enemy</t>
  </si>
  <si>
    <t>Vengeful Fury</t>
  </si>
  <si>
    <t>Gain 5 Rage when Hit by an Enemy, Every Rage also grants 1% increased Armour</t>
  </si>
  <si>
    <t>Avatar of Fire</t>
  </si>
  <si>
    <t>75% of Damage Converted to Fire Damage. Deal no Non-Fire Damage</t>
  </si>
  <si>
    <t>Blood Magic</t>
  </si>
  <si>
    <t>Removes all Mana. Skill Mana Costs Converted to Life Costs</t>
  </si>
  <si>
    <t>Life Leech and Slower Leech</t>
  </si>
  <si>
    <t>15% increased amount of Life Leeched, Leech Life 5% slower</t>
  </si>
  <si>
    <t>Savoured Blood</t>
  </si>
  <si>
    <t>35% increased amount of Life Leeched, Leech Life 20% slower</t>
  </si>
  <si>
    <t>Ignite Chance</t>
  </si>
  <si>
    <t>15% increased chance to Ignite</t>
  </si>
  <si>
    <t>Immolation</t>
  </si>
  <si>
    <t>25% increased Magnitude of Ignite you inflict, +10 to Strength</t>
  </si>
  <si>
    <t>Ignite Effect on You</t>
  </si>
  <si>
    <t>10% reduced effect of Ignite on you</t>
  </si>
  <si>
    <t>Fireproof</t>
  </si>
  <si>
    <t>Projectile Bulwark</t>
  </si>
  <si>
    <t>30% increased Armour, Defend with 120% of Armour against Projectile Attacks</t>
  </si>
  <si>
    <t>Maximum Lightning Resistance</t>
  </si>
  <si>
    <t>Maximum Fire Resistance</t>
  </si>
  <si>
    <t>Prism Guard</t>
  </si>
  <si>
    <t>Maximum Cold Resistance</t>
  </si>
  <si>
    <t>Stun Threshold</t>
  </si>
  <si>
    <t>12% increased Stun Threshold</t>
  </si>
  <si>
    <t>Titanic</t>
  </si>
  <si>
    <t>30% increased Stun Buildup, 30% increased Stun Threshold, 5% increased Strength</t>
  </si>
  <si>
    <t>Minion Life and Chaos Resistance</t>
  </si>
  <si>
    <t>Minions have 8% increased maximum Life, Minions have +7% to Chaos Resistance</t>
  </si>
  <si>
    <t>Minion Life</t>
  </si>
  <si>
    <t>Minions have 10% increased maximum Life</t>
  </si>
  <si>
    <t>Fleshcrafting</t>
  </si>
  <si>
    <t>Minions gain 15% of their Maximum Life as Extra Maximum Energy Shield</t>
  </si>
  <si>
    <t>Minion Life and Physical Damage Reduction</t>
  </si>
  <si>
    <t>Minions have 8% increased maximum Life, Minions have 8% additional Physical Damage Reduction</t>
  </si>
  <si>
    <t>Shapeshifting</t>
  </si>
  <si>
    <t>10% increased Attack Damage</t>
  </si>
  <si>
    <t>Bestial Rage</t>
  </si>
  <si>
    <t>25% increased Attack Damage</t>
  </si>
  <si>
    <t>Feral Force</t>
  </si>
  <si>
    <t>Sentinels</t>
  </si>
  <si>
    <t>Minions deal 10% increased Damage</t>
  </si>
  <si>
    <t>Bringer of Order</t>
  </si>
  <si>
    <t>Minions deal 25% increased Damage</t>
  </si>
  <si>
    <t>Holy Protector</t>
  </si>
  <si>
    <t>Minions have 25% increased maximum Life</t>
  </si>
  <si>
    <t>Silent Guardian</t>
  </si>
  <si>
    <t>Minions have +20% to all Elemental Resistances</t>
  </si>
  <si>
    <t>Heavy Armour</t>
  </si>
  <si>
    <t>100% of Strength Requirements from Boots, Gloves and Helmets also added to Armour</t>
  </si>
  <si>
    <t>Made to Last</t>
  </si>
  <si>
    <t>15% of Physical Damage prevented Recouped as Life</t>
  </si>
  <si>
    <t>Ancestral Alacrity</t>
  </si>
  <si>
    <t>30% increased Totem Placement speed, 8% increased Attack and Cast Speed if you've summoned a Totem Recently</t>
  </si>
  <si>
    <t>Totem Placement Speed</t>
  </si>
  <si>
    <t>20% increased Totem Placement speed</t>
  </si>
  <si>
    <t>Axe Rage on Hit</t>
  </si>
  <si>
    <t>Gain 2 Rage on Melee Axe Hit</t>
  </si>
  <si>
    <t>Whirling Onslaught</t>
  </si>
  <si>
    <t>50% chance to gain Onslaught on Killing Blow with Axes</t>
  </si>
  <si>
    <t>Enraged Reaver</t>
  </si>
  <si>
    <t>Axe Damage</t>
  </si>
  <si>
    <t>12% increased Damage with Axes</t>
  </si>
  <si>
    <t>Axe Attack Speed</t>
  </si>
  <si>
    <t>3% increased Attack Speed with Axes</t>
  </si>
  <si>
    <t>Life Regeneration while Stationary</t>
  </si>
  <si>
    <t>15% increased Life Regeneration Rate while stationary</t>
  </si>
  <si>
    <t>Thickened Arteries</t>
  </si>
  <si>
    <t>5% reduced Movement Speed, Regenerate 1% of Life per second while stationary</t>
  </si>
  <si>
    <t>Block</t>
  </si>
  <si>
    <t>Hunker Down</t>
  </si>
  <si>
    <t>Recover 20 Life when you Block, 80% less Knockback Distance for Blocked Hits</t>
  </si>
  <si>
    <t>Towering Shield</t>
  </si>
  <si>
    <t>50% increased Defences from Equipped Shield, 25% increased Chance to Block if you've Blocked with Active Block Recently</t>
  </si>
  <si>
    <t>Block and Shield Defences</t>
  </si>
  <si>
    <t>4% increased Block chance, 15% increased Defences from Equipped Shield</t>
  </si>
  <si>
    <t>Shield Damage</t>
  </si>
  <si>
    <t>Attack Skills deal 10% increased Damage while holding a Shield</t>
  </si>
  <si>
    <t>Shield Attack Speed</t>
  </si>
  <si>
    <t>3% increased Attack Speed while holding a Shield</t>
  </si>
  <si>
    <t>Greatest Defence</t>
  </si>
  <si>
    <t>2% increased Attack Damage per 75 Armour or Evasion Rating on Shield</t>
  </si>
  <si>
    <t>Physical Damage</t>
  </si>
  <si>
    <t>10% increased Physical Damage</t>
  </si>
  <si>
    <t>Battle Fever</t>
  </si>
  <si>
    <t>5% increased Attack and Cast Speed, 25% increased Physical Damage</t>
  </si>
  <si>
    <t>Zealot's Oath</t>
  </si>
  <si>
    <t>Excess Life Recovery from Regeneration is applied to Energy Shield. Energy Shield does not Recharge</t>
  </si>
  <si>
    <t>Pile On</t>
  </si>
  <si>
    <t>60% increased Damage against Enemies with Fully Broken Armour</t>
  </si>
  <si>
    <t>Damage vs Armour Broken Enemies</t>
  </si>
  <si>
    <t>20% increased Damage against Enemies with Fully Broken Armour</t>
  </si>
  <si>
    <t>Warcry Damage</t>
  </si>
  <si>
    <t>16% increased Damage with Warcries</t>
  </si>
  <si>
    <t>Cacophony</t>
  </si>
  <si>
    <t>40% increased Damage with Warcries, Warcry Skills have 25% increased Area of Effect</t>
  </si>
  <si>
    <t>Vocal Empowerment</t>
  </si>
  <si>
    <t>Warcries Empower an additional Attack</t>
  </si>
  <si>
    <t>Empowered Attack Damage</t>
  </si>
  <si>
    <t>Empowered Attacks deal 16% increased Damage</t>
  </si>
  <si>
    <t>Warcry Cooldown Speed</t>
  </si>
  <si>
    <t>10% increased Warcry Cooldown Recovery Rate</t>
  </si>
  <si>
    <t>Deafening Cries</t>
  </si>
  <si>
    <t>25% increased Warcry Cooldown Recovery Rate, 8% increased Damage for each time you've Warcried Recently</t>
  </si>
  <si>
    <t>Guttural Roar</t>
  </si>
  <si>
    <t>30% increased Warcry Speed, Warcry Skills have 30% increased Area of Effect</t>
  </si>
  <si>
    <t>Mental Perseverance</t>
  </si>
  <si>
    <t>10% of Damage is taken from Mana before Life</t>
  </si>
  <si>
    <t>Mana Regeneration</t>
  </si>
  <si>
    <t>10% increased Mana Regeneration Rate</t>
  </si>
  <si>
    <t>Irreparable</t>
  </si>
  <si>
    <t>100% increased Armour Break Duration</t>
  </si>
  <si>
    <t>Recover Life on consuming Endurance Charge</t>
  </si>
  <si>
    <t>Recover 2% of Life for each Endurance Charge consumed</t>
  </si>
  <si>
    <t>Guts</t>
  </si>
  <si>
    <t>Recover 3% of Life for each Endurance Charge consumed, +1 to Maximum Endurance Charges</t>
  </si>
  <si>
    <t>Breaking Blows</t>
  </si>
  <si>
    <t>30% increased Stun Buildup, 15% increased Area of Effect if you have Stunned an Enemy Recently</t>
  </si>
  <si>
    <t>Honourless</t>
  </si>
  <si>
    <t>25% increased Armour if you've Hit an Enemy with a Melee Attack Recently, 50% increased Melee Damage against Immobilised Enemies</t>
  </si>
  <si>
    <t>Melee Damage against Immobilised</t>
  </si>
  <si>
    <t>20% increased Melee Damage against Immobilised Enemies</t>
  </si>
  <si>
    <t>Giant's Blood</t>
  </si>
  <si>
    <t>You can wield Two-Handed Axes, Maces and Swords in one hand. Triple Attribute requirements of weapons</t>
  </si>
  <si>
    <t>Brute Strength</t>
  </si>
  <si>
    <t>10% reduced maximum Mana, 1% increased Damage per 15 Strength</t>
  </si>
  <si>
    <t>Strength and Reduced Mana</t>
  </si>
  <si>
    <t>5% reduced maximum Mana, +12 to Strength</t>
  </si>
  <si>
    <t>Sharpened Claw</t>
  </si>
  <si>
    <t>Attack Critical Chance</t>
  </si>
  <si>
    <t>10% increased Critical Hit Chance for Attacks</t>
  </si>
  <si>
    <t>Attack Critical Damage</t>
  </si>
  <si>
    <t>15% increased Critical Damage Bonus for Attack Damage</t>
  </si>
  <si>
    <t>Critical Stun Buildup</t>
  </si>
  <si>
    <t>15% increased Stun Buildup with Critical Hits</t>
  </si>
  <si>
    <t>Overwhelming Strike</t>
  </si>
  <si>
    <t>20% increased Critical Hit Chance for Attacks, 20% increased Critical Damage Bonus for Attack Damage, 20% increased Stun Buildup with Critical Hits</t>
  </si>
  <si>
    <t>Equilibrium</t>
  </si>
  <si>
    <t>30% increased Attack Damage if you've Cast a Spell Recently, 10% increased Cast Speed if you've Attacked Recently</t>
  </si>
  <si>
    <t>Skill Speed</t>
  </si>
  <si>
    <t>3% increased Skill Speed</t>
  </si>
  <si>
    <t>Attack and Spell Damage</t>
  </si>
  <si>
    <t>8% increased Spell Damage, 8% increased Attack Damage</t>
  </si>
  <si>
    <t>Tough Claw</t>
  </si>
  <si>
    <t>Investing Energies</t>
  </si>
  <si>
    <t>40% increased Mana Regeneration Rate while stationary, 20% reduced Mana Regeneration Rate while moving</t>
  </si>
  <si>
    <t>Swift Claw</t>
  </si>
  <si>
    <t>Chill and Freeze Duration</t>
  </si>
  <si>
    <t>10% increased Chill and Freeze Duration on Enemies</t>
  </si>
  <si>
    <t>Chill Effect</t>
  </si>
  <si>
    <t>15% increased Magnitude of Chill you inflict</t>
  </si>
  <si>
    <t>Perpetual Freeze</t>
  </si>
  <si>
    <t>15% increased Freeze Buildup, 15% increased Chill and Freeze Duration on Enemies</t>
  </si>
  <si>
    <t>Resolute Technique</t>
  </si>
  <si>
    <t>Your Hits can't be Evaded. Never deal Critical Hits</t>
  </si>
  <si>
    <t>Shattering Blow</t>
  </si>
  <si>
    <t>Break 50% of Armour on Heavy Stunning an Enemy</t>
  </si>
  <si>
    <t>Flip the Script</t>
  </si>
  <si>
    <t>Recover 20% of Life when you Heavy Stun a Rare or Unique Enemy</t>
  </si>
  <si>
    <t>Armour Break Duration</t>
  </si>
  <si>
    <t>20% increased Armour Break Duration</t>
  </si>
  <si>
    <t>Armour Break and Armour</t>
  </si>
  <si>
    <t>10% increased Armour, Break 15% increased Armour</t>
  </si>
  <si>
    <t>Breakage</t>
  </si>
  <si>
    <t>Break 60% increased Armour, 10% chance to Defend with 200% of Armour</t>
  </si>
  <si>
    <t>Unnatural Resilience</t>
  </si>
  <si>
    <t>2% to Maximum Fire Resistance for each 40% Uncapped Fire Resistance</t>
  </si>
  <si>
    <t>Cold Damage</t>
  </si>
  <si>
    <t>12% increased Cold Damage</t>
  </si>
  <si>
    <t>Cold Nature</t>
  </si>
  <si>
    <t>25% increased Cold Damage, 15% increased Chill Duration on Enemies</t>
  </si>
  <si>
    <t>Sigil of Ice</t>
  </si>
  <si>
    <t>30% increased Damage with Hits against Chilled Enemies</t>
  </si>
  <si>
    <t>Elemental Damage</t>
  </si>
  <si>
    <t>10% increased Elemental Damage</t>
  </si>
  <si>
    <t>Judge, Jury, and Executioner</t>
  </si>
  <si>
    <t>Decimating Strike</t>
  </si>
  <si>
    <t>Spiked Armour</t>
  </si>
  <si>
    <t>Gain Physical Thorns damage equal to 2% of Armour from equipped Body Armour</t>
  </si>
  <si>
    <t>Thorns</t>
  </si>
  <si>
    <t>16% increased Thorns damage</t>
  </si>
  <si>
    <t>Crushing Verdict</t>
  </si>
  <si>
    <t>5% reduced Attack Speed, 30% increased Stun Buildup, 50% increased Attack Damage</t>
  </si>
  <si>
    <t>Lasting Trauma</t>
  </si>
  <si>
    <t>5% reduced Attack Speed, 30% increased Magnitude of Ailments you inflict, 20% increased Duration of Damaging Ailments on Enemies</t>
  </si>
  <si>
    <t>Attack Damage and Reduced Attack Speed</t>
  </si>
  <si>
    <t>1% reduced Attack Speed, 12% increased Attack Damage</t>
  </si>
  <si>
    <t>Ailment Effect and Reduced Attack Speed</t>
  </si>
  <si>
    <t>1% reduced Attack Speed, 12% increased Magnitude of Ailments you inflict</t>
  </si>
  <si>
    <t>Stun Threshold and Strength</t>
  </si>
  <si>
    <t>10% increased Stun Threshold, +5 to Strength</t>
  </si>
  <si>
    <t>Unbending</t>
  </si>
  <si>
    <t>3% increased maximum Life, 30% increased Stun Threshold</t>
  </si>
  <si>
    <t>Ancestral Bond</t>
  </si>
  <si>
    <t>Unlimited number of Summoned Totems. Totems reserve 100 Spirit each</t>
  </si>
  <si>
    <t>Burning Nature</t>
  </si>
  <si>
    <t>25% increased Fire Damage, 15% increased Ignite Duration on Enemies</t>
  </si>
  <si>
    <t>Sigil of Fire</t>
  </si>
  <si>
    <t>30% increased Damage with Hits against Ignited Enemies</t>
  </si>
  <si>
    <t>Lightning Damage</t>
  </si>
  <si>
    <t>12% increased Lightning Damage</t>
  </si>
  <si>
    <t>Electrifying Nature</t>
  </si>
  <si>
    <t>25% increased Lightning Damage, 15% increased Shock Duration</t>
  </si>
  <si>
    <t>Sigil of Lightning</t>
  </si>
  <si>
    <t>30% increased Damage with Hits against Shocked Enemies</t>
  </si>
  <si>
    <t>Mind Eraser</t>
  </si>
  <si>
    <t>10% increased Mana Regeneration Rate, 6% of Damage taken Recouped as Mana</t>
  </si>
  <si>
    <t>Aspiring Genius</t>
  </si>
  <si>
    <t>20% increased Mana Regeneration Rate, 10% chance to Gain Arcane Surge when you deal a Critical Hit</t>
  </si>
  <si>
    <t>Bleed Chance</t>
  </si>
  <si>
    <t>5% chance to inflict Bleeding on Hit</t>
  </si>
  <si>
    <t>Perforation</t>
  </si>
  <si>
    <t>20% chance for Bleeding to be Aggravated when Inflicted against Enemies on Jagged Ground, 40% increased Jagged Ground Duration</t>
  </si>
  <si>
    <t>Spike Pit</t>
  </si>
  <si>
    <t>Enemies in Jagged Ground you create take 10% increased Damage</t>
  </si>
  <si>
    <t>Jagged Ground Effect</t>
  </si>
  <si>
    <t>15% increased Magnitude of Jagged Ground you create</t>
  </si>
  <si>
    <t>Bleed Damage</t>
  </si>
  <si>
    <t>10% increased Magnitude of Bleeding you inflict</t>
  </si>
  <si>
    <t>Spirit Bond</t>
  </si>
  <si>
    <t>30% increased Totem Life, 30% increased Totem Duration</t>
  </si>
  <si>
    <t>Totem Cast Speed</t>
  </si>
  <si>
    <t>Spells Cast by Totems have 4% increased Cast Speed</t>
  </si>
  <si>
    <t>Ancestral Conduits</t>
  </si>
  <si>
    <t>12% increased Attack and Cast Speed if you've summoned a Totem Recently</t>
  </si>
  <si>
    <t>Totem Damage</t>
  </si>
  <si>
    <t>16% increased Totem Damage</t>
  </si>
  <si>
    <t>Pitiless Killer</t>
  </si>
  <si>
    <t>Culling Strike</t>
  </si>
  <si>
    <t>Witchbane</t>
  </si>
  <si>
    <t>Enemies have Maximum Concentration equal to 40% of their Maximum Life, Break enemy Concentration on Hit equal to 100% of Damage Dealt, Enemies regain 10% of Concentration every second if they haven't lost Concentration in the past 5 seconds, focus decay delay ms [5000]</t>
  </si>
  <si>
    <t>No Mercy</t>
  </si>
  <si>
    <t>Deal up to 30% more Damage to Enemies based on their missing Concentration</t>
  </si>
  <si>
    <t>Obsessive Rituals</t>
  </si>
  <si>
    <t>Grants Skill: Sorcery Ward, 50% less Armour and Evasion Rating</t>
  </si>
  <si>
    <t>Damage vs Low Life Enemies</t>
  </si>
  <si>
    <t>35% increased Damage with Hits against Enemies that are on Low Life</t>
  </si>
  <si>
    <t>Cooldown Recovery Rate</t>
  </si>
  <si>
    <t>6% increased Cooldown Recovery Rate</t>
  </si>
  <si>
    <t>Armour and Evasion</t>
  </si>
  <si>
    <t>15% increased Armour and Evasion Rating</t>
  </si>
  <si>
    <t>Endurance Charge Duration</t>
  </si>
  <si>
    <t>20% increased Endurance Charge Duration</t>
  </si>
  <si>
    <t>Endurance</t>
  </si>
  <si>
    <t>Hulking Smash</t>
  </si>
  <si>
    <t>30% increased Stun Buildup, +15 to Strength</t>
  </si>
  <si>
    <t>Cast Speed</t>
  </si>
  <si>
    <t>3% increased Cast Speed</t>
  </si>
  <si>
    <t>Final Barrage</t>
  </si>
  <si>
    <t>20% increased Cast Speed when on Low Life, 10% reduced Cast Speed when on Full Life</t>
  </si>
  <si>
    <t>Casting Cascade</t>
  </si>
  <si>
    <t>15% reduced Spell Damage, 6% increased Cast Speed for each different Non-Instant Spell you've Cast Recently</t>
  </si>
  <si>
    <t>Overzealous</t>
  </si>
  <si>
    <t>16% increased Cast Speed, 15% increased Mana Cost of Skills</t>
  </si>
  <si>
    <t>Increased Duration</t>
  </si>
  <si>
    <t>10% increased Skill Effect Duration</t>
  </si>
  <si>
    <t>Protraction</t>
  </si>
  <si>
    <t>20% increased Skill Effect Duration, 15% increased Duration of Damaging Ailments on Enemies</t>
  </si>
  <si>
    <t>Slow Effect on You</t>
  </si>
  <si>
    <t>8% reduced Slowing Potency of Debuffs on You</t>
  </si>
  <si>
    <t>Unimpeded</t>
  </si>
  <si>
    <t>24% reduced Slowing Potency of Debuffs on You</t>
  </si>
  <si>
    <t>Area Damage</t>
  </si>
  <si>
    <t>12% increased Attack Area Damage</t>
  </si>
  <si>
    <t>Impact Area</t>
  </si>
  <si>
    <t>15% increased Area of Effect if you have Stunned an Enemy Recently, 15% increased Area of Effect for Attacks</t>
  </si>
  <si>
    <t>Impact Force</t>
  </si>
  <si>
    <t>20% increased Stun Buildup, 25% increased Attack Area Damage</t>
  </si>
  <si>
    <t>Slower Rage Decay</t>
  </si>
  <si>
    <t>Inherent loss of Rage is 10% slower</t>
  </si>
  <si>
    <t>Unforgiving</t>
  </si>
  <si>
    <t>Spell Critical Damage</t>
  </si>
  <si>
    <t>15% increased Critical Spell Damage Bonus</t>
  </si>
  <si>
    <t>Reinforced Barrier</t>
  </si>
  <si>
    <t>20% increased maximum Energy Shield, Defend with 120% of Armour while not on Low Energy Shield</t>
  </si>
  <si>
    <t>Energy Shield Delay</t>
  </si>
  <si>
    <t>15% faster start of Energy Shield Recharge</t>
  </si>
  <si>
    <t>Covering Ward</t>
  </si>
  <si>
    <t>25% increased Energy Shield Recharge Rate, Gain 20 Energy Shield when you Block</t>
  </si>
  <si>
    <t>Critical Damage</t>
  </si>
  <si>
    <t>20% increased Critical Damage Bonus if you haven't dealt a Critical Hit Recently</t>
  </si>
  <si>
    <t>Ceremonial Ablution</t>
  </si>
  <si>
    <t>50% increased effect of Sorcery Ward, Sorcery Ward recovers 50% faster</t>
  </si>
  <si>
    <t>Warcry Cooldown and Speed</t>
  </si>
  <si>
    <t>8% increased Warcry Speed, 6% increased Warcry Cooldown Recovery Rate</t>
  </si>
  <si>
    <t>Warcry Cooldown</t>
  </si>
  <si>
    <t>Urgent Call</t>
  </si>
  <si>
    <t>Recover 2% of Life and Mana when you use a Warcry, 24% increased Warcry Speed, 18% increased Warcry Cooldown Recovery Rate</t>
  </si>
  <si>
    <t>Desensitisation</t>
  </si>
  <si>
    <t>25% increased Critical Damage Bonus, Hits against you have 25% reduced Critical Damage Bonus</t>
  </si>
  <si>
    <t>Heart Tissue</t>
  </si>
  <si>
    <t>6% of Damage taken Recouped as Life, Regenerate 0.4% of Life per second if you have been Hit Recently</t>
  </si>
  <si>
    <t>Life Recoup</t>
  </si>
  <si>
    <t>3% of Damage taken Recouped as Life</t>
  </si>
  <si>
    <t>Thornhide</t>
  </si>
  <si>
    <t>Thorn Critical Damage</t>
  </si>
  <si>
    <t>25% increased Thorns Critical Damage Bonus</t>
  </si>
  <si>
    <t>Vigilance</t>
  </si>
  <si>
    <t>12% increased Block chance, 6 Life gained when you Block</t>
  </si>
  <si>
    <t>Unbreaking</t>
  </si>
  <si>
    <t>30% increased Stun Threshold, 30% increased Elemental Ailment Threshold</t>
  </si>
  <si>
    <t>Buff Expiry Rate</t>
  </si>
  <si>
    <t>Buffs on you expire 10% slower</t>
  </si>
  <si>
    <t>Ancestral Artifice</t>
  </si>
  <si>
    <t>Attack Skills have +1 to maximum number of Summoned Totems, 20% increased Totem Placement range</t>
  </si>
  <si>
    <t>Ancestral Unity</t>
  </si>
  <si>
    <t>Totems have 4% increased Attack Speed per Summoned Totem</t>
  </si>
  <si>
    <t>Ancestral Mending</t>
  </si>
  <si>
    <t>Regenerate 1% of Life per second while you have a Totem, Totems Regenerate 3% of Life per second</t>
  </si>
  <si>
    <t>Totem Attack Speed</t>
  </si>
  <si>
    <t>Attacks used by Totems have 4% increased Attack Speed</t>
  </si>
  <si>
    <t>Area of Effect</t>
  </si>
  <si>
    <t>10% increased Area of Effect</t>
  </si>
  <si>
    <t>Attack Area Damage and Area</t>
  </si>
  <si>
    <t>5% increased Area of Effect for Attacks, 8% increased Attack Area Damage</t>
  </si>
  <si>
    <t>Quicksand Hourglass</t>
  </si>
  <si>
    <t>Every 12 seconds, gain 50% more Cast Speed for 4 seconds</t>
  </si>
  <si>
    <t>Critical Chance</t>
  </si>
  <si>
    <t>10% increased Critical Hit Chance</t>
  </si>
  <si>
    <t>Critical Chance and Reduced Mana</t>
  </si>
  <si>
    <t>5% reduced maximum Mana, 15% increased Critical Hit Chance</t>
  </si>
  <si>
    <t>Critical Damage and Increased Mana Cost</t>
  </si>
  <si>
    <t>20% increased Critical Damage Bonus, 5% increased Mana Cost of Skills</t>
  </si>
  <si>
    <t>Vulgar Methods</t>
  </si>
  <si>
    <t>10% reduced maximum Mana, +10 to Strength, 35% increased Critical Hit Chance</t>
  </si>
  <si>
    <t>Barbaric Strength</t>
  </si>
  <si>
    <t>45% increased Critical Damage Bonus, 10% increased Mana Cost of Skills, +10 to Strength</t>
  </si>
  <si>
    <t>Footprints in the Sand</t>
  </si>
  <si>
    <t>Grants Skill: Temporal Rift</t>
  </si>
  <si>
    <t>Admonisher</t>
  </si>
  <si>
    <t>25% increased Warcry Speed, 25% increased Warcry Cooldown Recovery Rate</t>
  </si>
  <si>
    <t>Bolstering Yell</t>
  </si>
  <si>
    <t>Empowered Attacks deal 30% increased Damage, Warcry Skills have 30% increased Area of Effect</t>
  </si>
  <si>
    <t>Zealous Inquisition</t>
  </si>
  <si>
    <t>10% chance for Enemies you Kill to Explode, dealing 100%. of their maximum Life as Physical Damage. Chance is doubled against Undead and Demons</t>
  </si>
  <si>
    <t>Aftershocks</t>
  </si>
  <si>
    <t>40% increased Aftershock Area of Effect</t>
  </si>
  <si>
    <t>Ultimate Command</t>
  </si>
  <si>
    <t>Grants Skill: Time Freeze</t>
  </si>
  <si>
    <t>Energy Shield and Mana Regeneration</t>
  </si>
  <si>
    <t>10% increased maximum Energy Shield, 6% increased Mana Regeneration Rate</t>
  </si>
  <si>
    <t>Energy Shield</t>
  </si>
  <si>
    <t>15% increased maximum Energy Shield</t>
  </si>
  <si>
    <t>Stun Threshold from Energy Shield</t>
  </si>
  <si>
    <t>Gain 8% of maximum Energy Shield as additional Stun Threshold</t>
  </si>
  <si>
    <t>Calibration</t>
  </si>
  <si>
    <t>30% increased maximum Energy Shield, 4% increased maximum Mana</t>
  </si>
  <si>
    <t>Austerity Measures</t>
  </si>
  <si>
    <t>Ignite and Critical Chance</t>
  </si>
  <si>
    <t>12% increased chance to Ignite, 6% increased Critical Hit Chance</t>
  </si>
  <si>
    <t>Critical Ignite Effect</t>
  </si>
  <si>
    <t>15% increased Magnitude of Ignite you inflict with Critical Hits</t>
  </si>
  <si>
    <t>Total Incineration</t>
  </si>
  <si>
    <t>25% increased Critical Damage Bonus against Burning Enemies, 10% chance to refresh Ignite Duration on Critical Hit</t>
  </si>
  <si>
    <t>Elemental Penetration</t>
  </si>
  <si>
    <t>Damage Penetrates 4% of Enemy Elemental Resistances</t>
  </si>
  <si>
    <t>Elemental</t>
  </si>
  <si>
    <t>3% increased Attack and Cast Speed with Elemental Skills</t>
  </si>
  <si>
    <t>Stormcharged</t>
  </si>
  <si>
    <t>40% increased Elemental Damage if you've dealt a Critical Hit Recently, 20% increased Critical Hit Chance</t>
  </si>
  <si>
    <t>Breaking Point</t>
  </si>
  <si>
    <t>10% increased Duration of Elemental Ailments on Enemies, 30% increased Magnitude of Non-Damaging Ailments you inflict</t>
  </si>
  <si>
    <t>All Natural</t>
  </si>
  <si>
    <t>Speed with Elemental Skills</t>
  </si>
  <si>
    <t>Ignore Pain</t>
  </si>
  <si>
    <t>Gain 3 Rage when Hit by an Enemy, Every Rage also grants 2% increased Stun Threshold</t>
  </si>
  <si>
    <t>Circular Heartbeat</t>
  </si>
  <si>
    <t>30% of Damage taken Recouped as Life</t>
  </si>
  <si>
    <t>The Rapid River</t>
  </si>
  <si>
    <t>Recoup Effects instead occur over 4 seconds</t>
  </si>
  <si>
    <t>Debuff Expiry Rate</t>
  </si>
  <si>
    <t>Debuffs on you expire 10% faster</t>
  </si>
  <si>
    <t>Internal Bleeding</t>
  </si>
  <si>
    <t>20% chance to Aggravate Bleeding on targets you Hit with Empowered Attacks, Empowered Attacks deal 30% increased Damage</t>
  </si>
  <si>
    <t>Empowered Attack Damage and Bleeding Chance</t>
  </si>
  <si>
    <t>5% chance to inflict Bleeding on Hit, Empowered Attacks deal 10% increased Damage</t>
  </si>
  <si>
    <t>Unbound Encore</t>
  </si>
  <si>
    <t>Grants Skill: Time Snap</t>
  </si>
  <si>
    <t>Now and Again</t>
  </si>
  <si>
    <t>Skills have 33% chance to not consume a Cooldown when used</t>
  </si>
  <si>
    <t>Implanted Gems</t>
  </si>
  <si>
    <t>Ancestral Reach</t>
  </si>
  <si>
    <t>25% increased Totem Placement speed, 50% increased Totem Placement range</t>
  </si>
  <si>
    <t>Supportive Ancestors</t>
  </si>
  <si>
    <t>25% increased Damage while you have a Totem, Totems have 2% increased Cast Speed per Summoned Totem, Totems have 2% increased Attack Speed per Summoned Totem</t>
  </si>
  <si>
    <t>Price of Freedom</t>
  </si>
  <si>
    <t>10% reduced Mana Cost of Attacks, 18% of Skill Mana Costs Converted to Life Costs</t>
  </si>
  <si>
    <t>Stand Ground</t>
  </si>
  <si>
    <t>Regenerate 1% of Life per second while affected by any Damaging Ailment, Regenerate 1% of Life per second while stationary</t>
  </si>
  <si>
    <t>Maximum Rage</t>
  </si>
  <si>
    <t>Battle Trance</t>
  </si>
  <si>
    <t>Heatproofing</t>
  </si>
  <si>
    <t>25% of Armour also applies to Fire Damage taken from Hits</t>
  </si>
  <si>
    <t>Skill Gem Quality</t>
  </si>
  <si>
    <t>Beef</t>
  </si>
  <si>
    <t>Slow Effect</t>
  </si>
  <si>
    <t>Debuffs you inflict have 6% increased Slow Magnitude</t>
  </si>
  <si>
    <t>Apex of the Moment</t>
  </si>
  <si>
    <t>Enemies in your Presence are Slowed by 20%</t>
  </si>
  <si>
    <t>Rage on Hit</t>
  </si>
  <si>
    <t>Gain 1 Rage on Melee Hit</t>
  </si>
  <si>
    <t>Advanced Thaumaturgy</t>
  </si>
  <si>
    <t>30% less Cost of Skills, Skill Gems have 30% more Attribute Requirements</t>
  </si>
  <si>
    <t>Cranial Impact</t>
  </si>
  <si>
    <t>30% increased Stun Buildup, Gain an Endurance Charge when you Heavy Stun a Rare or Unique Enemy</t>
  </si>
  <si>
    <t>Bravado</t>
  </si>
  <si>
    <t>Empowered Attacks have 50% increased Stun Buildup, 100% increased Stun Threshold during Empowered Attacks</t>
  </si>
  <si>
    <t>Escalation</t>
  </si>
  <si>
    <t>25% increased Warcry Speed, 20% increased Damage for each different Warcry you've used Recently</t>
  </si>
  <si>
    <t>One Handed Damage</t>
  </si>
  <si>
    <t>10% increased Damage with One Handed Weapons</t>
  </si>
  <si>
    <t>Reaving</t>
  </si>
  <si>
    <t>8% increased Attack Speed with One Handed Weapons, +15 to Dexterity</t>
  </si>
  <si>
    <t>Attack Speed</t>
  </si>
  <si>
    <t>3% increased Attack Speed with One Handed Weapons</t>
  </si>
  <si>
    <t>Impair</t>
  </si>
  <si>
    <t>25% increased Damage with One Handed Weapons, Attacks have 10% chance to Maim on Hit</t>
  </si>
  <si>
    <t>Two Handed Damage</t>
  </si>
  <si>
    <t>12% increased Damage with Two Handed Weapons</t>
  </si>
  <si>
    <t>Shockwaves</t>
  </si>
  <si>
    <t>30% increased Area of Effect if you've Stunned an Enemy with a Two Handed Melee Weapon Recently</t>
  </si>
  <si>
    <t>Singular Purpose</t>
  </si>
  <si>
    <t>5% reduced Attack Speed, 20% increased Stun Buildup, 40% increased Damage with Two Handed Weapons</t>
  </si>
  <si>
    <t>Damage against Enemies on Low Life</t>
  </si>
  <si>
    <t>30% increased Damage with Hits against Enemies that are on Low Life</t>
  </si>
  <si>
    <t>Finality</t>
  </si>
  <si>
    <t>120% increased Damage with Hits against Enemies that are on Low Life, 5% increased Damage taken while on Low Life</t>
  </si>
  <si>
    <t>Spell Area of Effect</t>
  </si>
  <si>
    <t>Spell Skills have 8% increased Area of Effect</t>
  </si>
  <si>
    <t>Repulsion</t>
  </si>
  <si>
    <t>Area Skills have 20% chance to Knock Enemies Back on Hit, 20% increased Spell Area Damage</t>
  </si>
  <si>
    <t>Reverberation</t>
  </si>
  <si>
    <t>Spell Skills have 20% increased Area of Effect</t>
  </si>
  <si>
    <t>Personal Touch</t>
  </si>
  <si>
    <t>20% increased Melee Damage, 25% increased Melee Damage against Immobilised Enemies</t>
  </si>
  <si>
    <t>Viciousness</t>
  </si>
  <si>
    <t>8% increased Melee Attack Speed, +10 to Dexterity</t>
  </si>
  <si>
    <t>Melee Attack Speed</t>
  </si>
  <si>
    <t>3% increased Melee Attack Speed</t>
  </si>
  <si>
    <t>Accuracy</t>
  </si>
  <si>
    <t>10% increased Accuracy Rating</t>
  </si>
  <si>
    <t>Spirit Bonds</t>
  </si>
  <si>
    <t>Link Skills can target Damageable Minions</t>
  </si>
  <si>
    <t>Link Buff Effect</t>
  </si>
  <si>
    <t>Link Skills have 10% increased Buff Effect</t>
  </si>
  <si>
    <t>Link Effect</t>
  </si>
  <si>
    <t>Life Costs</t>
  </si>
  <si>
    <t>6% of Skill Mana Costs Converted to Life Costs</t>
  </si>
  <si>
    <t>Crystalline Potential</t>
  </si>
  <si>
    <t>Damage against Burning Enemies</t>
  </si>
  <si>
    <t>14% increased Damage with Hits against Burning Enemies</t>
  </si>
  <si>
    <t>Burning Strikes</t>
  </si>
  <si>
    <t>Gain 12% of Physical Damage as Extra Fire Damage</t>
  </si>
  <si>
    <t>Mind Over Matter</t>
  </si>
  <si>
    <t>All Damage is taken from Mana before Life. 50% less Mana Recovery Rate</t>
  </si>
  <si>
    <t>Sudden Infuriation</t>
  </si>
  <si>
    <t>3% chance that if you would gain Rage on Hit, you instead gain up to your maximum Rage</t>
  </si>
  <si>
    <t>Erraticism</t>
  </si>
  <si>
    <t>16% increased Cast Speed if you've dealt a Critical Hit Recently, 10% reduced Critical Hit Chance</t>
  </si>
  <si>
    <t>Focus Energy Shield</t>
  </si>
  <si>
    <t>40% increased Energy Shield from Equipped Focus</t>
  </si>
  <si>
    <t>Curse Effect on Self</t>
  </si>
  <si>
    <t>15% reduced effect of Curses on you</t>
  </si>
  <si>
    <t>Warding Fetish</t>
  </si>
  <si>
    <t>30% increased Damage per Curse on you, 30% reduced effect of Curses on you, 60% increased Energy Shield from Equipped Focus</t>
  </si>
  <si>
    <t>Arcane Surge Effect</t>
  </si>
  <si>
    <t>15% increased effect of Arcane Surge on you</t>
  </si>
  <si>
    <t>Touch the Arcane</t>
  </si>
  <si>
    <t>40% increased effect of Arcane Surge on you</t>
  </si>
  <si>
    <t>Arcane Surge on Critical Hit</t>
  </si>
  <si>
    <t>5% chance to Gain Arcane Surge when you deal a Critical Hit</t>
  </si>
  <si>
    <t>Two Handed Damage and Stun</t>
  </si>
  <si>
    <t>10% increased Stun Buildup, 10% increased Damage with Two Handed Weapons</t>
  </si>
  <si>
    <t>Heavy Contact</t>
  </si>
  <si>
    <t>Hits that Heavy Stun Enemies have Culling Strike</t>
  </si>
  <si>
    <t>Link Duration</t>
  </si>
  <si>
    <t>Link Skills have 20% increased Skill Effect Duration</t>
  </si>
  <si>
    <t>Twinned Tethers</t>
  </si>
  <si>
    <t>Link Skills Link to 1 additional random target</t>
  </si>
  <si>
    <t>Tides of Change</t>
  </si>
  <si>
    <t>25% increased Skill Effect Duration</t>
  </si>
  <si>
    <t>Totem Physical Damage Reduction</t>
  </si>
  <si>
    <t>Totems have 12% additional Physical Damage Reduction</t>
  </si>
  <si>
    <t>Shield Damage from Shield Defences</t>
  </si>
  <si>
    <t>Defensive Reflexes</t>
  </si>
  <si>
    <t>12% increased Block chance, 2 Mana gained when you Block</t>
  </si>
  <si>
    <t>Anticipation</t>
  </si>
  <si>
    <t>Skills Supported by Unleash have 25% increased Seal gain frequency</t>
  </si>
  <si>
    <t>Lasting Incantations</t>
  </si>
  <si>
    <t>20% increased Spell Damage, 20% increased Skill Effect Duration</t>
  </si>
  <si>
    <t>Spell Damage</t>
  </si>
  <si>
    <t>10% increased Spell Damage</t>
  </si>
  <si>
    <t>Unleash Seal Generation</t>
  </si>
  <si>
    <t>Skills Supported by Unleash have 10% increased Seal gain frequency</t>
  </si>
  <si>
    <t>Blood Rush</t>
  </si>
  <si>
    <t>6% increased Skill Speed, 6% of Skill Mana Costs Converted to Life Costs</t>
  </si>
  <si>
    <t>Unstoppable Barrier</t>
  </si>
  <si>
    <t>10% increased Block chance, 15% reduced Slowing Potency of Debuffs on You</t>
  </si>
  <si>
    <t>Totem Elemental Resistance</t>
  </si>
  <si>
    <t>Totems gain +12% to all Elemental Resistances</t>
  </si>
  <si>
    <t>Unwavering Stance</t>
  </si>
  <si>
    <t>Your Stun Threshold is doubled. Cannot Dodge Roll</t>
  </si>
  <si>
    <t>Quick Recovery</t>
  </si>
  <si>
    <t>40% increased Stun Recovery, Regenerate 5% of Life over 1 second when Stunned</t>
  </si>
  <si>
    <t>Stun Recovery</t>
  </si>
  <si>
    <t>20% increased Stun Recovery</t>
  </si>
  <si>
    <t>Resolution</t>
  </si>
  <si>
    <t>10% increased Global Defences, 25% increased Stun Threshold</t>
  </si>
  <si>
    <t>Hardened Wood</t>
  </si>
  <si>
    <t>Totems gain +20% to all Elemental Resistances, Totems have 20% additional Physical Damage Reduction</t>
  </si>
  <si>
    <t>Polished Iron</t>
  </si>
  <si>
    <t>25% increased Armour, 50% of Base Armour from Equipment also added to Stun Threshold</t>
  </si>
  <si>
    <t>Blade Catcher</t>
  </si>
  <si>
    <t>Defend with 200% of Armour against Critical Hits, +15 to Strength</t>
  </si>
  <si>
    <t>Reduced Duration</t>
  </si>
  <si>
    <t>8% reduced Skill Effect Duration</t>
  </si>
  <si>
    <t>Crystalline Flesh</t>
  </si>
  <si>
    <t>Minions have +20% to all Elemental Resistances, Minions have +5% to all Maximum Elemental Resistances</t>
  </si>
  <si>
    <t>Minion Attack and Cast Speed</t>
  </si>
  <si>
    <t>Minions have 3% increased Attack and Cast Speed</t>
  </si>
  <si>
    <t>Minion Damage</t>
  </si>
  <si>
    <t>Restless Dead</t>
  </si>
  <si>
    <t>Minions Revive 25% faster</t>
  </si>
  <si>
    <t>Growing Swarm</t>
  </si>
  <si>
    <t>Minions have 20% increased Area of Effect, Minions have 20% increased Cooldown Recovery Rate</t>
  </si>
  <si>
    <t>Resourceful Ally</t>
  </si>
  <si>
    <t>Sturdy Ally</t>
  </si>
  <si>
    <t>Goring</t>
  </si>
  <si>
    <t>5% reduced maximum Life, 30% increased amount of Life Leeched, 40% increased Physical Damage</t>
  </si>
  <si>
    <t>Life Leech</t>
  </si>
  <si>
    <t>10% increased amount of Life Leeched</t>
  </si>
  <si>
    <t>Fast Metabolism</t>
  </si>
  <si>
    <t>Life Leech effects are not removed when Unreserved Life is Filled</t>
  </si>
  <si>
    <t>Life Leech Speed</t>
  </si>
  <si>
    <t>Leech Life 15% faster</t>
  </si>
  <si>
    <t>Life Leech and Physical Damage</t>
  </si>
  <si>
    <t>10% increased amount of Life Leeched, 10% increased Physical Damage</t>
  </si>
  <si>
    <t>Minion Resistances</t>
  </si>
  <si>
    <t>Minions have +8% to all Elemental Resistances</t>
  </si>
  <si>
    <t>Left Hand of Darkness</t>
  </si>
  <si>
    <t>Minions have 20% additional Physical Damage Reduction, Minions have +23% to Chaos Resistance</t>
  </si>
  <si>
    <t>Lord of Horrors</t>
  </si>
  <si>
    <t>Minions have 12% reduced Reservation</t>
  </si>
  <si>
    <t>Minion Area</t>
  </si>
  <si>
    <t>Minions have 10% increased Area of Effect</t>
  </si>
  <si>
    <t>Right Hand of Darkness</t>
  </si>
  <si>
    <t>Minions have 20% increased Area of Effect, Minions have 10% chance to inflict Withered on Hit</t>
  </si>
  <si>
    <t>One Handed Critical Chance</t>
  </si>
  <si>
    <t>10% increased Critical Hit Chance with One Handed Melee Weapons</t>
  </si>
  <si>
    <t>Push the Advantage</t>
  </si>
  <si>
    <t>40% increased Critical Damage Bonus with One Handed Melee Weapons</t>
  </si>
  <si>
    <t>Link Cast Speed</t>
  </si>
  <si>
    <t>Link Skills have 8% increased Cast Speed</t>
  </si>
  <si>
    <t>Strong Links</t>
  </si>
  <si>
    <t>Link Skills have 20% increased Buff Effect, Link Skills have 20% increased Skill Effect Duration</t>
  </si>
  <si>
    <t>Reduced Attribute Requirements</t>
  </si>
  <si>
    <t>Equipment and Skill Gems have 4% reduced Attribute Requirements</t>
  </si>
  <si>
    <t>Dependable Ward</t>
  </si>
  <si>
    <t>25% increased Energy Shield Recharge Rate, 25% faster start of Energy Shield Recharge</t>
  </si>
  <si>
    <t>Energy Shield Recharge</t>
  </si>
  <si>
    <t>15% increased Energy Shield Recharge Rate</t>
  </si>
  <si>
    <t>Vengeance</t>
  </si>
  <si>
    <t>40% increased Thorns damage</t>
  </si>
  <si>
    <t>Blood Tearing</t>
  </si>
  <si>
    <t>15% increased Magnitude of Bleeding you inflict, 25% increased Physical Damage</t>
  </si>
  <si>
    <t>Gem Studded</t>
  </si>
  <si>
    <t>You can use two copies of the same Support Gem in different Skills</t>
  </si>
  <si>
    <t>Direct Approach</t>
  </si>
  <si>
    <t>40% increased Critical Hit Chance against Enemies that are affected. by no Elemental Ailments</t>
  </si>
  <si>
    <t>Bulwark</t>
  </si>
  <si>
    <t>Dodge Roll cannot Avoid Damage. Take 30% less Damage from Hits while Dodge Rolling</t>
  </si>
  <si>
    <t>Spell Critical Chance</t>
  </si>
  <si>
    <t>10% increased Critical Hit Chance for Spells</t>
  </si>
  <si>
    <t>Shredding Force</t>
  </si>
  <si>
    <t>15% increased Critical Hit Chance for Spells, 15% increased Critical Spell Damage Bonus, 15% increased Magnitude of Damaging Ailments you inflict with Critical Hits</t>
  </si>
  <si>
    <t>Integrated Efficiency</t>
  </si>
  <si>
    <t>Grants 3 additional Skill Slots</t>
  </si>
  <si>
    <t>Near at Hand</t>
  </si>
  <si>
    <t>16% reduced Skill Effect Duration, 10% reduced Slowing Potency of Debuffs on You</t>
  </si>
  <si>
    <t>Sundering</t>
  </si>
  <si>
    <t>25% increased Critical Damage Bonus for Attack Damage, +25% to Critical Damage Bonus against Stunned Enemies</t>
  </si>
  <si>
    <t>Constant Gale</t>
  </si>
  <si>
    <t>You have Arcane Surge</t>
  </si>
  <si>
    <t>Heart of the Storm</t>
  </si>
  <si>
    <t>40% of Elemental Damage taken Recouped as Energy Shield</t>
  </si>
  <si>
    <t>Force of Will</t>
  </si>
  <si>
    <t>1% increased Effect of Arcane Surge on you per 15 maximum Mana</t>
  </si>
  <si>
    <t>Tempest Caller</t>
  </si>
  <si>
    <t>Grants Skill: Elemental Storm, Trigger Elemental Storm on Critical Hit with Spells</t>
  </si>
  <si>
    <t>Rain Dancer</t>
  </si>
  <si>
    <t>Elemental Storm has 150% more Cooldown Recovery Rate</t>
  </si>
  <si>
    <t>Strike Twice</t>
  </si>
  <si>
    <t>Targets can be affected by two of your Shocks at the same time, 50% less Shock Duration</t>
  </si>
  <si>
    <t>Shaper of Storms</t>
  </si>
  <si>
    <t>All Damage from Hits Contributes to Shock Chance</t>
  </si>
  <si>
    <t>Heavy Snows</t>
  </si>
  <si>
    <t>Targets can be affected by two of your Chills at the same time, Your Chills can Slow targets by up to a maximum of 35%, 25% less Magnitude of Chill you inflict</t>
  </si>
  <si>
    <t>Shaper of Winter</t>
  </si>
  <si>
    <t>All Damage from Hits Contributes to Chill Magnitude</t>
  </si>
  <si>
    <t>Scouring Winds</t>
  </si>
  <si>
    <t>Exposure you inflict lowers the affected Resistance by an additional 20%</t>
  </si>
  <si>
    <t>Mana</t>
  </si>
  <si>
    <t>4% increased maximum Mana</t>
  </si>
  <si>
    <t>Elemental Resistances</t>
  </si>
  <si>
    <t>Shock Chance</t>
  </si>
  <si>
    <t>20% increased chance to Shock</t>
  </si>
  <si>
    <t>Chill Duration</t>
  </si>
  <si>
    <t>25% increased Chill Duration on Enemies</t>
  </si>
  <si>
    <t>Spell Critical Chance and Critical Ailment Effect</t>
  </si>
  <si>
    <t>10% increased Critical Hit Chance for Spells, 15% increased Magnitude of Damaging Ailments you inflict with Critical Hits</t>
  </si>
  <si>
    <t>Attributes</t>
  </si>
  <si>
    <t>3% increased Attributes</t>
  </si>
  <si>
    <t>Life Flask Recovery</t>
  </si>
  <si>
    <t>10% increased Life Recovery from Flasks</t>
  </si>
  <si>
    <t>Flask Duration</t>
  </si>
  <si>
    <t>10% increased Flask Effect Duration</t>
  </si>
  <si>
    <t>Heavy Drinker</t>
  </si>
  <si>
    <t>30% increased Flask Effect Duration, 20% increased Life Recovery from Flasks, Recover 5% of Life when you use a Life Flask while on Low Life</t>
  </si>
  <si>
    <t>Carved Earth</t>
  </si>
  <si>
    <t>20% increased Totem Damage, 6% increased Attack and Cast Speed if you've summoned a Totem Recently</t>
  </si>
  <si>
    <t>Reverberating Impact</t>
  </si>
  <si>
    <t>Break 25% increased Armour, 16% increased Area of Effect for Attacks</t>
  </si>
  <si>
    <t>Smash</t>
  </si>
  <si>
    <t>20% increased Melee Damage, 40% increased Melee Damage against Heavy Stunned enemies</t>
  </si>
  <si>
    <t>Adaptive Capability</t>
  </si>
  <si>
    <t>Attribute Requirements of Gems can be satisified by your highest Attribute</t>
  </si>
  <si>
    <t>Thaumaturgical Infusion</t>
  </si>
  <si>
    <t>Damage from Mana</t>
  </si>
  <si>
    <t>4% of Damage is taken from Mana before Life</t>
  </si>
  <si>
    <t>Adverse Growth</t>
  </si>
  <si>
    <t>20% reduced Life Regeneration rate, 20% of Damage taken Recouped as Mana</t>
  </si>
  <si>
    <t>Full Recovery</t>
  </si>
  <si>
    <t>15% increased Life Regeneration rate, 15% increased Mana Regeneration Rate</t>
  </si>
  <si>
    <t>Hefty Unit</t>
  </si>
  <si>
    <t>Stance Breaker</t>
  </si>
  <si>
    <t>50% reduced Enemy Chance to Block Sword Attacks</t>
  </si>
  <si>
    <t>Heavy Blade</t>
  </si>
  <si>
    <t>25% increased Damage with Swords</t>
  </si>
  <si>
    <t>Burn Away</t>
  </si>
  <si>
    <t>15% increased Fire Damage, Damage Penetrates 10% Fire Resistance, 10% increased Magnitude of Ignite you inflict</t>
  </si>
  <si>
    <t>Prolonged Fury</t>
  </si>
  <si>
    <t>Inherent loss of Rage is 25% slower</t>
  </si>
  <si>
    <t>Leaping Ambush</t>
  </si>
  <si>
    <t>100% increased Critical Hit Chance against Enemies on Full Life</t>
  </si>
  <si>
    <t>Herald Reservation</t>
  </si>
  <si>
    <t>4% reduced Reservation of Herald Skills</t>
  </si>
  <si>
    <t>Fate Finding</t>
  </si>
  <si>
    <t>15% reduced Reservation of Herald Skills</t>
  </si>
  <si>
    <t>Apocalypse</t>
  </si>
  <si>
    <t>40% reduced Damage, +6% to Critical Hit Chance of Herald Skills</t>
  </si>
  <si>
    <t>Herald Damage</t>
  </si>
  <si>
    <t>Herald Skills deal 20% increased Damage</t>
  </si>
  <si>
    <t>Voracious</t>
  </si>
  <si>
    <t>20% of Leech is Instant</t>
  </si>
  <si>
    <t>Attack Damage</t>
  </si>
  <si>
    <t>10% increased Attack Physical Damage</t>
  </si>
  <si>
    <t>Hale Heart</t>
  </si>
  <si>
    <t>15% increased Life Recovery rate</t>
  </si>
  <si>
    <t>Enhanced Effectiveness</t>
  </si>
  <si>
    <t>Inherent bonuses from Intelligence, Strength and Dexterity are doubled</t>
  </si>
  <si>
    <t>Intense Flames</t>
  </si>
  <si>
    <t>35% increased Damage with Hits against Burning Enemies</t>
  </si>
  <si>
    <t>Explosive Impact</t>
  </si>
  <si>
    <t>15% increased Area of Effect, Burning Enemies you kill have a 5% chance to Explode, dealing a tenth of their maximum Life as Fire Damage</t>
  </si>
  <si>
    <t>Fire Damage and Area</t>
  </si>
  <si>
    <t>6% increased Fire Damage, 6% increased Area of Effect</t>
  </si>
  <si>
    <t>Firestarter</t>
  </si>
  <si>
    <t>40% increased chance to Ignite, Enemies Ignited by you have -5% to Fire Resistance</t>
  </si>
  <si>
    <t>Slow Burn</t>
  </si>
  <si>
    <t>20% increased Ignite Duration on Enemies, 20% increased Magnitude of Ignite you inflict</t>
  </si>
  <si>
    <t>Aura Effect</t>
  </si>
  <si>
    <t>8% increased Effect of Auras from your Skills</t>
  </si>
  <si>
    <t>Bolstering Presence</t>
  </si>
  <si>
    <t>20% increased Effect of Auras from your Skills</t>
  </si>
  <si>
    <t>Cruel Fate</t>
  </si>
  <si>
    <t>20% increased Critical Damage Bonus, 20% increased Magnitude of Non-Damaging Ailments you inflict with Critical Hits</t>
  </si>
  <si>
    <t>Deadly Swarm</t>
  </si>
  <si>
    <t>Minions deal 15% increased Damage, Minions have 20% increased Critical Hit Chance</t>
  </si>
  <si>
    <t>Minion Fire Resistance</t>
  </si>
  <si>
    <t>Minions have +20% to Fire Resistance</t>
  </si>
  <si>
    <t>Incendiary</t>
  </si>
  <si>
    <t>30% increased chance to Ignite, 30% increased Damage with Hits against Burning Enemies</t>
  </si>
  <si>
    <t>Smoke Inhalation</t>
  </si>
  <si>
    <t>Damage Penetrates 15% Fire Resistance, 15% increased Duration of Damaging Ailments on Enemies</t>
  </si>
  <si>
    <t>Necromantic Talisman</t>
  </si>
  <si>
    <t>All bonuses from an Equipped Amulet apply to your Minions instead of you</t>
  </si>
  <si>
    <t>Radial Force</t>
  </si>
  <si>
    <t>10% increased Area of Effect, 10% increased Area Damage</t>
  </si>
  <si>
    <t>Sword Damage</t>
  </si>
  <si>
    <t>10% increased Damage with Swords</t>
  </si>
  <si>
    <t>Ripping Blade</t>
  </si>
  <si>
    <t>Sword Speed</t>
  </si>
  <si>
    <t>3% increased Attack Speed with Swords</t>
  </si>
  <si>
    <t>Minion Physical Damage Reduction</t>
  </si>
  <si>
    <t>Minions have 12% additional Physical Damage Reduction</t>
  </si>
  <si>
    <t>Defender's Resolve</t>
  </si>
  <si>
    <t>12% increased Block chance, Stagger empties 50% faster while your Shield is lowered</t>
  </si>
  <si>
    <t>Titan's Determination</t>
  </si>
  <si>
    <t>25% increased Stun Threshold, 20% increased Life Regeneration Rate while moving</t>
  </si>
  <si>
    <t>Determined Precision</t>
  </si>
  <si>
    <t>30% increased Accuracy Rating at Close Range, +10 to Dexterity</t>
  </si>
  <si>
    <t>Life Regeneration on Low Life</t>
  </si>
  <si>
    <t>15% increased Life Regeneration Rate while on Low Life</t>
  </si>
  <si>
    <t>Desperate Times</t>
  </si>
  <si>
    <t>Regenerate 1.5% of Life per second while on Low Life, 40% increased Life Recovery from Flasks used when on Low Life</t>
  </si>
  <si>
    <t>Perfect Opportunity</t>
  </si>
  <si>
    <t>30% increased Stun Buildup, Damage with Hits is Lucky against Heavy Stunned Enemies</t>
  </si>
  <si>
    <t>Chronomancy</t>
  </si>
  <si>
    <t>20% increased Skill Effect Duration, Debuffs you inflict have 10% increased Slow Magnitude</t>
  </si>
  <si>
    <t>Duration</t>
  </si>
  <si>
    <t>Sturdy Metal</t>
  </si>
  <si>
    <t>80% increased Armour from Equipped Body Armour</t>
  </si>
  <si>
    <t>Regenerative Flesh</t>
  </si>
  <si>
    <t>Minions Recoup 10% of Damage taken as Life</t>
  </si>
  <si>
    <t>Resilient Soul</t>
  </si>
  <si>
    <t>20% increased Life Regeneration rate, 5% of Damage taken Recouped as Life</t>
  </si>
  <si>
    <t>Minion Lightning Resistance</t>
  </si>
  <si>
    <t>Minions have +20% to Lightning Resistance</t>
  </si>
  <si>
    <t>Sturdy Mind</t>
  </si>
  <si>
    <t>Relentless Vindicator</t>
  </si>
  <si>
    <t>10% increased Damage, 10% increased Critical Hit Chance, +5 to Strength and Intelligence</t>
  </si>
  <si>
    <t>Initiative</t>
  </si>
  <si>
    <t>30% increased Melee Damage when on Full Life, 16% increased Attack Speed if you haven't Attacked Recently</t>
  </si>
  <si>
    <t>Melee Critical Chance</t>
  </si>
  <si>
    <t>10% increased Melee Critical Hit Chance</t>
  </si>
  <si>
    <t>Deadly Flourish</t>
  </si>
  <si>
    <t>20% increased Melee Critical Hit Chance, melee critical strike chance +% when on full life [20]</t>
  </si>
  <si>
    <t>Enhanced Barrier</t>
  </si>
  <si>
    <t>25% increased maximum Energy Shield, +1% to all Maximum Elemental Resistances</t>
  </si>
  <si>
    <t>Glazed Flesh</t>
  </si>
  <si>
    <t>3% of Damage Taken Recouped as Life, Mana and Energy Shield</t>
  </si>
  <si>
    <t>Eldritch Will</t>
  </si>
  <si>
    <t>3% increased maximum Life, Mana and Energy Shield, Gain 20% of maximum Energy Shield as additional Stun Threshold</t>
  </si>
  <si>
    <t>Minion Cold Resistance</t>
  </si>
  <si>
    <t>Minions have +20% to Cold Resistance</t>
  </si>
  <si>
    <t>Armour if Consumed Endurance Charge</t>
  </si>
  <si>
    <t>20% increased Armour if you've consumed an Endurance Charge Recently</t>
  </si>
  <si>
    <t>Grit</t>
  </si>
  <si>
    <t>5% chance that if you would gain Endurance Charges, you instead gain up to maximum Endurance Charges, +1 to Maximum Endurance Charges</t>
  </si>
  <si>
    <t>Blurred Motion</t>
  </si>
  <si>
    <t>5% increased Attack Speed, 10% increased Accuracy Rating, 5% increased Dexterity</t>
  </si>
  <si>
    <t>Devastation</t>
  </si>
  <si>
    <t>15% increased Area of Effect for Attacks, 15% increased Attack Area Damage</t>
  </si>
  <si>
    <t>Watchtowers</t>
  </si>
  <si>
    <t>Attack Skills have +1 to maximum number of Summoned Totems, Skills that would Summon a Totem have 20% chance to Summon two Totems instead</t>
  </si>
  <si>
    <t>Attack Speed and Dexterity</t>
  </si>
  <si>
    <t>2% increased Attack Speed, +5 to Dexterity</t>
  </si>
  <si>
    <t>Attack Speed and Accuracy</t>
  </si>
  <si>
    <t>2% increased Attack Speed, 5% increased Accuracy Rating</t>
  </si>
  <si>
    <t>Spiral into Mania</t>
  </si>
  <si>
    <t>10% increased Cast Speed, +7% to Chaos Resistance</t>
  </si>
  <si>
    <t>Chaos Damage</t>
  </si>
  <si>
    <t>7% increased Chaos Damage</t>
  </si>
  <si>
    <t>Spiral into Insanity</t>
  </si>
  <si>
    <t>29% increased Chaos Damage, 10% increased Global Defences</t>
  </si>
  <si>
    <t>Spiral into Depression</t>
  </si>
  <si>
    <t>3% increased Movement Speed, 25% increased Armour, 25% increased maximum Energy Shield</t>
  </si>
  <si>
    <t>Brutal</t>
  </si>
  <si>
    <t>10% increased Stun Buildup, 16% increased Melee Damage, +10 to Strength</t>
  </si>
  <si>
    <t>Vaal Pact</t>
  </si>
  <si>
    <t>Life Leech is Instant. Cannot use Life Flasks</t>
  </si>
  <si>
    <t>Devoted Protector</t>
  </si>
  <si>
    <t>10% increased Mana Regeneration Rate, Regenerate 0.5% of Life per second, +5 to Strength and Intelligence</t>
  </si>
  <si>
    <t>Relentless</t>
  </si>
  <si>
    <t>15% increased Armour, Regenerate 0.5% of Life per second, +10 to Strength</t>
  </si>
  <si>
    <t>Bloodthirsty</t>
  </si>
  <si>
    <t>20% increased amount of Life Leeched, Leech Life 25% faster</t>
  </si>
  <si>
    <t>Exploit the Elements</t>
  </si>
  <si>
    <t>24% increased Damage with Hits against Enemies affected by Elemental Ailments, 30% increased chance to inflict Ailments against Rare or Unique Enemies</t>
  </si>
  <si>
    <t>Damage against Ailments</t>
  </si>
  <si>
    <t>12% increased Damage with Hits against Enemies affected by Elemental Ailments</t>
  </si>
  <si>
    <t>Ailment Chance</t>
  </si>
  <si>
    <t>10% increased chance to inflict Ailments</t>
  </si>
  <si>
    <t>Heavy Buffer</t>
  </si>
  <si>
    <t>40% increased maximum Energy Shield, 10% reduced maximum Life</t>
  </si>
  <si>
    <t>Illuminated Crown</t>
  </si>
  <si>
    <t>20% increased Light Radius, 70% increased Energy Shield from Equipped Helmet</t>
  </si>
  <si>
    <t>Hallowed</t>
  </si>
  <si>
    <t>20% increased Stun Recovery, Gain 20% of maximum Energy Shield as additional Stun Threshold</t>
  </si>
  <si>
    <t>Armour Break and Physical Damage</t>
  </si>
  <si>
    <t>Break 10% increased Armour, 6% increased Physical Damage</t>
  </si>
  <si>
    <t>Cruel Methods</t>
  </si>
  <si>
    <t>Break 40% increased Armour, 25% increased Physical Damage</t>
  </si>
  <si>
    <t>Minion Critical Chance</t>
  </si>
  <si>
    <t>Minions have 20% increased Critical Hit Chance</t>
  </si>
  <si>
    <t>Grip of Evil</t>
  </si>
  <si>
    <t>Minions have 40% increased Critical Damage Bonus</t>
  </si>
  <si>
    <t>Entropic Incarnation</t>
  </si>
  <si>
    <t>Minions have +13% to Chaos Resistance, Minions gain 8% of Physical Damage as Chaos Damage</t>
  </si>
  <si>
    <t>Impenetrable Shell</t>
  </si>
  <si>
    <t>Defend with 150% of Armour against Attacks from further than 6m</t>
  </si>
  <si>
    <t>Defiance</t>
  </si>
  <si>
    <t>80% increased Armour and Evasion Rating when on Low Life</t>
  </si>
  <si>
    <t>Evasion</t>
  </si>
  <si>
    <t>15% increased Evasion Rating</t>
  </si>
  <si>
    <t>Afterimage</t>
  </si>
  <si>
    <t>8% more chance to Evade Melee Attacks</t>
  </si>
  <si>
    <t>Cut to the Bone</t>
  </si>
  <si>
    <t>Break Armour on Critical Hit with Spells equal to 10% of Physical Damage dealt, 10% chance to inflict Bleeding on Hit, 20% increased Physical Damage</t>
  </si>
  <si>
    <t>Backup Plan</t>
  </si>
  <si>
    <t>40% increased Evasion Rating if you have been Hit Recently, 40% increased Armour if you haven't been Hit Recently</t>
  </si>
  <si>
    <t>Crushing Judgement</t>
  </si>
  <si>
    <t>25% increased Armour Break Duration, 25% increased Attack Area Damage</t>
  </si>
  <si>
    <t>Area Damage and Armour Break</t>
  </si>
  <si>
    <t>Break 10% increased Armour, 8% increased Attack Area Damage</t>
  </si>
  <si>
    <t>Aggravation</t>
  </si>
  <si>
    <t>10% chance to Aggravate Bleeding on targets you Hit with Attacks</t>
  </si>
  <si>
    <t>Authority</t>
  </si>
  <si>
    <t>20% increased Area of Effect for Attacks, 10% increased Cooldown Recovery Rate</t>
  </si>
  <si>
    <t>Bleeding Damage</t>
  </si>
  <si>
    <t>Mass Hysteria</t>
  </si>
  <si>
    <t>Allies in your Presence have 6% increased Attack Speed, 6% increased Attack Speed</t>
  </si>
  <si>
    <t>Mass Rejuvenation</t>
  </si>
  <si>
    <t>Regenerate 0.5% of Life per second, Allies in your Presence Regenerate 1% of your Maximum Life per second</t>
  </si>
  <si>
    <t>Damage</t>
  </si>
  <si>
    <t>Bleeding Chance</t>
  </si>
  <si>
    <t>General's Bindings</t>
  </si>
  <si>
    <t>Gain 8% of Evasion Rating as extra Armour</t>
  </si>
  <si>
    <t>Leather Bound Gauntlets</t>
  </si>
  <si>
    <t>Volcanic Skin</t>
  </si>
  <si>
    <t>Gain 8% of Damage as Extra Fire Damage, +20% to Fire Resistance</t>
  </si>
  <si>
    <t>Cremation</t>
  </si>
  <si>
    <t>Damage Penetrates 18% Fire Resistance, 25% increased Fire Exposure Effect</t>
  </si>
  <si>
    <t>Burnout</t>
  </si>
  <si>
    <t>Ignites you inflict deal Damage 15% faster</t>
  </si>
  <si>
    <t>Lay Siege</t>
  </si>
  <si>
    <t>Essence Infusion</t>
  </si>
  <si>
    <t>40% increased Energy Shield Recharge Rate, +10 to Intelligence</t>
  </si>
  <si>
    <t>Void</t>
  </si>
  <si>
    <t>29% increased Chaos Damage, Enemies you Curse have -3% to Chaos Resistance</t>
  </si>
  <si>
    <t>Vile Mending</t>
  </si>
  <si>
    <t>Minions have 20% increased maximum Life, Minions Regenerate 3% of Life per second, Minions have +13% to Chaos Resistance</t>
  </si>
  <si>
    <t>Offering Area</t>
  </si>
  <si>
    <t>Offering Skills have 20% increased Area of Effect</t>
  </si>
  <si>
    <t>Offering Life</t>
  </si>
  <si>
    <t>Offerings have 30% increased Maximum Life</t>
  </si>
  <si>
    <t>Lust for Sacrifice</t>
  </si>
  <si>
    <t>40% increased Minion Damage while you have at least two different active Offerings</t>
  </si>
  <si>
    <t>Bloodletting</t>
  </si>
  <si>
    <t>10% chance to inflict Bleeding on Hit, 15% increased Magnitude of Bleeding you inflict</t>
  </si>
  <si>
    <t>Two-Pronged Attack</t>
  </si>
  <si>
    <t>Bleeding Duration</t>
  </si>
  <si>
    <t>10% increased Bleeding Duration</t>
  </si>
  <si>
    <t>Iron Reflexes</t>
  </si>
  <si>
    <t>Converts all Evasion Rating to Armour</t>
  </si>
  <si>
    <t>Deep Wounds</t>
  </si>
  <si>
    <t>Attack Hits Aggravate any Bleeding on targets which is older than 4 seconds</t>
  </si>
  <si>
    <t>Breath of Ice</t>
  </si>
  <si>
    <t>Damage Penetrates 15% Cold Resistance, +10 to Intelligence</t>
  </si>
  <si>
    <t>Cold Penetration</t>
  </si>
  <si>
    <t>Damage Penetrates 6% Cold Resistance</t>
  </si>
  <si>
    <t>Breath of Fire</t>
  </si>
  <si>
    <t>Damage Penetrates 15% Fire Resistance, +10 to Strength</t>
  </si>
  <si>
    <t>Lightning Penetration</t>
  </si>
  <si>
    <t>Damage Penetrates 6% Lightning Resistance</t>
  </si>
  <si>
    <t>Breath of Lightning</t>
  </si>
  <si>
    <t>Damage Penetrates 15% Lightning Resistance, +10 to Dexterity</t>
  </si>
  <si>
    <t>Exposure Effect</t>
  </si>
  <si>
    <t>10% increased Cold Exposure Effect, 10% increased Fire Exposure Effect, 10% increased Lightning Exposure Effect</t>
  </si>
  <si>
    <t>Overexposure</t>
  </si>
  <si>
    <t>30% increased Cold Exposure Effect, 30% increased Fire Exposure Effect, 30% increased Lightning Exposure Effect</t>
  </si>
  <si>
    <t>Stormbreaker</t>
  </si>
  <si>
    <t>15% increased Damage for each type of Elemental Ailment on Enemy</t>
  </si>
  <si>
    <t>Elemental Ailment Duration</t>
  </si>
  <si>
    <t>10% increased Duration of Ignite, Shock and Chill on Enemies</t>
  </si>
  <si>
    <t>Elemental Ailment Chance</t>
  </si>
  <si>
    <t>12% increased chance to Ignite, 12% increased Freeze Buildup, 12% increased chance to Shock</t>
  </si>
  <si>
    <t>Grenadier</t>
  </si>
  <si>
    <t>Grenade Skills have +1 Cooldown Use</t>
  </si>
  <si>
    <t>Cluster Bombs</t>
  </si>
  <si>
    <t>50% increased Grenade fuse duration, Grenade Skills Fire an additional Projectile</t>
  </si>
  <si>
    <t>Grenade Cooldown Recovery Rate</t>
  </si>
  <si>
    <t>15% increased Cooldown Recovery Rate for Grenade Skills</t>
  </si>
  <si>
    <t>Grenade Area</t>
  </si>
  <si>
    <t>12% increased Grenade Area of Effect</t>
  </si>
  <si>
    <t>Grenade Damage</t>
  </si>
  <si>
    <t>12% increased Grenade Damage</t>
  </si>
  <si>
    <t>Bringer of Flame</t>
  </si>
  <si>
    <t>While not on Low Infernal Flame, all Damage from you and. Allies in your Presence contributes to Ignite Chance and Magnitude</t>
  </si>
  <si>
    <t>Electrocute Buildup</t>
  </si>
  <si>
    <t>15% increased Electrocute Buildup</t>
  </si>
  <si>
    <t>Coursing Energy</t>
  </si>
  <si>
    <t>40% increased Electrocute Buildup, 30% increased Shock Chance against Electrocuted Enemies</t>
  </si>
  <si>
    <t>Raw Power</t>
  </si>
  <si>
    <t>20% increased Spell Damage, +10 to Intelligence, Witch: 16% increased Spell Damage, Witch: Minions deal 16% increased Damage, Witch: +10 to Intelligence</t>
  </si>
  <si>
    <t>Path of Winter</t>
  </si>
  <si>
    <t>18% increased Cold Damage, 30% increased Freeze Buildup, Witch: Minions deal 15% increased Damage, Witch: Minions have 3% increased Attack and Cast Speed</t>
  </si>
  <si>
    <t>Path of Flame</t>
  </si>
  <si>
    <t>18% increased Fire Damage, 30% increased chance to Ignite, Witch: 15% increased Critical Hit Chance for Spells, Witch: 18% increased Physical Damage</t>
  </si>
  <si>
    <t>Path of Storms</t>
  </si>
  <si>
    <t>18% increased Lightning Damage, 30% increased chance to Shock, Witch: 18% increased Chaos Damage, Witch: 15% increased Skill Effect Duration</t>
  </si>
  <si>
    <t>Attack Damage vs Bleeding Enemies</t>
  </si>
  <si>
    <t>16% increased Attack Damage against Bleeding Enemies</t>
  </si>
  <si>
    <t>Bleeding Out</t>
  </si>
  <si>
    <t>Sudden Escalation</t>
  </si>
  <si>
    <t>16% increased Critical Hit Chance for Spells, 8% increased Cast Speed if you've dealt a Critical Hit Recently</t>
  </si>
  <si>
    <t>Armour while Surrounded</t>
  </si>
  <si>
    <t>30% increased Armour while Surrounded</t>
  </si>
  <si>
    <t>Thrill of Battle</t>
  </si>
  <si>
    <t>20% increased Attack Speed while Surrounded</t>
  </si>
  <si>
    <t>Evasion while Surrounded</t>
  </si>
  <si>
    <t>30% increased Evasion Rating while Surrounded</t>
  </si>
  <si>
    <t>Attack Damage while Surrounded</t>
  </si>
  <si>
    <t>25% increased Attack Damage while Surrounded</t>
  </si>
  <si>
    <t>In the Thick of It</t>
  </si>
  <si>
    <t>Regenerate 2.5% of Life per second while Surrounded</t>
  </si>
  <si>
    <t>Colossal Weapon</t>
  </si>
  <si>
    <t>15% increased Area of Effect for Attacks, +10 to Strength</t>
  </si>
  <si>
    <t>Curved Weapon</t>
  </si>
  <si>
    <t>15% increased Accuracy Rating, +10 to Dexterity</t>
  </si>
  <si>
    <t>Overwhelm</t>
  </si>
  <si>
    <t>Dead can Dance</t>
  </si>
  <si>
    <t>Minions have 25% increased Evasion Rating, Your Dexterity is added to your Minions</t>
  </si>
  <si>
    <t>Necrotic Touch</t>
  </si>
  <si>
    <t>Minions have 40% increased Critical Hit Chance</t>
  </si>
  <si>
    <t>Minion Critical Damage</t>
  </si>
  <si>
    <t>Minions have 15% increased Critical Damage Bonus</t>
  </si>
  <si>
    <t>Beidat's Gaze</t>
  </si>
  <si>
    <t>Reserves 25% of Life, +1 to Maximum Mana per 6 Maximum Life</t>
  </si>
  <si>
    <t>Loyal Hellhound</t>
  </si>
  <si>
    <t>Grants Skill: Summon Infernal Hound, 20% of Damage from Hits is taken from your Hellhound's Life before you, number of infernal familiars allowed [1]</t>
  </si>
  <si>
    <t>Beidat's Hand</t>
  </si>
  <si>
    <t>Reserves 25% of Life, +1 to Maximum Energy Shield per 8 Maximum Life</t>
  </si>
  <si>
    <t>Beidat's Will</t>
  </si>
  <si>
    <t>Reserves 25% of Life, +1 to Maximum Spirit per 25 Maximum Life</t>
  </si>
  <si>
    <t>Altered Flesh</t>
  </si>
  <si>
    <t>20% of Cold Damage taken as Fire Damage, 20% of Lightning Damage taken as Fire Damage, 20% of Physical Damage taken as Chaos Damage</t>
  </si>
  <si>
    <t>Demonic Possession</t>
  </si>
  <si>
    <t>Grants Skill: Demon Form</t>
  </si>
  <si>
    <t>Mastered Darkness</t>
  </si>
  <si>
    <t>Maximum 10 Demonflame</t>
  </si>
  <si>
    <t>Pyromantic Pact</t>
  </si>
  <si>
    <t>Maximum Mana is replaced by Maximum Infernal Flame. Gain Infernal Flame instead of spending Mana for Skill costs, Take maximum Life and Energy Shield as Fire Damage when Infernal Flame reaches maximum, Lose all Infernal Flame on reaching maximum Infernal Flame, 10% of Infernal Flame lost per second if none was gained in the past 2 seconds</t>
  </si>
  <si>
    <t>Grinning Immolation</t>
  </si>
  <si>
    <t>Become Ignited when you deal a Critical Hit, taking 15% of your Life and Energy Shield as Fire Damage per second, 30% more Critical Damage Bonus</t>
  </si>
  <si>
    <t>Life</t>
  </si>
  <si>
    <t>3% increased maximum Life</t>
  </si>
  <si>
    <t>Natural Immunity</t>
  </si>
  <si>
    <t>Ailment Threshold</t>
  </si>
  <si>
    <t>15% increased Elemental Ailment Threshold</t>
  </si>
  <si>
    <t>Remorseless</t>
  </si>
  <si>
    <t>15% increased Projectile Damage, 30% increased Stun Buildup against enemies within 2 metres, +5 to Strength and Dexterity</t>
  </si>
  <si>
    <t>Projectile Damage</t>
  </si>
  <si>
    <t>10% increased Projectile Damage</t>
  </si>
  <si>
    <t>Volatile Catalyst</t>
  </si>
  <si>
    <t>10% increased Area of Effect, 10% increased Cooldown Recovery Rate</t>
  </si>
  <si>
    <t>Exposed Wounds</t>
  </si>
  <si>
    <t>15% increased chance to inflict Ailments, Break 30% increased Armour on enemies affected by Ailments</t>
  </si>
  <si>
    <t>Chilled to the Bone</t>
  </si>
  <si>
    <t>20% increased Chill Duration on Enemies, 30% increased Magnitude of Chill you inflict</t>
  </si>
  <si>
    <t>Inescapable Cold</t>
  </si>
  <si>
    <t>40% increased Freeze Buildup, 20% increased Freeze Duration on Enemies</t>
  </si>
  <si>
    <t>Freeze Buildup</t>
  </si>
  <si>
    <t>15% increased Freeze Buildup</t>
  </si>
  <si>
    <t>Endless Blizzard</t>
  </si>
  <si>
    <t>Glaciation</t>
  </si>
  <si>
    <t>Damage Penetrates 18% Cold Resistance, 25% increased Cold Exposure Effect</t>
  </si>
  <si>
    <t>Critical Overload</t>
  </si>
  <si>
    <t>15% increased Critical Hit Chance for Spells, 15% increased Spell Damage if you've dealt a Critical Hit Recently</t>
  </si>
  <si>
    <t>Practiced Signs</t>
  </si>
  <si>
    <t>6% increased Cast Speed</t>
  </si>
  <si>
    <t>Open Mind</t>
  </si>
  <si>
    <t>25% increased Mana Regeneration Rate</t>
  </si>
  <si>
    <t>All Attributes</t>
  </si>
  <si>
    <t>Jack of all Trades</t>
  </si>
  <si>
    <t>2% increased Damage per 5 of your lowest Attribute</t>
  </si>
  <si>
    <t>Polymathy</t>
  </si>
  <si>
    <t>10% increased Attributes</t>
  </si>
  <si>
    <t>Feel no Pain</t>
  </si>
  <si>
    <t>20% increased Armour and Evasion Rating, 20% increased Stun Threshold</t>
  </si>
  <si>
    <t>Clear Space</t>
  </si>
  <si>
    <t>20% increased Knockback Distance, 20% chance toKnock Enemies Back with Hits at Close Range</t>
  </si>
  <si>
    <t>Knockback</t>
  </si>
  <si>
    <t>8% increased Knockback Distance</t>
  </si>
  <si>
    <t>Weapon Swap Speed</t>
  </si>
  <si>
    <t>20% increased Weapon Swap Speed</t>
  </si>
  <si>
    <t>Quick-change Act</t>
  </si>
  <si>
    <t>50% increased Weapon Swap Speed</t>
  </si>
  <si>
    <t>Soul Bloom</t>
  </si>
  <si>
    <t>15% increased Energy Shield Recovery rate</t>
  </si>
  <si>
    <t>Arcane Blossom</t>
  </si>
  <si>
    <t>15% increased Mana Recovery rate</t>
  </si>
  <si>
    <t>Ricochet</t>
  </si>
  <si>
    <t>15% increased Projectile Damage, Projectiles have 10% chance to Chain an additional time from terrain</t>
  </si>
  <si>
    <t>Hard to Kill</t>
  </si>
  <si>
    <t>40% increased Flask Life Recovery rate, Regenerate 0.75% of Life per second</t>
  </si>
  <si>
    <t>Battle-hardened</t>
  </si>
  <si>
    <t>Hits against you have 20% reduced Critical Damage Bonus, 20% increased Armour and Evasion Rating, +5 to Strength and Dexterity</t>
  </si>
  <si>
    <t>One Handed Ailment Chance</t>
  </si>
  <si>
    <t>12% increased Chance to inflict Ailments with One-Handed Attacks</t>
  </si>
  <si>
    <t>Coated Arms</t>
  </si>
  <si>
    <t>25% increased Damage with One Handed Weapons, 20% increased Chance to inflict Ailments with One-Handed Attacks</t>
  </si>
  <si>
    <t>Seething Body</t>
  </si>
  <si>
    <t>While on High Infernal Flame, you and Allies in your. Presence Gain 20% of Damage as Fire Damage</t>
  </si>
  <si>
    <t>Adrenaline Rush</t>
  </si>
  <si>
    <t>4% increased Movement Speed if you've Killed Recently, 8% increased Attack Speed if you've Killed Recently</t>
  </si>
  <si>
    <t>Movement Speed</t>
  </si>
  <si>
    <t>3% increased Movement Speed if you've Killed Recently</t>
  </si>
  <si>
    <t>Refocus</t>
  </si>
  <si>
    <t>30% increased Energy Shield Recharge Rate, 20% increased Mana Regeneration Rate</t>
  </si>
  <si>
    <t>Dampening Shield</t>
  </si>
  <si>
    <t>28% increased maximum Energy Shield, Gain 12% of maximum Energy Shield as additional Stun Threshold</t>
  </si>
  <si>
    <t>Rapid Recharge</t>
  </si>
  <si>
    <t>25% increased Energy Shield Recharge Rate, 25% faster start of Energy Shield Recharge, Witch: Minions have 15% increased maximum Life, Witch: Minions Revive 15% faster</t>
  </si>
  <si>
    <t>Mana Blessing</t>
  </si>
  <si>
    <t>Pure Energy</t>
  </si>
  <si>
    <t>30% increased maximum Energy Shield, +10 to Intelligence</t>
  </si>
  <si>
    <t>Cold and Fire Damage</t>
  </si>
  <si>
    <t>8% increased Fire Damage, 8% increased Cold Damage</t>
  </si>
  <si>
    <t>Climate Change</t>
  </si>
  <si>
    <t>20% increased Freeze Buildup, Gain 25% of Cold Damage as Extra Fire Damage against Frozen Enemies</t>
  </si>
  <si>
    <t>Offering Duration</t>
  </si>
  <si>
    <t>Offering Skills have 30% reduced Duration</t>
  </si>
  <si>
    <t>Stigmata</t>
  </si>
  <si>
    <t>Offerings have 30% increased Maximum Life, Recover 3% of Life when you create an Offering</t>
  </si>
  <si>
    <t>Distracting Presence</t>
  </si>
  <si>
    <t>10% increased Cooldown Recovery Rate, Enemies in your Presence have 10% reduced Cooldown Recovery Rate</t>
  </si>
  <si>
    <t>Loose Flesh</t>
  </si>
  <si>
    <t>15% of Elemental Damage taken Recouped as Life</t>
  </si>
  <si>
    <t>Taut Flesh</t>
  </si>
  <si>
    <t>15% of Physical Damage taken Recouped as Life</t>
  </si>
  <si>
    <t>Shrapnel</t>
  </si>
  <si>
    <t>30% chance to Pierce an Enemy, Projectiles have 10% chance to Chain an additional time from terrain</t>
  </si>
  <si>
    <t>Advanced Munitions</t>
  </si>
  <si>
    <t>25% increased chance to inflict Ailments with Projectiles</t>
  </si>
  <si>
    <t>Chaining Projectiles</t>
  </si>
  <si>
    <t>Projectiles have 5% chance to Chain an additional time from terrain</t>
  </si>
  <si>
    <t>Pierce Chance</t>
  </si>
  <si>
    <t>15% chance to Pierce an Enemy</t>
  </si>
  <si>
    <t>Dual Wielding Damage</t>
  </si>
  <si>
    <t>12% increased Attack Damage while Dual Wielding</t>
  </si>
  <si>
    <t>Dual Wielding Accuracy</t>
  </si>
  <si>
    <t>10% increased Accuracy Rating while Dual Wielding</t>
  </si>
  <si>
    <t>Cross Strike</t>
  </si>
  <si>
    <t>20% increased Accuracy Rating while Dual Wielding, 3% increased Movement Speed while Dual Wielding</t>
  </si>
  <si>
    <t>Dual Wielding Speed</t>
  </si>
  <si>
    <t>3% increased Attack Speed while Dual Wielding</t>
  </si>
  <si>
    <t>Blade Flurry</t>
  </si>
  <si>
    <t>6% increased Attack Speed while Dual Wielding, 15% increased Attack Critical Hit Chance while Dual Wielding</t>
  </si>
  <si>
    <t>Attack Damage with nearby Ally</t>
  </si>
  <si>
    <t>16% increased Attack Damage while you have an Ally in your Presence</t>
  </si>
  <si>
    <t>Attack Damage and Accuracy</t>
  </si>
  <si>
    <t>6% increased Attack Damage, 5% increased Accuracy Rating</t>
  </si>
  <si>
    <t>Presence Present</t>
  </si>
  <si>
    <t>Allies in your Presence have +100 to Accuracy Rating, 35% increased Attack Damage while you have an Ally in your Presence</t>
  </si>
  <si>
    <t>Unexpected Finesse</t>
  </si>
  <si>
    <t>10% increased Attack Damage, Gain Accuracy Rating equal to your Strength</t>
  </si>
  <si>
    <t>Potent Incantation</t>
  </si>
  <si>
    <t>30% increased Spell Damage, 5% reduced Cast Speed</t>
  </si>
  <si>
    <t>Power Conduction</t>
  </si>
  <si>
    <t>25% increased Shock Duration, 25% increased Magnitude of Shock you inflict</t>
  </si>
  <si>
    <t>Master of Hexes</t>
  </si>
  <si>
    <t>25% reduced Curse Duration, 18% increased Effect of your Curses</t>
  </si>
  <si>
    <t>Curse Effect</t>
  </si>
  <si>
    <t>6% increased Effect of your Curses</t>
  </si>
  <si>
    <t>Curse Duration</t>
  </si>
  <si>
    <t>20% increased Curse Duration</t>
  </si>
  <si>
    <t>Lingering Whispers</t>
  </si>
  <si>
    <t>40% increased Curse Duration, 10% increased Effect of your Curses</t>
  </si>
  <si>
    <t>Sand in the Eyes</t>
  </si>
  <si>
    <t>10% increased Attack Speed, 15% chance to Blind Enemies on Hit with Attacks</t>
  </si>
  <si>
    <t>Blinding Flash</t>
  </si>
  <si>
    <t>20% increased Blind Effect, Blind Enemies when they Stun you</t>
  </si>
  <si>
    <t>Blind Chance</t>
  </si>
  <si>
    <t>8% chance to Blind Enemies on Hit with Attacks</t>
  </si>
  <si>
    <t>Crossbow Damage</t>
  </si>
  <si>
    <t>12% increased Damage with Crossbows</t>
  </si>
  <si>
    <t>Roil</t>
  </si>
  <si>
    <t>10% reduced Spell Area Damage, Spell Skills have 30% increased Area of Effect</t>
  </si>
  <si>
    <t>Ruin</t>
  </si>
  <si>
    <t>35% increased Spell Area Damage, Spell Skills have 10% reduced Area of Effect</t>
  </si>
  <si>
    <t>Doomsayer</t>
  </si>
  <si>
    <t>Herald Skills have 30% increased Area of Effect, Herald Skills deal 30% increased Damage</t>
  </si>
  <si>
    <t>Pure Power</t>
  </si>
  <si>
    <t>2% increased Lightning Damage per 10 Intelligence</t>
  </si>
  <si>
    <t>Electric Amplification</t>
  </si>
  <si>
    <t>Damage Penetrates 18% Lightning Resistance, 25% increased Lightning Exposure Effect</t>
  </si>
  <si>
    <t>Lightning Rod</t>
  </si>
  <si>
    <t>Lightning Damage with Non-Critical Hits is Lucky</t>
  </si>
  <si>
    <t>Repeating Explosives</t>
  </si>
  <si>
    <t>Grenades have 15% chance to activate a second time</t>
  </si>
  <si>
    <t>Insightfulness</t>
  </si>
  <si>
    <t>18% increased maximum Energy Shield, 12% increased Mana Regeneration Rate, 6% increased Intelligence</t>
  </si>
  <si>
    <t>Melding</t>
  </si>
  <si>
    <t>40% increased maximum Energy Shield, 10% reduced maximum Mana</t>
  </si>
  <si>
    <t>Whispers of Doom</t>
  </si>
  <si>
    <t>You can apply an additional Curse. Double Activation Delay of Curses</t>
  </si>
  <si>
    <t>10% increased Melee Damage</t>
  </si>
  <si>
    <t>Heavy Weaponry</t>
  </si>
  <si>
    <t>15% increased Melee Damage, 15% increased Stun Buildup with Melee Damage, +15 to Strength</t>
  </si>
  <si>
    <t>Stars Aligned</t>
  </si>
  <si>
    <t>Damage with Hits is Lucky against Enemies that are on Low Life</t>
  </si>
  <si>
    <t>Finishing Blows</t>
  </si>
  <si>
    <t>60% increased Damage with Hits against Enemies that are on Low Life, 30% increased Stun Buildup against Enemies that are on Low Life</t>
  </si>
  <si>
    <t>Life Leech. Armour and Evasion while Leeching</t>
  </si>
  <si>
    <t>8% increased amount of Life Leeched, 8% increased Armour and Evasion Rating while Leeching</t>
  </si>
  <si>
    <t>Fortifying Blood</t>
  </si>
  <si>
    <t>20% increased amount of Life Leeched, 40% increased Armour and Evasion Rating while Leeching</t>
  </si>
  <si>
    <t>Unerring Impact</t>
  </si>
  <si>
    <t>10% increased Accuracy Rating with One Handed Melee Weapons, 10% increased Accuracy Rating with Two Handed Melee Weapons, +2 to Melee Strike Range</t>
  </si>
  <si>
    <t>Energy Shield Recharge and Mana Flask Recovery</t>
  </si>
  <si>
    <t>10% increased Energy Shield Recharge Rate, 10% increased Mana Recovery from Flasks</t>
  </si>
  <si>
    <t>Arcane Mixtures</t>
  </si>
  <si>
    <t>25% increased Energy Shield Recharge Rate, Mana Flasks gain 0.1 charges per Second</t>
  </si>
  <si>
    <t>Dispatch Foes</t>
  </si>
  <si>
    <t>80% increased Critical Hit Chance if you haven't dealt a Critical Hit Recently</t>
  </si>
  <si>
    <t>Blur</t>
  </si>
  <si>
    <t>4% increased Movement Speed, 20% increased Evasion Rating, +10 to Dexterity</t>
  </si>
  <si>
    <t>Crossbow Reload Speed</t>
  </si>
  <si>
    <t>15% increased Crossbow Reload Speed</t>
  </si>
  <si>
    <t>Instant Reload</t>
  </si>
  <si>
    <t>40% increased Crossbow Reload Speed</t>
  </si>
  <si>
    <t>Volatile Grenades</t>
  </si>
  <si>
    <t>25% reduced Grenade fuse duration</t>
  </si>
  <si>
    <t>Drenched</t>
  </si>
  <si>
    <t>40% increased chance to Shock, Gain 5% of Lightning Damage as Extra Cold Damage</t>
  </si>
  <si>
    <t>Fear of Death</t>
  </si>
  <si>
    <t>Minions have +150 to Accuracy Rating, 25% increased Minion Accuracy Rating</t>
  </si>
  <si>
    <t>Relentless Fallen</t>
  </si>
  <si>
    <t>Minions have 20% increased Movement Speed, Minions have 8% increased Attack and Cast Speed</t>
  </si>
  <si>
    <t>Minion Accuracy</t>
  </si>
  <si>
    <t>15% increased Minion Accuracy Rating</t>
  </si>
  <si>
    <t>Flow Like Water</t>
  </si>
  <si>
    <t>8% increased Attack and Cast Speed, +5 to Dexterity and Intelligence</t>
  </si>
  <si>
    <t>Reusable Ammunition</t>
  </si>
  <si>
    <t>15% chance for Crossbow Attacks to not consume a bolt</t>
  </si>
  <si>
    <t>Full Salvo</t>
  </si>
  <si>
    <t>25% increased Damage with Crossbows for each type of Ammunition fired in the past 10 seconds</t>
  </si>
  <si>
    <t>Crossbow Critical Chance</t>
  </si>
  <si>
    <t>10% increased Critical Hit Chance with Crossbows</t>
  </si>
  <si>
    <t>Power Shots</t>
  </si>
  <si>
    <t>15% reduced Attack Speed with Crossbows, 80% increased Critical Damage Bonus with Crossbows</t>
  </si>
  <si>
    <t>Projectile Pierce</t>
  </si>
  <si>
    <t>10% chance for Projectiles to Pierce Enemies within 3m distance of you</t>
  </si>
  <si>
    <t>Short Shot</t>
  </si>
  <si>
    <t>15% reduced Projectile Speed, 20% increased Projectile Damage</t>
  </si>
  <si>
    <t>Close Confines</t>
  </si>
  <si>
    <t>25% chance for Projectiles to Pierce Enemies within 3m distance of you</t>
  </si>
  <si>
    <t>Evasion and Energy Shield</t>
  </si>
  <si>
    <t>Step Like Mist</t>
  </si>
  <si>
    <t>4% increased Movement Speed, 15% increased Mana Regeneration Rate, +5 to Dexterity and Intelligence</t>
  </si>
  <si>
    <t>Chaos Damage and Duration</t>
  </si>
  <si>
    <t>5% increased Chaos Damage, 5% increased Skill Effect Duration</t>
  </si>
  <si>
    <t>Lingering Horror</t>
  </si>
  <si>
    <t>23% increased Chaos Damage, 15% increased Skill Effect Duration</t>
  </si>
  <si>
    <t>Strong Chin</t>
  </si>
  <si>
    <t>Gain Stun Threshold equal to the lowest of Evasion and Armour on your Helmet</t>
  </si>
  <si>
    <t>Insulated Treads</t>
  </si>
  <si>
    <t>Gain Ailment Threshold equal to the lowest of Evasion and Armour on your Boots</t>
  </si>
  <si>
    <t>Critical Exploit</t>
  </si>
  <si>
    <t>25% increased Critical Hit Chance</t>
  </si>
  <si>
    <t>Honed Instincts</t>
  </si>
  <si>
    <t>8% increased Projectile Speed, 8% increased Attack Speed, +10 to Dexterity</t>
  </si>
  <si>
    <t>Heavy Ammunition</t>
  </si>
  <si>
    <t>8% reduced Attack Speed, 40% increased Projectile Damage, 40% increased Projectile Stun Buildup</t>
  </si>
  <si>
    <t>Controlling Magic</t>
  </si>
  <si>
    <t>25% increased Critical Hit Chance for Spells, Hits have 25% reduced Critical Hit Chance against you</t>
  </si>
  <si>
    <t>Living Death</t>
  </si>
  <si>
    <t>Minions have +22% to all Elemental Resistances, Minions have +3% to all Maximum Elemental Resistances</t>
  </si>
  <si>
    <t>Lightning Quick</t>
  </si>
  <si>
    <t>14% increased Lightning Damage, 8% increased Attack and Cast Speed with Lightning Skills</t>
  </si>
  <si>
    <t>Minion Revive Speed</t>
  </si>
  <si>
    <t>Minions Revive 5% faster</t>
  </si>
  <si>
    <t>Necrotised Flesh</t>
  </si>
  <si>
    <t>Minions have 40% increased maximum Life, Minions have 10% reduced Life Recovery rate</t>
  </si>
  <si>
    <t>Minion Defences</t>
  </si>
  <si>
    <t>Gravedigger</t>
  </si>
  <si>
    <t>Minions Revive 15% faster, You gain 2% Life when one of your Minions is Revived</t>
  </si>
  <si>
    <t>Back in Action</t>
  </si>
  <si>
    <t>80% increased Stun Recovery</t>
  </si>
  <si>
    <t>Stun Threshold if no recent Stun</t>
  </si>
  <si>
    <t>20% increased Stun Threshold if you haven't been Stunned Recently</t>
  </si>
  <si>
    <t>Sunder the Flesh</t>
  </si>
  <si>
    <t>Base Critical Hit Chance for Spells is 15%</t>
  </si>
  <si>
    <t>Infused Flesh</t>
  </si>
  <si>
    <t>Lightning Skill Speed</t>
  </si>
  <si>
    <t>3% increased Attack and Cast Speed with Lightning Skills</t>
  </si>
  <si>
    <t>Careful Aim</t>
  </si>
  <si>
    <t>16% increased Projectile Damage, 40% increased Accuracy Rating at Close Range</t>
  </si>
  <si>
    <t>Gore Spike</t>
  </si>
  <si>
    <t>1% increased Critical Damage Bonus per 40 Life</t>
  </si>
  <si>
    <t>Sanguimancy</t>
  </si>
  <si>
    <t>Grants Skill: Life Remnants, Skills gain a Base Life Cost equal to Base Mana Cost, life remnants gain per globe [1]</t>
  </si>
  <si>
    <t>Blood Barbs</t>
  </si>
  <si>
    <t>Gain 10% of Damage as Extra Physical Damage, Elemental Damage also Contributes to Bleeding Magnitude</t>
  </si>
  <si>
    <t>Open Sores</t>
  </si>
  <si>
    <t>Your Curses have infinite Duration</t>
  </si>
  <si>
    <t>Vitality Siphon</t>
  </si>
  <si>
    <t>10% of Spell Damage Leeched as Life</t>
  </si>
  <si>
    <t>Grasping Wounds</t>
  </si>
  <si>
    <t>25% of Life Loss from Hits is prevented, then that much Life is lost over 4 seconds instead</t>
  </si>
  <si>
    <t>Bleed on Critical Chance</t>
  </si>
  <si>
    <t>15% chance to inflict Bleeding on Critical Hit</t>
  </si>
  <si>
    <t>Arcane Alchemy</t>
  </si>
  <si>
    <t>Mana Flasks gain 0.1 charges per Second, +10 to Intelligence</t>
  </si>
  <si>
    <t>Mana Flask Recovery</t>
  </si>
  <si>
    <t>10% increased Mana Recovery from Flasks</t>
  </si>
  <si>
    <t>Alternating Current</t>
  </si>
  <si>
    <t>25% increased Mana Regeneration Rate if you have Shocked an Enemy Recently, 20% increased Magnitude of Shock you inflict</t>
  </si>
  <si>
    <t>Zone of Control</t>
  </si>
  <si>
    <t>40% increased Area of Effect of Curses, 8% increased Effect of your Curses, Enemies you Curse are Hindered, with 15% reduced Movement Speed</t>
  </si>
  <si>
    <t>Curse Area</t>
  </si>
  <si>
    <t>20% increased Area of Effect of Curses</t>
  </si>
  <si>
    <t>Glancing Blows</t>
  </si>
  <si>
    <t>Block Chance is doubled. You take 50% of Damage from Blocked Hits</t>
  </si>
  <si>
    <t>Parrying Motion</t>
  </si>
  <si>
    <t>12% increased Block chance, 1% increased Movement Speed for each time you've Blocked in the past 10 seconds</t>
  </si>
  <si>
    <t>Life and Mana Flask Recovery</t>
  </si>
  <si>
    <t>10% increased Life and Mana Recovery from Flasks</t>
  </si>
  <si>
    <t>Combat Alchemy</t>
  </si>
  <si>
    <t>10% chance for Flasks you use to not consume Charges, 20% increased Life and Mana Recovery from Flasks</t>
  </si>
  <si>
    <t>Shock Effect and Mana Regeneration</t>
  </si>
  <si>
    <t>6% increased Mana Regeneration Rate, 10% increased Magnitude of Shock you inflict</t>
  </si>
  <si>
    <t>Locked On</t>
  </si>
  <si>
    <t>15% increased Critical Hit Chance for Attacks, 15% increased Accuracy Rating</t>
  </si>
  <si>
    <t>Physical as Extra Chaos Damage</t>
  </si>
  <si>
    <t>Gain 2% of Physical Damage as extra Chaos Damage</t>
  </si>
  <si>
    <t>Madness in the Bones</t>
  </si>
  <si>
    <t>Gain 6% of Physical Damage as extra Chaos Damage</t>
  </si>
  <si>
    <t>Asceticism</t>
  </si>
  <si>
    <t>Stun Threshold is based on 30% of your Energy Shield instead of Life</t>
  </si>
  <si>
    <t>Self Mortification</t>
  </si>
  <si>
    <t>Gain 20% of maximum Energy Shield as additional Stun Threshold, 20% increased Stun Threshold while on Full Life</t>
  </si>
  <si>
    <t>Crimson Power</t>
  </si>
  <si>
    <t>Gain Energy Shield from equipped Body Armour as extra maximum Life</t>
  </si>
  <si>
    <t>Crashing Wave</t>
  </si>
  <si>
    <t>36% increased Damage if you've dealt a Critical Hit in the past 8 seconds</t>
  </si>
  <si>
    <t>Essence of the Storm</t>
  </si>
  <si>
    <t>Gain 5% of Damage as Extra Lightning Damage, 30% increased chance to Shock</t>
  </si>
  <si>
    <t>Catlike Agility</t>
  </si>
  <si>
    <t>25% increased Evasion Rating, 25% increased Evasion Rating if you've Dodge Rolled Recently</t>
  </si>
  <si>
    <t>Flask Charges Gained</t>
  </si>
  <si>
    <t>15% increased Flask Charges gained</t>
  </si>
  <si>
    <t>Cautious Concoctions</t>
  </si>
  <si>
    <t>15% increased Flask Effect Duration, 15% increased Flask Charges gained</t>
  </si>
  <si>
    <t>Lightning Skill Chain Chance</t>
  </si>
  <si>
    <t>20% chance for Lightning Skills to Chain an additional time</t>
  </si>
  <si>
    <t>Flow State</t>
  </si>
  <si>
    <t>5% increased Skill Speed, 15% increased Mana Regeneration Rate</t>
  </si>
  <si>
    <t>Eagle Eye</t>
  </si>
  <si>
    <t>Branching Bolts</t>
  </si>
  <si>
    <t>60% chance for Lightning Skills to Chain an additional time</t>
  </si>
  <si>
    <t>Flash Storm</t>
  </si>
  <si>
    <t>30% increased chance to Shock, Damage Penetrates 15% Lightning Resistance</t>
  </si>
  <si>
    <t>Stun Threshold if not Stunned recently</t>
  </si>
  <si>
    <t>Briny Carapace</t>
  </si>
  <si>
    <t>60% increased Stun Threshold for each time you've been Stunned Recently</t>
  </si>
  <si>
    <t>Patient Barrier</t>
  </si>
  <si>
    <t>60% increased maximum Energy Shield, 20% slower start of Energy Shield Recharge</t>
  </si>
  <si>
    <t>Ingenuity</t>
  </si>
  <si>
    <t>Intelligence</t>
  </si>
  <si>
    <t>Arcane Intensity</t>
  </si>
  <si>
    <t>3% increased Spell Damage per 100 maximum Mana</t>
  </si>
  <si>
    <t>Raw Mana</t>
  </si>
  <si>
    <t>12% increased maximum Mana, 10% increased Mana Cost of Skills</t>
  </si>
  <si>
    <t>Ether Flow</t>
  </si>
  <si>
    <t>25% reduced Mana Regeneration Rate while stationary, 50% increased Mana Regeneration Rate while moving</t>
  </si>
  <si>
    <t>Mindful Awareness</t>
  </si>
  <si>
    <t>24% increased Evasion Rating, 24% increased maximum Energy Shield</t>
  </si>
  <si>
    <t>Life on Kill</t>
  </si>
  <si>
    <t>Gain 3 Life per Enemy Killed</t>
  </si>
  <si>
    <t>Life from Death</t>
  </si>
  <si>
    <t>Recover 3% of Life on Kill</t>
  </si>
  <si>
    <t>Giantslayer</t>
  </si>
  <si>
    <t>25% increased Damage with Hits against Rare and Unique Enemies, 20% increased Accuracy Rating against Rare or Unique Enemies, 20% increased chance to inflict Ailments against Rare or Unique Enemies</t>
  </si>
  <si>
    <t>Cull the Hordes</t>
  </si>
  <si>
    <t>25% increased Culling Strike Threshold</t>
  </si>
  <si>
    <t>Psychic Fragmentation</t>
  </si>
  <si>
    <t>12% chance for Spell Skills to fire 2 additional Projectiles</t>
  </si>
  <si>
    <t>Additional Spell Projectiles</t>
  </si>
  <si>
    <t>4% chance for Spell Skills to fire 2 additional Projectiles</t>
  </si>
  <si>
    <t>Flask and Charm Charges Gained</t>
  </si>
  <si>
    <t>8% increased Flask and Charm Charges gained</t>
  </si>
  <si>
    <t>Flask Recovery</t>
  </si>
  <si>
    <t>15% increased Life and Mana Recovery from Flasks</t>
  </si>
  <si>
    <t>Efficient Alchemy</t>
  </si>
  <si>
    <t>20% increased Flask and Charm Charges gained, 40% increased Life and Mana Recovery from Flasks while you have an active Charm</t>
  </si>
  <si>
    <t>Waters of Life</t>
  </si>
  <si>
    <t>Recover 2% of Life when you use a Mana Flask, Mana Flasks gain 0.1 charges per Second</t>
  </si>
  <si>
    <t>Vile Wounds</t>
  </si>
  <si>
    <t>33% increased Damage with Hits against Enemies affected by Elemental Ailments</t>
  </si>
  <si>
    <t>Clean Shot</t>
  </si>
  <si>
    <t>15% chance to Pierce an Enemy, 15% increased Projectile Damage</t>
  </si>
  <si>
    <t>Charm Charges</t>
  </si>
  <si>
    <t>10% increased Charm Charges gained</t>
  </si>
  <si>
    <t>Vale Shelter</t>
  </si>
  <si>
    <t>Charms gain 0.15 charges per Second</t>
  </si>
  <si>
    <t>Mystic Stance</t>
  </si>
  <si>
    <t>30% faster start of Energy Shield Recharge, 30% increased Stun Threshold while on Full Life</t>
  </si>
  <si>
    <t>Tainted Strike</t>
  </si>
  <si>
    <t>25% increased Critical Hit Chance for Attacks, 30% increased Magnitude of Non-Damaging Ailments you inflict with Critical Hits</t>
  </si>
  <si>
    <t>Essence of the Mountain</t>
  </si>
  <si>
    <t>Gain 5% of Damage as Extra Cold Damage, 20% increased Freeze Buildup</t>
  </si>
  <si>
    <t>Frenzy Charge Duration</t>
  </si>
  <si>
    <t>20% increased Frenzy Charge Duration</t>
  </si>
  <si>
    <t>Savagery</t>
  </si>
  <si>
    <t>50% increased Evasion Rating if you've consumed a Frenzy Charge Recently, +1 to Maximum Frenzy Charges</t>
  </si>
  <si>
    <t>Attack Damage and Skill Duration</t>
  </si>
  <si>
    <t>8% increased Attack Damage, 8% increased Skill Effect Duration</t>
  </si>
  <si>
    <t>Prolonged Assault</t>
  </si>
  <si>
    <t>16% increased Attack Damage, 16% increased Skill Effect Duration, Buffs on you expire 10% slower</t>
  </si>
  <si>
    <t>Meat Recycling</t>
  </si>
  <si>
    <t>15% chance to not destroy Corpses when Consuming Corpses</t>
  </si>
  <si>
    <t>Corpses</t>
  </si>
  <si>
    <t>15% increased Damage if you have Consumed a Corpse Recently</t>
  </si>
  <si>
    <t>Eldritch Battery</t>
  </si>
  <si>
    <t>Converts all Energy Shield to Mana</t>
  </si>
  <si>
    <t>Spreading Shocks</t>
  </si>
  <si>
    <t>Shocking Hits have a 50% chance to also Shock enemies in a 1.5 metre radius</t>
  </si>
  <si>
    <t>Power Charge Duration</t>
  </si>
  <si>
    <t>20% increased Power Charge Duration</t>
  </si>
  <si>
    <t>The Power Within</t>
  </si>
  <si>
    <t>20% increased Critical Damage Bonus if you've gained a Power Charge Recently, +1 to Maximum Power Charges</t>
  </si>
  <si>
    <t>Dreamcatcher</t>
  </si>
  <si>
    <t>25% increased Spell Damage while on Full Energy Shield, 75% increased Energy Shield from Equipped Focus</t>
  </si>
  <si>
    <t>Spell Damage on full Energy Shield</t>
  </si>
  <si>
    <t>12% increased Spell Damage while on Full Energy Shield</t>
  </si>
  <si>
    <t>Moment of Truth</t>
  </si>
  <si>
    <t>25% increased Critical Damage Bonus if you've dealt a Non-Critical Hit Recently, 20% increased Critical Hit Chance</t>
  </si>
  <si>
    <t>Taste for Blood</t>
  </si>
  <si>
    <t>Gain 20 Life per Enemy Killed, 2% chance to Recover all Life when you Kill an Enemy</t>
  </si>
  <si>
    <t>Flashy Deflection</t>
  </si>
  <si>
    <t>12% increased Block chance, 40% increased Defences from Equipped Shield</t>
  </si>
  <si>
    <t>Echoing Frost</t>
  </si>
  <si>
    <t>30% increased Elemental Damage if you've Chilled an Enemy Recently</t>
  </si>
  <si>
    <t>Echoing Flames</t>
  </si>
  <si>
    <t>30% increased Elemental Damage if you've Ignited an Enemy Recently</t>
  </si>
  <si>
    <t>Echoing Thunder</t>
  </si>
  <si>
    <t>30% increased Elemental Damage if you've Shocked an Enemy Recently</t>
  </si>
  <si>
    <t>Deterioration</t>
  </si>
  <si>
    <t>Damaging Ailments Cannot Be inflicted on you while you already have one, 20% increased Magnitude of Damaging Ailments you inflict</t>
  </si>
  <si>
    <t>Oasis</t>
  </si>
  <si>
    <t>Cannot use Charms. 30% more Recovery from Flasks</t>
  </si>
  <si>
    <t>Shattered Crystal</t>
  </si>
  <si>
    <t>60% reduced Ice Crystal Life</t>
  </si>
  <si>
    <t>Ice Walls</t>
  </si>
  <si>
    <t>200% increased Ice Crystal Life</t>
  </si>
  <si>
    <t>Elemental Attack Damage</t>
  </si>
  <si>
    <t>12% increased Elemental Damage with Attacks</t>
  </si>
  <si>
    <t>Forces of Nature</t>
  </si>
  <si>
    <t>Attack Damage Penetrates 15% of Enemy Elemental Resistances</t>
  </si>
  <si>
    <t>Emboldened Avatar</t>
  </si>
  <si>
    <t>25% increased chance to Ignite, 25% increased Freeze Buildup, 25% increased chance to Shock, 25% increased Electrocute Buildup</t>
  </si>
  <si>
    <t>Crystal Elixir</t>
  </si>
  <si>
    <t>40% increased Elemental Damage with Attack Skills during any Flask Effect</t>
  </si>
  <si>
    <t>Shedding Skin</t>
  </si>
  <si>
    <t>40% increased Elemental Ailment Threshold, 10% reduced Duration of Ailments on You</t>
  </si>
  <si>
    <t>Forthcoming</t>
  </si>
  <si>
    <t>16% reduced Skill Effect Duration, 10% increased Cooldown Recovery Rate</t>
  </si>
  <si>
    <t>Preservation</t>
  </si>
  <si>
    <t>Thunderstruck</t>
  </si>
  <si>
    <t>50% increased Electrocute Buildup against Shocked Enemies, 50% increased Shock Chance against Electrocuted Enemies</t>
  </si>
  <si>
    <t>Life Flasks</t>
  </si>
  <si>
    <t>Staunching</t>
  </si>
  <si>
    <t>Life Flasks gain 0.1 charges per Second, +10 to Strength</t>
  </si>
  <si>
    <t>Slow Effect and Hinder Duration</t>
  </si>
  <si>
    <t>Debuffs you inflict have 4% increased Slow Magnitude, 20% increased Hinder Duration</t>
  </si>
  <si>
    <t>Hindered Capabilities</t>
  </si>
  <si>
    <t>30% increased Damage with Hits against Hindered Enemies, Debuffs you inflict have 10% increased Slow Magnitude</t>
  </si>
  <si>
    <t>Multitasking</t>
  </si>
  <si>
    <t>15% increased Skill Effect Duration, 12% increased Cooldown Recovery Rate</t>
  </si>
  <si>
    <t>Evasion if Consumed Frenzy Charge</t>
  </si>
  <si>
    <t>20% increased Evasion Rating if you've consumed a Frenzy Charge Recently</t>
  </si>
  <si>
    <t>Frenetic</t>
  </si>
  <si>
    <t>5% chance that if you would gain Frenzy Charges, you instead gain up to your maximum number of Frenzy Charges, +1 to Maximum Frenzy Charges</t>
  </si>
  <si>
    <t>Mana Leech</t>
  </si>
  <si>
    <t>10% increased amount of Mana Leeched</t>
  </si>
  <si>
    <t>Siphon</t>
  </si>
  <si>
    <t>Recover 2% of Mana on Kill, 25% increased amount of Mana Leeched</t>
  </si>
  <si>
    <t>Ailment Chance and Effect</t>
  </si>
  <si>
    <t>6% increased chance to inflict Ailments, 6% increased Magnitude of Damaging Ailments you inflict</t>
  </si>
  <si>
    <t>Shattering</t>
  </si>
  <si>
    <t>25% increased Freeze Buildup, 15% increased Chill Duration on Enemies, 15% increased Magnitude of Chill you inflict</t>
  </si>
  <si>
    <t>Chill Effect and Duration</t>
  </si>
  <si>
    <t>10% increased Chill Duration on Enemies, 10% increased Magnitude of Chill you inflict</t>
  </si>
  <si>
    <t>Accuracy and Attack Critical Chance</t>
  </si>
  <si>
    <t>8% increased Critical Hit Chance for Attacks, 6% increased Accuracy Rating</t>
  </si>
  <si>
    <t>Pinpoint Shot</t>
  </si>
  <si>
    <t>Attacks gain increased Accuracy Rating equal to their Critical Hit Chance</t>
  </si>
  <si>
    <t>Convalescence</t>
  </si>
  <si>
    <t>15% reduced Energy Shield Recharge Rate, 40% faster start of Energy Shield Recharge</t>
  </si>
  <si>
    <t>Escape Strategy</t>
  </si>
  <si>
    <t>100% increased Evasion Rating if you have been Hit Recently, 30% reduced Evasion Rating if you haven't been Hit Recently</t>
  </si>
  <si>
    <t>Careful Consideration</t>
  </si>
  <si>
    <t>30% reduced Evasion Rating if you have been Hit Recently, 100% increased Evasion Rating if you haven't been Hit Recently</t>
  </si>
  <si>
    <t>Projectile Speed</t>
  </si>
  <si>
    <t>8% increased Projectile Speed</t>
  </si>
  <si>
    <t>Catapult</t>
  </si>
  <si>
    <t>15% increased Projectile Speed, 15% increased Area of Effect for Attacks</t>
  </si>
  <si>
    <t>Conduit</t>
  </si>
  <si>
    <t>If you would gain a Charge, Allies in your Presence gain that Charge instead</t>
  </si>
  <si>
    <t>Pin Buildup</t>
  </si>
  <si>
    <t>15% increased Pin Buildup</t>
  </si>
  <si>
    <t>Pin and Run</t>
  </si>
  <si>
    <t>30% increased Pin Buildup, 5% increased Movement Speed if you've Pinned an Enemy Recently</t>
  </si>
  <si>
    <t>Faster Ailments</t>
  </si>
  <si>
    <t>Damaging Ailments deal damage 5% faster</t>
  </si>
  <si>
    <t>Damage on Critical</t>
  </si>
  <si>
    <t>20% increased Damage if you've dealt a Critical Hit Recently</t>
  </si>
  <si>
    <t>Immaterial</t>
  </si>
  <si>
    <t>50% increased Evasion Rating if Energy Shield Recharge has started in the past 2 seconds, 30% increased Evasion Rating while you have Energy Shield</t>
  </si>
  <si>
    <t>Shimmering</t>
  </si>
  <si>
    <t>20% increased Energy Shield Recovery Rate if you haven't been Hit Recently, 3% increased Movement Speed while you have Energy Shield</t>
  </si>
  <si>
    <t>Reduced Mana Cost</t>
  </si>
  <si>
    <t>4% reduced Mana Cost of Skills</t>
  </si>
  <si>
    <t>Conservative Casting</t>
  </si>
  <si>
    <t>20% increased Mana Regeneration Rate, 8% reduced Mana Cost of Skills</t>
  </si>
  <si>
    <t>Preemptive Strike</t>
  </si>
  <si>
    <t>100% increased Critical Damage Bonus against Enemies that are on Full Life</t>
  </si>
  <si>
    <t>Fast Acting Toxins</t>
  </si>
  <si>
    <t>Damaging Ailments deal damage 12% faster</t>
  </si>
  <si>
    <t>Inner Faith</t>
  </si>
  <si>
    <t>20% increased Evasion Rating, 20% increased maximum Energy Shield, 25% reduced effect of Curses on you</t>
  </si>
  <si>
    <t>Poison Damage</t>
  </si>
  <si>
    <t>10% increased Magnitude of Poison you inflict</t>
  </si>
  <si>
    <t>Poison Duration</t>
  </si>
  <si>
    <t>10% increased Poison Duration</t>
  </si>
  <si>
    <t>Crippling Toxins</t>
  </si>
  <si>
    <t>25% chance for Attacks to Maim on Hit against Poisoned Enemies, 25% increased Magnitude of Poison you inflict</t>
  </si>
  <si>
    <t>Lasting Concoctions</t>
  </si>
  <si>
    <t>25% increased Flask Effect Duration, 25% increased Flask Charges gained</t>
  </si>
  <si>
    <t>Potent Concoctions</t>
  </si>
  <si>
    <t>Flasks applied to you have 25% increased Effect</t>
  </si>
  <si>
    <t>Energy Shield if Consumed Power Charge</t>
  </si>
  <si>
    <t>20% increased Energy Shield if you've consumed a Power Charge Recently</t>
  </si>
  <si>
    <t>Lust for Power</t>
  </si>
  <si>
    <t>5% chance that if you would gain Power Charges, you instead gain up to. your maximum number of Power Charges, +1 to Maximum Power Charges</t>
  </si>
  <si>
    <t>Deadly Force</t>
  </si>
  <si>
    <t>30% increased Damage if you've dealt a Critical Hit in the past 8 seconds, 12% increased Critical Hit Chance</t>
  </si>
  <si>
    <t>Perfectly Placed Knife</t>
  </si>
  <si>
    <t>30% increased Critical Hit Chance against Bleeding Enemies, 20% chance to Aggravate Bleeding on targets you Critically Hit with Attacks</t>
  </si>
  <si>
    <t>Critical Bleeding Effect</t>
  </si>
  <si>
    <t>15% increased Magnitude of Bleeding you inflict with Critical Hits</t>
  </si>
  <si>
    <t>Bleeding Chance on Critical</t>
  </si>
  <si>
    <t>10% chance to inflict Bleeding on Critical Hit with Attacks</t>
  </si>
  <si>
    <t>Quiver Effect</t>
  </si>
  <si>
    <t>15% increased bonuses gained from Equipped Quiver</t>
  </si>
  <si>
    <t>Ailment Effect and Duration</t>
  </si>
  <si>
    <t>5% increased Magnitude of Ailments you inflict, 5% increased Duration of Damaging Ailments on Enemies</t>
  </si>
  <si>
    <t>Hold Focus</t>
  </si>
  <si>
    <t>15% increased Effect of your Mark Skills</t>
  </si>
  <si>
    <t>No Escape</t>
  </si>
  <si>
    <t>Mark Skills have 60% increased Skill Effect Duration</t>
  </si>
  <si>
    <t>Break Focus</t>
  </si>
  <si>
    <t>Enemies you Mark have 15% reduced Accuracy Rating</t>
  </si>
  <si>
    <t>Mark Cast Speed</t>
  </si>
  <si>
    <t>Mark Skills have 10% increased Cast Speed</t>
  </si>
  <si>
    <t>Mark Effect</t>
  </si>
  <si>
    <t>10% increased Effect of your Mark Skills</t>
  </si>
  <si>
    <t>Ailment Effect</t>
  </si>
  <si>
    <t>10% increased Magnitude of Ailments you inflict</t>
  </si>
  <si>
    <t>Succour</t>
  </si>
  <si>
    <t>30% increased Life Regeneration rate during Effect of any Life Flask</t>
  </si>
  <si>
    <t>Life Flask Charges</t>
  </si>
  <si>
    <t>15% increased Life Flask Charges gained</t>
  </si>
  <si>
    <t>Refills</t>
  </si>
  <si>
    <t>Life Flasks gain 0.15 charges per Second</t>
  </si>
  <si>
    <t>Wasting</t>
  </si>
  <si>
    <t>15% increased Duration of Damaging Ailments on Enemies, 30% increased Damage with Hits against Enemies affected by Ailments</t>
  </si>
  <si>
    <t>Mental Alacrity</t>
  </si>
  <si>
    <t>5% increased Cast Speed, 15% increased Mana Regeneration Rate, +10 to Intelligence</t>
  </si>
  <si>
    <t>Spiked Shield</t>
  </si>
  <si>
    <t>50% increased Defences from Equipped Shield, 1% increased Attack Damage per 75 Armour or Evasion Rating on Shield</t>
  </si>
  <si>
    <t>Shield Expertise</t>
  </si>
  <si>
    <t>12% increased Block chance, 40% increased Block Recovery</t>
  </si>
  <si>
    <t>Block Recovery</t>
  </si>
  <si>
    <t>25% increased Block Recovery</t>
  </si>
  <si>
    <t>For the Jugular</t>
  </si>
  <si>
    <t>30% increased Critical Damage Bonus, +10 to Intelligence</t>
  </si>
  <si>
    <t>Master Fletching</t>
  </si>
  <si>
    <t>30% increased bonuses gained from Equipped Quiver</t>
  </si>
  <si>
    <t>Spell Damage and Projectile Speed</t>
  </si>
  <si>
    <t>8% increased Spell Damage, 8% reduced Projectile Speed for Spell Skills</t>
  </si>
  <si>
    <t>Turn the Clock Back</t>
  </si>
  <si>
    <t>20% reduced Projectile Speed for Spell Skills</t>
  </si>
  <si>
    <t>Turn the Clock Forward</t>
  </si>
  <si>
    <t>20% increased Projectile Speed for Spell Skills</t>
  </si>
  <si>
    <t>Deep Trance</t>
  </si>
  <si>
    <t>8% increased Attack Speed, 10% reduced Cost of Skills</t>
  </si>
  <si>
    <t>Blinding Strike</t>
  </si>
  <si>
    <t>24% increased Attack Damage, 10% chance to Blind Enemies on Hit with Attacks</t>
  </si>
  <si>
    <t>Finesse</t>
  </si>
  <si>
    <t>10% increased Accuracy Rating, Gain Accuracy Rating equal to your Intelligence</t>
  </si>
  <si>
    <t>Tempered Mind</t>
  </si>
  <si>
    <t>20% increased Critical Damage Bonus, +10 to Strength, 20% increased Physical Damage</t>
  </si>
  <si>
    <t>Pinned Down</t>
  </si>
  <si>
    <t>Enemies are Maimed for 4 seconds after becoming Unpinned, 40% increased Pin Buildup</t>
  </si>
  <si>
    <t>Reinvigoration</t>
  </si>
  <si>
    <t>Regenerate 1% of Life per Second if you've used a Life Flask in the past 10 seconds</t>
  </si>
  <si>
    <t>High Alert</t>
  </si>
  <si>
    <t>50% increased Evasion Rating when on Full Life, 25% increased Stun Threshold while on Full Life</t>
  </si>
  <si>
    <t>Overload</t>
  </si>
  <si>
    <t>Damage Penetrates 10% Lightning Resistance if on Low Mana, Damage Penetrates 15% Lightning Resistance</t>
  </si>
  <si>
    <t>Spell Haste</t>
  </si>
  <si>
    <t>15% increased Evasion Rating, 8% increased Cast Speed</t>
  </si>
  <si>
    <t>Harmonic Generator</t>
  </si>
  <si>
    <t>25% increased Critical Hit Chance against Shocked Enemies, 40% increased Magnitude of Shock you inflict with Critical Hits</t>
  </si>
  <si>
    <t>Primal Protection</t>
  </si>
  <si>
    <t>25% increased Charm Effect Duration, 25% increased Charm Charges gained</t>
  </si>
  <si>
    <t>Shock Effect</t>
  </si>
  <si>
    <t>15% increased Magnitude of Shock you inflict</t>
  </si>
  <si>
    <t>True Strike</t>
  </si>
  <si>
    <t>Versatile Arms</t>
  </si>
  <si>
    <t>6% increased Attack Speed with One Handed Melee Weapons, 15% increased Accuracy Rating with One Handed Melee Weapons, +10 to Strength and Dexterity</t>
  </si>
  <si>
    <t>One Handed Accuracy</t>
  </si>
  <si>
    <t>12% increased Accuracy Rating with One Handed Melee Weapons</t>
  </si>
  <si>
    <t>One Handed Attack Speed</t>
  </si>
  <si>
    <t>3% increased Attack Speed with One Handed Melee Weapons</t>
  </si>
  <si>
    <t>Elemental Damage and Freeze Buildup</t>
  </si>
  <si>
    <t>10% increased Freeze Buildup, 8% increased Elemental Damage</t>
  </si>
  <si>
    <t>Elemental Damage and Shock Chance</t>
  </si>
  <si>
    <t>10% increased chance to Shock, 8% increased Elemental Damage</t>
  </si>
  <si>
    <t>Elemental Damage and Ignite Chance</t>
  </si>
  <si>
    <t>10% increased chance to Ignite, 8% increased Elemental Damage</t>
  </si>
  <si>
    <t>Harness the Elements</t>
  </si>
  <si>
    <t>Cooked</t>
  </si>
  <si>
    <t>50% increased Critical Damage Bonus during any Flask Effect</t>
  </si>
  <si>
    <t>Elemental Equilibrium</t>
  </si>
  <si>
    <t>Hits that deal Fire Damage remove Fire Exposure and inflict Lightning Exposure. Hits that deal Cold Damage remove Cold Exposure and inflict Fire Exposure. Hits that deal Lightning Damage remove Lightning Exposure and inflict Cold Exposure</t>
  </si>
  <si>
    <t>Pliable Flesh</t>
  </si>
  <si>
    <t>6% of Damage taken Recouped as Life, 25% increased speed of Recoup Effects</t>
  </si>
  <si>
    <t>Debuff Expiry</t>
  </si>
  <si>
    <t>Time Manipulation</t>
  </si>
  <si>
    <t>Debuffs you inflict have 10% increased Slow Magnitude, Debuffs on you expire 20% faster</t>
  </si>
  <si>
    <t>Subterfuge Mask</t>
  </si>
  <si>
    <t>General Electric</t>
  </si>
  <si>
    <t>40% increased chance to Shock, 5% increased Attack and Cast Speed with Lightning Skills</t>
  </si>
  <si>
    <t>Tenfold Attacks</t>
  </si>
  <si>
    <t>4% increased Attack Speed, 6% increased Attack Speed if you've been Hit Recently, +10 to Strength</t>
  </si>
  <si>
    <t>Exploit</t>
  </si>
  <si>
    <t>25% increased Damage with Hits against Enemies affected by Elemental Ailments, 15% increased Duration of Ignite, Shock and Chill on Enemies</t>
  </si>
  <si>
    <t>Surging Currents</t>
  </si>
  <si>
    <t>Resonance</t>
  </si>
  <si>
    <t>Gain Power Charges instead of Frenzy Charges. Gain Frenzy Charges instead of Endurance Charges. Gain Endurance Charges instead of Power Charges</t>
  </si>
  <si>
    <t>Killer Instinct</t>
  </si>
  <si>
    <t>30% increased Attack Damage when on Full Life, 50% increased Attack Damage when on Low Life</t>
  </si>
  <si>
    <t>Stylebender</t>
  </si>
  <si>
    <t>Break 30% increased Armour on enemies affected by Ailments, +10 to Strength, 25% increased Physical Damage</t>
  </si>
  <si>
    <t>Immortal Infamy</t>
  </si>
  <si>
    <t>10% increased Energy Shield Recharge Rate, Recover 2% of Life on Kill, +10 to Intelligence</t>
  </si>
  <si>
    <t>Spellblade</t>
  </si>
  <si>
    <t>32% increased Spell Damage while wielding a Melee Weapon, +10 to Dexterity</t>
  </si>
  <si>
    <t>Attack Speed and Flask Duration</t>
  </si>
  <si>
    <t>5% increased Flask Effect Duration, 2% increased Attack Speed</t>
  </si>
  <si>
    <t>Stimulants</t>
  </si>
  <si>
    <t>12% increased Attack Speed during any Flask Effect</t>
  </si>
  <si>
    <t>Charm Duration</t>
  </si>
  <si>
    <t>10% increased Charm Effect Duration</t>
  </si>
  <si>
    <t>Charm Charges Used</t>
  </si>
  <si>
    <t>6% reduced Charm Charges used</t>
  </si>
  <si>
    <t>Thicket Warding</t>
  </si>
  <si>
    <t>20% chance for Charms you use to not consume Charges, Recover 5% of Mana when a Charm is used</t>
  </si>
  <si>
    <t>Poison Chance</t>
  </si>
  <si>
    <t>8% chance to Poison on Hit</t>
  </si>
  <si>
    <t>Lasting Toxins</t>
  </si>
  <si>
    <t>10% increased Skill Effect Duration, 50% increased Poison Duration</t>
  </si>
  <si>
    <t>Stacking Toxins</t>
  </si>
  <si>
    <t>Targets can be affected by +1 of your Poisons at the same time, 20% reduced Magnitude of Poison you inflict</t>
  </si>
  <si>
    <t>Freedom of Movement</t>
  </si>
  <si>
    <t>30% increased Evasion Rating, 30% increased Evasion Rating if you've Dodge Rolled Recently</t>
  </si>
  <si>
    <t>Escape Velocity</t>
  </si>
  <si>
    <t>3% increased Movement Speed, 30% increased Evasion Rating</t>
  </si>
  <si>
    <t>Chaos Inoculation</t>
  </si>
  <si>
    <t>Maximum Life becomes 1, Immune to Chaos Damage</t>
  </si>
  <si>
    <t>Seeing Stars</t>
  </si>
  <si>
    <t>25% increased Daze Buildup, 25% increased Daze Duration</t>
  </si>
  <si>
    <t>Daze Buildup</t>
  </si>
  <si>
    <t>15% increased Daze Buildup</t>
  </si>
  <si>
    <t>Triggered Spell Damage</t>
  </si>
  <si>
    <t>Triggered Spells deal 14% increased Spell Damage</t>
  </si>
  <si>
    <t>Energise</t>
  </si>
  <si>
    <t>25% chance for Trigger skills to refund half of Energy Spent</t>
  </si>
  <si>
    <t>Invocated Efficiency</t>
  </si>
  <si>
    <t>Recover 3% of Mana when you Invoke a Spell, Triggered Spells deal 45% increased Spell Damage</t>
  </si>
  <si>
    <t>Energy</t>
  </si>
  <si>
    <t>Meta Skills gain 8% increased Energy</t>
  </si>
  <si>
    <t>Event Horizon</t>
  </si>
  <si>
    <t>53% increased Chaos Damage, Lose 3% of Life and Energy Shield when you use a Chaos Skill</t>
  </si>
  <si>
    <t>Life Flask Charge Generation</t>
  </si>
  <si>
    <t>Hale Traveller</t>
  </si>
  <si>
    <t>20% increased Life Recovery from Flasks, Life Flasks gain 0.1 charges per Second</t>
  </si>
  <si>
    <t>Curse Activation Speed and Effect</t>
  </si>
  <si>
    <t>3% increased Effect of your Curses, 10% faster Curse Activation</t>
  </si>
  <si>
    <t>Impending Doom</t>
  </si>
  <si>
    <t>40% faster Curse Activation, Your Curses have 20% increased Effect if 50% of Curse Duration expired</t>
  </si>
  <si>
    <t>Snowpiercer</t>
  </si>
  <si>
    <t>Cast Speed with Cold Skills</t>
  </si>
  <si>
    <t>3% increased Cast Speed with Cold Skills</t>
  </si>
  <si>
    <t>Thin Ice</t>
  </si>
  <si>
    <t>20% increased Freeze Buildup, 50% increased Damage with Hits against Frozen Enemies</t>
  </si>
  <si>
    <t>Heavy Frost</t>
  </si>
  <si>
    <t>20% increased Freeze Buildup, Hits ignore Elemental Resistances of Frozen Enemies</t>
  </si>
  <si>
    <t>Harsh Winter</t>
  </si>
  <si>
    <t>8% increased Cast Speed with Cold Skills, 16% increased Skill Effect Duration</t>
  </si>
  <si>
    <t>Spaghettification</t>
  </si>
  <si>
    <t>3% increased Movement Speed, 29% increased Chaos Damage, -13% to Chaos Resistance, 23% reduced Light Radius, 7% increased Attributes</t>
  </si>
  <si>
    <t>Mana Leech and Cold Resistance</t>
  </si>
  <si>
    <t>Suffusion</t>
  </si>
  <si>
    <t>30% increased amount of Mana Leeched, Unaffected by Chill while Leeching Mana</t>
  </si>
  <si>
    <t>Fated End</t>
  </si>
  <si>
    <t>30% increased Curse Duration, Enemies Cursed by you have 50% reduced Life Regeneration Rate, Enemies you Curse cannot Recharge Energy Shield</t>
  </si>
  <si>
    <t>Damage while active Charm</t>
  </si>
  <si>
    <t>16% increased Damage while you have an active Charm</t>
  </si>
  <si>
    <t>Hunter's Talisman</t>
  </si>
  <si>
    <t>25% chance when a Charm is used to use another Charm without consuming Charges</t>
  </si>
  <si>
    <t>Fan the Flames</t>
  </si>
  <si>
    <t>25% reduced Ignite Duration on you, 40% increased Elemental Ailment Threshold</t>
  </si>
  <si>
    <t>Warm the Heart</t>
  </si>
  <si>
    <t>25% reduced Freeze Duration on you, 60% increased Freeze Threshold</t>
  </si>
  <si>
    <t>Feel the Earth</t>
  </si>
  <si>
    <t>25% reduced Shock duration on you, 40% increased Elemental Ailment Threshold</t>
  </si>
  <si>
    <t>Catalysis</t>
  </si>
  <si>
    <t>20% increased Elemental Damage with Attacks, 5% of Physical Damage from Hits taken as Damage of a Random Element</t>
  </si>
  <si>
    <t>Stun and Freeze Buildup</t>
  </si>
  <si>
    <t>10% increased Stun Buildup, 10% increased Freeze Buildup</t>
  </si>
  <si>
    <t>Pressure Points</t>
  </si>
  <si>
    <t>35% increased Stun Buildup, 35% increased Freeze Buildup</t>
  </si>
  <si>
    <t>Immortal Thirst</t>
  </si>
  <si>
    <t>15% increased maximum Energy Shield, 25% increased amount of Mana Leeched</t>
  </si>
  <si>
    <t>Charm Effect</t>
  </si>
  <si>
    <t>Charms applied to you have 10% increased Effect</t>
  </si>
  <si>
    <t>Lucky Rabbit Foot</t>
  </si>
  <si>
    <t>30% increased Damage while you have an active Charm, 6% increased Movement Speed while you have an active Charm</t>
  </si>
  <si>
    <t>Low Tolerance</t>
  </si>
  <si>
    <t>60% increased Effect of Poison you inflict on targets that are not Poisoned</t>
  </si>
  <si>
    <t>Pure Chaos</t>
  </si>
  <si>
    <t>Gain 11% of Damage as Extra Chaos Damage</t>
  </si>
  <si>
    <t>Altered Brain Chemistry</t>
  </si>
  <si>
    <t>25% increased Mana Recovery from Flasks, 10% increased Mana Recovery Rate during Effect of any Mana Flask</t>
  </si>
  <si>
    <t>Warding Potions</t>
  </si>
  <si>
    <t>10% reduced Flask Charges used from Mana Flasks, Remove a Curse when you use a Mana Flask</t>
  </si>
  <si>
    <t>Mana Flask Charges Used</t>
  </si>
  <si>
    <t>4% reduced Flask Charges used from Mana Flasks</t>
  </si>
  <si>
    <t>Deft Recovery</t>
  </si>
  <si>
    <t>30% increased Stun Recovery, 30% increased Stun Threshold if you haven't been Stunned Recently</t>
  </si>
  <si>
    <t>Trick Shot</t>
  </si>
  <si>
    <t>Projectiles have 15% chance to Chain an additional time from terrain</t>
  </si>
  <si>
    <t>Piercing Shot</t>
  </si>
  <si>
    <t>50% chance to Pierce an Enemy</t>
  </si>
  <si>
    <t>Split Shot</t>
  </si>
  <si>
    <t>Projectiles have 75% chance for an additional Projectile when Forking</t>
  </si>
  <si>
    <t>Forking Projectiles</t>
  </si>
  <si>
    <t>Projectiles have 25% chance for an additional Projectile when Forking</t>
  </si>
  <si>
    <t>Quick Response</t>
  </si>
  <si>
    <t>20% faster start of Energy Shield Recharge, 30% faster start of Energy Shield Recharge when not on Full Life</t>
  </si>
  <si>
    <t>Lucidity</t>
  </si>
  <si>
    <t>8% of Damage is taken from Mana before Life, +15 to Intelligence</t>
  </si>
  <si>
    <t>Mental Toughness</t>
  </si>
  <si>
    <t>18% increased Mana Regeneration Rate, 15% reduced Mana Cost while not on Low Mana</t>
  </si>
  <si>
    <t>Mana Regeneration while not on Low Mana</t>
  </si>
  <si>
    <t>16% increased Mana Regeneration Rate while not on Low Mana</t>
  </si>
  <si>
    <t>Withered Effect</t>
  </si>
  <si>
    <t>10% increased Effect of Withered</t>
  </si>
  <si>
    <t>Falcon Technique</t>
  </si>
  <si>
    <t>1% increased Attack Speed per 15 Dexterity</t>
  </si>
  <si>
    <t>Wither Away</t>
  </si>
  <si>
    <t>Unwithered enemies are Withered for 8 seconds when they enter your Presence, 20% increased Effect of Withered</t>
  </si>
  <si>
    <t>Storm Swell</t>
  </si>
  <si>
    <t>Damage Penetrates 15% Cold Resistance, Damage Penetrates 8% Lightning Resistance</t>
  </si>
  <si>
    <t>Unbound Forces</t>
  </si>
  <si>
    <t>40% increased Chill Duration on Enemies, 40% increased Shock Duration, 25% increased Magnitude of Chill you inflict, 25% increased Magnitude of Shock you inflict</t>
  </si>
  <si>
    <t>Storm Surge</t>
  </si>
  <si>
    <t>Damage Penetrates 8% Cold Resistance, Damage Penetrates 15% Lightning Resistance</t>
  </si>
  <si>
    <t>Stand and Deliver</t>
  </si>
  <si>
    <t>Projectiles have 40% increased Critical Damage Bonus against Enemies within 2m, Projectiles deal 25% increased Damage with Hits against Enemies within 2m</t>
  </si>
  <si>
    <t>Rattled</t>
  </si>
  <si>
    <t>Near Sighted</t>
  </si>
  <si>
    <t>60% increased Accuracy Rating at Close Range</t>
  </si>
  <si>
    <t>Far Sighted</t>
  </si>
  <si>
    <t>30% reduced penalty to Accuracy Rating at range</t>
  </si>
  <si>
    <t>Careful Assassin</t>
  </si>
  <si>
    <t>20% reduced Critical Damage Bonus, 50% increased Critical Hit Chance</t>
  </si>
  <si>
    <t>Spectral Ward</t>
  </si>
  <si>
    <t>Shadow Dancing</t>
  </si>
  <si>
    <t>30% increased Evasion Rating if you have been Hit Recently, 60% faster start of Energy Shield Recharge if you've been Stunned Recently</t>
  </si>
  <si>
    <t>Evasion and Energy Shield Recharge</t>
  </si>
  <si>
    <t>10% increased Evasion Rating, 10% increased Energy Shield Recharge Rate</t>
  </si>
  <si>
    <t>Accuracy and Critical Chance</t>
  </si>
  <si>
    <t>8% increased Critical Hit Chance for Attacks, 8% increased Accuracy Rating</t>
  </si>
  <si>
    <t>Falcon Dive</t>
  </si>
  <si>
    <t>1% increased Attack Speed per 250 Accuracy Rating</t>
  </si>
  <si>
    <t>Accuracy and Attack Damage</t>
  </si>
  <si>
    <t>8% increased Attack Damage, 8% increased Accuracy Rating</t>
  </si>
  <si>
    <t>Eternal Youth</t>
  </si>
  <si>
    <t>Life Recharges instead of Energy Shield. Life Recovery from Flasks applies to Energy Shield instead</t>
  </si>
  <si>
    <t>Shock Duration</t>
  </si>
  <si>
    <t>20% increased Shock Duration</t>
  </si>
  <si>
    <t>Kite Runner</t>
  </si>
  <si>
    <t>3% increased Movement Speed, 15% increased Projectile Speed, 15% increased Projectile Damage</t>
  </si>
  <si>
    <t>Marked for Sickness</t>
  </si>
  <si>
    <t>Enemies you Mark take 10% increased Damage</t>
  </si>
  <si>
    <t>Mark Duration</t>
  </si>
  <si>
    <t>Mark Skills have 25% increased Skill Effect Duration</t>
  </si>
  <si>
    <t>Marked Agility</t>
  </si>
  <si>
    <t>30% reduced Mana Cost of Mark Skills, 4% increased Movement Speed if you've cast a Mark Spell Recently</t>
  </si>
  <si>
    <t>Marked for Death</t>
  </si>
  <si>
    <t>Culling Strike against Enemies you Mark</t>
  </si>
  <si>
    <t>Woodland Aspect</t>
  </si>
  <si>
    <t>Charms applied to you have 25% increased Effect</t>
  </si>
  <si>
    <t>Savouring</t>
  </si>
  <si>
    <t>20% chance for Flasks you use to not consume Charges</t>
  </si>
  <si>
    <t>Flask Charges Used</t>
  </si>
  <si>
    <t>5% reduced Flask Charges used</t>
  </si>
  <si>
    <t>Frazzled</t>
  </si>
  <si>
    <t>15% increased Mana Regeneration Rate, 30% increased Magnitude of Shock you inflict</t>
  </si>
  <si>
    <t>Death from Afar</t>
  </si>
  <si>
    <t>Projectiles have 25% increased Critical Hit Chance against Enemies further than 6m, Projectiles deal 25% increased Damage with Hits against Enemies further than 6m</t>
  </si>
  <si>
    <t>Smooth Buckler</t>
  </si>
  <si>
    <t>12% increased Block chance, 10 Mana gained when you Block</t>
  </si>
  <si>
    <t>Heartstopper</t>
  </si>
  <si>
    <t>Take 50% less Damage over Time if you've started taking Damage over Time in the past second. Take 50% more Damage over Time if you've haven't started taking Damage over Time in the past second</t>
  </si>
  <si>
    <t>Dexterity</t>
  </si>
  <si>
    <t>Unsight</t>
  </si>
  <si>
    <t>Enemies near Enemies you Mark are Blinded, Enemies you Mark cannot deal Critical Hits</t>
  </si>
  <si>
    <t>Mark Effect and Blind Effect</t>
  </si>
  <si>
    <t>8% increased Effect of your Mark Skills, 10% increased Blind Effect</t>
  </si>
  <si>
    <t>Mark Effect and Blind Chance</t>
  </si>
  <si>
    <t>8% increased Effect of your Mark Skills, 5% chance to Blind Enemies on Hit with Attacks</t>
  </si>
  <si>
    <t>Knockback and Stun Buildup</t>
  </si>
  <si>
    <t>10% increased Stun Buildup, 10% increased Knockback Distance</t>
  </si>
  <si>
    <t>Forcewave</t>
  </si>
  <si>
    <t>20% increased Stun Buildup, 20% increased Knockback Distance, +10 to Strength</t>
  </si>
  <si>
    <t>Physical Damage and Critical Chance</t>
  </si>
  <si>
    <t>5% increased Critical Hit Chance, 8% increased Physical Damage</t>
  </si>
  <si>
    <t>Shatter Palm</t>
  </si>
  <si>
    <t>30% increased Stun Buildup, 30% increased Daze Buildup</t>
  </si>
  <si>
    <t>Physical</t>
  </si>
  <si>
    <t>Staggering Palm</t>
  </si>
  <si>
    <t>20% increased Critical Damage Bonus, 20% increased Knockback Distance, 20% increased Physical Damage</t>
  </si>
  <si>
    <t>Wild Storm</t>
  </si>
  <si>
    <t>15% more Maximum Lightning Damage</t>
  </si>
  <si>
    <t>Echoing Pulse</t>
  </si>
  <si>
    <t>Final Repeat of Spells has 40% increased Area of Effect</t>
  </si>
  <si>
    <t>Effervescent</t>
  </si>
  <si>
    <t>4% increased Cast Speed for each different Non-Instant Spell you've Cast Recently</t>
  </si>
  <si>
    <t>Critical Damage vs Full Life</t>
  </si>
  <si>
    <t>40% increased Critical Damage Bonus against Enemies that are on Full Life</t>
  </si>
  <si>
    <t>Damage vs Full Life</t>
  </si>
  <si>
    <t>20% increased Damage with Hits against Enemies that are on Full Life</t>
  </si>
  <si>
    <t>First Approach</t>
  </si>
  <si>
    <t>50% increased Critical Hit Chance against Enemies on Full Life, Cannot be Blinded while on Full Life, 80% increased Damage with Hits against Enemies that are on Full Life</t>
  </si>
  <si>
    <t>Rapid Strike</t>
  </si>
  <si>
    <t>Reaching Strike</t>
  </si>
  <si>
    <t>25% increased Melee Damage, +2 to Melee Strike Range</t>
  </si>
  <si>
    <t>Freeze and Chill Resistance</t>
  </si>
  <si>
    <t>5% reduced Effect of Chill on you, 10% increased Freeze Threshold</t>
  </si>
  <si>
    <t>Slippery Ice</t>
  </si>
  <si>
    <t>25% reduced Effect of Chill on you, Unaffected by Chill during Dodge Roll</t>
  </si>
  <si>
    <t>Icebreaker</t>
  </si>
  <si>
    <t>Gain 100% of Maximum Energy Shield as additional Freeze Threshold</t>
  </si>
  <si>
    <t>Acceleration</t>
  </si>
  <si>
    <t>3% increased Movement Speed, 10% increased Skill Speed</t>
  </si>
  <si>
    <t>Proficiency</t>
  </si>
  <si>
    <t>Attack Damage and Movement Speed</t>
  </si>
  <si>
    <t>2% increased Movement Speed, 8% increased Attack Damage</t>
  </si>
  <si>
    <t>Attack Damage and Slow Effect</t>
  </si>
  <si>
    <t>8% increased Attack Damage, Debuffs you inflict have 4% increased Slow Magnitude</t>
  </si>
  <si>
    <t>Maiming Strike</t>
  </si>
  <si>
    <t>25% increased Attack Damage, Attacks have 25% chance to Maim on Hit</t>
  </si>
  <si>
    <t>Dynamism</t>
  </si>
  <si>
    <t>40% increased Damage if you've Triggered a Skill Recently, Meta Skills gain 15% increased Energy</t>
  </si>
  <si>
    <t>Spear Damage</t>
  </si>
  <si>
    <t>10% increased Damage with Spears</t>
  </si>
  <si>
    <t>Spear Critical Chance</t>
  </si>
  <si>
    <t>10% increased Critical Hit Chance with Spears</t>
  </si>
  <si>
    <t>Precise Point</t>
  </si>
  <si>
    <t>25% increased Damage with Spears</t>
  </si>
  <si>
    <t>Roll and Strike</t>
  </si>
  <si>
    <t>Javelin</t>
  </si>
  <si>
    <t>Spear Attack Speed</t>
  </si>
  <si>
    <t>3% increased Attack Speed with Spears</t>
  </si>
  <si>
    <t>Swift Skewering</t>
  </si>
  <si>
    <t>8% increased Attack Speed with Spears</t>
  </si>
  <si>
    <t>Endless Circuit</t>
  </si>
  <si>
    <t>25% chance on Consuming a Shock on an Enemy to reapply it</t>
  </si>
  <si>
    <t>Leeching Toxins</t>
  </si>
  <si>
    <t>30% increased Magnitude of Poison you inflict, Recover 2% of Life on Killing a Poisoned Enemy</t>
  </si>
  <si>
    <t>Exposed to the Storm</t>
  </si>
  <si>
    <t>Damage Penetrates 18% Lightning Resistance, 30% increased Critical Hit Chance against enemies with Lightning Exposure</t>
  </si>
  <si>
    <t>Pocket Sand</t>
  </si>
  <si>
    <t>50% increased Blind Effect</t>
  </si>
  <si>
    <t>Sharp Sight</t>
  </si>
  <si>
    <t>5% increased Attack Speed, 30% increased Accuracy Rating against Rare or Unique Enemies</t>
  </si>
  <si>
    <t>Manifold Method</t>
  </si>
  <si>
    <t>50% increased amount of Mana Leeched, 25% increased chance to inflict Ailments against Rare or Unique Enemies</t>
  </si>
  <si>
    <t>Serrated Edges</t>
  </si>
  <si>
    <t>10% increased Critical Hit Chance for Attacks, 30% increased Attack Damage against Rare or Unique Enemies</t>
  </si>
  <si>
    <t>Shield Evasion</t>
  </si>
  <si>
    <t>30% increased Evasion from Equipped Shield</t>
  </si>
  <si>
    <t>Dance with Death</t>
  </si>
  <si>
    <t>25% more Skill Speed while Off Hand is empty and you have. a One-Handed Martial Weapon equipped in your Main Hand</t>
  </si>
  <si>
    <t>Electrocution</t>
  </si>
  <si>
    <t>Enemies you Electrocute have 20% increased Damage taken</t>
  </si>
  <si>
    <t>Unarmed Area</t>
  </si>
  <si>
    <t>15% increased Area of Effect while Unarmed</t>
  </si>
  <si>
    <t>Wellspring</t>
  </si>
  <si>
    <t>30% increased Mana Recovery from Flasks, 8% increased Attack and Cast Speed during Effect of any Mana Flask</t>
  </si>
  <si>
    <t>Mana Flask Charges</t>
  </si>
  <si>
    <t>15% increased Mana Flask Charges gained</t>
  </si>
  <si>
    <t>Trap Damage</t>
  </si>
  <si>
    <t>10% increased Trap Damage</t>
  </si>
  <si>
    <t>Trap Critical Chance</t>
  </si>
  <si>
    <t>10% increased Critical Hit Chance with Traps</t>
  </si>
  <si>
    <t>Clever Construction</t>
  </si>
  <si>
    <t>25% increased Critical Hit Chance with Traps</t>
  </si>
  <si>
    <t>Devestating Devices</t>
  </si>
  <si>
    <t>25% increased Trap Damage</t>
  </si>
  <si>
    <t>Destructive Apparatus</t>
  </si>
  <si>
    <t>Trap Throw Speed</t>
  </si>
  <si>
    <t>6% increased Trap Throwing Speed</t>
  </si>
  <si>
    <t>Critical Damage when consuming a Power Charge</t>
  </si>
  <si>
    <t>20% increased Critical Damage Bonus if you've consumed a Power Charge Recently</t>
  </si>
  <si>
    <t>Overflowing Power</t>
  </si>
  <si>
    <t>Exposed to the Cosmos</t>
  </si>
  <si>
    <t>Damage Penetrates 15% Cold Resistance, Cold Exposure you inflict lowers Total Cold Resistance by an extra 5%</t>
  </si>
  <si>
    <t>Flurry</t>
  </si>
  <si>
    <t>20% increased Area of Effect while Unarmed, 25% reduced Damage with Unarmed Attacks, 20% increased Unarmed Attack Speed</t>
  </si>
  <si>
    <t>Block and Damage Taken from Blocked Hits</t>
  </si>
  <si>
    <t>15% increased Block chance, You take 5% of damage from Blocked Hits</t>
  </si>
  <si>
    <t>Reprisal</t>
  </si>
  <si>
    <t>Attack Skills deal 25% increased Damage while holding a Shield, 75% increased Evasion from Equipped Shield</t>
  </si>
  <si>
    <t>Deflection</t>
  </si>
  <si>
    <t>30% increased Block chance, You take 10% of damage from Blocked Hits</t>
  </si>
  <si>
    <t>Unarmed Attack Speed</t>
  </si>
  <si>
    <t>3% increased Unarmed Attack Speed</t>
  </si>
  <si>
    <t>Enhanced Reflexes</t>
  </si>
  <si>
    <t>30% increased Evasion Rating, 8% increased Dexterity</t>
  </si>
  <si>
    <t>Beastial Skin</t>
  </si>
  <si>
    <t>100% increased Evasion Rating from Equipped Body Armour</t>
  </si>
  <si>
    <t>Stupefy</t>
  </si>
  <si>
    <t>25% increased Critical Hit Chance against Dazed Enemies, 25% increased Damage against Dazed Enemies, 25% increased Daze Buildup</t>
  </si>
  <si>
    <t>Damage vs Dazed Enemies</t>
  </si>
  <si>
    <t>20% increased Damage against Dazed Enemies</t>
  </si>
  <si>
    <t>Unhindered</t>
  </si>
  <si>
    <t>3% increased Movement Speed, 20% reduced Slowing Potency of Debuffs on You</t>
  </si>
  <si>
    <t>Exposed to the Inferno</t>
  </si>
  <si>
    <t>Damage Penetrates 15% Fire Resistance, Fire Exposure you inflict lowers Total Fire Resistance by an extra 5%</t>
  </si>
  <si>
    <t>Unarmed Damage</t>
  </si>
  <si>
    <t>14% increased Damage with Unarmed Attacks</t>
  </si>
  <si>
    <t>Way of the Wind</t>
  </si>
  <si>
    <t>25% increased Evasion if you have Hit an Enemy Recently, 50% increased maximum Dash Distance with Unarmed Attack Skills</t>
  </si>
  <si>
    <t>Dagger Critical Chance</t>
  </si>
  <si>
    <t>10% increased Critical Hit Chance with Daggers</t>
  </si>
  <si>
    <t>Fervour</t>
  </si>
  <si>
    <t>Acrobatics</t>
  </si>
  <si>
    <t>Can Evade all Hits. 70% less Evasion Rating</t>
  </si>
  <si>
    <t>Throatseeker</t>
  </si>
  <si>
    <t>60% increased Critical Damage Bonus, 20% reduced Critical Hit Chance</t>
  </si>
  <si>
    <t>Building Toxins</t>
  </si>
  <si>
    <t>25% reduced Poison Duration, Targets can be affected by +1 of your Poisons at the same time</t>
  </si>
  <si>
    <t>Escalating Toxins</t>
  </si>
  <si>
    <t>10% increased Poison Duration for each Poison you have inflicted Recently, up to a maximum of 100%</t>
  </si>
  <si>
    <t>Dagger Speed</t>
  </si>
  <si>
    <t>3% increased Attack Speed with Daggers</t>
  </si>
  <si>
    <t>Bow Damage</t>
  </si>
  <si>
    <t>12% increased Damage with Bows</t>
  </si>
  <si>
    <t>Bow Accuracy Rating</t>
  </si>
  <si>
    <t>10% increased Accuracy Rating with Bows</t>
  </si>
  <si>
    <t>Feathered Fletching</t>
  </si>
  <si>
    <t>Increases and Reductions to Projectile Speed also apply to Damage with Bows</t>
  </si>
  <si>
    <t>Sniper</t>
  </si>
  <si>
    <t>Arrows gain Critical Hit Chance as they travel farther, up to 60% increased Critical Hit Chance</t>
  </si>
  <si>
    <t>Bow Speed</t>
  </si>
  <si>
    <t>3% increased Attack Speed with Bows</t>
  </si>
  <si>
    <t>Pierce the Heart</t>
  </si>
  <si>
    <t>Arrows Pierce an additional Target</t>
  </si>
  <si>
    <t>Bow Critical Damage</t>
  </si>
  <si>
    <t>16% increased Critical Damage Bonus with Bows</t>
  </si>
  <si>
    <t>Dagger Damage</t>
  </si>
  <si>
    <t>10% increased Damage with Daggers</t>
  </si>
  <si>
    <t>Dark Entries</t>
  </si>
  <si>
    <t>Heartstopping</t>
  </si>
  <si>
    <t>Heartbreaking</t>
  </si>
  <si>
    <t>35% increased Critical Damage Bonus, +10 to Strength</t>
  </si>
  <si>
    <t>Struck Through</t>
  </si>
  <si>
    <t>Attacks have +1% to Critical Hit Chance</t>
  </si>
  <si>
    <t>Silent Shiv</t>
  </si>
  <si>
    <t>5% increased Attack Speed with Daggers, 15% increased Critical Hit Chance with Daggers</t>
  </si>
  <si>
    <t>Dagger Critical Damage</t>
  </si>
  <si>
    <t>10% increased Critical Damage Bonus with Daggers</t>
  </si>
  <si>
    <t>Coated Knife</t>
  </si>
  <si>
    <t>Critical Hits with Daggers have a 25% chance to Poison the Enemy</t>
  </si>
  <si>
    <t>Backstabbing</t>
  </si>
  <si>
    <t>25% increased Critical Damage Bonus with Daggers</t>
  </si>
  <si>
    <t>Coming Calamity</t>
  </si>
  <si>
    <t>50% increased Cold Damage while affected by Herald of Ice, 50% increased Fire Damage while affected by Herald of Ash, 50% increased Lightning Damage while affected by Herald of Thunder</t>
  </si>
  <si>
    <t>Quarterstaff Critical Chance</t>
  </si>
  <si>
    <t>12% increased Critical Hit Chance with Quarterstaves</t>
  </si>
  <si>
    <t>Quarterstaff Critical Damage</t>
  </si>
  <si>
    <t>18% increased Critical Damage Bonus with Quarterstaves</t>
  </si>
  <si>
    <t>Quarterstaff Stun and Knockback</t>
  </si>
  <si>
    <t>20% increased Knockback Distance, 20% increased Stun Buildup with Quarterstaves</t>
  </si>
  <si>
    <t>Whirling Assault</t>
  </si>
  <si>
    <t>8% increased Attack Speed with Quarterstaves, Knocks Back Enemies if you get a Critical Hit with a Quarterstaff</t>
  </si>
  <si>
    <t>One with the Storm</t>
  </si>
  <si>
    <t>Quarterstaff Skills that consume Power Charges count as consuming an additional Power Charge</t>
  </si>
  <si>
    <t>Martial Artistry</t>
  </si>
  <si>
    <t>25% increased Accuracy Rating with Quarterstaves, 25% increased Critical Damage Bonus with Quarterstaves, +25 to Dexterity</t>
  </si>
  <si>
    <t>One with the River</t>
  </si>
  <si>
    <t>30% increased Defences while wielding a Staff, 30% increased Freeze Buildup with Quarterstaves, 30% increased Stun Buildup with Quarterstaves, 30% increased Daze Buildup with Quarterstaves</t>
  </si>
  <si>
    <t>Quarterstaff Freeze and Daze Buildup</t>
  </si>
  <si>
    <t>20% increased Freeze Buildup with Quarterstaves, 20% increased Daze Buildup with Quarterstaves</t>
  </si>
  <si>
    <t>Quarterstaff Speed</t>
  </si>
  <si>
    <t>3% increased Attack Speed with Quarterstaves</t>
  </si>
  <si>
    <t>Wind Ward</t>
  </si>
  <si>
    <t>3% less Damage taken per Tailwind</t>
  </si>
  <si>
    <t>Endless Munitions</t>
  </si>
  <si>
    <t>Skills fire an additional Projectile</t>
  </si>
  <si>
    <t>Called Shots</t>
  </si>
  <si>
    <t>You can apply an additional Mark</t>
  </si>
  <si>
    <t>Lead me through Grace...</t>
  </si>
  <si>
    <t>Gain 1 Spirit for every 6 Energy Shield on equipped Body Armour, Gain 1 Spirit for every 15 Evasion Rating on equipped Body Armour, Cannot gain Spirit from Equipment</t>
  </si>
  <si>
    <t>...and Protect me from Harm</t>
  </si>
  <si>
    <t>Evasion Rating also grants Physical Damage reduction, 40% less Evasion Rating</t>
  </si>
  <si>
    <t>I am the Thunder...</t>
  </si>
  <si>
    <t>Gain 10% of Damage as Extra Lightning Damage, 25% chance on Shocking Enemies to created Shocked Ground</t>
  </si>
  <si>
    <t>I am the Blizzard...</t>
  </si>
  <si>
    <t>Gain 10% of Damage as Extra Cold Damage, On Freezing Enemies create Chilled Ground</t>
  </si>
  <si>
    <t>...and I Shall Rage</t>
  </si>
  <si>
    <t>Grants Skill: Unbound Avatar, gain unbound ailment stacks [1]</t>
  </si>
  <si>
    <t>Sunder my Enemies...</t>
  </si>
  <si>
    <t>Critical Hits ignore non-negative Enemy Monster Elemental Resistances</t>
  </si>
  <si>
    <t>...and Scatter Them to the Winds</t>
  </si>
  <si>
    <t>Grants Skill: Elemental Expression, Trigger Elemental Expression on Melee Critical Hit</t>
  </si>
  <si>
    <t>Faith is a Choice</t>
  </si>
  <si>
    <t>Grants Skill: Meditate</t>
  </si>
  <si>
    <t>The Soul Springs Eternal</t>
  </si>
  <si>
    <t>Meta Skills gain 35% more Energy</t>
  </si>
  <si>
    <t>Energy Shield Recharge Rate</t>
  </si>
  <si>
    <t>20% increased Energy Shield Recharge Rate</t>
  </si>
  <si>
    <t>Far Shot</t>
  </si>
  <si>
    <t>Projectiles deal 0% more Hit damage to targets in the first 3.5 metres of their movement, scaling up with distance travelled to reach 20% after 7 metres</t>
  </si>
  <si>
    <t>Gathering Winds</t>
  </si>
  <si>
    <t>Gain Tailwind on Skill use, Lose all Tailwind when Hit</t>
  </si>
  <si>
    <t>Eagle Eyes</t>
  </si>
  <si>
    <t>You have no Accuracy Penalty at Distance</t>
  </si>
  <si>
    <t>Point Blank</t>
  </si>
  <si>
    <t>Projectiles deal 20% more Hit damage to targets in the first 3.5 metres of their movement, scaling down with distance travelled to reach 0% after 7 metres</t>
  </si>
  <si>
    <t>Thrilling Chase</t>
  </si>
  <si>
    <t>Benefits from consuming Frenzy Charges for your Skills have 50% chance to be doubled</t>
  </si>
  <si>
    <t>Running Assault</t>
  </si>
  <si>
    <t>30% less Movement Speed Penalty from using Skills while moving</t>
  </si>
  <si>
    <t>Relentless Pursuit</t>
  </si>
  <si>
    <t>Your speed is unaffected by Slows</t>
  </si>
  <si>
    <t>Avidity</t>
  </si>
  <si>
    <t>30% chance that if you would gain Frenzy Charges, you instead gain up to your maximum number of Frenzy Charges</t>
  </si>
  <si>
    <t>Explosive Concoction</t>
  </si>
  <si>
    <t>Grants Skill: Explosive Concoction</t>
  </si>
  <si>
    <t>Bleeding Concoction</t>
  </si>
  <si>
    <t>Grants Skill: Bleeding Concoction</t>
  </si>
  <si>
    <t>Shattering Concoction</t>
  </si>
  <si>
    <t>Grants Skill: Shattering Concoction</t>
  </si>
  <si>
    <t>Fulminating Concoction</t>
  </si>
  <si>
    <t>Grants Skill: Fulminating Concoction</t>
  </si>
  <si>
    <t>Poisonous Concoction</t>
  </si>
  <si>
    <t>Grants Skill: Poisonous Concoction</t>
  </si>
  <si>
    <t>Contagious Contamination</t>
  </si>
  <si>
    <t>The most Damaging Poison on Enemies you Kill is Spread to other Enemies within 1.5 metres</t>
  </si>
  <si>
    <t>Poison Effect</t>
  </si>
  <si>
    <t>12% increased Magnitude of Poison you inflict</t>
  </si>
  <si>
    <t>Overwhelming Toxicity</t>
  </si>
  <si>
    <t>Double the number of your Poisons that targets can be affected by at the same time, 35% less Poison Duration</t>
  </si>
  <si>
    <t>Enduring Elixirs</t>
  </si>
  <si>
    <t>Life Flask Effects are not removed when Unreserved Life is Filled. Life Flask Effects do not Queue</t>
  </si>
  <si>
    <t>Connected Chemistry</t>
  </si>
  <si>
    <t>50% more Flask Charges gained</t>
  </si>
  <si>
    <t>Ravenous Doubts</t>
  </si>
  <si>
    <t>Mana Leech is instant</t>
  </si>
  <si>
    <t>Consuming Questions</t>
  </si>
  <si>
    <t>You cannot Recharge Energy Shield, Mana Leech effects also Recover Energy Shield</t>
  </si>
  <si>
    <t>Reality Rending</t>
  </si>
  <si>
    <t>23% chance to Gain 25% of Damage with Hits as Extra Chaos Damage, 13% chance to Gain 50% of Damage with Hits as Extra Chaos Damage, 7% chance to Gain 100% of Damage with Hits as Extra Chaos Damage</t>
  </si>
  <si>
    <t>Chayula's Gift</t>
  </si>
  <si>
    <t>Waking Dream</t>
  </si>
  <si>
    <t>Grants Skill: Into the Breach</t>
  </si>
  <si>
    <t>Lucid Dreaming</t>
  </si>
  <si>
    <t>Effect and Duration of Flames of Chayula on You is Doubled</t>
  </si>
  <si>
    <t>Embrace the Darkness</t>
  </si>
  <si>
    <t>Removes all Spirit. Base Maximum Darkness is 100. Damage taken is Reserved from Darkness before being taken from Life or Energy Shield, Darkness Reservation lasts for 10 seconds, +5 to Maximum Darkness per Level</t>
  </si>
  <si>
    <t>Grasp of the Void</t>
  </si>
  <si>
    <t>Gain 1% of Damage as Extra Chaos Damage per 20 Unreserved Darkness</t>
  </si>
  <si>
    <t>Inner Silence</t>
  </si>
  <si>
    <t>50% reduced Darkness Reservation Duration</t>
  </si>
  <si>
    <t>Chaos Resistance</t>
  </si>
  <si>
    <t>Darkness</t>
  </si>
  <si>
    <t>10% increased maximum Darkness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</si>
</sst>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9.0"/>
    <col customWidth="1" min="3" max="3" width="13.5"/>
  </cols>
  <sheetData>
    <row r="1">
      <c r="A1" s="1" t="s">
        <v>0</v>
      </c>
      <c r="B1" s="1" t="s">
        <v>1</v>
      </c>
      <c r="C1" s="1" t="s">
        <v>2</v>
      </c>
    </row>
    <row r="2">
      <c r="A2" s="1" t="s">
        <v>3</v>
      </c>
      <c r="B2" s="1" t="s">
        <v>4</v>
      </c>
      <c r="C2" s="1" t="s">
        <v>5</v>
      </c>
    </row>
    <row r="3">
      <c r="A3" s="1" t="s">
        <v>6</v>
      </c>
      <c r="B3" s="1" t="s">
        <v>7</v>
      </c>
      <c r="C3" s="1" t="s">
        <v>8</v>
      </c>
    </row>
    <row r="4">
      <c r="A4" s="1" t="s">
        <v>9</v>
      </c>
      <c r="B4" s="1" t="s">
        <v>7</v>
      </c>
      <c r="C4" s="1" t="s">
        <v>10</v>
      </c>
    </row>
    <row r="5">
      <c r="A5" s="1" t="s">
        <v>11</v>
      </c>
      <c r="B5" s="1" t="s">
        <v>7</v>
      </c>
      <c r="C5" s="1" t="s">
        <v>12</v>
      </c>
    </row>
    <row r="6">
      <c r="A6" s="1" t="s">
        <v>13</v>
      </c>
      <c r="B6" s="1" t="s">
        <v>4</v>
      </c>
      <c r="C6" s="1" t="s">
        <v>14</v>
      </c>
    </row>
    <row r="7">
      <c r="A7" s="1" t="s">
        <v>15</v>
      </c>
      <c r="B7" s="1" t="s">
        <v>7</v>
      </c>
      <c r="C7" s="1" t="s">
        <v>16</v>
      </c>
    </row>
    <row r="8">
      <c r="A8" s="1" t="s">
        <v>17</v>
      </c>
      <c r="B8" s="1" t="s">
        <v>4</v>
      </c>
      <c r="C8" s="1" t="s">
        <v>18</v>
      </c>
    </row>
    <row r="9">
      <c r="A9" s="1" t="s">
        <v>19</v>
      </c>
      <c r="B9" s="1" t="s">
        <v>4</v>
      </c>
      <c r="C9" s="1" t="s">
        <v>20</v>
      </c>
    </row>
    <row r="10">
      <c r="A10" s="1" t="s">
        <v>21</v>
      </c>
      <c r="B10" s="1" t="s">
        <v>7</v>
      </c>
      <c r="C10" s="1" t="s">
        <v>22</v>
      </c>
    </row>
    <row r="11">
      <c r="A11" s="1" t="s">
        <v>23</v>
      </c>
      <c r="B11" s="1" t="s">
        <v>4</v>
      </c>
      <c r="C11" s="1" t="s">
        <v>24</v>
      </c>
    </row>
    <row r="12">
      <c r="A12" s="1" t="s">
        <v>25</v>
      </c>
      <c r="B12" s="1" t="s">
        <v>7</v>
      </c>
      <c r="C12" s="1" t="s">
        <v>26</v>
      </c>
    </row>
    <row r="13">
      <c r="A13" s="1" t="s">
        <v>27</v>
      </c>
      <c r="B13" s="1" t="s">
        <v>7</v>
      </c>
      <c r="C13" s="1" t="s">
        <v>28</v>
      </c>
    </row>
    <row r="14">
      <c r="A14" s="1" t="s">
        <v>29</v>
      </c>
      <c r="B14" s="1" t="s">
        <v>7</v>
      </c>
      <c r="C14" s="1" t="s">
        <v>30</v>
      </c>
    </row>
    <row r="15">
      <c r="A15" s="1" t="s">
        <v>31</v>
      </c>
      <c r="B15" s="1" t="s">
        <v>7</v>
      </c>
      <c r="C15" s="1" t="s">
        <v>32</v>
      </c>
    </row>
    <row r="16">
      <c r="A16" s="1" t="s">
        <v>33</v>
      </c>
      <c r="B16" s="1" t="s">
        <v>7</v>
      </c>
      <c r="C16" s="1" t="s">
        <v>34</v>
      </c>
    </row>
    <row r="17">
      <c r="A17" s="1" t="s">
        <v>35</v>
      </c>
      <c r="B17" s="1" t="s">
        <v>4</v>
      </c>
      <c r="C17" s="1" t="s">
        <v>36</v>
      </c>
    </row>
    <row r="18">
      <c r="A18" s="1" t="s">
        <v>37</v>
      </c>
      <c r="B18" s="1" t="s">
        <v>7</v>
      </c>
      <c r="C18" s="1" t="s">
        <v>38</v>
      </c>
    </row>
    <row r="19">
      <c r="A19" s="1" t="s">
        <v>39</v>
      </c>
      <c r="B19" s="1" t="s">
        <v>7</v>
      </c>
      <c r="C19" s="1" t="s">
        <v>40</v>
      </c>
    </row>
    <row r="20">
      <c r="A20" s="1" t="s">
        <v>41</v>
      </c>
      <c r="B20" s="1" t="s">
        <v>7</v>
      </c>
      <c r="C20" s="1" t="s">
        <v>42</v>
      </c>
    </row>
    <row r="21">
      <c r="A21" s="1" t="s">
        <v>43</v>
      </c>
      <c r="B21" s="1" t="s">
        <v>7</v>
      </c>
      <c r="C21" s="1" t="s">
        <v>44</v>
      </c>
    </row>
    <row r="22">
      <c r="A22" s="1" t="s">
        <v>45</v>
      </c>
      <c r="B22" s="1" t="s">
        <v>7</v>
      </c>
      <c r="C22" s="1" t="s">
        <v>46</v>
      </c>
    </row>
    <row r="23">
      <c r="A23" s="1" t="s">
        <v>47</v>
      </c>
      <c r="B23" s="1" t="s">
        <v>4</v>
      </c>
      <c r="C23" s="1" t="s">
        <v>48</v>
      </c>
    </row>
    <row r="24">
      <c r="A24" s="1" t="s">
        <v>49</v>
      </c>
      <c r="B24" s="1" t="s">
        <v>4</v>
      </c>
      <c r="C24" s="1" t="s">
        <v>50</v>
      </c>
    </row>
    <row r="25">
      <c r="A25" s="1" t="s">
        <v>51</v>
      </c>
      <c r="B25" s="1" t="s">
        <v>4</v>
      </c>
      <c r="C25" s="1" t="s">
        <v>52</v>
      </c>
    </row>
    <row r="26">
      <c r="A26" s="1" t="s">
        <v>53</v>
      </c>
      <c r="B26" s="1" t="s">
        <v>7</v>
      </c>
      <c r="C26" s="1" t="s">
        <v>54</v>
      </c>
    </row>
    <row r="27">
      <c r="A27" s="1" t="s">
        <v>55</v>
      </c>
      <c r="B27" s="1" t="s">
        <v>7</v>
      </c>
      <c r="C27" s="1" t="s">
        <v>56</v>
      </c>
    </row>
    <row r="28">
      <c r="A28" s="1" t="s">
        <v>57</v>
      </c>
      <c r="B28" s="1" t="s">
        <v>4</v>
      </c>
      <c r="C28" s="1" t="s">
        <v>58</v>
      </c>
    </row>
    <row r="29">
      <c r="A29" s="1" t="s">
        <v>59</v>
      </c>
      <c r="B29" s="1" t="s">
        <v>7</v>
      </c>
      <c r="C29" s="1" t="s">
        <v>60</v>
      </c>
    </row>
    <row r="30">
      <c r="A30" s="1" t="s">
        <v>61</v>
      </c>
      <c r="B30" s="1" t="s">
        <v>4</v>
      </c>
      <c r="C30" s="1" t="s">
        <v>62</v>
      </c>
    </row>
    <row r="31">
      <c r="A31" s="1" t="s">
        <v>63</v>
      </c>
      <c r="B31" s="1" t="s">
        <v>7</v>
      </c>
      <c r="C31" s="1" t="s">
        <v>64</v>
      </c>
    </row>
    <row r="32">
      <c r="A32" s="1" t="s">
        <v>65</v>
      </c>
      <c r="B32" s="1" t="s">
        <v>4</v>
      </c>
      <c r="C32" s="1" t="s">
        <v>66</v>
      </c>
    </row>
    <row r="33">
      <c r="A33" s="1" t="s">
        <v>67</v>
      </c>
      <c r="B33" s="1" t="s">
        <v>7</v>
      </c>
      <c r="C33" s="1" t="s">
        <v>68</v>
      </c>
    </row>
    <row r="34">
      <c r="A34" s="1" t="s">
        <v>69</v>
      </c>
      <c r="B34" s="1" t="s">
        <v>4</v>
      </c>
      <c r="C34" s="1" t="s">
        <v>70</v>
      </c>
    </row>
    <row r="35">
      <c r="A35" s="1" t="s">
        <v>71</v>
      </c>
      <c r="B35" s="1" t="s">
        <v>4</v>
      </c>
      <c r="C35" s="1" t="s">
        <v>72</v>
      </c>
    </row>
    <row r="36">
      <c r="A36" s="1" t="s">
        <v>73</v>
      </c>
      <c r="B36" s="1" t="s">
        <v>7</v>
      </c>
      <c r="C36" s="1" t="s">
        <v>74</v>
      </c>
    </row>
    <row r="37">
      <c r="A37" s="1" t="s">
        <v>75</v>
      </c>
      <c r="B37" s="1" t="s">
        <v>4</v>
      </c>
      <c r="C37" s="1" t="s">
        <v>76</v>
      </c>
    </row>
    <row r="38">
      <c r="A38" s="1" t="s">
        <v>77</v>
      </c>
      <c r="B38" s="1" t="s">
        <v>7</v>
      </c>
      <c r="C38" s="1" t="s">
        <v>78</v>
      </c>
    </row>
    <row r="39">
      <c r="A39" s="1" t="s">
        <v>79</v>
      </c>
      <c r="B39" s="1" t="s">
        <v>7</v>
      </c>
      <c r="C39" s="1" t="s">
        <v>80</v>
      </c>
    </row>
    <row r="40">
      <c r="A40" s="1" t="s">
        <v>81</v>
      </c>
      <c r="B40" s="1" t="s">
        <v>7</v>
      </c>
      <c r="C40" s="1" t="s">
        <v>80</v>
      </c>
    </row>
    <row r="41">
      <c r="A41" s="1" t="s">
        <v>82</v>
      </c>
      <c r="B41" s="1" t="s">
        <v>4</v>
      </c>
      <c r="C41" s="1" t="s">
        <v>83</v>
      </c>
    </row>
    <row r="42">
      <c r="A42" s="1" t="s">
        <v>84</v>
      </c>
      <c r="B42" s="1" t="s">
        <v>7</v>
      </c>
      <c r="C42" s="1" t="s">
        <v>85</v>
      </c>
    </row>
    <row r="43">
      <c r="A43" s="1" t="s">
        <v>86</v>
      </c>
      <c r="B43" s="1" t="s">
        <v>4</v>
      </c>
      <c r="C43" s="2" t="str">
        <f>+5 to any Attribute</f>
        <v>#ERROR!</v>
      </c>
    </row>
    <row r="44">
      <c r="A44" s="1" t="s">
        <v>87</v>
      </c>
      <c r="B44" s="1" t="s">
        <v>4</v>
      </c>
      <c r="C44" s="1" t="s">
        <v>88</v>
      </c>
    </row>
    <row r="45">
      <c r="A45" s="1" t="s">
        <v>89</v>
      </c>
      <c r="B45" s="1" t="s">
        <v>4</v>
      </c>
      <c r="C45" s="1" t="s">
        <v>90</v>
      </c>
    </row>
    <row r="46">
      <c r="A46" s="1" t="s">
        <v>91</v>
      </c>
      <c r="B46" s="1" t="s">
        <v>4</v>
      </c>
      <c r="C46" s="1" t="s">
        <v>92</v>
      </c>
    </row>
    <row r="47">
      <c r="A47" s="1" t="s">
        <v>93</v>
      </c>
      <c r="B47" s="1" t="s">
        <v>4</v>
      </c>
      <c r="C47" s="1" t="s">
        <v>94</v>
      </c>
    </row>
    <row r="48">
      <c r="A48" s="1" t="s">
        <v>95</v>
      </c>
      <c r="B48" s="1" t="s">
        <v>7</v>
      </c>
      <c r="C48" s="1" t="s">
        <v>96</v>
      </c>
    </row>
    <row r="49">
      <c r="A49" s="1" t="s">
        <v>97</v>
      </c>
      <c r="B49" s="1" t="s">
        <v>4</v>
      </c>
      <c r="C49" s="1" t="s">
        <v>98</v>
      </c>
    </row>
    <row r="50">
      <c r="A50" s="1" t="s">
        <v>99</v>
      </c>
      <c r="B50" s="1" t="s">
        <v>4</v>
      </c>
      <c r="C50" s="1" t="s">
        <v>100</v>
      </c>
    </row>
    <row r="51">
      <c r="A51" s="1" t="s">
        <v>101</v>
      </c>
      <c r="B51" s="1" t="s">
        <v>7</v>
      </c>
      <c r="C51" s="1" t="s">
        <v>102</v>
      </c>
    </row>
    <row r="52">
      <c r="A52" s="1" t="s">
        <v>103</v>
      </c>
      <c r="B52" s="1" t="s">
        <v>4</v>
      </c>
      <c r="C52" s="1" t="s">
        <v>104</v>
      </c>
    </row>
    <row r="53">
      <c r="A53" s="1" t="s">
        <v>105</v>
      </c>
      <c r="B53" s="1" t="s">
        <v>7</v>
      </c>
      <c r="C53" s="1" t="s">
        <v>106</v>
      </c>
    </row>
    <row r="54">
      <c r="A54" s="1" t="s">
        <v>107</v>
      </c>
      <c r="B54" s="1" t="s">
        <v>7</v>
      </c>
      <c r="C54" s="1" t="s">
        <v>108</v>
      </c>
    </row>
    <row r="55">
      <c r="A55" s="1" t="s">
        <v>109</v>
      </c>
      <c r="B55" s="1" t="s">
        <v>7</v>
      </c>
      <c r="C55" s="1" t="s">
        <v>110</v>
      </c>
    </row>
    <row r="56">
      <c r="A56" s="1" t="s">
        <v>111</v>
      </c>
      <c r="B56" s="1" t="s">
        <v>7</v>
      </c>
      <c r="C56" s="1" t="s">
        <v>112</v>
      </c>
    </row>
    <row r="57">
      <c r="A57" s="1" t="s">
        <v>113</v>
      </c>
      <c r="B57" s="1" t="s">
        <v>7</v>
      </c>
      <c r="C57" s="1" t="s">
        <v>114</v>
      </c>
    </row>
    <row r="58">
      <c r="A58" s="1" t="s">
        <v>115</v>
      </c>
      <c r="B58" s="1" t="s">
        <v>4</v>
      </c>
      <c r="C58" s="1" t="s">
        <v>116</v>
      </c>
    </row>
    <row r="59">
      <c r="A59" s="1" t="s">
        <v>117</v>
      </c>
      <c r="B59" s="1" t="s">
        <v>4</v>
      </c>
      <c r="C59" s="1" t="s">
        <v>118</v>
      </c>
    </row>
    <row r="60">
      <c r="A60" s="1" t="s">
        <v>119</v>
      </c>
      <c r="B60" s="1" t="s">
        <v>4</v>
      </c>
      <c r="C60" s="1" t="s">
        <v>120</v>
      </c>
    </row>
    <row r="61">
      <c r="A61" s="1" t="s">
        <v>121</v>
      </c>
      <c r="B61" s="1" t="s">
        <v>7</v>
      </c>
      <c r="C61" s="1" t="s">
        <v>122</v>
      </c>
    </row>
    <row r="62">
      <c r="A62" s="1" t="s">
        <v>123</v>
      </c>
      <c r="B62" s="1" t="s">
        <v>4</v>
      </c>
      <c r="C62" s="1" t="s">
        <v>124</v>
      </c>
    </row>
    <row r="63">
      <c r="A63" s="1" t="s">
        <v>125</v>
      </c>
      <c r="B63" s="1" t="s">
        <v>7</v>
      </c>
      <c r="C63" s="1" t="s">
        <v>126</v>
      </c>
    </row>
    <row r="64">
      <c r="A64" s="1" t="s">
        <v>127</v>
      </c>
      <c r="B64" s="1" t="s">
        <v>4</v>
      </c>
      <c r="C64" s="1" t="s">
        <v>128</v>
      </c>
    </row>
    <row r="65">
      <c r="A65" s="1" t="s">
        <v>129</v>
      </c>
      <c r="B65" s="1" t="s">
        <v>4</v>
      </c>
      <c r="C65" s="1" t="s">
        <v>130</v>
      </c>
    </row>
    <row r="66">
      <c r="A66" s="1" t="s">
        <v>131</v>
      </c>
      <c r="B66" s="1" t="s">
        <v>7</v>
      </c>
      <c r="C66" s="1" t="s">
        <v>132</v>
      </c>
    </row>
    <row r="67">
      <c r="A67" s="1" t="s">
        <v>133</v>
      </c>
      <c r="B67" s="1" t="s">
        <v>4</v>
      </c>
      <c r="C67" s="1" t="s">
        <v>134</v>
      </c>
    </row>
    <row r="68">
      <c r="A68" s="1" t="s">
        <v>135</v>
      </c>
      <c r="B68" s="1" t="s">
        <v>4</v>
      </c>
      <c r="C68" s="1" t="s">
        <v>136</v>
      </c>
    </row>
    <row r="69">
      <c r="A69" s="1" t="s">
        <v>137</v>
      </c>
      <c r="B69" s="1" t="s">
        <v>4</v>
      </c>
      <c r="C69" s="1" t="s">
        <v>138</v>
      </c>
    </row>
    <row r="70">
      <c r="A70" s="1" t="s">
        <v>139</v>
      </c>
      <c r="B70" s="1" t="s">
        <v>7</v>
      </c>
      <c r="C70" s="1" t="s">
        <v>140</v>
      </c>
    </row>
    <row r="71">
      <c r="A71" s="1" t="s">
        <v>141</v>
      </c>
      <c r="B71" s="1" t="s">
        <v>4</v>
      </c>
      <c r="C71" s="1" t="s">
        <v>142</v>
      </c>
    </row>
    <row r="72">
      <c r="A72" s="1" t="s">
        <v>143</v>
      </c>
      <c r="B72" s="1" t="s">
        <v>7</v>
      </c>
      <c r="C72" s="1" t="s">
        <v>144</v>
      </c>
    </row>
    <row r="73">
      <c r="A73" s="1" t="s">
        <v>145</v>
      </c>
      <c r="B73" s="1" t="s">
        <v>4</v>
      </c>
      <c r="C73" s="1" t="s">
        <v>146</v>
      </c>
    </row>
    <row r="74">
      <c r="A74" s="1" t="s">
        <v>147</v>
      </c>
      <c r="B74" s="1" t="s">
        <v>7</v>
      </c>
      <c r="C74" s="2" t="str">
        <f>+15% to Fire Resistance, 25% reduced effect of Ignite on you</f>
        <v>#ERROR!</v>
      </c>
    </row>
    <row r="75">
      <c r="A75" s="1" t="s">
        <v>148</v>
      </c>
      <c r="B75" s="1" t="s">
        <v>7</v>
      </c>
      <c r="C75" s="1" t="s">
        <v>149</v>
      </c>
    </row>
    <row r="76">
      <c r="A76" s="1" t="s">
        <v>150</v>
      </c>
      <c r="B76" s="1" t="s">
        <v>4</v>
      </c>
      <c r="C76" s="2" t="str">
        <f>+1% to Maximum Lightning Resistance</f>
        <v>#ERROR!</v>
      </c>
    </row>
    <row r="77">
      <c r="A77" s="1" t="s">
        <v>151</v>
      </c>
      <c r="B77" s="1" t="s">
        <v>4</v>
      </c>
      <c r="C77" s="2" t="str">
        <f>+1% to Maximum Fire Resistance</f>
        <v>#ERROR!</v>
      </c>
    </row>
    <row r="78">
      <c r="A78" s="1" t="s">
        <v>152</v>
      </c>
      <c r="B78" s="1" t="s">
        <v>7</v>
      </c>
      <c r="C78" s="2" t="str">
        <f>+1% to all Maximum Elemental Resistances, +5% to all Elemental Resistances</f>
        <v>#ERROR!</v>
      </c>
    </row>
    <row r="79">
      <c r="A79" s="1" t="s">
        <v>153</v>
      </c>
      <c r="B79" s="1" t="s">
        <v>4</v>
      </c>
      <c r="C79" s="2" t="str">
        <f>+1% to Maximum Cold Resistance</f>
        <v>#ERROR!</v>
      </c>
    </row>
    <row r="80">
      <c r="A80" s="1" t="s">
        <v>154</v>
      </c>
      <c r="B80" s="1" t="s">
        <v>4</v>
      </c>
      <c r="C80" s="1" t="s">
        <v>155</v>
      </c>
    </row>
    <row r="81">
      <c r="A81" s="1" t="s">
        <v>156</v>
      </c>
      <c r="B81" s="1" t="s">
        <v>7</v>
      </c>
      <c r="C81" s="1" t="s">
        <v>157</v>
      </c>
    </row>
    <row r="82">
      <c r="A82" s="1" t="s">
        <v>158</v>
      </c>
      <c r="B82" s="1" t="s">
        <v>4</v>
      </c>
      <c r="C82" s="1" t="s">
        <v>159</v>
      </c>
    </row>
    <row r="83">
      <c r="A83" s="1" t="s">
        <v>160</v>
      </c>
      <c r="B83" s="1" t="s">
        <v>4</v>
      </c>
      <c r="C83" s="1" t="s">
        <v>161</v>
      </c>
    </row>
    <row r="84">
      <c r="A84" s="1" t="s">
        <v>162</v>
      </c>
      <c r="B84" s="1" t="s">
        <v>7</v>
      </c>
      <c r="C84" s="1" t="s">
        <v>163</v>
      </c>
    </row>
    <row r="85">
      <c r="A85" s="1" t="s">
        <v>164</v>
      </c>
      <c r="B85" s="1" t="s">
        <v>4</v>
      </c>
      <c r="C85" s="1" t="s">
        <v>165</v>
      </c>
    </row>
    <row r="86">
      <c r="A86" s="1" t="s">
        <v>166</v>
      </c>
      <c r="B86" s="1" t="s">
        <v>4</v>
      </c>
      <c r="C86" s="1" t="s">
        <v>167</v>
      </c>
    </row>
    <row r="87">
      <c r="A87" s="1" t="s">
        <v>168</v>
      </c>
      <c r="B87" s="1" t="s">
        <v>7</v>
      </c>
      <c r="C87" s="1" t="s">
        <v>169</v>
      </c>
    </row>
    <row r="88">
      <c r="A88" s="1" t="s">
        <v>170</v>
      </c>
      <c r="B88" s="1" t="s">
        <v>7</v>
      </c>
      <c r="C88" s="1" t="s">
        <v>169</v>
      </c>
    </row>
    <row r="89">
      <c r="A89" s="1" t="s">
        <v>171</v>
      </c>
      <c r="B89" s="1" t="s">
        <v>4</v>
      </c>
      <c r="C89" s="1" t="s">
        <v>172</v>
      </c>
    </row>
    <row r="90">
      <c r="A90" s="1" t="s">
        <v>173</v>
      </c>
      <c r="B90" s="1" t="s">
        <v>7</v>
      </c>
      <c r="C90" s="1" t="s">
        <v>174</v>
      </c>
    </row>
    <row r="91">
      <c r="A91" s="1" t="s">
        <v>175</v>
      </c>
      <c r="B91" s="1" t="s">
        <v>7</v>
      </c>
      <c r="C91" s="1" t="s">
        <v>176</v>
      </c>
    </row>
    <row r="92">
      <c r="A92" s="1" t="s">
        <v>177</v>
      </c>
      <c r="B92" s="1" t="s">
        <v>7</v>
      </c>
      <c r="C92" s="1" t="s">
        <v>178</v>
      </c>
    </row>
    <row r="93">
      <c r="A93" s="1" t="s">
        <v>179</v>
      </c>
      <c r="B93" s="1" t="s">
        <v>7</v>
      </c>
      <c r="C93" s="1" t="s">
        <v>180</v>
      </c>
    </row>
    <row r="94">
      <c r="A94" s="1" t="s">
        <v>181</v>
      </c>
      <c r="B94" s="1" t="s">
        <v>7</v>
      </c>
      <c r="C94" s="1" t="s">
        <v>182</v>
      </c>
    </row>
    <row r="95">
      <c r="A95" s="1" t="s">
        <v>183</v>
      </c>
      <c r="B95" s="1" t="s">
        <v>7</v>
      </c>
      <c r="C95" s="1" t="s">
        <v>184</v>
      </c>
    </row>
    <row r="96">
      <c r="A96" s="1" t="s">
        <v>185</v>
      </c>
      <c r="B96" s="1" t="s">
        <v>4</v>
      </c>
      <c r="C96" s="1" t="s">
        <v>186</v>
      </c>
    </row>
    <row r="97">
      <c r="A97" s="1" t="s">
        <v>187</v>
      </c>
      <c r="B97" s="1" t="s">
        <v>4</v>
      </c>
      <c r="C97" s="1" t="s">
        <v>188</v>
      </c>
    </row>
    <row r="98">
      <c r="A98" s="1" t="s">
        <v>189</v>
      </c>
      <c r="B98" s="1" t="s">
        <v>7</v>
      </c>
      <c r="C98" s="1" t="s">
        <v>190</v>
      </c>
    </row>
    <row r="99">
      <c r="A99" s="1" t="s">
        <v>191</v>
      </c>
      <c r="B99" s="1" t="s">
        <v>7</v>
      </c>
      <c r="C99" s="2" t="str">
        <f>+10 to Maximum Rage while wielding an Axe</f>
        <v>#ERROR!</v>
      </c>
    </row>
    <row r="100">
      <c r="A100" s="1" t="s">
        <v>192</v>
      </c>
      <c r="B100" s="1" t="s">
        <v>4</v>
      </c>
      <c r="C100" s="1" t="s">
        <v>193</v>
      </c>
    </row>
    <row r="101">
      <c r="A101" s="1" t="s">
        <v>194</v>
      </c>
      <c r="B101" s="1" t="s">
        <v>4</v>
      </c>
      <c r="C101" s="1" t="s">
        <v>195</v>
      </c>
    </row>
    <row r="102">
      <c r="A102" s="1" t="s">
        <v>196</v>
      </c>
      <c r="B102" s="1" t="s">
        <v>4</v>
      </c>
      <c r="C102" s="1" t="s">
        <v>197</v>
      </c>
    </row>
    <row r="103">
      <c r="A103" s="1" t="s">
        <v>198</v>
      </c>
      <c r="B103" s="1" t="s">
        <v>7</v>
      </c>
      <c r="C103" s="1" t="s">
        <v>199</v>
      </c>
    </row>
    <row r="104">
      <c r="A104" s="1" t="s">
        <v>200</v>
      </c>
      <c r="B104" s="1" t="s">
        <v>4</v>
      </c>
      <c r="C104" s="1" t="s">
        <v>116</v>
      </c>
    </row>
    <row r="105">
      <c r="A105" s="1" t="s">
        <v>201</v>
      </c>
      <c r="B105" s="1" t="s">
        <v>7</v>
      </c>
      <c r="C105" s="1" t="s">
        <v>202</v>
      </c>
    </row>
    <row r="106">
      <c r="A106" s="1" t="s">
        <v>203</v>
      </c>
      <c r="B106" s="1" t="s">
        <v>7</v>
      </c>
      <c r="C106" s="1" t="s">
        <v>204</v>
      </c>
    </row>
    <row r="107">
      <c r="A107" s="1" t="s">
        <v>205</v>
      </c>
      <c r="B107" s="1" t="s">
        <v>4</v>
      </c>
      <c r="C107" s="1" t="s">
        <v>206</v>
      </c>
    </row>
    <row r="108">
      <c r="A108" s="1" t="s">
        <v>207</v>
      </c>
      <c r="B108" s="1" t="s">
        <v>4</v>
      </c>
      <c r="C108" s="1" t="s">
        <v>208</v>
      </c>
    </row>
    <row r="109">
      <c r="A109" s="1" t="s">
        <v>209</v>
      </c>
      <c r="B109" s="1" t="s">
        <v>4</v>
      </c>
      <c r="C109" s="1" t="s">
        <v>210</v>
      </c>
    </row>
    <row r="110">
      <c r="A110" s="1" t="s">
        <v>211</v>
      </c>
      <c r="B110" s="1" t="s">
        <v>7</v>
      </c>
      <c r="C110" s="1" t="s">
        <v>212</v>
      </c>
    </row>
    <row r="111">
      <c r="A111" s="1" t="s">
        <v>213</v>
      </c>
      <c r="B111" s="1" t="s">
        <v>4</v>
      </c>
      <c r="C111" s="1" t="s">
        <v>214</v>
      </c>
    </row>
    <row r="112">
      <c r="A112" s="1" t="s">
        <v>215</v>
      </c>
      <c r="B112" s="1" t="s">
        <v>7</v>
      </c>
      <c r="C112" s="1" t="s">
        <v>216</v>
      </c>
    </row>
    <row r="113">
      <c r="A113" s="1" t="s">
        <v>217</v>
      </c>
      <c r="B113" s="1" t="s">
        <v>4</v>
      </c>
      <c r="C113" s="1" t="s">
        <v>218</v>
      </c>
    </row>
    <row r="114">
      <c r="A114" s="1" t="s">
        <v>219</v>
      </c>
      <c r="B114" s="1" t="s">
        <v>7</v>
      </c>
      <c r="C114" s="1" t="s">
        <v>220</v>
      </c>
    </row>
    <row r="115">
      <c r="A115" s="1" t="s">
        <v>221</v>
      </c>
      <c r="B115" s="1" t="s">
        <v>4</v>
      </c>
      <c r="C115" s="1" t="s">
        <v>222</v>
      </c>
    </row>
    <row r="116">
      <c r="A116" s="1" t="s">
        <v>223</v>
      </c>
      <c r="B116" s="1" t="s">
        <v>4</v>
      </c>
      <c r="C116" s="1" t="s">
        <v>224</v>
      </c>
    </row>
    <row r="117">
      <c r="A117" s="1" t="s">
        <v>225</v>
      </c>
      <c r="B117" s="1" t="s">
        <v>7</v>
      </c>
      <c r="C117" s="1" t="s">
        <v>226</v>
      </c>
    </row>
    <row r="118">
      <c r="A118" s="1" t="s">
        <v>227</v>
      </c>
      <c r="B118" s="1" t="s">
        <v>7</v>
      </c>
      <c r="C118" s="1" t="s">
        <v>228</v>
      </c>
    </row>
    <row r="119">
      <c r="A119" s="1" t="s">
        <v>229</v>
      </c>
      <c r="B119" s="1" t="s">
        <v>4</v>
      </c>
      <c r="C119" s="1" t="s">
        <v>230</v>
      </c>
    </row>
    <row r="120">
      <c r="A120" s="1" t="s">
        <v>231</v>
      </c>
      <c r="B120" s="1" t="s">
        <v>4</v>
      </c>
      <c r="C120" s="1" t="s">
        <v>232</v>
      </c>
    </row>
    <row r="121">
      <c r="A121" s="1" t="s">
        <v>233</v>
      </c>
      <c r="B121" s="1" t="s">
        <v>7</v>
      </c>
      <c r="C121" s="1" t="s">
        <v>234</v>
      </c>
    </row>
    <row r="122">
      <c r="A122" s="1" t="s">
        <v>235</v>
      </c>
      <c r="B122" s="1" t="s">
        <v>7</v>
      </c>
      <c r="C122" s="1" t="s">
        <v>236</v>
      </c>
    </row>
    <row r="123">
      <c r="A123" s="1" t="s">
        <v>237</v>
      </c>
      <c r="B123" s="1" t="s">
        <v>7</v>
      </c>
      <c r="C123" s="1" t="s">
        <v>238</v>
      </c>
    </row>
    <row r="124">
      <c r="A124" s="1" t="s">
        <v>239</v>
      </c>
      <c r="B124" s="1" t="s">
        <v>4</v>
      </c>
      <c r="C124" s="1" t="s">
        <v>240</v>
      </c>
    </row>
    <row r="125">
      <c r="A125" s="1" t="s">
        <v>241</v>
      </c>
      <c r="B125" s="1" t="s">
        <v>7</v>
      </c>
      <c r="C125" s="1" t="s">
        <v>242</v>
      </c>
    </row>
    <row r="126">
      <c r="A126" s="1" t="s">
        <v>243</v>
      </c>
      <c r="B126" s="1" t="s">
        <v>4</v>
      </c>
      <c r="C126" s="1" t="s">
        <v>244</v>
      </c>
    </row>
    <row r="127">
      <c r="A127" s="1" t="s">
        <v>245</v>
      </c>
      <c r="B127" s="1" t="s">
        <v>7</v>
      </c>
      <c r="C127" s="1" t="s">
        <v>246</v>
      </c>
    </row>
    <row r="128">
      <c r="A128" s="1" t="s">
        <v>247</v>
      </c>
      <c r="B128" s="1" t="s">
        <v>7</v>
      </c>
      <c r="C128" s="1" t="s">
        <v>248</v>
      </c>
    </row>
    <row r="129">
      <c r="A129" s="1" t="s">
        <v>249</v>
      </c>
      <c r="B129" s="1" t="s">
        <v>7</v>
      </c>
      <c r="C129" s="1" t="s">
        <v>250</v>
      </c>
    </row>
    <row r="130">
      <c r="A130" s="1" t="s">
        <v>251</v>
      </c>
      <c r="B130" s="1" t="s">
        <v>4</v>
      </c>
      <c r="C130" s="1" t="s">
        <v>252</v>
      </c>
    </row>
    <row r="131">
      <c r="A131" s="1" t="s">
        <v>253</v>
      </c>
      <c r="B131" s="1" t="s">
        <v>4</v>
      </c>
      <c r="C131" s="1" t="s">
        <v>254</v>
      </c>
    </row>
    <row r="132">
      <c r="A132" s="1" t="s">
        <v>255</v>
      </c>
      <c r="B132" s="1" t="s">
        <v>7</v>
      </c>
      <c r="C132" s="1" t="s">
        <v>256</v>
      </c>
    </row>
    <row r="133">
      <c r="A133" s="1" t="s">
        <v>257</v>
      </c>
      <c r="B133" s="1" t="s">
        <v>4</v>
      </c>
      <c r="C133" s="1" t="s">
        <v>258</v>
      </c>
    </row>
    <row r="134">
      <c r="A134" s="1" t="s">
        <v>259</v>
      </c>
      <c r="B134" s="1" t="s">
        <v>7</v>
      </c>
      <c r="C134" s="1" t="s">
        <v>169</v>
      </c>
    </row>
    <row r="135">
      <c r="A135" s="1" t="s">
        <v>260</v>
      </c>
      <c r="B135" s="1" t="s">
        <v>4</v>
      </c>
      <c r="C135" s="1" t="s">
        <v>261</v>
      </c>
    </row>
    <row r="136">
      <c r="A136" s="1" t="s">
        <v>262</v>
      </c>
      <c r="B136" s="1" t="s">
        <v>4</v>
      </c>
      <c r="C136" s="1" t="s">
        <v>263</v>
      </c>
    </row>
    <row r="137">
      <c r="A137" s="1" t="s">
        <v>264</v>
      </c>
      <c r="B137" s="1" t="s">
        <v>4</v>
      </c>
      <c r="C137" s="1" t="s">
        <v>265</v>
      </c>
    </row>
    <row r="138">
      <c r="A138" s="1" t="s">
        <v>266</v>
      </c>
      <c r="B138" s="1" t="s">
        <v>7</v>
      </c>
      <c r="C138" s="1" t="s">
        <v>267</v>
      </c>
    </row>
    <row r="139">
      <c r="A139" s="1" t="s">
        <v>268</v>
      </c>
      <c r="B139" s="1" t="s">
        <v>7</v>
      </c>
      <c r="C139" s="1" t="s">
        <v>269</v>
      </c>
    </row>
    <row r="140">
      <c r="A140" s="1" t="s">
        <v>270</v>
      </c>
      <c r="B140" s="1" t="s">
        <v>4</v>
      </c>
      <c r="C140" s="1" t="s">
        <v>271</v>
      </c>
    </row>
    <row r="141">
      <c r="A141" s="1" t="s">
        <v>272</v>
      </c>
      <c r="B141" s="1" t="s">
        <v>4</v>
      </c>
      <c r="C141" s="1" t="s">
        <v>273</v>
      </c>
    </row>
    <row r="142">
      <c r="A142" s="1" t="s">
        <v>274</v>
      </c>
      <c r="B142" s="1" t="s">
        <v>7</v>
      </c>
      <c r="C142" s="1" t="s">
        <v>169</v>
      </c>
    </row>
    <row r="143">
      <c r="A143" s="1" t="s">
        <v>275</v>
      </c>
      <c r="B143" s="1" t="s">
        <v>7</v>
      </c>
      <c r="C143" s="1" t="s">
        <v>276</v>
      </c>
    </row>
    <row r="144">
      <c r="A144" s="1" t="s">
        <v>277</v>
      </c>
      <c r="B144" s="1" t="s">
        <v>7</v>
      </c>
      <c r="C144" s="1" t="s">
        <v>169</v>
      </c>
    </row>
    <row r="145">
      <c r="A145" s="1" t="s">
        <v>278</v>
      </c>
      <c r="B145" s="1" t="s">
        <v>4</v>
      </c>
      <c r="C145" s="1" t="s">
        <v>279</v>
      </c>
    </row>
    <row r="146">
      <c r="A146" s="1" t="s">
        <v>280</v>
      </c>
      <c r="B146" s="1" t="s">
        <v>4</v>
      </c>
      <c r="C146" s="1" t="s">
        <v>281</v>
      </c>
    </row>
    <row r="147">
      <c r="A147" s="1" t="s">
        <v>282</v>
      </c>
      <c r="B147" s="1" t="s">
        <v>7</v>
      </c>
      <c r="C147" s="1" t="s">
        <v>283</v>
      </c>
    </row>
    <row r="148">
      <c r="A148" s="1" t="s">
        <v>284</v>
      </c>
      <c r="B148" s="1" t="s">
        <v>4</v>
      </c>
      <c r="C148" s="1" t="s">
        <v>285</v>
      </c>
    </row>
    <row r="149">
      <c r="A149" s="1" t="s">
        <v>286</v>
      </c>
      <c r="B149" s="1" t="s">
        <v>7</v>
      </c>
      <c r="C149" s="1" t="s">
        <v>287</v>
      </c>
    </row>
    <row r="150">
      <c r="A150" s="1" t="s">
        <v>288</v>
      </c>
      <c r="B150" s="1" t="s">
        <v>7</v>
      </c>
      <c r="C150" s="1" t="s">
        <v>289</v>
      </c>
    </row>
    <row r="151">
      <c r="A151" s="1" t="s">
        <v>290</v>
      </c>
      <c r="B151" s="1" t="s">
        <v>4</v>
      </c>
      <c r="C151" s="1" t="s">
        <v>291</v>
      </c>
    </row>
    <row r="152">
      <c r="A152" s="1" t="s">
        <v>292</v>
      </c>
      <c r="B152" s="1" t="s">
        <v>4</v>
      </c>
      <c r="C152" s="1" t="s">
        <v>293</v>
      </c>
    </row>
    <row r="153">
      <c r="A153" s="1" t="s">
        <v>294</v>
      </c>
      <c r="B153" s="1" t="s">
        <v>7</v>
      </c>
      <c r="C153" s="1" t="s">
        <v>295</v>
      </c>
    </row>
    <row r="154">
      <c r="A154" s="1" t="s">
        <v>296</v>
      </c>
      <c r="B154" s="1" t="s">
        <v>7</v>
      </c>
      <c r="C154" s="1" t="s">
        <v>297</v>
      </c>
    </row>
    <row r="155">
      <c r="A155" s="1" t="s">
        <v>298</v>
      </c>
      <c r="B155" s="1" t="s">
        <v>4</v>
      </c>
      <c r="C155" s="1" t="s">
        <v>299</v>
      </c>
    </row>
    <row r="156">
      <c r="A156" s="1" t="s">
        <v>300</v>
      </c>
      <c r="B156" s="1" t="s">
        <v>7</v>
      </c>
      <c r="C156" s="1" t="s">
        <v>301</v>
      </c>
    </row>
    <row r="157">
      <c r="A157" s="1" t="s">
        <v>302</v>
      </c>
      <c r="B157" s="1" t="s">
        <v>7</v>
      </c>
      <c r="C157" s="1" t="s">
        <v>303</v>
      </c>
    </row>
    <row r="158">
      <c r="A158" s="1" t="s">
        <v>304</v>
      </c>
      <c r="B158" s="1" t="s">
        <v>4</v>
      </c>
      <c r="C158" s="1" t="s">
        <v>305</v>
      </c>
    </row>
    <row r="159">
      <c r="A159" s="1" t="s">
        <v>306</v>
      </c>
      <c r="B159" s="1" t="s">
        <v>7</v>
      </c>
      <c r="C159" s="1" t="s">
        <v>307</v>
      </c>
    </row>
    <row r="160">
      <c r="A160" s="1" t="s">
        <v>308</v>
      </c>
      <c r="B160" s="1" t="s">
        <v>7</v>
      </c>
      <c r="C160" s="1" t="s">
        <v>309</v>
      </c>
    </row>
    <row r="161">
      <c r="A161" s="1" t="s">
        <v>310</v>
      </c>
      <c r="B161" s="1" t="s">
        <v>4</v>
      </c>
      <c r="C161" s="1" t="s">
        <v>311</v>
      </c>
    </row>
    <row r="162">
      <c r="A162" s="1" t="s">
        <v>312</v>
      </c>
      <c r="B162" s="1" t="s">
        <v>7</v>
      </c>
      <c r="C162" s="1" t="s">
        <v>313</v>
      </c>
    </row>
    <row r="163">
      <c r="A163" s="1" t="s">
        <v>314</v>
      </c>
      <c r="B163" s="1" t="s">
        <v>7</v>
      </c>
      <c r="C163" s="1" t="s">
        <v>315</v>
      </c>
    </row>
    <row r="164">
      <c r="A164" s="1" t="s">
        <v>316</v>
      </c>
      <c r="B164" s="1" t="s">
        <v>4</v>
      </c>
      <c r="C164" s="1" t="s">
        <v>317</v>
      </c>
    </row>
    <row r="165">
      <c r="A165" s="1" t="s">
        <v>318</v>
      </c>
      <c r="B165" s="1" t="s">
        <v>4</v>
      </c>
      <c r="C165" s="1" t="s">
        <v>319</v>
      </c>
    </row>
    <row r="166">
      <c r="A166" s="1" t="s">
        <v>320</v>
      </c>
      <c r="B166" s="1" t="s">
        <v>4</v>
      </c>
      <c r="C166" s="1" t="s">
        <v>321</v>
      </c>
    </row>
    <row r="167">
      <c r="A167" s="1" t="s">
        <v>322</v>
      </c>
      <c r="B167" s="1" t="s">
        <v>7</v>
      </c>
      <c r="C167" s="1" t="s">
        <v>323</v>
      </c>
    </row>
    <row r="168">
      <c r="A168" s="1" t="s">
        <v>324</v>
      </c>
      <c r="B168" s="1" t="s">
        <v>4</v>
      </c>
      <c r="C168" s="1" t="s">
        <v>325</v>
      </c>
    </row>
    <row r="169">
      <c r="A169" s="1" t="s">
        <v>326</v>
      </c>
      <c r="B169" s="1" t="s">
        <v>7</v>
      </c>
      <c r="C169" s="1" t="s">
        <v>327</v>
      </c>
    </row>
    <row r="170">
      <c r="A170" s="1" t="s">
        <v>328</v>
      </c>
      <c r="B170" s="1" t="s">
        <v>7</v>
      </c>
      <c r="C170" s="1" t="s">
        <v>329</v>
      </c>
    </row>
    <row r="171">
      <c r="A171" s="1" t="s">
        <v>330</v>
      </c>
      <c r="B171" s="1" t="s">
        <v>4</v>
      </c>
      <c r="C171" s="1" t="s">
        <v>331</v>
      </c>
    </row>
    <row r="172">
      <c r="A172" s="1" t="s">
        <v>332</v>
      </c>
      <c r="B172" s="1" t="s">
        <v>7</v>
      </c>
      <c r="C172" s="1" t="s">
        <v>333</v>
      </c>
    </row>
    <row r="173">
      <c r="A173" s="1" t="s">
        <v>334</v>
      </c>
      <c r="B173" s="1" t="s">
        <v>7</v>
      </c>
      <c r="C173" s="1" t="s">
        <v>335</v>
      </c>
    </row>
    <row r="174">
      <c r="A174" s="1" t="s">
        <v>336</v>
      </c>
      <c r="B174" s="1" t="s">
        <v>7</v>
      </c>
      <c r="C174" s="1" t="s">
        <v>337</v>
      </c>
    </row>
    <row r="175">
      <c r="A175" s="1" t="s">
        <v>338</v>
      </c>
      <c r="B175" s="1" t="s">
        <v>7</v>
      </c>
      <c r="C175" s="1" t="s">
        <v>339</v>
      </c>
    </row>
    <row r="176">
      <c r="A176" s="1" t="s">
        <v>340</v>
      </c>
      <c r="B176" s="1" t="s">
        <v>4</v>
      </c>
      <c r="C176" s="1" t="s">
        <v>341</v>
      </c>
    </row>
    <row r="177">
      <c r="A177" s="1" t="s">
        <v>342</v>
      </c>
      <c r="B177" s="1" t="s">
        <v>7</v>
      </c>
      <c r="C177" s="1" t="s">
        <v>343</v>
      </c>
    </row>
    <row r="178">
      <c r="A178" s="1" t="s">
        <v>344</v>
      </c>
      <c r="B178" s="1" t="s">
        <v>7</v>
      </c>
      <c r="C178" s="1" t="s">
        <v>345</v>
      </c>
    </row>
    <row r="179">
      <c r="A179" s="1" t="s">
        <v>346</v>
      </c>
      <c r="B179" s="1" t="s">
        <v>4</v>
      </c>
      <c r="C179" s="1" t="s">
        <v>347</v>
      </c>
    </row>
    <row r="180">
      <c r="A180" s="1" t="s">
        <v>348</v>
      </c>
      <c r="B180" s="1" t="s">
        <v>4</v>
      </c>
      <c r="C180" s="1" t="s">
        <v>349</v>
      </c>
    </row>
    <row r="181">
      <c r="A181" s="1" t="s">
        <v>350</v>
      </c>
      <c r="B181" s="1" t="s">
        <v>7</v>
      </c>
      <c r="C181" s="1" t="s">
        <v>351</v>
      </c>
    </row>
    <row r="182">
      <c r="A182" s="1" t="s">
        <v>352</v>
      </c>
      <c r="B182" s="1" t="s">
        <v>4</v>
      </c>
      <c r="C182" s="1" t="s">
        <v>353</v>
      </c>
    </row>
    <row r="183">
      <c r="A183" s="1" t="s">
        <v>354</v>
      </c>
      <c r="B183" s="1" t="s">
        <v>7</v>
      </c>
      <c r="C183" s="1" t="s">
        <v>355</v>
      </c>
    </row>
    <row r="184">
      <c r="A184" s="1" t="s">
        <v>356</v>
      </c>
      <c r="B184" s="1" t="s">
        <v>4</v>
      </c>
      <c r="C184" s="1" t="s">
        <v>357</v>
      </c>
    </row>
    <row r="185">
      <c r="A185" s="1" t="s">
        <v>358</v>
      </c>
      <c r="B185" s="1" t="s">
        <v>7</v>
      </c>
      <c r="C185" s="1" t="s">
        <v>359</v>
      </c>
    </row>
    <row r="186">
      <c r="A186" s="1" t="s">
        <v>360</v>
      </c>
      <c r="B186" s="1" t="s">
        <v>7</v>
      </c>
      <c r="C186" s="1" t="s">
        <v>361</v>
      </c>
    </row>
    <row r="187">
      <c r="A187" s="1" t="s">
        <v>362</v>
      </c>
      <c r="B187" s="1" t="s">
        <v>7</v>
      </c>
      <c r="C187" s="1" t="s">
        <v>363</v>
      </c>
    </row>
    <row r="188">
      <c r="A188" s="1" t="s">
        <v>364</v>
      </c>
      <c r="B188" s="1" t="s">
        <v>7</v>
      </c>
      <c r="C188" s="1" t="s">
        <v>365</v>
      </c>
    </row>
    <row r="189">
      <c r="A189" s="1" t="s">
        <v>366</v>
      </c>
      <c r="B189" s="1" t="s">
        <v>4</v>
      </c>
      <c r="C189" s="1" t="s">
        <v>367</v>
      </c>
    </row>
    <row r="190">
      <c r="A190" s="1" t="s">
        <v>368</v>
      </c>
      <c r="B190" s="1" t="s">
        <v>4</v>
      </c>
      <c r="C190" s="1" t="s">
        <v>369</v>
      </c>
    </row>
    <row r="191">
      <c r="A191" s="1" t="s">
        <v>370</v>
      </c>
      <c r="B191" s="1" t="s">
        <v>4</v>
      </c>
      <c r="C191" s="1" t="s">
        <v>371</v>
      </c>
    </row>
    <row r="192">
      <c r="A192" s="1" t="s">
        <v>372</v>
      </c>
      <c r="B192" s="1" t="s">
        <v>4</v>
      </c>
      <c r="C192" s="1" t="s">
        <v>373</v>
      </c>
    </row>
    <row r="193">
      <c r="A193" s="1" t="s">
        <v>374</v>
      </c>
      <c r="B193" s="1" t="s">
        <v>7</v>
      </c>
      <c r="C193" s="2" t="str">
        <f>+2 to Maximum Endurance Charges</f>
        <v>#ERROR!</v>
      </c>
    </row>
    <row r="194">
      <c r="A194" s="1" t="s">
        <v>375</v>
      </c>
      <c r="B194" s="1" t="s">
        <v>7</v>
      </c>
      <c r="C194" s="1" t="s">
        <v>376</v>
      </c>
    </row>
    <row r="195">
      <c r="A195" s="1" t="s">
        <v>377</v>
      </c>
      <c r="B195" s="1" t="s">
        <v>4</v>
      </c>
      <c r="C195" s="1" t="s">
        <v>378</v>
      </c>
    </row>
    <row r="196">
      <c r="A196" s="1" t="s">
        <v>379</v>
      </c>
      <c r="B196" s="1" t="s">
        <v>7</v>
      </c>
      <c r="C196" s="1" t="s">
        <v>380</v>
      </c>
    </row>
    <row r="197">
      <c r="A197" s="1" t="s">
        <v>381</v>
      </c>
      <c r="B197" s="1" t="s">
        <v>7</v>
      </c>
      <c r="C197" s="1" t="s">
        <v>382</v>
      </c>
    </row>
    <row r="198">
      <c r="A198" s="1" t="s">
        <v>383</v>
      </c>
      <c r="B198" s="1" t="s">
        <v>7</v>
      </c>
      <c r="C198" s="1" t="s">
        <v>384</v>
      </c>
    </row>
    <row r="199">
      <c r="A199" s="1" t="s">
        <v>385</v>
      </c>
      <c r="B199" s="1" t="s">
        <v>4</v>
      </c>
      <c r="C199" s="1" t="s">
        <v>386</v>
      </c>
    </row>
    <row r="200">
      <c r="A200" s="1" t="s">
        <v>387</v>
      </c>
      <c r="B200" s="1" t="s">
        <v>7</v>
      </c>
      <c r="C200" s="1" t="s">
        <v>388</v>
      </c>
    </row>
    <row r="201">
      <c r="A201" s="1" t="s">
        <v>389</v>
      </c>
      <c r="B201" s="1" t="s">
        <v>4</v>
      </c>
      <c r="C201" s="1" t="s">
        <v>390</v>
      </c>
    </row>
    <row r="202">
      <c r="A202" s="1" t="s">
        <v>391</v>
      </c>
      <c r="B202" s="1" t="s">
        <v>7</v>
      </c>
      <c r="C202" s="1" t="s">
        <v>392</v>
      </c>
    </row>
    <row r="203">
      <c r="A203" s="1" t="s">
        <v>393</v>
      </c>
      <c r="B203" s="1" t="s">
        <v>4</v>
      </c>
      <c r="C203" s="1" t="s">
        <v>394</v>
      </c>
    </row>
    <row r="204">
      <c r="A204" s="1" t="s">
        <v>395</v>
      </c>
      <c r="B204" s="1" t="s">
        <v>7</v>
      </c>
      <c r="C204" s="1" t="s">
        <v>396</v>
      </c>
    </row>
    <row r="205">
      <c r="A205" s="1" t="s">
        <v>397</v>
      </c>
      <c r="B205" s="1" t="s">
        <v>7</v>
      </c>
      <c r="C205" s="1" t="s">
        <v>398</v>
      </c>
    </row>
    <row r="206">
      <c r="A206" s="1" t="s">
        <v>399</v>
      </c>
      <c r="B206" s="1" t="s">
        <v>4</v>
      </c>
      <c r="C206" s="1" t="s">
        <v>400</v>
      </c>
    </row>
    <row r="207">
      <c r="A207" s="1" t="s">
        <v>401</v>
      </c>
      <c r="B207" s="1" t="s">
        <v>7</v>
      </c>
      <c r="C207" s="2" t="str">
        <f>+4 to Maximum Rage, Inherent Rage Loss starts 1 second later</f>
        <v>#ERROR!</v>
      </c>
    </row>
    <row r="208">
      <c r="A208" s="1" t="s">
        <v>402</v>
      </c>
      <c r="B208" s="1" t="s">
        <v>4</v>
      </c>
      <c r="C208" s="1" t="s">
        <v>403</v>
      </c>
    </row>
    <row r="209">
      <c r="A209" s="1" t="s">
        <v>404</v>
      </c>
      <c r="B209" s="1" t="s">
        <v>7</v>
      </c>
      <c r="C209" s="1" t="s">
        <v>405</v>
      </c>
    </row>
    <row r="210">
      <c r="A210" s="1" t="s">
        <v>406</v>
      </c>
      <c r="B210" s="1" t="s">
        <v>4</v>
      </c>
      <c r="C210" s="1" t="s">
        <v>407</v>
      </c>
    </row>
    <row r="211">
      <c r="A211" s="1" t="s">
        <v>408</v>
      </c>
      <c r="B211" s="1" t="s">
        <v>7</v>
      </c>
      <c r="C211" s="1" t="s">
        <v>409</v>
      </c>
    </row>
    <row r="212">
      <c r="A212" s="1" t="s">
        <v>410</v>
      </c>
      <c r="B212" s="1" t="s">
        <v>4</v>
      </c>
      <c r="C212" s="1" t="s">
        <v>411</v>
      </c>
    </row>
    <row r="213">
      <c r="A213" s="1" t="s">
        <v>412</v>
      </c>
      <c r="B213" s="1" t="s">
        <v>7</v>
      </c>
      <c r="C213" s="1" t="s">
        <v>413</v>
      </c>
    </row>
    <row r="214">
      <c r="A214" s="1" t="s">
        <v>414</v>
      </c>
      <c r="B214" s="1" t="s">
        <v>4</v>
      </c>
      <c r="C214" s="1" t="s">
        <v>415</v>
      </c>
    </row>
    <row r="215">
      <c r="A215" s="1" t="s">
        <v>416</v>
      </c>
      <c r="B215" s="1" t="s">
        <v>4</v>
      </c>
      <c r="C215" s="1" t="s">
        <v>232</v>
      </c>
    </row>
    <row r="216">
      <c r="A216" s="1" t="s">
        <v>417</v>
      </c>
      <c r="B216" s="1" t="s">
        <v>7</v>
      </c>
      <c r="C216" s="1" t="s">
        <v>418</v>
      </c>
    </row>
    <row r="217">
      <c r="A217" s="1" t="s">
        <v>419</v>
      </c>
      <c r="B217" s="1" t="s">
        <v>7</v>
      </c>
      <c r="C217" s="1" t="s">
        <v>420</v>
      </c>
    </row>
    <row r="218">
      <c r="A218" s="1" t="s">
        <v>421</v>
      </c>
      <c r="B218" s="1" t="s">
        <v>7</v>
      </c>
      <c r="C218" s="1" t="s">
        <v>422</v>
      </c>
    </row>
    <row r="219">
      <c r="A219" s="1" t="s">
        <v>423</v>
      </c>
      <c r="B219" s="1" t="s">
        <v>4</v>
      </c>
      <c r="C219" s="1" t="s">
        <v>424</v>
      </c>
    </row>
    <row r="220">
      <c r="A220" s="1" t="s">
        <v>425</v>
      </c>
      <c r="B220" s="1" t="s">
        <v>7</v>
      </c>
      <c r="C220" s="2" t="str">
        <f>+5% to Thorns Critical Hit Chance</f>
        <v>#ERROR!</v>
      </c>
    </row>
    <row r="221">
      <c r="A221" s="1" t="s">
        <v>426</v>
      </c>
      <c r="B221" s="1" t="s">
        <v>4</v>
      </c>
      <c r="C221" s="1" t="s">
        <v>427</v>
      </c>
    </row>
    <row r="222">
      <c r="A222" s="1" t="s">
        <v>428</v>
      </c>
      <c r="B222" s="1" t="s">
        <v>7</v>
      </c>
      <c r="C222" s="1" t="s">
        <v>429</v>
      </c>
    </row>
    <row r="223">
      <c r="A223" s="1" t="s">
        <v>430</v>
      </c>
      <c r="B223" s="1" t="s">
        <v>7</v>
      </c>
      <c r="C223" s="1" t="s">
        <v>431</v>
      </c>
    </row>
    <row r="224">
      <c r="A224" s="1" t="s">
        <v>432</v>
      </c>
      <c r="B224" s="1" t="s">
        <v>4</v>
      </c>
      <c r="C224" s="1" t="s">
        <v>433</v>
      </c>
    </row>
    <row r="225">
      <c r="A225" s="1" t="s">
        <v>434</v>
      </c>
      <c r="B225" s="1" t="s">
        <v>7</v>
      </c>
      <c r="C225" s="1" t="s">
        <v>435</v>
      </c>
    </row>
    <row r="226">
      <c r="A226" s="1" t="s">
        <v>436</v>
      </c>
      <c r="B226" s="1" t="s">
        <v>7</v>
      </c>
      <c r="C226" s="1" t="s">
        <v>437</v>
      </c>
    </row>
    <row r="227">
      <c r="A227" s="1" t="s">
        <v>438</v>
      </c>
      <c r="B227" s="1" t="s">
        <v>7</v>
      </c>
      <c r="C227" s="1" t="s">
        <v>439</v>
      </c>
    </row>
    <row r="228">
      <c r="A228" s="1" t="s">
        <v>440</v>
      </c>
      <c r="B228" s="1" t="s">
        <v>4</v>
      </c>
      <c r="C228" s="1" t="s">
        <v>441</v>
      </c>
    </row>
    <row r="229">
      <c r="A229" s="1" t="s">
        <v>442</v>
      </c>
      <c r="B229" s="1" t="s">
        <v>4</v>
      </c>
      <c r="C229" s="1" t="s">
        <v>443</v>
      </c>
    </row>
    <row r="230">
      <c r="A230" s="1" t="s">
        <v>444</v>
      </c>
      <c r="B230" s="1" t="s">
        <v>4</v>
      </c>
      <c r="C230" s="1" t="s">
        <v>445</v>
      </c>
    </row>
    <row r="231">
      <c r="A231" s="1" t="s">
        <v>446</v>
      </c>
      <c r="B231" s="1" t="s">
        <v>7</v>
      </c>
      <c r="C231" s="1" t="s">
        <v>447</v>
      </c>
    </row>
    <row r="232">
      <c r="A232" s="1" t="s">
        <v>448</v>
      </c>
      <c r="B232" s="1" t="s">
        <v>4</v>
      </c>
      <c r="C232" s="1" t="s">
        <v>449</v>
      </c>
    </row>
    <row r="233">
      <c r="A233" s="1" t="s">
        <v>450</v>
      </c>
      <c r="B233" s="1" t="s">
        <v>4</v>
      </c>
      <c r="C233" s="1" t="s">
        <v>451</v>
      </c>
    </row>
    <row r="234">
      <c r="A234" s="1" t="s">
        <v>452</v>
      </c>
      <c r="B234" s="1" t="s">
        <v>4</v>
      </c>
      <c r="C234" s="1" t="s">
        <v>453</v>
      </c>
    </row>
    <row r="235">
      <c r="A235" s="1" t="s">
        <v>454</v>
      </c>
      <c r="B235" s="1" t="s">
        <v>7</v>
      </c>
      <c r="C235" s="1" t="s">
        <v>455</v>
      </c>
    </row>
    <row r="236">
      <c r="A236" s="1" t="s">
        <v>456</v>
      </c>
      <c r="B236" s="1" t="s">
        <v>7</v>
      </c>
      <c r="C236" s="1" t="s">
        <v>457</v>
      </c>
    </row>
    <row r="237">
      <c r="A237" s="1" t="s">
        <v>458</v>
      </c>
      <c r="B237" s="1" t="s">
        <v>7</v>
      </c>
      <c r="C237" s="1" t="s">
        <v>459</v>
      </c>
    </row>
    <row r="238">
      <c r="A238" s="1" t="s">
        <v>460</v>
      </c>
      <c r="B238" s="1" t="s">
        <v>7</v>
      </c>
      <c r="C238" s="1" t="s">
        <v>461</v>
      </c>
    </row>
    <row r="239">
      <c r="A239" s="1" t="s">
        <v>462</v>
      </c>
      <c r="B239" s="1" t="s">
        <v>7</v>
      </c>
      <c r="C239" s="1" t="s">
        <v>463</v>
      </c>
    </row>
    <row r="240">
      <c r="A240" s="1" t="s">
        <v>464</v>
      </c>
      <c r="B240" s="1" t="s">
        <v>7</v>
      </c>
      <c r="C240" s="1" t="s">
        <v>465</v>
      </c>
    </row>
    <row r="241">
      <c r="A241" s="1" t="s">
        <v>466</v>
      </c>
      <c r="B241" s="1" t="s">
        <v>7</v>
      </c>
      <c r="C241" s="1" t="s">
        <v>467</v>
      </c>
    </row>
    <row r="242">
      <c r="A242" s="1" t="s">
        <v>468</v>
      </c>
      <c r="B242" s="1" t="s">
        <v>7</v>
      </c>
      <c r="C242" s="1" t="s">
        <v>469</v>
      </c>
    </row>
    <row r="243">
      <c r="A243" s="1" t="s">
        <v>470</v>
      </c>
      <c r="B243" s="1" t="s">
        <v>4</v>
      </c>
      <c r="C243" s="1" t="s">
        <v>471</v>
      </c>
    </row>
    <row r="244">
      <c r="A244" s="1" t="s">
        <v>472</v>
      </c>
      <c r="B244" s="1" t="s">
        <v>4</v>
      </c>
      <c r="C244" s="1" t="s">
        <v>473</v>
      </c>
    </row>
    <row r="245">
      <c r="A245" s="1" t="s">
        <v>474</v>
      </c>
      <c r="B245" s="1" t="s">
        <v>4</v>
      </c>
      <c r="C245" s="1" t="s">
        <v>475</v>
      </c>
    </row>
    <row r="246">
      <c r="A246" s="1" t="s">
        <v>476</v>
      </c>
      <c r="B246" s="1" t="s">
        <v>7</v>
      </c>
      <c r="C246" s="1" t="s">
        <v>477</v>
      </c>
    </row>
    <row r="247">
      <c r="A247" s="1" t="s">
        <v>478</v>
      </c>
      <c r="B247" s="1" t="s">
        <v>7</v>
      </c>
      <c r="C247" s="2" t="str">
        <f>+5 to all Attributes, Gain 20% of maximum Energy Shield as additional Stun Threshold</f>
        <v>#ERROR!</v>
      </c>
    </row>
    <row r="248">
      <c r="A248" s="1" t="s">
        <v>479</v>
      </c>
      <c r="B248" s="1" t="s">
        <v>4</v>
      </c>
      <c r="C248" s="1" t="s">
        <v>480</v>
      </c>
    </row>
    <row r="249">
      <c r="A249" s="1" t="s">
        <v>481</v>
      </c>
      <c r="B249" s="1" t="s">
        <v>4</v>
      </c>
      <c r="C249" s="1" t="s">
        <v>482</v>
      </c>
    </row>
    <row r="250">
      <c r="A250" s="1" t="s">
        <v>483</v>
      </c>
      <c r="B250" s="1" t="s">
        <v>7</v>
      </c>
      <c r="C250" s="1" t="s">
        <v>484</v>
      </c>
    </row>
    <row r="251">
      <c r="A251" s="1" t="s">
        <v>485</v>
      </c>
      <c r="B251" s="1" t="s">
        <v>4</v>
      </c>
      <c r="C251" s="1" t="s">
        <v>486</v>
      </c>
    </row>
    <row r="252">
      <c r="A252" s="1" t="s">
        <v>487</v>
      </c>
      <c r="B252" s="1" t="s">
        <v>4</v>
      </c>
      <c r="C252" s="1" t="s">
        <v>488</v>
      </c>
    </row>
    <row r="253">
      <c r="A253" s="1" t="s">
        <v>489</v>
      </c>
      <c r="B253" s="1" t="s">
        <v>7</v>
      </c>
      <c r="C253" s="1" t="s">
        <v>490</v>
      </c>
    </row>
    <row r="254">
      <c r="A254" s="1" t="s">
        <v>491</v>
      </c>
      <c r="B254" s="1" t="s">
        <v>7</v>
      </c>
      <c r="C254" s="1" t="s">
        <v>492</v>
      </c>
    </row>
    <row r="255">
      <c r="A255" s="1" t="s">
        <v>493</v>
      </c>
      <c r="B255" s="1" t="s">
        <v>7</v>
      </c>
      <c r="C255" s="2" t="str">
        <f>+5% to all Elemental Resistances, 30% increased Elemental Damage</f>
        <v>#ERROR!</v>
      </c>
    </row>
    <row r="256">
      <c r="A256" s="1" t="s">
        <v>494</v>
      </c>
      <c r="B256" s="1" t="s">
        <v>4</v>
      </c>
      <c r="C256" s="1" t="s">
        <v>488</v>
      </c>
    </row>
    <row r="257">
      <c r="A257" s="1" t="s">
        <v>495</v>
      </c>
      <c r="B257" s="1" t="s">
        <v>7</v>
      </c>
      <c r="C257" s="1" t="s">
        <v>496</v>
      </c>
    </row>
    <row r="258">
      <c r="A258" s="1" t="s">
        <v>497</v>
      </c>
      <c r="B258" s="1" t="s">
        <v>7</v>
      </c>
      <c r="C258" s="1" t="s">
        <v>498</v>
      </c>
    </row>
    <row r="259">
      <c r="A259" s="1" t="s">
        <v>499</v>
      </c>
      <c r="B259" s="1" t="s">
        <v>7</v>
      </c>
      <c r="C259" s="1" t="s">
        <v>500</v>
      </c>
    </row>
    <row r="260">
      <c r="A260" s="1" t="s">
        <v>501</v>
      </c>
      <c r="B260" s="1" t="s">
        <v>4</v>
      </c>
      <c r="C260" s="1" t="s">
        <v>502</v>
      </c>
    </row>
    <row r="261">
      <c r="A261" s="1" t="s">
        <v>503</v>
      </c>
      <c r="B261" s="1" t="s">
        <v>7</v>
      </c>
      <c r="C261" s="1" t="s">
        <v>504</v>
      </c>
    </row>
    <row r="262">
      <c r="A262" s="1" t="s">
        <v>505</v>
      </c>
      <c r="B262" s="1" t="s">
        <v>4</v>
      </c>
      <c r="C262" s="1" t="s">
        <v>506</v>
      </c>
    </row>
    <row r="263">
      <c r="A263" s="1" t="s">
        <v>507</v>
      </c>
      <c r="B263" s="1" t="s">
        <v>7</v>
      </c>
      <c r="C263" s="1" t="s">
        <v>508</v>
      </c>
    </row>
    <row r="264">
      <c r="A264" s="1" t="s">
        <v>509</v>
      </c>
      <c r="B264" s="1" t="s">
        <v>7</v>
      </c>
      <c r="C264" s="1" t="s">
        <v>510</v>
      </c>
    </row>
    <row r="265">
      <c r="A265" s="1" t="s">
        <v>511</v>
      </c>
      <c r="B265" s="1" t="s">
        <v>7</v>
      </c>
      <c r="C265" s="2" t="str">
        <f>+1 to Level of all Skills</f>
        <v>#ERROR!</v>
      </c>
    </row>
    <row r="266">
      <c r="A266" s="1" t="s">
        <v>512</v>
      </c>
      <c r="B266" s="1" t="s">
        <v>7</v>
      </c>
      <c r="C266" s="1" t="s">
        <v>513</v>
      </c>
    </row>
    <row r="267">
      <c r="A267" s="1" t="s">
        <v>514</v>
      </c>
      <c r="B267" s="1" t="s">
        <v>7</v>
      </c>
      <c r="C267" s="1" t="s">
        <v>515</v>
      </c>
    </row>
    <row r="268">
      <c r="A268" s="1" t="s">
        <v>516</v>
      </c>
      <c r="B268" s="1" t="s">
        <v>7</v>
      </c>
      <c r="C268" s="1" t="s">
        <v>517</v>
      </c>
    </row>
    <row r="269">
      <c r="A269" s="1" t="s">
        <v>518</v>
      </c>
      <c r="B269" s="1" t="s">
        <v>7</v>
      </c>
      <c r="C269" s="1" t="s">
        <v>519</v>
      </c>
    </row>
    <row r="270">
      <c r="A270" s="1" t="s">
        <v>520</v>
      </c>
      <c r="B270" s="1" t="s">
        <v>4</v>
      </c>
      <c r="C270" s="2" t="str">
        <f>+2 to Maximum Rage</f>
        <v>#ERROR!</v>
      </c>
    </row>
    <row r="271">
      <c r="A271" s="1" t="s">
        <v>521</v>
      </c>
      <c r="B271" s="1" t="s">
        <v>7</v>
      </c>
      <c r="C271" s="2" t="str">
        <f>+8 to Maximum Rage</f>
        <v>#ERROR!</v>
      </c>
    </row>
    <row r="272">
      <c r="A272" s="1" t="s">
        <v>522</v>
      </c>
      <c r="B272" s="1" t="s">
        <v>7</v>
      </c>
      <c r="C272" s="1" t="s">
        <v>523</v>
      </c>
    </row>
    <row r="273">
      <c r="A273" s="1" t="s">
        <v>524</v>
      </c>
      <c r="B273" s="1" t="s">
        <v>4</v>
      </c>
      <c r="C273" s="2" t="str">
        <f>+2% to Quality of all Skills</f>
        <v>#ERROR!</v>
      </c>
    </row>
    <row r="274">
      <c r="A274" s="1" t="s">
        <v>525</v>
      </c>
      <c r="B274" s="1" t="s">
        <v>7</v>
      </c>
      <c r="C274" s="2" t="str">
        <f>+25 to Strength</f>
        <v>#ERROR!</v>
      </c>
    </row>
    <row r="275">
      <c r="A275" s="1" t="s">
        <v>526</v>
      </c>
      <c r="B275" s="1" t="s">
        <v>4</v>
      </c>
      <c r="C275" s="1" t="s">
        <v>527</v>
      </c>
    </row>
    <row r="276">
      <c r="A276" s="1" t="s">
        <v>528</v>
      </c>
      <c r="B276" s="1" t="s">
        <v>7</v>
      </c>
      <c r="C276" s="1" t="s">
        <v>529</v>
      </c>
    </row>
    <row r="277">
      <c r="A277" s="1" t="s">
        <v>530</v>
      </c>
      <c r="B277" s="1" t="s">
        <v>4</v>
      </c>
      <c r="C277" s="1" t="s">
        <v>531</v>
      </c>
    </row>
    <row r="278">
      <c r="A278" s="1" t="s">
        <v>532</v>
      </c>
      <c r="B278" s="1" t="s">
        <v>7</v>
      </c>
      <c r="C278" s="1" t="s">
        <v>533</v>
      </c>
    </row>
    <row r="279">
      <c r="A279" s="1" t="s">
        <v>534</v>
      </c>
      <c r="B279" s="1" t="s">
        <v>7</v>
      </c>
      <c r="C279" s="1" t="s">
        <v>535</v>
      </c>
    </row>
    <row r="280">
      <c r="A280" s="1" t="s">
        <v>536</v>
      </c>
      <c r="B280" s="1" t="s">
        <v>7</v>
      </c>
      <c r="C280" s="1" t="s">
        <v>537</v>
      </c>
    </row>
    <row r="281">
      <c r="A281" s="1" t="s">
        <v>538</v>
      </c>
      <c r="B281" s="1" t="s">
        <v>7</v>
      </c>
      <c r="C281" s="1" t="s">
        <v>539</v>
      </c>
    </row>
    <row r="282">
      <c r="A282" s="1" t="s">
        <v>540</v>
      </c>
      <c r="B282" s="1" t="s">
        <v>4</v>
      </c>
      <c r="C282" s="1" t="s">
        <v>541</v>
      </c>
    </row>
    <row r="283">
      <c r="A283" s="1" t="s">
        <v>542</v>
      </c>
      <c r="B283" s="1" t="s">
        <v>7</v>
      </c>
      <c r="C283" s="1" t="s">
        <v>543</v>
      </c>
    </row>
    <row r="284">
      <c r="A284" s="1" t="s">
        <v>544</v>
      </c>
      <c r="B284" s="1" t="s">
        <v>4</v>
      </c>
      <c r="C284" s="1" t="s">
        <v>545</v>
      </c>
    </row>
    <row r="285">
      <c r="A285" s="1" t="s">
        <v>546</v>
      </c>
      <c r="B285" s="1" t="s">
        <v>7</v>
      </c>
      <c r="C285" s="1" t="s">
        <v>547</v>
      </c>
    </row>
    <row r="286">
      <c r="A286" s="1" t="s">
        <v>548</v>
      </c>
      <c r="B286" s="1" t="s">
        <v>4</v>
      </c>
      <c r="C286" s="1" t="s">
        <v>549</v>
      </c>
    </row>
    <row r="287">
      <c r="A287" s="1" t="s">
        <v>550</v>
      </c>
      <c r="B287" s="1" t="s">
        <v>7</v>
      </c>
      <c r="C287" s="1" t="s">
        <v>551</v>
      </c>
    </row>
    <row r="288">
      <c r="A288" s="1" t="s">
        <v>552</v>
      </c>
      <c r="B288" s="1" t="s">
        <v>7</v>
      </c>
      <c r="C288" s="1" t="s">
        <v>553</v>
      </c>
    </row>
    <row r="289">
      <c r="A289" s="1" t="s">
        <v>554</v>
      </c>
      <c r="B289" s="1" t="s">
        <v>4</v>
      </c>
      <c r="C289" s="1" t="s">
        <v>555</v>
      </c>
    </row>
    <row r="290">
      <c r="A290" s="1" t="s">
        <v>556</v>
      </c>
      <c r="B290" s="1" t="s">
        <v>7</v>
      </c>
      <c r="C290" s="1" t="s">
        <v>557</v>
      </c>
    </row>
    <row r="291">
      <c r="A291" s="1" t="s">
        <v>558</v>
      </c>
      <c r="B291" s="1" t="s">
        <v>4</v>
      </c>
      <c r="C291" s="1" t="s">
        <v>559</v>
      </c>
    </row>
    <row r="292">
      <c r="A292" s="1" t="s">
        <v>560</v>
      </c>
      <c r="B292" s="1" t="s">
        <v>7</v>
      </c>
      <c r="C292" s="1" t="s">
        <v>561</v>
      </c>
    </row>
    <row r="293">
      <c r="A293" s="1" t="s">
        <v>562</v>
      </c>
      <c r="B293" s="1" t="s">
        <v>7</v>
      </c>
      <c r="C293" s="1" t="s">
        <v>563</v>
      </c>
    </row>
    <row r="294">
      <c r="A294" s="1" t="s">
        <v>564</v>
      </c>
      <c r="B294" s="1" t="s">
        <v>7</v>
      </c>
      <c r="C294" s="1" t="s">
        <v>565</v>
      </c>
    </row>
    <row r="295">
      <c r="A295" s="1" t="s">
        <v>566</v>
      </c>
      <c r="B295" s="1" t="s">
        <v>7</v>
      </c>
      <c r="C295" s="1" t="s">
        <v>567</v>
      </c>
    </row>
    <row r="296">
      <c r="A296" s="1" t="s">
        <v>568</v>
      </c>
      <c r="B296" s="1" t="s">
        <v>4</v>
      </c>
      <c r="C296" s="1" t="s">
        <v>569</v>
      </c>
    </row>
    <row r="297">
      <c r="A297" s="1" t="s">
        <v>570</v>
      </c>
      <c r="B297" s="1" t="s">
        <v>4</v>
      </c>
      <c r="C297" s="1" t="s">
        <v>571</v>
      </c>
    </row>
    <row r="298">
      <c r="A298" s="1" t="s">
        <v>572</v>
      </c>
      <c r="B298" s="1" t="s">
        <v>7</v>
      </c>
      <c r="C298" s="1" t="s">
        <v>573</v>
      </c>
    </row>
    <row r="299">
      <c r="A299" s="1" t="s">
        <v>574</v>
      </c>
      <c r="B299" s="1" t="s">
        <v>4</v>
      </c>
      <c r="C299" s="1" t="s">
        <v>575</v>
      </c>
    </row>
    <row r="300">
      <c r="A300" s="1" t="s">
        <v>576</v>
      </c>
      <c r="B300" s="1" t="s">
        <v>4</v>
      </c>
      <c r="C300" s="1" t="s">
        <v>575</v>
      </c>
    </row>
    <row r="301">
      <c r="A301" s="1" t="s">
        <v>577</v>
      </c>
      <c r="B301" s="1" t="s">
        <v>4</v>
      </c>
      <c r="C301" s="1" t="s">
        <v>578</v>
      </c>
    </row>
    <row r="302">
      <c r="A302" s="1" t="s">
        <v>579</v>
      </c>
      <c r="B302" s="1" t="s">
        <v>7</v>
      </c>
      <c r="C302" s="2" t="str">
        <f>+10% to Quality of all Skills</f>
        <v>#ERROR!</v>
      </c>
    </row>
    <row r="303">
      <c r="A303" s="1" t="s">
        <v>580</v>
      </c>
      <c r="B303" s="1" t="s">
        <v>4</v>
      </c>
      <c r="C303" s="1" t="s">
        <v>581</v>
      </c>
    </row>
    <row r="304">
      <c r="A304" s="1" t="s">
        <v>582</v>
      </c>
      <c r="B304" s="1" t="s">
        <v>7</v>
      </c>
      <c r="C304" s="1" t="s">
        <v>583</v>
      </c>
    </row>
    <row r="305">
      <c r="A305" s="1" t="s">
        <v>584</v>
      </c>
      <c r="B305" s="1" t="s">
        <v>4</v>
      </c>
      <c r="C305" s="1" t="s">
        <v>585</v>
      </c>
    </row>
    <row r="306">
      <c r="A306" s="1" t="s">
        <v>586</v>
      </c>
      <c r="B306" s="1" t="s">
        <v>7</v>
      </c>
      <c r="C306" s="1" t="s">
        <v>587</v>
      </c>
    </row>
    <row r="307">
      <c r="A307" s="1" t="s">
        <v>588</v>
      </c>
      <c r="B307" s="1" t="s">
        <v>7</v>
      </c>
      <c r="C307" s="1" t="s">
        <v>589</v>
      </c>
    </row>
    <row r="308">
      <c r="A308" s="1" t="s">
        <v>590</v>
      </c>
      <c r="B308" s="1" t="s">
        <v>4</v>
      </c>
      <c r="C308" s="1" t="s">
        <v>591</v>
      </c>
    </row>
    <row r="309">
      <c r="A309" s="1" t="s">
        <v>592</v>
      </c>
      <c r="B309" s="1" t="s">
        <v>4</v>
      </c>
      <c r="C309" s="1" t="s">
        <v>593</v>
      </c>
    </row>
    <row r="310">
      <c r="A310" s="1" t="s">
        <v>594</v>
      </c>
      <c r="B310" s="1" t="s">
        <v>7</v>
      </c>
      <c r="C310" s="1" t="s">
        <v>595</v>
      </c>
    </row>
    <row r="311">
      <c r="A311" s="1" t="s">
        <v>596</v>
      </c>
      <c r="B311" s="1" t="s">
        <v>4</v>
      </c>
      <c r="C311" s="1" t="s">
        <v>597</v>
      </c>
    </row>
    <row r="312">
      <c r="A312" s="1" t="s">
        <v>598</v>
      </c>
      <c r="B312" s="1" t="s">
        <v>7</v>
      </c>
      <c r="C312" s="1" t="s">
        <v>599</v>
      </c>
    </row>
    <row r="313">
      <c r="A313" s="1" t="s">
        <v>600</v>
      </c>
      <c r="B313" s="1" t="s">
        <v>4</v>
      </c>
      <c r="C313" s="1" t="s">
        <v>601</v>
      </c>
    </row>
    <row r="314">
      <c r="A314" s="1" t="s">
        <v>602</v>
      </c>
      <c r="B314" s="1" t="s">
        <v>4</v>
      </c>
      <c r="C314" s="1" t="s">
        <v>603</v>
      </c>
    </row>
    <row r="315">
      <c r="A315" s="1" t="s">
        <v>604</v>
      </c>
      <c r="B315" s="1" t="s">
        <v>7</v>
      </c>
      <c r="C315" s="1" t="s">
        <v>605</v>
      </c>
    </row>
    <row r="316">
      <c r="A316" s="1" t="s">
        <v>606</v>
      </c>
      <c r="B316" s="1" t="s">
        <v>4</v>
      </c>
      <c r="C316" s="1" t="s">
        <v>607</v>
      </c>
    </row>
    <row r="317">
      <c r="A317" s="1" t="s">
        <v>608</v>
      </c>
      <c r="B317" s="1" t="s">
        <v>7</v>
      </c>
      <c r="C317" s="1" t="s">
        <v>609</v>
      </c>
    </row>
    <row r="318">
      <c r="A318" s="1" t="s">
        <v>610</v>
      </c>
      <c r="B318" s="1" t="s">
        <v>7</v>
      </c>
      <c r="C318" s="1" t="s">
        <v>611</v>
      </c>
    </row>
    <row r="319">
      <c r="A319" s="1" t="s">
        <v>612</v>
      </c>
      <c r="B319" s="1" t="s">
        <v>4</v>
      </c>
      <c r="C319" s="1" t="s">
        <v>613</v>
      </c>
    </row>
    <row r="320">
      <c r="A320" s="1" t="s">
        <v>614</v>
      </c>
      <c r="B320" s="1" t="s">
        <v>4</v>
      </c>
      <c r="C320" s="1" t="s">
        <v>116</v>
      </c>
    </row>
    <row r="321">
      <c r="A321" s="1" t="s">
        <v>615</v>
      </c>
      <c r="B321" s="1" t="s">
        <v>7</v>
      </c>
      <c r="C321" s="1" t="s">
        <v>616</v>
      </c>
    </row>
    <row r="322">
      <c r="A322" s="1" t="s">
        <v>617</v>
      </c>
      <c r="B322" s="1" t="s">
        <v>7</v>
      </c>
      <c r="C322" s="1" t="s">
        <v>618</v>
      </c>
    </row>
    <row r="323">
      <c r="A323" s="1" t="s">
        <v>619</v>
      </c>
      <c r="B323" s="1" t="s">
        <v>7</v>
      </c>
      <c r="C323" s="1" t="s">
        <v>620</v>
      </c>
    </row>
    <row r="324">
      <c r="A324" s="1" t="s">
        <v>621</v>
      </c>
      <c r="B324" s="1" t="s">
        <v>4</v>
      </c>
      <c r="C324" s="1" t="s">
        <v>622</v>
      </c>
    </row>
    <row r="325">
      <c r="A325" s="1" t="s">
        <v>623</v>
      </c>
      <c r="B325" s="1" t="s">
        <v>4</v>
      </c>
      <c r="C325" s="1" t="s">
        <v>624</v>
      </c>
    </row>
    <row r="326">
      <c r="A326" s="1" t="s">
        <v>625</v>
      </c>
      <c r="B326" s="1" t="s">
        <v>7</v>
      </c>
      <c r="C326" s="1" t="s">
        <v>626</v>
      </c>
    </row>
    <row r="327">
      <c r="A327" s="1" t="s">
        <v>627</v>
      </c>
      <c r="B327" s="1" t="s">
        <v>7</v>
      </c>
      <c r="C327" s="1" t="s">
        <v>628</v>
      </c>
    </row>
    <row r="328">
      <c r="A328" s="1" t="s">
        <v>629</v>
      </c>
      <c r="B328" s="1" t="s">
        <v>4</v>
      </c>
      <c r="C328" s="1" t="s">
        <v>630</v>
      </c>
    </row>
    <row r="329">
      <c r="A329" s="1" t="s">
        <v>631</v>
      </c>
      <c r="B329" s="1" t="s">
        <v>4</v>
      </c>
      <c r="C329" s="1" t="s">
        <v>632</v>
      </c>
    </row>
    <row r="330">
      <c r="A330" s="1" t="s">
        <v>633</v>
      </c>
      <c r="B330" s="1" t="s">
        <v>7</v>
      </c>
      <c r="C330" s="1" t="s">
        <v>634</v>
      </c>
    </row>
    <row r="331">
      <c r="A331" s="1" t="s">
        <v>635</v>
      </c>
      <c r="B331" s="1" t="s">
        <v>4</v>
      </c>
      <c r="C331" s="1" t="s">
        <v>636</v>
      </c>
    </row>
    <row r="332">
      <c r="A332" s="1" t="s">
        <v>637</v>
      </c>
      <c r="B332" s="1" t="s">
        <v>7</v>
      </c>
      <c r="C332" s="1" t="s">
        <v>638</v>
      </c>
    </row>
    <row r="333">
      <c r="A333" s="1" t="s">
        <v>639</v>
      </c>
      <c r="B333" s="1" t="s">
        <v>7</v>
      </c>
      <c r="C333" s="1" t="s">
        <v>640</v>
      </c>
    </row>
    <row r="334">
      <c r="A334" s="1" t="s">
        <v>641</v>
      </c>
      <c r="B334" s="1" t="s">
        <v>7</v>
      </c>
      <c r="C334" s="1" t="s">
        <v>642</v>
      </c>
    </row>
    <row r="335">
      <c r="A335" s="1" t="s">
        <v>643</v>
      </c>
      <c r="B335" s="1" t="s">
        <v>7</v>
      </c>
      <c r="C335" s="1" t="s">
        <v>644</v>
      </c>
    </row>
    <row r="336">
      <c r="A336" s="1" t="s">
        <v>645</v>
      </c>
      <c r="B336" s="1" t="s">
        <v>4</v>
      </c>
      <c r="C336" s="1" t="s">
        <v>646</v>
      </c>
    </row>
    <row r="337">
      <c r="A337" s="1" t="s">
        <v>647</v>
      </c>
      <c r="B337" s="1" t="s">
        <v>7</v>
      </c>
      <c r="C337" s="1" t="s">
        <v>648</v>
      </c>
    </row>
    <row r="338">
      <c r="A338" s="1" t="s">
        <v>649</v>
      </c>
      <c r="B338" s="1" t="s">
        <v>4</v>
      </c>
      <c r="C338" s="1" t="s">
        <v>650</v>
      </c>
    </row>
    <row r="339">
      <c r="A339" s="1" t="s">
        <v>651</v>
      </c>
      <c r="B339" s="1" t="s">
        <v>4</v>
      </c>
      <c r="C339" s="1" t="s">
        <v>172</v>
      </c>
    </row>
    <row r="340">
      <c r="A340" s="1" t="s">
        <v>652</v>
      </c>
      <c r="B340" s="1" t="s">
        <v>7</v>
      </c>
      <c r="C340" s="1" t="s">
        <v>653</v>
      </c>
    </row>
    <row r="341">
      <c r="A341" s="1" t="s">
        <v>654</v>
      </c>
      <c r="B341" s="1" t="s">
        <v>7</v>
      </c>
      <c r="C341" s="1" t="s">
        <v>655</v>
      </c>
    </row>
    <row r="342">
      <c r="A342" s="1" t="s">
        <v>656</v>
      </c>
      <c r="B342" s="1" t="s">
        <v>7</v>
      </c>
      <c r="C342" s="1" t="s">
        <v>174</v>
      </c>
    </row>
    <row r="343">
      <c r="A343" s="1" t="s">
        <v>657</v>
      </c>
      <c r="B343" s="1" t="s">
        <v>7</v>
      </c>
      <c r="C343" s="1" t="s">
        <v>176</v>
      </c>
    </row>
    <row r="344">
      <c r="A344" s="1" t="s">
        <v>658</v>
      </c>
      <c r="B344" s="1" t="s">
        <v>7</v>
      </c>
      <c r="C344" s="1" t="s">
        <v>659</v>
      </c>
    </row>
    <row r="345">
      <c r="A345" s="1" t="s">
        <v>660</v>
      </c>
      <c r="B345" s="1" t="s">
        <v>4</v>
      </c>
      <c r="C345" s="1" t="s">
        <v>661</v>
      </c>
    </row>
    <row r="346">
      <c r="A346" s="1" t="s">
        <v>662</v>
      </c>
      <c r="B346" s="1" t="s">
        <v>7</v>
      </c>
      <c r="C346" s="1" t="s">
        <v>663</v>
      </c>
    </row>
    <row r="347">
      <c r="A347" s="1" t="s">
        <v>664</v>
      </c>
      <c r="B347" s="1" t="s">
        <v>4</v>
      </c>
      <c r="C347" s="1" t="s">
        <v>665</v>
      </c>
    </row>
    <row r="348">
      <c r="A348" s="1" t="s">
        <v>666</v>
      </c>
      <c r="B348" s="1" t="s">
        <v>4</v>
      </c>
      <c r="C348" s="1" t="s">
        <v>667</v>
      </c>
    </row>
    <row r="349">
      <c r="A349" s="1" t="s">
        <v>668</v>
      </c>
      <c r="B349" s="1" t="s">
        <v>4</v>
      </c>
      <c r="C349" s="1" t="s">
        <v>669</v>
      </c>
    </row>
    <row r="350">
      <c r="A350" s="1" t="s">
        <v>670</v>
      </c>
      <c r="B350" s="1" t="s">
        <v>7</v>
      </c>
      <c r="C350" s="1" t="s">
        <v>671</v>
      </c>
    </row>
    <row r="351">
      <c r="A351" s="1" t="s">
        <v>672</v>
      </c>
      <c r="B351" s="1" t="s">
        <v>7</v>
      </c>
      <c r="C351" s="1" t="s">
        <v>673</v>
      </c>
    </row>
    <row r="352">
      <c r="A352" s="1" t="s">
        <v>674</v>
      </c>
      <c r="B352" s="1" t="s">
        <v>4</v>
      </c>
      <c r="C352" s="1" t="s">
        <v>675</v>
      </c>
    </row>
    <row r="353">
      <c r="A353" s="1" t="s">
        <v>676</v>
      </c>
      <c r="B353" s="1" t="s">
        <v>7</v>
      </c>
      <c r="C353" s="1" t="s">
        <v>677</v>
      </c>
    </row>
    <row r="354">
      <c r="A354" s="1" t="s">
        <v>678</v>
      </c>
      <c r="B354" s="1" t="s">
        <v>4</v>
      </c>
      <c r="C354" s="1" t="s">
        <v>679</v>
      </c>
    </row>
    <row r="355">
      <c r="A355" s="1" t="s">
        <v>680</v>
      </c>
      <c r="B355" s="1" t="s">
        <v>7</v>
      </c>
      <c r="C355" s="1" t="s">
        <v>681</v>
      </c>
    </row>
    <row r="356">
      <c r="A356" s="1" t="s">
        <v>682</v>
      </c>
      <c r="B356" s="1" t="s">
        <v>4</v>
      </c>
      <c r="C356" s="1" t="s">
        <v>683</v>
      </c>
    </row>
    <row r="357">
      <c r="A357" s="1" t="s">
        <v>684</v>
      </c>
      <c r="B357" s="1" t="s">
        <v>7</v>
      </c>
      <c r="C357" s="1" t="s">
        <v>685</v>
      </c>
    </row>
    <row r="358">
      <c r="A358" s="1" t="s">
        <v>686</v>
      </c>
      <c r="B358" s="1" t="s">
        <v>4</v>
      </c>
      <c r="C358" s="1" t="s">
        <v>687</v>
      </c>
    </row>
    <row r="359">
      <c r="A359" s="1" t="s">
        <v>688</v>
      </c>
      <c r="B359" s="1" t="s">
        <v>7</v>
      </c>
      <c r="C359" s="1" t="s">
        <v>689</v>
      </c>
    </row>
    <row r="360">
      <c r="A360" s="1" t="s">
        <v>690</v>
      </c>
      <c r="B360" s="1" t="s">
        <v>4</v>
      </c>
      <c r="C360" s="1" t="s">
        <v>691</v>
      </c>
    </row>
    <row r="361">
      <c r="A361" s="1" t="s">
        <v>692</v>
      </c>
      <c r="B361" s="1" t="s">
        <v>7</v>
      </c>
      <c r="C361" s="1" t="s">
        <v>693</v>
      </c>
    </row>
    <row r="362">
      <c r="A362" s="1" t="s">
        <v>694</v>
      </c>
      <c r="B362" s="1" t="s">
        <v>7</v>
      </c>
      <c r="C362" s="1" t="s">
        <v>695</v>
      </c>
    </row>
    <row r="363">
      <c r="A363" s="1" t="s">
        <v>696</v>
      </c>
      <c r="B363" s="1" t="s">
        <v>7</v>
      </c>
      <c r="C363" s="1" t="s">
        <v>697</v>
      </c>
    </row>
    <row r="364">
      <c r="A364" s="1" t="s">
        <v>698</v>
      </c>
      <c r="B364" s="1" t="s">
        <v>7</v>
      </c>
      <c r="C364" s="1" t="s">
        <v>699</v>
      </c>
    </row>
    <row r="365">
      <c r="A365" s="1" t="s">
        <v>700</v>
      </c>
      <c r="B365" s="1" t="s">
        <v>4</v>
      </c>
      <c r="C365" s="1" t="s">
        <v>701</v>
      </c>
    </row>
    <row r="366">
      <c r="A366" s="1" t="s">
        <v>702</v>
      </c>
      <c r="B366" s="1" t="s">
        <v>4</v>
      </c>
      <c r="C366" s="1" t="s">
        <v>703</v>
      </c>
    </row>
    <row r="367">
      <c r="A367" s="1" t="s">
        <v>704</v>
      </c>
      <c r="B367" s="1" t="s">
        <v>7</v>
      </c>
      <c r="C367" s="1" t="s">
        <v>705</v>
      </c>
    </row>
    <row r="368">
      <c r="A368" s="1" t="s">
        <v>706</v>
      </c>
      <c r="B368" s="1" t="s">
        <v>7</v>
      </c>
      <c r="C368" s="1" t="s">
        <v>707</v>
      </c>
    </row>
    <row r="369">
      <c r="A369" s="1" t="s">
        <v>708</v>
      </c>
      <c r="B369" s="1" t="s">
        <v>7</v>
      </c>
      <c r="C369" s="1" t="s">
        <v>709</v>
      </c>
    </row>
    <row r="370">
      <c r="A370" s="1" t="s">
        <v>710</v>
      </c>
      <c r="B370" s="1" t="s">
        <v>7</v>
      </c>
      <c r="C370" s="1" t="s">
        <v>711</v>
      </c>
    </row>
    <row r="371">
      <c r="A371" s="1" t="s">
        <v>712</v>
      </c>
      <c r="B371" s="1" t="s">
        <v>7</v>
      </c>
      <c r="C371" s="1" t="s">
        <v>713</v>
      </c>
    </row>
    <row r="372">
      <c r="A372" s="1" t="s">
        <v>714</v>
      </c>
      <c r="B372" s="1" t="s">
        <v>7</v>
      </c>
      <c r="C372" s="1" t="s">
        <v>715</v>
      </c>
    </row>
    <row r="373">
      <c r="A373" s="1" t="s">
        <v>716</v>
      </c>
      <c r="B373" s="1" t="s">
        <v>7</v>
      </c>
      <c r="C373" s="1" t="s">
        <v>717</v>
      </c>
    </row>
    <row r="374">
      <c r="A374" s="1" t="s">
        <v>718</v>
      </c>
      <c r="B374" s="1" t="s">
        <v>7</v>
      </c>
      <c r="C374" s="1" t="s">
        <v>719</v>
      </c>
    </row>
    <row r="375">
      <c r="A375" s="1" t="s">
        <v>720</v>
      </c>
      <c r="B375" s="1" t="s">
        <v>7</v>
      </c>
      <c r="C375" s="1" t="s">
        <v>721</v>
      </c>
    </row>
    <row r="376">
      <c r="A376" s="1" t="s">
        <v>722</v>
      </c>
      <c r="B376" s="1" t="s">
        <v>7</v>
      </c>
      <c r="C376" s="1" t="s">
        <v>723</v>
      </c>
    </row>
    <row r="377">
      <c r="A377" s="1" t="s">
        <v>724</v>
      </c>
      <c r="B377" s="1" t="s">
        <v>7</v>
      </c>
      <c r="C377" s="1" t="s">
        <v>725</v>
      </c>
    </row>
    <row r="378">
      <c r="A378" s="1" t="s">
        <v>726</v>
      </c>
      <c r="B378" s="1" t="s">
        <v>7</v>
      </c>
      <c r="C378" s="1" t="s">
        <v>727</v>
      </c>
    </row>
    <row r="379">
      <c r="A379" s="1" t="s">
        <v>728</v>
      </c>
      <c r="B379" s="1" t="s">
        <v>7</v>
      </c>
      <c r="C379" s="1" t="s">
        <v>729</v>
      </c>
    </row>
    <row r="380">
      <c r="A380" s="1" t="s">
        <v>730</v>
      </c>
      <c r="B380" s="1" t="s">
        <v>7</v>
      </c>
      <c r="C380" s="1" t="s">
        <v>731</v>
      </c>
    </row>
    <row r="381">
      <c r="A381" s="1" t="s">
        <v>732</v>
      </c>
      <c r="B381" s="1" t="s">
        <v>4</v>
      </c>
      <c r="C381" s="1" t="s">
        <v>733</v>
      </c>
    </row>
    <row r="382">
      <c r="A382" s="1" t="s">
        <v>734</v>
      </c>
      <c r="B382" s="1" t="s">
        <v>4</v>
      </c>
      <c r="C382" s="2" t="str">
        <f>+4% to all Elemental Resistances</f>
        <v>#ERROR!</v>
      </c>
    </row>
    <row r="383">
      <c r="A383" s="1" t="s">
        <v>735</v>
      </c>
      <c r="B383" s="1" t="s">
        <v>4</v>
      </c>
      <c r="C383" s="1" t="s">
        <v>736</v>
      </c>
    </row>
    <row r="384">
      <c r="A384" s="1" t="s">
        <v>737</v>
      </c>
      <c r="B384" s="1" t="s">
        <v>4</v>
      </c>
      <c r="C384" s="1" t="s">
        <v>738</v>
      </c>
    </row>
    <row r="385">
      <c r="A385" s="1" t="s">
        <v>739</v>
      </c>
      <c r="B385" s="1" t="s">
        <v>4</v>
      </c>
      <c r="C385" s="1" t="s">
        <v>740</v>
      </c>
    </row>
    <row r="386">
      <c r="A386" s="1" t="s">
        <v>741</v>
      </c>
      <c r="B386" s="1" t="s">
        <v>4</v>
      </c>
      <c r="C386" s="1" t="s">
        <v>742</v>
      </c>
    </row>
    <row r="387">
      <c r="A387" s="1" t="s">
        <v>743</v>
      </c>
      <c r="B387" s="1" t="s">
        <v>4</v>
      </c>
      <c r="C387" s="1" t="s">
        <v>744</v>
      </c>
    </row>
    <row r="388">
      <c r="A388" s="1" t="s">
        <v>745</v>
      </c>
      <c r="B388" s="1" t="s">
        <v>4</v>
      </c>
      <c r="C388" s="1" t="s">
        <v>746</v>
      </c>
    </row>
    <row r="389">
      <c r="A389" s="1" t="s">
        <v>747</v>
      </c>
      <c r="B389" s="1" t="s">
        <v>7</v>
      </c>
      <c r="C389" s="1" t="s">
        <v>748</v>
      </c>
    </row>
    <row r="390">
      <c r="A390" s="1" t="s">
        <v>749</v>
      </c>
      <c r="B390" s="1" t="s">
        <v>7</v>
      </c>
      <c r="C390" s="1" t="s">
        <v>750</v>
      </c>
    </row>
    <row r="391">
      <c r="A391" s="1" t="s">
        <v>751</v>
      </c>
      <c r="B391" s="1" t="s">
        <v>7</v>
      </c>
      <c r="C391" s="1" t="s">
        <v>752</v>
      </c>
    </row>
    <row r="392">
      <c r="A392" s="1" t="s">
        <v>753</v>
      </c>
      <c r="B392" s="1" t="s">
        <v>7</v>
      </c>
      <c r="C392" s="1" t="s">
        <v>754</v>
      </c>
    </row>
    <row r="393">
      <c r="A393" s="1" t="s">
        <v>755</v>
      </c>
      <c r="B393" s="1" t="s">
        <v>7</v>
      </c>
      <c r="C393" s="1" t="s">
        <v>756</v>
      </c>
    </row>
    <row r="394">
      <c r="A394" s="1" t="s">
        <v>757</v>
      </c>
      <c r="B394" s="1" t="s">
        <v>7</v>
      </c>
      <c r="C394" s="2" t="str">
        <f>+1% to Maximum Cold Resistance per 4 Blue Support Gems Socketed, +1% to Maximum Fire Resistance per 4 Red Support Gems Socketed, +1% to Maximum Lightning Resistance per 4 Green Support Gems Socketed</f>
        <v>#ERROR!</v>
      </c>
    </row>
    <row r="395">
      <c r="A395" s="1" t="s">
        <v>758</v>
      </c>
      <c r="B395" s="1" t="s">
        <v>4</v>
      </c>
      <c r="C395" s="1" t="s">
        <v>759</v>
      </c>
    </row>
    <row r="396">
      <c r="A396" s="1" t="s">
        <v>760</v>
      </c>
      <c r="B396" s="1" t="s">
        <v>7</v>
      </c>
      <c r="C396" s="1" t="s">
        <v>761</v>
      </c>
    </row>
    <row r="397">
      <c r="A397" s="1" t="s">
        <v>762</v>
      </c>
      <c r="B397" s="1" t="s">
        <v>7</v>
      </c>
      <c r="C397" s="1" t="s">
        <v>763</v>
      </c>
    </row>
    <row r="398">
      <c r="A398" s="1" t="s">
        <v>764</v>
      </c>
      <c r="B398" s="1" t="s">
        <v>7</v>
      </c>
      <c r="C398" s="2" t="str">
        <f>+3 to Stun Threshold per Strength</f>
        <v>#ERROR!</v>
      </c>
    </row>
    <row r="399">
      <c r="A399" s="1" t="s">
        <v>765</v>
      </c>
      <c r="B399" s="1" t="s">
        <v>7</v>
      </c>
      <c r="C399" s="1" t="s">
        <v>766</v>
      </c>
    </row>
    <row r="400">
      <c r="A400" s="1" t="s">
        <v>767</v>
      </c>
      <c r="B400" s="1" t="s">
        <v>7</v>
      </c>
      <c r="C400" s="1" t="s">
        <v>768</v>
      </c>
    </row>
    <row r="401">
      <c r="A401" s="1" t="s">
        <v>769</v>
      </c>
      <c r="B401" s="1" t="s">
        <v>7</v>
      </c>
      <c r="C401" s="1" t="s">
        <v>770</v>
      </c>
    </row>
    <row r="402">
      <c r="A402" s="1" t="s">
        <v>771</v>
      </c>
      <c r="B402" s="1" t="s">
        <v>7</v>
      </c>
      <c r="C402" s="1" t="s">
        <v>772</v>
      </c>
    </row>
    <row r="403">
      <c r="A403" s="1" t="s">
        <v>773</v>
      </c>
      <c r="B403" s="1" t="s">
        <v>7</v>
      </c>
      <c r="C403" s="1" t="s">
        <v>774</v>
      </c>
    </row>
    <row r="404">
      <c r="A404" s="1" t="s">
        <v>775</v>
      </c>
      <c r="B404" s="1" t="s">
        <v>4</v>
      </c>
      <c r="C404" s="1" t="s">
        <v>776</v>
      </c>
    </row>
    <row r="405">
      <c r="A405" s="1" t="s">
        <v>777</v>
      </c>
      <c r="B405" s="1" t="s">
        <v>7</v>
      </c>
      <c r="C405" s="1" t="s">
        <v>778</v>
      </c>
    </row>
    <row r="406">
      <c r="A406" s="1" t="s">
        <v>779</v>
      </c>
      <c r="B406" s="1" t="s">
        <v>7</v>
      </c>
      <c r="C406" s="1" t="s">
        <v>780</v>
      </c>
    </row>
    <row r="407">
      <c r="A407" s="1" t="s">
        <v>781</v>
      </c>
      <c r="B407" s="1" t="s">
        <v>4</v>
      </c>
      <c r="C407" s="1" t="s">
        <v>782</v>
      </c>
    </row>
    <row r="408">
      <c r="A408" s="1" t="s">
        <v>783</v>
      </c>
      <c r="B408" s="1" t="s">
        <v>7</v>
      </c>
      <c r="C408" s="1" t="s">
        <v>784</v>
      </c>
    </row>
    <row r="409">
      <c r="A409" s="1" t="s">
        <v>785</v>
      </c>
      <c r="B409" s="1" t="s">
        <v>4</v>
      </c>
      <c r="C409" s="1" t="s">
        <v>786</v>
      </c>
    </row>
    <row r="410">
      <c r="A410" s="1" t="s">
        <v>787</v>
      </c>
      <c r="B410" s="1" t="s">
        <v>7</v>
      </c>
      <c r="C410" s="1" t="s">
        <v>788</v>
      </c>
    </row>
    <row r="411">
      <c r="A411" s="1" t="s">
        <v>789</v>
      </c>
      <c r="B411" s="1" t="s">
        <v>7</v>
      </c>
      <c r="C411" s="1" t="s">
        <v>790</v>
      </c>
    </row>
    <row r="412">
      <c r="A412" s="1" t="s">
        <v>791</v>
      </c>
      <c r="B412" s="1" t="s">
        <v>7</v>
      </c>
      <c r="C412" s="1" t="s">
        <v>792</v>
      </c>
    </row>
    <row r="413">
      <c r="A413" s="1" t="s">
        <v>793</v>
      </c>
      <c r="B413" s="1" t="s">
        <v>7</v>
      </c>
      <c r="C413" s="1" t="s">
        <v>794</v>
      </c>
    </row>
    <row r="414">
      <c r="A414" s="1" t="s">
        <v>795</v>
      </c>
      <c r="B414" s="1" t="s">
        <v>4</v>
      </c>
      <c r="C414" s="1" t="s">
        <v>796</v>
      </c>
    </row>
    <row r="415">
      <c r="A415" s="1" t="s">
        <v>797</v>
      </c>
      <c r="B415" s="1" t="s">
        <v>7</v>
      </c>
      <c r="C415" s="1" t="s">
        <v>798</v>
      </c>
    </row>
    <row r="416">
      <c r="A416" s="1" t="s">
        <v>799</v>
      </c>
      <c r="B416" s="1" t="s">
        <v>7</v>
      </c>
      <c r="C416" s="1" t="s">
        <v>800</v>
      </c>
    </row>
    <row r="417">
      <c r="A417" s="1" t="s">
        <v>801</v>
      </c>
      <c r="B417" s="1" t="s">
        <v>4</v>
      </c>
      <c r="C417" s="1" t="s">
        <v>802</v>
      </c>
    </row>
    <row r="418">
      <c r="A418" s="1" t="s">
        <v>803</v>
      </c>
      <c r="B418" s="1" t="s">
        <v>7</v>
      </c>
      <c r="C418" s="1" t="s">
        <v>804</v>
      </c>
    </row>
    <row r="419">
      <c r="A419" s="1" t="s">
        <v>805</v>
      </c>
      <c r="B419" s="1" t="s">
        <v>7</v>
      </c>
      <c r="C419" s="1" t="s">
        <v>806</v>
      </c>
    </row>
    <row r="420">
      <c r="A420" s="1" t="s">
        <v>807</v>
      </c>
      <c r="B420" s="1" t="s">
        <v>7</v>
      </c>
      <c r="C420" s="1" t="s">
        <v>808</v>
      </c>
    </row>
    <row r="421">
      <c r="A421" s="1" t="s">
        <v>809</v>
      </c>
      <c r="B421" s="1" t="s">
        <v>4</v>
      </c>
      <c r="C421" s="1" t="s">
        <v>810</v>
      </c>
    </row>
    <row r="422">
      <c r="A422" s="1" t="s">
        <v>811</v>
      </c>
      <c r="B422" s="1" t="s">
        <v>7</v>
      </c>
      <c r="C422" s="1" t="s">
        <v>812</v>
      </c>
    </row>
    <row r="423">
      <c r="A423" s="1" t="s">
        <v>813</v>
      </c>
      <c r="B423" s="1" t="s">
        <v>7</v>
      </c>
      <c r="C423" s="1" t="s">
        <v>814</v>
      </c>
    </row>
    <row r="424">
      <c r="A424" s="1" t="s">
        <v>815</v>
      </c>
      <c r="B424" s="1" t="s">
        <v>4</v>
      </c>
      <c r="C424" s="1" t="s">
        <v>816</v>
      </c>
    </row>
    <row r="425">
      <c r="A425" s="1" t="s">
        <v>817</v>
      </c>
      <c r="B425" s="1" t="s">
        <v>7</v>
      </c>
      <c r="C425" s="1" t="s">
        <v>818</v>
      </c>
    </row>
    <row r="426">
      <c r="A426" s="1" t="s">
        <v>819</v>
      </c>
      <c r="B426" s="1" t="s">
        <v>4</v>
      </c>
      <c r="C426" s="1" t="s">
        <v>820</v>
      </c>
    </row>
    <row r="427">
      <c r="A427" s="1" t="s">
        <v>821</v>
      </c>
      <c r="B427" s="1" t="s">
        <v>7</v>
      </c>
      <c r="C427" s="1" t="s">
        <v>768</v>
      </c>
    </row>
    <row r="428">
      <c r="A428" s="1" t="s">
        <v>822</v>
      </c>
      <c r="B428" s="1" t="s">
        <v>4</v>
      </c>
      <c r="C428" s="1" t="s">
        <v>823</v>
      </c>
    </row>
    <row r="429">
      <c r="A429" s="1" t="s">
        <v>824</v>
      </c>
      <c r="B429" s="1" t="s">
        <v>4</v>
      </c>
      <c r="C429" s="1" t="s">
        <v>825</v>
      </c>
    </row>
    <row r="430">
      <c r="A430" s="1" t="s">
        <v>826</v>
      </c>
      <c r="B430" s="1" t="s">
        <v>7</v>
      </c>
      <c r="C430" s="1" t="s">
        <v>827</v>
      </c>
    </row>
    <row r="431">
      <c r="A431" s="1" t="s">
        <v>828</v>
      </c>
      <c r="B431" s="1" t="s">
        <v>7</v>
      </c>
      <c r="C431" s="1" t="s">
        <v>829</v>
      </c>
    </row>
    <row r="432">
      <c r="A432" s="1" t="s">
        <v>830</v>
      </c>
      <c r="B432" s="1" t="s">
        <v>7</v>
      </c>
      <c r="C432" s="1" t="s">
        <v>831</v>
      </c>
    </row>
    <row r="433">
      <c r="A433" s="1" t="s">
        <v>832</v>
      </c>
      <c r="B433" s="1" t="s">
        <v>4</v>
      </c>
      <c r="C433" s="1" t="s">
        <v>833</v>
      </c>
    </row>
    <row r="434">
      <c r="A434" s="1" t="s">
        <v>834</v>
      </c>
      <c r="B434" s="1" t="s">
        <v>7</v>
      </c>
      <c r="C434" s="1" t="s">
        <v>835</v>
      </c>
    </row>
    <row r="435">
      <c r="A435" s="1" t="s">
        <v>836</v>
      </c>
      <c r="B435" s="1" t="s">
        <v>7</v>
      </c>
      <c r="C435" s="1" t="s">
        <v>837</v>
      </c>
    </row>
    <row r="436">
      <c r="A436" s="1" t="s">
        <v>838</v>
      </c>
      <c r="B436" s="1" t="s">
        <v>7</v>
      </c>
      <c r="C436" s="1" t="s">
        <v>839</v>
      </c>
    </row>
    <row r="437">
      <c r="A437" s="1" t="s">
        <v>840</v>
      </c>
      <c r="B437" s="1" t="s">
        <v>4</v>
      </c>
      <c r="C437" s="1" t="s">
        <v>386</v>
      </c>
    </row>
    <row r="438">
      <c r="A438" s="1" t="s">
        <v>841</v>
      </c>
      <c r="B438" s="1" t="s">
        <v>7</v>
      </c>
      <c r="C438" s="1" t="s">
        <v>842</v>
      </c>
    </row>
    <row r="439">
      <c r="A439" s="1" t="s">
        <v>843</v>
      </c>
      <c r="B439" s="1" t="s">
        <v>7</v>
      </c>
      <c r="C439" s="1" t="s">
        <v>844</v>
      </c>
    </row>
    <row r="440">
      <c r="A440" s="1" t="s">
        <v>845</v>
      </c>
      <c r="B440" s="1" t="s">
        <v>7</v>
      </c>
      <c r="C440" s="1" t="s">
        <v>846</v>
      </c>
    </row>
    <row r="441">
      <c r="A441" s="1" t="s">
        <v>847</v>
      </c>
      <c r="B441" s="1" t="s">
        <v>4</v>
      </c>
      <c r="C441" s="1" t="s">
        <v>848</v>
      </c>
    </row>
    <row r="442">
      <c r="A442" s="1" t="s">
        <v>849</v>
      </c>
      <c r="B442" s="1" t="s">
        <v>7</v>
      </c>
      <c r="C442" s="2" t="str">
        <f>+30 to maximum Mana, 14% increased Mana Regeneration Rate</f>
        <v>#ERROR!</v>
      </c>
    </row>
    <row r="443">
      <c r="A443" s="1" t="s">
        <v>850</v>
      </c>
      <c r="B443" s="1" t="s">
        <v>7</v>
      </c>
      <c r="C443" s="1" t="s">
        <v>851</v>
      </c>
    </row>
    <row r="444">
      <c r="A444" s="1" t="s">
        <v>852</v>
      </c>
      <c r="B444" s="1" t="s">
        <v>7</v>
      </c>
      <c r="C444" s="1" t="s">
        <v>853</v>
      </c>
    </row>
    <row r="445">
      <c r="A445" s="1" t="s">
        <v>854</v>
      </c>
      <c r="B445" s="1" t="s">
        <v>4</v>
      </c>
      <c r="C445" s="1" t="s">
        <v>855</v>
      </c>
    </row>
    <row r="446">
      <c r="A446" s="1" t="s">
        <v>856</v>
      </c>
      <c r="B446" s="1" t="s">
        <v>7</v>
      </c>
      <c r="C446" s="1" t="s">
        <v>857</v>
      </c>
    </row>
    <row r="447">
      <c r="A447" s="1" t="s">
        <v>858</v>
      </c>
      <c r="B447" s="1" t="s">
        <v>7</v>
      </c>
      <c r="C447" s="1" t="s">
        <v>859</v>
      </c>
    </row>
    <row r="448">
      <c r="A448" s="1" t="s">
        <v>860</v>
      </c>
      <c r="B448" s="1" t="s">
        <v>7</v>
      </c>
      <c r="C448" s="1" t="s">
        <v>861</v>
      </c>
    </row>
    <row r="449">
      <c r="A449" s="1" t="s">
        <v>862</v>
      </c>
      <c r="B449" s="1" t="s">
        <v>7</v>
      </c>
      <c r="C449" s="1" t="s">
        <v>863</v>
      </c>
    </row>
    <row r="450">
      <c r="A450" s="1" t="s">
        <v>864</v>
      </c>
      <c r="B450" s="1" t="s">
        <v>4</v>
      </c>
      <c r="C450" s="1" t="s">
        <v>865</v>
      </c>
    </row>
    <row r="451">
      <c r="A451" s="1" t="s">
        <v>866</v>
      </c>
      <c r="B451" s="1" t="s">
        <v>4</v>
      </c>
      <c r="C451" s="1" t="s">
        <v>867</v>
      </c>
    </row>
    <row r="452">
      <c r="A452" s="1" t="s">
        <v>868</v>
      </c>
      <c r="B452" s="1" t="s">
        <v>7</v>
      </c>
      <c r="C452" s="1" t="s">
        <v>869</v>
      </c>
    </row>
    <row r="453">
      <c r="A453" s="1" t="s">
        <v>870</v>
      </c>
      <c r="B453" s="1" t="s">
        <v>7</v>
      </c>
      <c r="C453" s="1" t="s">
        <v>871</v>
      </c>
    </row>
    <row r="454">
      <c r="A454" s="1" t="s">
        <v>872</v>
      </c>
      <c r="B454" s="1" t="s">
        <v>7</v>
      </c>
      <c r="C454" s="1" t="s">
        <v>873</v>
      </c>
    </row>
    <row r="455">
      <c r="A455" s="1" t="s">
        <v>874</v>
      </c>
      <c r="B455" s="1" t="s">
        <v>7</v>
      </c>
      <c r="C455" s="1" t="s">
        <v>875</v>
      </c>
    </row>
    <row r="456">
      <c r="A456" s="1" t="s">
        <v>876</v>
      </c>
      <c r="B456" s="1" t="s">
        <v>4</v>
      </c>
      <c r="C456" s="1" t="s">
        <v>877</v>
      </c>
    </row>
    <row r="457">
      <c r="A457" s="1" t="s">
        <v>878</v>
      </c>
      <c r="B457" s="1" t="s">
        <v>4</v>
      </c>
      <c r="C457" s="1" t="s">
        <v>879</v>
      </c>
    </row>
    <row r="458">
      <c r="A458" s="1" t="s">
        <v>880</v>
      </c>
      <c r="B458" s="1" t="s">
        <v>7</v>
      </c>
      <c r="C458" s="1" t="s">
        <v>881</v>
      </c>
    </row>
    <row r="459">
      <c r="A459" s="1" t="s">
        <v>882</v>
      </c>
      <c r="B459" s="1" t="s">
        <v>4</v>
      </c>
      <c r="C459" s="1" t="s">
        <v>883</v>
      </c>
    </row>
    <row r="460">
      <c r="A460" s="1" t="s">
        <v>884</v>
      </c>
      <c r="B460" s="1" t="s">
        <v>7</v>
      </c>
      <c r="C460" s="1" t="s">
        <v>885</v>
      </c>
    </row>
    <row r="461">
      <c r="A461" s="1" t="s">
        <v>886</v>
      </c>
      <c r="B461" s="1" t="s">
        <v>7</v>
      </c>
      <c r="C461" s="1" t="s">
        <v>887</v>
      </c>
    </row>
    <row r="462">
      <c r="A462" s="1" t="s">
        <v>888</v>
      </c>
      <c r="B462" s="1" t="s">
        <v>7</v>
      </c>
      <c r="C462" s="1" t="s">
        <v>889</v>
      </c>
    </row>
    <row r="463">
      <c r="A463" s="1" t="s">
        <v>890</v>
      </c>
      <c r="B463" s="1" t="s">
        <v>4</v>
      </c>
      <c r="C463" s="1" t="s">
        <v>891</v>
      </c>
    </row>
    <row r="464">
      <c r="A464" s="1" t="s">
        <v>892</v>
      </c>
      <c r="B464" s="1" t="s">
        <v>7</v>
      </c>
      <c r="C464" s="1" t="s">
        <v>893</v>
      </c>
    </row>
    <row r="465">
      <c r="A465" s="1" t="s">
        <v>894</v>
      </c>
      <c r="B465" s="1" t="s">
        <v>7</v>
      </c>
      <c r="C465" s="1" t="s">
        <v>895</v>
      </c>
    </row>
    <row r="466">
      <c r="A466" s="1" t="s">
        <v>896</v>
      </c>
      <c r="B466" s="1" t="s">
        <v>7</v>
      </c>
      <c r="C466" s="1" t="s">
        <v>897</v>
      </c>
    </row>
    <row r="467">
      <c r="A467" s="1" t="s">
        <v>898</v>
      </c>
      <c r="B467" s="1" t="s">
        <v>7</v>
      </c>
      <c r="C467" s="1" t="s">
        <v>899</v>
      </c>
    </row>
    <row r="468">
      <c r="A468" s="1" t="s">
        <v>900</v>
      </c>
      <c r="B468" s="1" t="s">
        <v>4</v>
      </c>
      <c r="C468" s="1" t="s">
        <v>901</v>
      </c>
    </row>
    <row r="469">
      <c r="A469" s="1" t="s">
        <v>902</v>
      </c>
      <c r="B469" s="1" t="s">
        <v>4</v>
      </c>
      <c r="C469" s="1" t="s">
        <v>903</v>
      </c>
    </row>
    <row r="470">
      <c r="A470" s="1" t="s">
        <v>904</v>
      </c>
      <c r="B470" s="1" t="s">
        <v>7</v>
      </c>
      <c r="C470" s="1" t="s">
        <v>905</v>
      </c>
    </row>
    <row r="471">
      <c r="A471" s="1" t="s">
        <v>906</v>
      </c>
      <c r="B471" s="1" t="s">
        <v>7</v>
      </c>
      <c r="C471" s="1" t="s">
        <v>907</v>
      </c>
    </row>
    <row r="472">
      <c r="A472" s="1" t="s">
        <v>908</v>
      </c>
      <c r="B472" s="1" t="s">
        <v>7</v>
      </c>
      <c r="C472" s="1" t="s">
        <v>909</v>
      </c>
    </row>
    <row r="473">
      <c r="A473" s="1" t="s">
        <v>910</v>
      </c>
      <c r="B473" s="1" t="s">
        <v>4</v>
      </c>
      <c r="C473" s="1" t="s">
        <v>911</v>
      </c>
    </row>
    <row r="474">
      <c r="A474" s="1" t="s">
        <v>912</v>
      </c>
      <c r="B474" s="1" t="s">
        <v>7</v>
      </c>
      <c r="C474" s="1" t="s">
        <v>913</v>
      </c>
    </row>
    <row r="475">
      <c r="A475" s="1" t="s">
        <v>914</v>
      </c>
      <c r="B475" s="1" t="s">
        <v>4</v>
      </c>
      <c r="C475" s="1" t="s">
        <v>915</v>
      </c>
    </row>
    <row r="476">
      <c r="A476" s="1" t="s">
        <v>916</v>
      </c>
      <c r="B476" s="1" t="s">
        <v>7</v>
      </c>
      <c r="C476" s="1" t="s">
        <v>917</v>
      </c>
    </row>
    <row r="477">
      <c r="A477" s="1" t="s">
        <v>918</v>
      </c>
      <c r="B477" s="1" t="s">
        <v>7</v>
      </c>
      <c r="C477" s="1" t="s">
        <v>919</v>
      </c>
    </row>
    <row r="478">
      <c r="A478" s="1" t="s">
        <v>920</v>
      </c>
      <c r="B478" s="1" t="s">
        <v>7</v>
      </c>
      <c r="C478" s="1" t="s">
        <v>921</v>
      </c>
    </row>
    <row r="479">
      <c r="A479" s="1" t="s">
        <v>922</v>
      </c>
      <c r="B479" s="1" t="s">
        <v>7</v>
      </c>
      <c r="C479" s="1" t="s">
        <v>923</v>
      </c>
    </row>
    <row r="480">
      <c r="A480" s="1" t="s">
        <v>924</v>
      </c>
      <c r="B480" s="1" t="s">
        <v>4</v>
      </c>
      <c r="C480" s="1" t="s">
        <v>925</v>
      </c>
    </row>
    <row r="481">
      <c r="A481" s="1" t="s">
        <v>926</v>
      </c>
      <c r="B481" s="1" t="s">
        <v>7</v>
      </c>
      <c r="C481" s="1" t="s">
        <v>927</v>
      </c>
    </row>
    <row r="482">
      <c r="A482" s="1" t="s">
        <v>928</v>
      </c>
      <c r="B482" s="1" t="s">
        <v>7</v>
      </c>
      <c r="C482" s="1" t="s">
        <v>929</v>
      </c>
    </row>
    <row r="483">
      <c r="A483" s="1" t="s">
        <v>930</v>
      </c>
      <c r="B483" s="1" t="s">
        <v>7</v>
      </c>
      <c r="C483" s="1" t="s">
        <v>931</v>
      </c>
    </row>
    <row r="484">
      <c r="A484" s="1" t="s">
        <v>932</v>
      </c>
      <c r="B484" s="1" t="s">
        <v>7</v>
      </c>
      <c r="C484" s="1" t="s">
        <v>933</v>
      </c>
    </row>
    <row r="485">
      <c r="A485" s="1" t="s">
        <v>934</v>
      </c>
      <c r="B485" s="1" t="s">
        <v>4</v>
      </c>
      <c r="C485" s="1" t="s">
        <v>935</v>
      </c>
    </row>
    <row r="486">
      <c r="A486" s="1" t="s">
        <v>936</v>
      </c>
      <c r="B486" s="1" t="s">
        <v>7</v>
      </c>
      <c r="C486" s="1" t="s">
        <v>937</v>
      </c>
    </row>
    <row r="487">
      <c r="A487" s="1" t="s">
        <v>938</v>
      </c>
      <c r="B487" s="1" t="s">
        <v>7</v>
      </c>
      <c r="C487" s="1" t="s">
        <v>939</v>
      </c>
    </row>
    <row r="488">
      <c r="A488" s="1" t="s">
        <v>940</v>
      </c>
      <c r="B488" s="1" t="s">
        <v>4</v>
      </c>
      <c r="C488" s="1" t="s">
        <v>349</v>
      </c>
    </row>
    <row r="489">
      <c r="A489" s="1" t="s">
        <v>941</v>
      </c>
      <c r="B489" s="1" t="s">
        <v>7</v>
      </c>
      <c r="C489" s="1" t="s">
        <v>942</v>
      </c>
    </row>
    <row r="490">
      <c r="A490" s="1" t="s">
        <v>943</v>
      </c>
      <c r="B490" s="1" t="s">
        <v>7</v>
      </c>
      <c r="C490" s="1" t="s">
        <v>944</v>
      </c>
    </row>
    <row r="491">
      <c r="A491" s="1" t="s">
        <v>945</v>
      </c>
      <c r="B491" s="1" t="s">
        <v>4</v>
      </c>
      <c r="C491" s="1" t="s">
        <v>273</v>
      </c>
    </row>
    <row r="492">
      <c r="A492" s="1" t="s">
        <v>946</v>
      </c>
      <c r="B492" s="1" t="s">
        <v>4</v>
      </c>
      <c r="C492" s="1" t="s">
        <v>341</v>
      </c>
    </row>
    <row r="493">
      <c r="A493" s="1" t="s">
        <v>947</v>
      </c>
      <c r="B493" s="1" t="s">
        <v>7</v>
      </c>
      <c r="C493" s="1" t="s">
        <v>948</v>
      </c>
    </row>
    <row r="494">
      <c r="A494" s="1" t="s">
        <v>949</v>
      </c>
      <c r="B494" s="1" t="s">
        <v>7</v>
      </c>
      <c r="C494" s="2" t="str">
        <f>+1 to Evasion Rating per 1 Armour on Equipped Gloves</f>
        <v>#ERROR!</v>
      </c>
    </row>
    <row r="495">
      <c r="A495" s="1" t="s">
        <v>950</v>
      </c>
      <c r="B495" s="1" t="s">
        <v>7</v>
      </c>
      <c r="C495" s="1" t="s">
        <v>951</v>
      </c>
    </row>
    <row r="496">
      <c r="A496" s="1" t="s">
        <v>952</v>
      </c>
      <c r="B496" s="1" t="s">
        <v>7</v>
      </c>
      <c r="C496" s="1" t="s">
        <v>953</v>
      </c>
    </row>
    <row r="497">
      <c r="A497" s="1" t="s">
        <v>954</v>
      </c>
      <c r="B497" s="1" t="s">
        <v>7</v>
      </c>
      <c r="C497" s="1" t="s">
        <v>955</v>
      </c>
    </row>
    <row r="498">
      <c r="A498" s="1" t="s">
        <v>956</v>
      </c>
      <c r="B498" s="1" t="s">
        <v>7</v>
      </c>
      <c r="C498" s="1" t="s">
        <v>114</v>
      </c>
    </row>
    <row r="499">
      <c r="A499" s="1" t="s">
        <v>957</v>
      </c>
      <c r="B499" s="1" t="s">
        <v>7</v>
      </c>
      <c r="C499" s="1" t="s">
        <v>958</v>
      </c>
    </row>
    <row r="500">
      <c r="A500" s="1" t="s">
        <v>959</v>
      </c>
      <c r="B500" s="1" t="s">
        <v>7</v>
      </c>
      <c r="C500" s="1" t="s">
        <v>960</v>
      </c>
    </row>
    <row r="501">
      <c r="A501" s="1" t="s">
        <v>961</v>
      </c>
      <c r="B501" s="1" t="s">
        <v>7</v>
      </c>
      <c r="C501" s="1" t="s">
        <v>962</v>
      </c>
    </row>
    <row r="502">
      <c r="A502" s="1" t="s">
        <v>963</v>
      </c>
      <c r="B502" s="1" t="s">
        <v>4</v>
      </c>
      <c r="C502" s="1" t="s">
        <v>964</v>
      </c>
    </row>
    <row r="503">
      <c r="A503" s="1" t="s">
        <v>965</v>
      </c>
      <c r="B503" s="1" t="s">
        <v>4</v>
      </c>
      <c r="C503" s="1" t="s">
        <v>966</v>
      </c>
    </row>
    <row r="504">
      <c r="A504" s="1" t="s">
        <v>967</v>
      </c>
      <c r="B504" s="1" t="s">
        <v>7</v>
      </c>
      <c r="C504" s="1" t="s">
        <v>968</v>
      </c>
    </row>
    <row r="505">
      <c r="A505" s="1" t="s">
        <v>969</v>
      </c>
      <c r="B505" s="1" t="s">
        <v>7</v>
      </c>
      <c r="C505" s="1" t="s">
        <v>970</v>
      </c>
    </row>
    <row r="506">
      <c r="A506" s="1" t="s">
        <v>971</v>
      </c>
      <c r="B506" s="1" t="s">
        <v>7</v>
      </c>
      <c r="C506" s="1" t="s">
        <v>174</v>
      </c>
    </row>
    <row r="507">
      <c r="A507" s="1" t="s">
        <v>972</v>
      </c>
      <c r="B507" s="1" t="s">
        <v>4</v>
      </c>
      <c r="C507" s="1" t="s">
        <v>973</v>
      </c>
    </row>
    <row r="508">
      <c r="A508" s="1" t="s">
        <v>974</v>
      </c>
      <c r="B508" s="1" t="s">
        <v>4</v>
      </c>
      <c r="C508" s="1" t="s">
        <v>975</v>
      </c>
    </row>
    <row r="509">
      <c r="A509" s="1" t="s">
        <v>976</v>
      </c>
      <c r="B509" s="1" t="s">
        <v>7</v>
      </c>
      <c r="C509" s="1" t="s">
        <v>977</v>
      </c>
    </row>
    <row r="510">
      <c r="A510" s="1" t="s">
        <v>978</v>
      </c>
      <c r="B510" s="1" t="s">
        <v>7</v>
      </c>
      <c r="C510" s="1" t="s">
        <v>979</v>
      </c>
    </row>
    <row r="511">
      <c r="A511" s="1" t="s">
        <v>980</v>
      </c>
      <c r="B511" s="1" t="s">
        <v>4</v>
      </c>
      <c r="C511" s="1" t="s">
        <v>981</v>
      </c>
    </row>
    <row r="512">
      <c r="A512" s="1" t="s">
        <v>982</v>
      </c>
      <c r="B512" s="1" t="s">
        <v>7</v>
      </c>
      <c r="C512" s="1" t="s">
        <v>983</v>
      </c>
    </row>
    <row r="513">
      <c r="A513" s="1" t="s">
        <v>984</v>
      </c>
      <c r="B513" s="1" t="s">
        <v>4</v>
      </c>
      <c r="C513" s="1" t="s">
        <v>985</v>
      </c>
    </row>
    <row r="514">
      <c r="A514" s="1" t="s">
        <v>986</v>
      </c>
      <c r="B514" s="1" t="s">
        <v>7</v>
      </c>
      <c r="C514" s="1" t="s">
        <v>987</v>
      </c>
    </row>
    <row r="515">
      <c r="A515" s="1" t="s">
        <v>988</v>
      </c>
      <c r="B515" s="1" t="s">
        <v>4</v>
      </c>
      <c r="C515" s="1" t="s">
        <v>989</v>
      </c>
    </row>
    <row r="516">
      <c r="A516" s="1" t="s">
        <v>990</v>
      </c>
      <c r="B516" s="1" t="s">
        <v>7</v>
      </c>
      <c r="C516" s="1" t="s">
        <v>991</v>
      </c>
    </row>
    <row r="517">
      <c r="A517" s="1" t="s">
        <v>992</v>
      </c>
      <c r="B517" s="1" t="s">
        <v>7</v>
      </c>
      <c r="C517" s="1" t="s">
        <v>993</v>
      </c>
    </row>
    <row r="518">
      <c r="A518" s="1" t="s">
        <v>994</v>
      </c>
      <c r="B518" s="1" t="s">
        <v>4</v>
      </c>
      <c r="C518" s="1" t="s">
        <v>995</v>
      </c>
    </row>
    <row r="519">
      <c r="A519" s="1" t="s">
        <v>996</v>
      </c>
      <c r="B519" s="1" t="s">
        <v>4</v>
      </c>
      <c r="C519" s="1" t="s">
        <v>997</v>
      </c>
    </row>
    <row r="520">
      <c r="A520" s="1" t="s">
        <v>998</v>
      </c>
      <c r="B520" s="1" t="s">
        <v>7</v>
      </c>
      <c r="C520" s="1" t="s">
        <v>999</v>
      </c>
    </row>
    <row r="521">
      <c r="A521" s="1" t="s">
        <v>1000</v>
      </c>
      <c r="B521" s="1" t="s">
        <v>7</v>
      </c>
      <c r="C521" s="1" t="s">
        <v>1001</v>
      </c>
    </row>
    <row r="522">
      <c r="A522" s="1" t="s">
        <v>1002</v>
      </c>
      <c r="B522" s="1" t="s">
        <v>4</v>
      </c>
      <c r="C522" s="1" t="s">
        <v>1003</v>
      </c>
    </row>
    <row r="523">
      <c r="A523" s="1" t="s">
        <v>1004</v>
      </c>
      <c r="B523" s="1" t="s">
        <v>4</v>
      </c>
      <c r="C523" s="1" t="s">
        <v>1005</v>
      </c>
    </row>
    <row r="524">
      <c r="A524" s="1" t="s">
        <v>1006</v>
      </c>
      <c r="B524" s="1" t="s">
        <v>4</v>
      </c>
      <c r="C524" s="1" t="s">
        <v>1007</v>
      </c>
    </row>
    <row r="525">
      <c r="A525" s="1" t="s">
        <v>1008</v>
      </c>
      <c r="B525" s="1" t="s">
        <v>7</v>
      </c>
      <c r="C525" s="1" t="s">
        <v>1009</v>
      </c>
    </row>
    <row r="526">
      <c r="A526" s="1" t="s">
        <v>1010</v>
      </c>
      <c r="B526" s="1" t="s">
        <v>4</v>
      </c>
      <c r="C526" s="1" t="s">
        <v>1011</v>
      </c>
    </row>
    <row r="527">
      <c r="A527" s="1" t="s">
        <v>1012</v>
      </c>
      <c r="B527" s="1" t="s">
        <v>7</v>
      </c>
      <c r="C527" s="1" t="s">
        <v>1013</v>
      </c>
    </row>
    <row r="528">
      <c r="A528" s="1" t="s">
        <v>1014</v>
      </c>
      <c r="B528" s="1" t="s">
        <v>7</v>
      </c>
      <c r="C528" s="1" t="s">
        <v>1015</v>
      </c>
    </row>
    <row r="529">
      <c r="A529" s="1" t="s">
        <v>1016</v>
      </c>
      <c r="B529" s="1" t="s">
        <v>7</v>
      </c>
      <c r="C529" s="1" t="s">
        <v>1017</v>
      </c>
    </row>
    <row r="530">
      <c r="A530" s="1" t="s">
        <v>1018</v>
      </c>
      <c r="B530" s="1" t="s">
        <v>7</v>
      </c>
      <c r="C530" s="1" t="s">
        <v>1019</v>
      </c>
    </row>
    <row r="531">
      <c r="A531" s="1" t="s">
        <v>1020</v>
      </c>
      <c r="B531" s="1" t="s">
        <v>7</v>
      </c>
      <c r="C531" s="1" t="s">
        <v>1021</v>
      </c>
    </row>
    <row r="532">
      <c r="A532" s="1" t="s">
        <v>1022</v>
      </c>
      <c r="B532" s="1" t="s">
        <v>4</v>
      </c>
      <c r="C532" s="1" t="s">
        <v>1023</v>
      </c>
    </row>
    <row r="533">
      <c r="A533" s="1" t="s">
        <v>1024</v>
      </c>
      <c r="B533" s="1" t="s">
        <v>7</v>
      </c>
      <c r="C533" s="2" t="str">
        <f>+250 to Accuracy against Bleeding Enemies, Bleeding you inflict deals Damage 10% faster</f>
        <v>#ERROR!</v>
      </c>
    </row>
    <row r="534">
      <c r="A534" s="1" t="s">
        <v>1025</v>
      </c>
      <c r="B534" s="1" t="s">
        <v>7</v>
      </c>
      <c r="C534" s="1" t="s">
        <v>1026</v>
      </c>
    </row>
    <row r="535">
      <c r="A535" s="1" t="s">
        <v>1027</v>
      </c>
      <c r="B535" s="1" t="s">
        <v>4</v>
      </c>
      <c r="C535" s="1" t="s">
        <v>1028</v>
      </c>
    </row>
    <row r="536">
      <c r="A536" s="1" t="s">
        <v>1029</v>
      </c>
      <c r="B536" s="1" t="s">
        <v>7</v>
      </c>
      <c r="C536" s="1" t="s">
        <v>1030</v>
      </c>
    </row>
    <row r="537">
      <c r="A537" s="1" t="s">
        <v>1031</v>
      </c>
      <c r="B537" s="1" t="s">
        <v>4</v>
      </c>
      <c r="C537" s="1" t="s">
        <v>1032</v>
      </c>
    </row>
    <row r="538">
      <c r="A538" s="1" t="s">
        <v>1033</v>
      </c>
      <c r="B538" s="1" t="s">
        <v>4</v>
      </c>
      <c r="C538" s="1" t="s">
        <v>1034</v>
      </c>
    </row>
    <row r="539">
      <c r="A539" s="1" t="s">
        <v>1035</v>
      </c>
      <c r="B539" s="1" t="s">
        <v>7</v>
      </c>
      <c r="C539" s="1" t="s">
        <v>1036</v>
      </c>
    </row>
    <row r="540">
      <c r="A540" s="1" t="s">
        <v>1037</v>
      </c>
      <c r="B540" s="1" t="s">
        <v>7</v>
      </c>
      <c r="C540" s="1" t="s">
        <v>1038</v>
      </c>
    </row>
    <row r="541">
      <c r="A541" s="1" t="s">
        <v>1039</v>
      </c>
      <c r="B541" s="1" t="s">
        <v>7</v>
      </c>
      <c r="C541" s="1" t="s">
        <v>1040</v>
      </c>
    </row>
    <row r="542">
      <c r="A542" s="1" t="s">
        <v>1041</v>
      </c>
      <c r="B542" s="1" t="s">
        <v>7</v>
      </c>
      <c r="C542" s="1" t="s">
        <v>553</v>
      </c>
    </row>
    <row r="543">
      <c r="A543" s="1" t="s">
        <v>1042</v>
      </c>
      <c r="B543" s="1" t="s">
        <v>7</v>
      </c>
      <c r="C543" s="1" t="s">
        <v>1043</v>
      </c>
    </row>
    <row r="544">
      <c r="A544" s="1" t="s">
        <v>1044</v>
      </c>
      <c r="B544" s="1" t="s">
        <v>7</v>
      </c>
      <c r="C544" s="1" t="s">
        <v>1045</v>
      </c>
    </row>
    <row r="545">
      <c r="A545" s="1" t="s">
        <v>1046</v>
      </c>
      <c r="B545" s="1" t="s">
        <v>4</v>
      </c>
      <c r="C545" s="1" t="s">
        <v>1047</v>
      </c>
    </row>
    <row r="546">
      <c r="A546" s="1" t="s">
        <v>1048</v>
      </c>
      <c r="B546" s="1" t="s">
        <v>7</v>
      </c>
      <c r="C546" s="1" t="s">
        <v>1049</v>
      </c>
    </row>
    <row r="547">
      <c r="A547" s="1" t="s">
        <v>1050</v>
      </c>
      <c r="B547" s="1" t="s">
        <v>7</v>
      </c>
      <c r="C547" s="1" t="s">
        <v>1051</v>
      </c>
    </row>
    <row r="548">
      <c r="A548" s="1" t="s">
        <v>1052</v>
      </c>
      <c r="B548" s="1" t="s">
        <v>7</v>
      </c>
      <c r="C548" s="1" t="s">
        <v>1053</v>
      </c>
    </row>
    <row r="549">
      <c r="A549" s="1" t="s">
        <v>1054</v>
      </c>
      <c r="B549" s="1" t="s">
        <v>7</v>
      </c>
      <c r="C549" s="1" t="s">
        <v>1055</v>
      </c>
    </row>
    <row r="550">
      <c r="A550" s="1" t="s">
        <v>1056</v>
      </c>
      <c r="B550" s="1" t="s">
        <v>7</v>
      </c>
      <c r="C550" s="1" t="s">
        <v>1057</v>
      </c>
    </row>
    <row r="551">
      <c r="A551" s="1" t="s">
        <v>1058</v>
      </c>
      <c r="B551" s="1" t="s">
        <v>7</v>
      </c>
      <c r="C551" s="1" t="s">
        <v>1059</v>
      </c>
    </row>
    <row r="552">
      <c r="A552" s="1" t="s">
        <v>1060</v>
      </c>
      <c r="B552" s="1" t="s">
        <v>7</v>
      </c>
      <c r="C552" s="1" t="s">
        <v>1061</v>
      </c>
    </row>
    <row r="553">
      <c r="A553" s="1" t="s">
        <v>1062</v>
      </c>
      <c r="B553" s="1" t="s">
        <v>7</v>
      </c>
      <c r="C553" s="1" t="s">
        <v>1063</v>
      </c>
    </row>
    <row r="554">
      <c r="A554" s="1" t="s">
        <v>1064</v>
      </c>
      <c r="B554" s="1" t="s">
        <v>7</v>
      </c>
      <c r="C554" s="1" t="s">
        <v>1065</v>
      </c>
    </row>
    <row r="555">
      <c r="A555" s="1" t="s">
        <v>1066</v>
      </c>
      <c r="B555" s="1" t="s">
        <v>4</v>
      </c>
      <c r="C555" s="1" t="s">
        <v>1067</v>
      </c>
    </row>
    <row r="556">
      <c r="A556" s="1" t="s">
        <v>1068</v>
      </c>
      <c r="B556" s="1" t="s">
        <v>7</v>
      </c>
      <c r="C556" s="2" t="str">
        <f>+4 to Ailment Threshold per Dexterity</f>
        <v>#ERROR!</v>
      </c>
    </row>
    <row r="557">
      <c r="A557" s="1" t="s">
        <v>1069</v>
      </c>
      <c r="B557" s="1" t="s">
        <v>4</v>
      </c>
      <c r="C557" s="1" t="s">
        <v>1070</v>
      </c>
    </row>
    <row r="558">
      <c r="A558" s="1" t="s">
        <v>1071</v>
      </c>
      <c r="B558" s="1" t="s">
        <v>7</v>
      </c>
      <c r="C558" s="1" t="s">
        <v>1072</v>
      </c>
    </row>
    <row r="559">
      <c r="A559" s="1" t="s">
        <v>1073</v>
      </c>
      <c r="B559" s="1" t="s">
        <v>4</v>
      </c>
      <c r="C559" s="1" t="s">
        <v>1074</v>
      </c>
    </row>
    <row r="560">
      <c r="A560" s="1" t="s">
        <v>1075</v>
      </c>
      <c r="B560" s="1" t="s">
        <v>7</v>
      </c>
      <c r="C560" s="1" t="s">
        <v>1076</v>
      </c>
    </row>
    <row r="561">
      <c r="A561" s="1" t="s">
        <v>1077</v>
      </c>
      <c r="B561" s="1" t="s">
        <v>7</v>
      </c>
      <c r="C561" s="1" t="s">
        <v>1078</v>
      </c>
    </row>
    <row r="562">
      <c r="A562" s="1" t="s">
        <v>1079</v>
      </c>
      <c r="B562" s="1" t="s">
        <v>7</v>
      </c>
      <c r="C562" s="1" t="s">
        <v>1080</v>
      </c>
    </row>
    <row r="563">
      <c r="A563" s="1" t="s">
        <v>1081</v>
      </c>
      <c r="B563" s="1" t="s">
        <v>7</v>
      </c>
      <c r="C563" s="1" t="s">
        <v>1082</v>
      </c>
    </row>
    <row r="564">
      <c r="A564" s="1" t="s">
        <v>1083</v>
      </c>
      <c r="B564" s="1" t="s">
        <v>4</v>
      </c>
      <c r="C564" s="1" t="s">
        <v>1084</v>
      </c>
    </row>
    <row r="565">
      <c r="A565" s="1" t="s">
        <v>1085</v>
      </c>
      <c r="B565" s="1" t="s">
        <v>7</v>
      </c>
      <c r="C565" s="2" t="str">
        <f>+1 to Level of all Cold Skills</f>
        <v>#ERROR!</v>
      </c>
    </row>
    <row r="566">
      <c r="A566" s="1" t="s">
        <v>1086</v>
      </c>
      <c r="B566" s="1" t="s">
        <v>7</v>
      </c>
      <c r="C566" s="1" t="s">
        <v>1087</v>
      </c>
    </row>
    <row r="567">
      <c r="A567" s="1" t="s">
        <v>1088</v>
      </c>
      <c r="B567" s="1" t="s">
        <v>7</v>
      </c>
      <c r="C567" s="1" t="s">
        <v>1089</v>
      </c>
    </row>
    <row r="568">
      <c r="A568" s="1" t="s">
        <v>1090</v>
      </c>
      <c r="B568" s="1" t="s">
        <v>7</v>
      </c>
      <c r="C568" s="1" t="s">
        <v>1091</v>
      </c>
    </row>
    <row r="569">
      <c r="A569" s="1" t="s">
        <v>1092</v>
      </c>
      <c r="B569" s="1" t="s">
        <v>7</v>
      </c>
      <c r="C569" s="1" t="s">
        <v>1093</v>
      </c>
    </row>
    <row r="570">
      <c r="A570" s="1" t="s">
        <v>1094</v>
      </c>
      <c r="B570" s="1" t="s">
        <v>4</v>
      </c>
      <c r="C570" s="2" t="str">
        <f>+3 to all Attributes</f>
        <v>#ERROR!</v>
      </c>
    </row>
    <row r="571">
      <c r="A571" s="1" t="s">
        <v>1095</v>
      </c>
      <c r="B571" s="1" t="s">
        <v>7</v>
      </c>
      <c r="C571" s="1" t="s">
        <v>1096</v>
      </c>
    </row>
    <row r="572">
      <c r="A572" s="1" t="s">
        <v>1097</v>
      </c>
      <c r="B572" s="1" t="s">
        <v>7</v>
      </c>
      <c r="C572" s="1" t="s">
        <v>1098</v>
      </c>
    </row>
    <row r="573">
      <c r="A573" s="1" t="s">
        <v>1099</v>
      </c>
      <c r="B573" s="1" t="s">
        <v>7</v>
      </c>
      <c r="C573" s="1" t="s">
        <v>1100</v>
      </c>
    </row>
    <row r="574">
      <c r="A574" s="1" t="s">
        <v>1101</v>
      </c>
      <c r="B574" s="1" t="s">
        <v>7</v>
      </c>
      <c r="C574" s="1" t="s">
        <v>1102</v>
      </c>
    </row>
    <row r="575">
      <c r="A575" s="1" t="s">
        <v>1103</v>
      </c>
      <c r="B575" s="1" t="s">
        <v>4</v>
      </c>
      <c r="C575" s="1" t="s">
        <v>1104</v>
      </c>
    </row>
    <row r="576">
      <c r="A576" s="1" t="s">
        <v>1105</v>
      </c>
      <c r="B576" s="1" t="s">
        <v>4</v>
      </c>
      <c r="C576" s="1" t="s">
        <v>1106</v>
      </c>
    </row>
    <row r="577">
      <c r="A577" s="1" t="s">
        <v>1107</v>
      </c>
      <c r="B577" s="1" t="s">
        <v>7</v>
      </c>
      <c r="C577" s="1" t="s">
        <v>1108</v>
      </c>
    </row>
    <row r="578">
      <c r="A578" s="1" t="s">
        <v>1109</v>
      </c>
      <c r="B578" s="1" t="s">
        <v>7</v>
      </c>
      <c r="C578" s="1" t="s">
        <v>1110</v>
      </c>
    </row>
    <row r="579">
      <c r="A579" s="1" t="s">
        <v>1111</v>
      </c>
      <c r="B579" s="1" t="s">
        <v>7</v>
      </c>
      <c r="C579" s="1" t="s">
        <v>1112</v>
      </c>
    </row>
    <row r="580">
      <c r="A580" s="1" t="s">
        <v>1113</v>
      </c>
      <c r="B580" s="1" t="s">
        <v>7</v>
      </c>
      <c r="C580" s="1" t="s">
        <v>1114</v>
      </c>
    </row>
    <row r="581">
      <c r="A581" s="1" t="s">
        <v>1115</v>
      </c>
      <c r="B581" s="1" t="s">
        <v>7</v>
      </c>
      <c r="C581" s="1" t="s">
        <v>1116</v>
      </c>
    </row>
    <row r="582">
      <c r="A582" s="1" t="s">
        <v>1117</v>
      </c>
      <c r="B582" s="1" t="s">
        <v>7</v>
      </c>
      <c r="C582" s="1" t="s">
        <v>1118</v>
      </c>
    </row>
    <row r="583">
      <c r="A583" s="1" t="s">
        <v>1119</v>
      </c>
      <c r="B583" s="1" t="s">
        <v>4</v>
      </c>
      <c r="C583" s="1" t="s">
        <v>1120</v>
      </c>
    </row>
    <row r="584">
      <c r="A584" s="1" t="s">
        <v>1121</v>
      </c>
      <c r="B584" s="1" t="s">
        <v>7</v>
      </c>
      <c r="C584" s="1" t="s">
        <v>1122</v>
      </c>
    </row>
    <row r="585">
      <c r="A585" s="1" t="s">
        <v>1123</v>
      </c>
      <c r="B585" s="1" t="s">
        <v>7</v>
      </c>
      <c r="C585" s="1" t="s">
        <v>1124</v>
      </c>
    </row>
    <row r="586">
      <c r="A586" s="1" t="s">
        <v>1125</v>
      </c>
      <c r="B586" s="1" t="s">
        <v>7</v>
      </c>
      <c r="C586" s="1" t="s">
        <v>1126</v>
      </c>
    </row>
    <row r="587">
      <c r="A587" s="1" t="s">
        <v>1127</v>
      </c>
      <c r="B587" s="1" t="s">
        <v>4</v>
      </c>
      <c r="C587" s="1" t="s">
        <v>1128</v>
      </c>
    </row>
    <row r="588">
      <c r="A588" s="1" t="s">
        <v>1129</v>
      </c>
      <c r="B588" s="1" t="s">
        <v>7</v>
      </c>
      <c r="C588" s="1" t="s">
        <v>1130</v>
      </c>
    </row>
    <row r="589">
      <c r="A589" s="1" t="s">
        <v>1131</v>
      </c>
      <c r="B589" s="1" t="s">
        <v>7</v>
      </c>
      <c r="C589" s="1" t="s">
        <v>1132</v>
      </c>
    </row>
    <row r="590">
      <c r="A590" s="1" t="s">
        <v>1133</v>
      </c>
      <c r="B590" s="1" t="s">
        <v>7</v>
      </c>
      <c r="C590" s="1" t="s">
        <v>1134</v>
      </c>
    </row>
    <row r="591">
      <c r="A591" s="1" t="s">
        <v>1135</v>
      </c>
      <c r="B591" s="1" t="s">
        <v>7</v>
      </c>
      <c r="C591" s="2" t="str">
        <f>+20 to maximum Mana, 5% increased maximum Mana</f>
        <v>#ERROR!</v>
      </c>
    </row>
    <row r="592">
      <c r="A592" s="1" t="s">
        <v>1136</v>
      </c>
      <c r="B592" s="1" t="s">
        <v>7</v>
      </c>
      <c r="C592" s="1" t="s">
        <v>1137</v>
      </c>
    </row>
    <row r="593">
      <c r="A593" s="1" t="s">
        <v>1138</v>
      </c>
      <c r="B593" s="1" t="s">
        <v>4</v>
      </c>
      <c r="C593" s="1" t="s">
        <v>1139</v>
      </c>
    </row>
    <row r="594">
      <c r="A594" s="1" t="s">
        <v>1140</v>
      </c>
      <c r="B594" s="1" t="s">
        <v>7</v>
      </c>
      <c r="C594" s="1" t="s">
        <v>1141</v>
      </c>
    </row>
    <row r="595">
      <c r="A595" s="1" t="s">
        <v>1142</v>
      </c>
      <c r="B595" s="1" t="s">
        <v>4</v>
      </c>
      <c r="C595" s="1" t="s">
        <v>1143</v>
      </c>
    </row>
    <row r="596">
      <c r="A596" s="1" t="s">
        <v>1144</v>
      </c>
      <c r="B596" s="1" t="s">
        <v>7</v>
      </c>
      <c r="C596" s="1" t="s">
        <v>1145</v>
      </c>
    </row>
    <row r="597">
      <c r="A597" s="1" t="s">
        <v>1146</v>
      </c>
      <c r="B597" s="1" t="s">
        <v>7</v>
      </c>
      <c r="C597" s="1" t="s">
        <v>1147</v>
      </c>
    </row>
    <row r="598">
      <c r="A598" s="1" t="s">
        <v>1148</v>
      </c>
      <c r="B598" s="1" t="s">
        <v>7</v>
      </c>
      <c r="C598" s="1" t="s">
        <v>1149</v>
      </c>
    </row>
    <row r="599">
      <c r="A599" s="1" t="s">
        <v>1150</v>
      </c>
      <c r="B599" s="1" t="s">
        <v>7</v>
      </c>
      <c r="C599" s="1" t="s">
        <v>1151</v>
      </c>
    </row>
    <row r="600">
      <c r="A600" s="1" t="s">
        <v>1152</v>
      </c>
      <c r="B600" s="1" t="s">
        <v>7</v>
      </c>
      <c r="C600" s="1" t="s">
        <v>1153</v>
      </c>
    </row>
    <row r="601">
      <c r="A601" s="1" t="s">
        <v>1154</v>
      </c>
      <c r="B601" s="1" t="s">
        <v>7</v>
      </c>
      <c r="C601" s="1" t="s">
        <v>1155</v>
      </c>
    </row>
    <row r="602">
      <c r="A602" s="1" t="s">
        <v>1156</v>
      </c>
      <c r="B602" s="1" t="s">
        <v>4</v>
      </c>
      <c r="C602" s="1" t="s">
        <v>1157</v>
      </c>
    </row>
    <row r="603">
      <c r="A603" s="1" t="s">
        <v>1158</v>
      </c>
      <c r="B603" s="1" t="s">
        <v>4</v>
      </c>
      <c r="C603" s="1" t="s">
        <v>1159</v>
      </c>
    </row>
    <row r="604">
      <c r="A604" s="1" t="s">
        <v>1160</v>
      </c>
      <c r="B604" s="1" t="s">
        <v>4</v>
      </c>
      <c r="C604" s="1" t="s">
        <v>1161</v>
      </c>
    </row>
    <row r="605">
      <c r="A605" s="1" t="s">
        <v>1162</v>
      </c>
      <c r="B605" s="1" t="s">
        <v>4</v>
      </c>
      <c r="C605" s="1" t="s">
        <v>1163</v>
      </c>
    </row>
    <row r="606">
      <c r="A606" s="1" t="s">
        <v>1164</v>
      </c>
      <c r="B606" s="1" t="s">
        <v>7</v>
      </c>
      <c r="C606" s="1" t="s">
        <v>1165</v>
      </c>
    </row>
    <row r="607">
      <c r="A607" s="1" t="s">
        <v>1166</v>
      </c>
      <c r="B607" s="1" t="s">
        <v>4</v>
      </c>
      <c r="C607" s="1" t="s">
        <v>1167</v>
      </c>
    </row>
    <row r="608">
      <c r="A608" s="1" t="s">
        <v>1168</v>
      </c>
      <c r="B608" s="1" t="s">
        <v>7</v>
      </c>
      <c r="C608" s="1" t="s">
        <v>1169</v>
      </c>
    </row>
    <row r="609">
      <c r="A609" s="1" t="s">
        <v>1170</v>
      </c>
      <c r="B609" s="1" t="s">
        <v>4</v>
      </c>
      <c r="C609" s="1" t="s">
        <v>1171</v>
      </c>
    </row>
    <row r="610">
      <c r="A610" s="1" t="s">
        <v>1172</v>
      </c>
      <c r="B610" s="1" t="s">
        <v>4</v>
      </c>
      <c r="C610" s="1" t="s">
        <v>1173</v>
      </c>
    </row>
    <row r="611">
      <c r="A611" s="1" t="s">
        <v>1174</v>
      </c>
      <c r="B611" s="1" t="s">
        <v>7</v>
      </c>
      <c r="C611" s="1" t="s">
        <v>1175</v>
      </c>
    </row>
    <row r="612">
      <c r="A612" s="1" t="s">
        <v>1176</v>
      </c>
      <c r="B612" s="1" t="s">
        <v>7</v>
      </c>
      <c r="C612" s="1" t="s">
        <v>1177</v>
      </c>
    </row>
    <row r="613">
      <c r="A613" s="1" t="s">
        <v>1178</v>
      </c>
      <c r="B613" s="1" t="s">
        <v>7</v>
      </c>
      <c r="C613" s="1" t="s">
        <v>1179</v>
      </c>
    </row>
    <row r="614">
      <c r="A614" s="1" t="s">
        <v>1180</v>
      </c>
      <c r="B614" s="1" t="s">
        <v>7</v>
      </c>
      <c r="C614" s="1" t="s">
        <v>1181</v>
      </c>
    </row>
    <row r="615">
      <c r="A615" s="1" t="s">
        <v>1182</v>
      </c>
      <c r="B615" s="1" t="s">
        <v>7</v>
      </c>
      <c r="C615" s="1" t="s">
        <v>1183</v>
      </c>
    </row>
    <row r="616">
      <c r="A616" s="1" t="s">
        <v>1184</v>
      </c>
      <c r="B616" s="1" t="s">
        <v>4</v>
      </c>
      <c r="C616" s="1" t="s">
        <v>1185</v>
      </c>
    </row>
    <row r="617">
      <c r="A617" s="1" t="s">
        <v>1186</v>
      </c>
      <c r="B617" s="1" t="s">
        <v>4</v>
      </c>
      <c r="C617" s="1" t="s">
        <v>1187</v>
      </c>
    </row>
    <row r="618">
      <c r="A618" s="1" t="s">
        <v>1188</v>
      </c>
      <c r="B618" s="1" t="s">
        <v>7</v>
      </c>
      <c r="C618" s="1" t="s">
        <v>1189</v>
      </c>
    </row>
    <row r="619">
      <c r="A619" s="1" t="s">
        <v>1190</v>
      </c>
      <c r="B619" s="1" t="s">
        <v>7</v>
      </c>
      <c r="C619" s="1" t="s">
        <v>1191</v>
      </c>
    </row>
    <row r="620">
      <c r="A620" s="1" t="s">
        <v>1192</v>
      </c>
      <c r="B620" s="1" t="s">
        <v>7</v>
      </c>
      <c r="C620" s="1" t="s">
        <v>1193</v>
      </c>
    </row>
    <row r="621">
      <c r="A621" s="1" t="s">
        <v>1194</v>
      </c>
      <c r="B621" s="1" t="s">
        <v>4</v>
      </c>
      <c r="C621" s="1" t="s">
        <v>1195</v>
      </c>
    </row>
    <row r="622">
      <c r="A622" s="1" t="s">
        <v>1196</v>
      </c>
      <c r="B622" s="1" t="s">
        <v>4</v>
      </c>
      <c r="C622" s="1" t="s">
        <v>1197</v>
      </c>
    </row>
    <row r="623">
      <c r="A623" s="1" t="s">
        <v>1198</v>
      </c>
      <c r="B623" s="1" t="s">
        <v>7</v>
      </c>
      <c r="C623" s="1" t="s">
        <v>1199</v>
      </c>
    </row>
    <row r="624">
      <c r="A624" s="1" t="s">
        <v>1200</v>
      </c>
      <c r="B624" s="1" t="s">
        <v>7</v>
      </c>
      <c r="C624" s="1" t="s">
        <v>1201</v>
      </c>
    </row>
    <row r="625">
      <c r="A625" s="1" t="s">
        <v>1202</v>
      </c>
      <c r="B625" s="1" t="s">
        <v>7</v>
      </c>
      <c r="C625" s="1" t="s">
        <v>1203</v>
      </c>
    </row>
    <row r="626">
      <c r="A626" s="1" t="s">
        <v>1204</v>
      </c>
      <c r="B626" s="1" t="s">
        <v>7</v>
      </c>
      <c r="C626" s="1" t="s">
        <v>1205</v>
      </c>
    </row>
    <row r="627">
      <c r="A627" s="1" t="s">
        <v>1206</v>
      </c>
      <c r="B627" s="1" t="s">
        <v>7</v>
      </c>
      <c r="C627" s="1" t="s">
        <v>1207</v>
      </c>
    </row>
    <row r="628">
      <c r="A628" s="1" t="s">
        <v>1208</v>
      </c>
      <c r="B628" s="1" t="s">
        <v>7</v>
      </c>
      <c r="C628" s="1" t="s">
        <v>1209</v>
      </c>
    </row>
    <row r="629">
      <c r="A629" s="1" t="s">
        <v>1210</v>
      </c>
      <c r="B629" s="1" t="s">
        <v>7</v>
      </c>
      <c r="C629" s="1" t="s">
        <v>1211</v>
      </c>
    </row>
    <row r="630">
      <c r="A630" s="1" t="s">
        <v>1212</v>
      </c>
      <c r="B630" s="1" t="s">
        <v>7</v>
      </c>
      <c r="C630" s="1" t="s">
        <v>1213</v>
      </c>
    </row>
    <row r="631">
      <c r="A631" s="1" t="s">
        <v>1214</v>
      </c>
      <c r="B631" s="1" t="s">
        <v>7</v>
      </c>
      <c r="C631" s="1" t="s">
        <v>1215</v>
      </c>
    </row>
    <row r="632">
      <c r="A632" s="1" t="s">
        <v>1216</v>
      </c>
      <c r="B632" s="1" t="s">
        <v>4</v>
      </c>
      <c r="C632" s="1" t="s">
        <v>1217</v>
      </c>
    </row>
    <row r="633">
      <c r="A633" s="1" t="s">
        <v>61</v>
      </c>
      <c r="B633" s="1" t="s">
        <v>4</v>
      </c>
      <c r="C633" s="1" t="s">
        <v>1218</v>
      </c>
    </row>
    <row r="634">
      <c r="A634" s="1" t="s">
        <v>1219</v>
      </c>
      <c r="B634" s="1" t="s">
        <v>7</v>
      </c>
      <c r="C634" s="1" t="s">
        <v>1220</v>
      </c>
    </row>
    <row r="635">
      <c r="A635" s="1" t="s">
        <v>1221</v>
      </c>
      <c r="B635" s="1" t="s">
        <v>7</v>
      </c>
      <c r="C635" s="1" t="s">
        <v>1222</v>
      </c>
    </row>
    <row r="636">
      <c r="A636" s="1" t="s">
        <v>1223</v>
      </c>
      <c r="B636" s="1" t="s">
        <v>7</v>
      </c>
      <c r="C636" s="1" t="s">
        <v>1224</v>
      </c>
    </row>
    <row r="637">
      <c r="A637" s="1" t="s">
        <v>1225</v>
      </c>
      <c r="B637" s="1" t="s">
        <v>4</v>
      </c>
      <c r="C637" s="1" t="s">
        <v>1226</v>
      </c>
    </row>
    <row r="638">
      <c r="A638" s="1" t="s">
        <v>1227</v>
      </c>
      <c r="B638" s="1" t="s">
        <v>7</v>
      </c>
      <c r="C638" s="1" t="s">
        <v>1228</v>
      </c>
    </row>
    <row r="639">
      <c r="A639" s="1" t="s">
        <v>1229</v>
      </c>
      <c r="B639" s="1" t="s">
        <v>7</v>
      </c>
      <c r="C639" s="1" t="s">
        <v>1230</v>
      </c>
    </row>
    <row r="640">
      <c r="A640" s="1" t="s">
        <v>1231</v>
      </c>
      <c r="B640" s="1" t="s">
        <v>4</v>
      </c>
      <c r="C640" s="1" t="s">
        <v>1232</v>
      </c>
    </row>
    <row r="641">
      <c r="A641" s="1" t="s">
        <v>1233</v>
      </c>
      <c r="B641" s="1" t="s">
        <v>7</v>
      </c>
      <c r="C641" s="1" t="s">
        <v>1234</v>
      </c>
    </row>
    <row r="642">
      <c r="A642" s="1" t="s">
        <v>1235</v>
      </c>
      <c r="B642" s="1" t="s">
        <v>7</v>
      </c>
      <c r="C642" s="1" t="s">
        <v>1236</v>
      </c>
    </row>
    <row r="643">
      <c r="A643" s="1" t="s">
        <v>1237</v>
      </c>
      <c r="B643" s="1" t="s">
        <v>7</v>
      </c>
      <c r="C643" s="1" t="s">
        <v>1238</v>
      </c>
    </row>
    <row r="644">
      <c r="A644" s="1" t="s">
        <v>1239</v>
      </c>
      <c r="B644" s="1" t="s">
        <v>4</v>
      </c>
      <c r="C644" s="1" t="s">
        <v>1240</v>
      </c>
    </row>
    <row r="645">
      <c r="A645" s="1" t="s">
        <v>1241</v>
      </c>
      <c r="B645" s="1" t="s">
        <v>7</v>
      </c>
      <c r="C645" s="1" t="s">
        <v>1242</v>
      </c>
    </row>
    <row r="646">
      <c r="A646" s="1" t="s">
        <v>1243</v>
      </c>
      <c r="B646" s="1" t="s">
        <v>7</v>
      </c>
      <c r="C646" s="1" t="s">
        <v>1244</v>
      </c>
    </row>
    <row r="647">
      <c r="A647" s="1" t="s">
        <v>1245</v>
      </c>
      <c r="B647" s="1" t="s">
        <v>7</v>
      </c>
      <c r="C647" s="1" t="s">
        <v>1246</v>
      </c>
    </row>
    <row r="648">
      <c r="A648" s="1" t="s">
        <v>1247</v>
      </c>
      <c r="B648" s="1" t="s">
        <v>7</v>
      </c>
      <c r="C648" s="1" t="s">
        <v>1248</v>
      </c>
    </row>
    <row r="649">
      <c r="A649" s="1" t="s">
        <v>1249</v>
      </c>
      <c r="B649" s="1" t="s">
        <v>7</v>
      </c>
      <c r="C649" s="1" t="s">
        <v>1250</v>
      </c>
    </row>
    <row r="650">
      <c r="A650" s="1" t="s">
        <v>1251</v>
      </c>
      <c r="B650" s="1" t="s">
        <v>4</v>
      </c>
      <c r="C650" s="1" t="s">
        <v>1252</v>
      </c>
    </row>
    <row r="651">
      <c r="A651" s="1" t="s">
        <v>1253</v>
      </c>
      <c r="B651" s="1" t="s">
        <v>7</v>
      </c>
      <c r="C651" s="1" t="s">
        <v>1254</v>
      </c>
    </row>
    <row r="652">
      <c r="A652" s="1" t="s">
        <v>1255</v>
      </c>
      <c r="B652" s="1" t="s">
        <v>7</v>
      </c>
      <c r="C652" s="1" t="s">
        <v>1256</v>
      </c>
    </row>
    <row r="653">
      <c r="A653" s="1" t="s">
        <v>1257</v>
      </c>
      <c r="B653" s="1" t="s">
        <v>7</v>
      </c>
      <c r="C653" s="1" t="s">
        <v>1258</v>
      </c>
    </row>
    <row r="654">
      <c r="A654" s="1" t="s">
        <v>1259</v>
      </c>
      <c r="B654" s="1" t="s">
        <v>4</v>
      </c>
      <c r="C654" s="1" t="s">
        <v>1260</v>
      </c>
    </row>
    <row r="655">
      <c r="A655" s="1" t="s">
        <v>1261</v>
      </c>
      <c r="B655" s="1" t="s">
        <v>7</v>
      </c>
      <c r="C655" s="1" t="s">
        <v>1262</v>
      </c>
    </row>
    <row r="656">
      <c r="A656" s="1" t="s">
        <v>1263</v>
      </c>
      <c r="B656" s="1" t="s">
        <v>4</v>
      </c>
      <c r="C656" s="1" t="s">
        <v>1264</v>
      </c>
    </row>
    <row r="657">
      <c r="A657" s="1" t="s">
        <v>1265</v>
      </c>
      <c r="B657" s="1" t="s">
        <v>7</v>
      </c>
      <c r="C657" s="1" t="s">
        <v>1266</v>
      </c>
    </row>
    <row r="658">
      <c r="A658" s="1" t="s">
        <v>1267</v>
      </c>
      <c r="B658" s="1" t="s">
        <v>7</v>
      </c>
      <c r="C658" s="1" t="s">
        <v>1268</v>
      </c>
    </row>
    <row r="659">
      <c r="A659" s="1" t="s">
        <v>1269</v>
      </c>
      <c r="B659" s="1" t="s">
        <v>4</v>
      </c>
      <c r="C659" s="2" t="str">
        <f>+8 to Evasion Rating, +5 to maximum Energy Shield</f>
        <v>#ERROR!</v>
      </c>
    </row>
    <row r="660">
      <c r="A660" s="1" t="s">
        <v>1270</v>
      </c>
      <c r="B660" s="1" t="s">
        <v>7</v>
      </c>
      <c r="C660" s="1" t="s">
        <v>1271</v>
      </c>
    </row>
    <row r="661">
      <c r="A661" s="1" t="s">
        <v>1272</v>
      </c>
      <c r="B661" s="1" t="s">
        <v>4</v>
      </c>
      <c r="C661" s="1" t="s">
        <v>1273</v>
      </c>
    </row>
    <row r="662">
      <c r="A662" s="1" t="s">
        <v>1274</v>
      </c>
      <c r="B662" s="1" t="s">
        <v>7</v>
      </c>
      <c r="C662" s="1" t="s">
        <v>1275</v>
      </c>
    </row>
    <row r="663">
      <c r="A663" s="1" t="s">
        <v>1276</v>
      </c>
      <c r="B663" s="1" t="s">
        <v>7</v>
      </c>
      <c r="C663" s="1" t="s">
        <v>1277</v>
      </c>
    </row>
    <row r="664">
      <c r="A664" s="1" t="s">
        <v>1278</v>
      </c>
      <c r="B664" s="1" t="s">
        <v>7</v>
      </c>
      <c r="C664" s="1" t="s">
        <v>1279</v>
      </c>
    </row>
    <row r="665">
      <c r="A665" s="1" t="s">
        <v>1280</v>
      </c>
      <c r="B665" s="1" t="s">
        <v>7</v>
      </c>
      <c r="C665" s="1" t="s">
        <v>1281</v>
      </c>
    </row>
    <row r="666">
      <c r="A666" s="1" t="s">
        <v>1282</v>
      </c>
      <c r="B666" s="1" t="s">
        <v>7</v>
      </c>
      <c r="C666" s="1" t="s">
        <v>1283</v>
      </c>
    </row>
    <row r="667">
      <c r="A667" s="1" t="s">
        <v>1284</v>
      </c>
      <c r="B667" s="1" t="s">
        <v>7</v>
      </c>
      <c r="C667" s="1" t="s">
        <v>1285</v>
      </c>
    </row>
    <row r="668">
      <c r="A668" s="1" t="s">
        <v>1286</v>
      </c>
      <c r="B668" s="1" t="s">
        <v>7</v>
      </c>
      <c r="C668" s="1" t="s">
        <v>1287</v>
      </c>
    </row>
    <row r="669">
      <c r="A669" s="1" t="s">
        <v>1288</v>
      </c>
      <c r="B669" s="1" t="s">
        <v>7</v>
      </c>
      <c r="C669" s="1" t="s">
        <v>1289</v>
      </c>
    </row>
    <row r="670">
      <c r="A670" s="1" t="s">
        <v>1290</v>
      </c>
      <c r="B670" s="1" t="s">
        <v>7</v>
      </c>
      <c r="C670" s="1" t="s">
        <v>1291</v>
      </c>
    </row>
    <row r="671">
      <c r="A671" s="1" t="s">
        <v>1292</v>
      </c>
      <c r="B671" s="1" t="s">
        <v>4</v>
      </c>
      <c r="C671" s="1" t="s">
        <v>1293</v>
      </c>
    </row>
    <row r="672">
      <c r="A672" s="1" t="s">
        <v>1294</v>
      </c>
      <c r="B672" s="1" t="s">
        <v>7</v>
      </c>
      <c r="C672" s="1" t="s">
        <v>1295</v>
      </c>
    </row>
    <row r="673">
      <c r="A673" s="1" t="s">
        <v>1296</v>
      </c>
      <c r="B673" s="1" t="s">
        <v>4</v>
      </c>
      <c r="C673" s="1" t="s">
        <v>161</v>
      </c>
    </row>
    <row r="674">
      <c r="A674" s="1" t="s">
        <v>1297</v>
      </c>
      <c r="B674" s="1" t="s">
        <v>7</v>
      </c>
      <c r="C674" s="1" t="s">
        <v>1298</v>
      </c>
    </row>
    <row r="675">
      <c r="A675" s="1" t="s">
        <v>1299</v>
      </c>
      <c r="B675" s="1" t="s">
        <v>7</v>
      </c>
      <c r="C675" s="1" t="s">
        <v>1300</v>
      </c>
    </row>
    <row r="676">
      <c r="A676" s="1" t="s">
        <v>1301</v>
      </c>
      <c r="B676" s="1" t="s">
        <v>4</v>
      </c>
      <c r="C676" s="1" t="s">
        <v>1302</v>
      </c>
    </row>
    <row r="677">
      <c r="A677" s="1" t="s">
        <v>1303</v>
      </c>
      <c r="B677" s="1" t="s">
        <v>7</v>
      </c>
      <c r="C677" s="1" t="s">
        <v>1304</v>
      </c>
    </row>
    <row r="678">
      <c r="A678" s="1" t="s">
        <v>1305</v>
      </c>
      <c r="B678" s="1" t="s">
        <v>7</v>
      </c>
      <c r="C678" s="2" t="str">
        <f>+20 to maximum Life, 8% of Damage taken Recouped as Life</f>
        <v>#ERROR!</v>
      </c>
    </row>
    <row r="679">
      <c r="A679" s="1" t="s">
        <v>1306</v>
      </c>
      <c r="B679" s="1" t="s">
        <v>4</v>
      </c>
      <c r="C679" s="1" t="s">
        <v>1307</v>
      </c>
    </row>
    <row r="680">
      <c r="A680" s="1" t="s">
        <v>1308</v>
      </c>
      <c r="B680" s="1" t="s">
        <v>7</v>
      </c>
      <c r="C680" s="1" t="s">
        <v>1309</v>
      </c>
    </row>
    <row r="681">
      <c r="A681" s="1" t="s">
        <v>1310</v>
      </c>
      <c r="B681" s="1" t="s">
        <v>7</v>
      </c>
      <c r="C681" s="1" t="s">
        <v>1311</v>
      </c>
    </row>
    <row r="682">
      <c r="A682" s="1" t="s">
        <v>1312</v>
      </c>
      <c r="B682" s="1" t="s">
        <v>7</v>
      </c>
      <c r="C682" s="1" t="s">
        <v>1313</v>
      </c>
    </row>
    <row r="683">
      <c r="A683" s="1" t="s">
        <v>1314</v>
      </c>
      <c r="B683" s="1" t="s">
        <v>7</v>
      </c>
      <c r="C683" s="1" t="s">
        <v>1315</v>
      </c>
    </row>
    <row r="684">
      <c r="A684" s="1" t="s">
        <v>1316</v>
      </c>
      <c r="B684" s="1" t="s">
        <v>7</v>
      </c>
      <c r="C684" s="1" t="s">
        <v>1317</v>
      </c>
    </row>
    <row r="685">
      <c r="A685" s="1" t="s">
        <v>1318</v>
      </c>
      <c r="B685" s="1" t="s">
        <v>7</v>
      </c>
      <c r="C685" s="1" t="s">
        <v>1319</v>
      </c>
    </row>
    <row r="686">
      <c r="A686" s="1" t="s">
        <v>1320</v>
      </c>
      <c r="B686" s="1" t="s">
        <v>7</v>
      </c>
      <c r="C686" s="1" t="s">
        <v>1321</v>
      </c>
    </row>
    <row r="687">
      <c r="A687" s="1" t="s">
        <v>1322</v>
      </c>
      <c r="B687" s="1" t="s">
        <v>4</v>
      </c>
      <c r="C687" s="1" t="s">
        <v>1323</v>
      </c>
    </row>
    <row r="688">
      <c r="A688" s="1" t="s">
        <v>1324</v>
      </c>
      <c r="B688" s="1" t="s">
        <v>7</v>
      </c>
      <c r="C688" s="1" t="s">
        <v>1325</v>
      </c>
    </row>
    <row r="689">
      <c r="A689" s="1" t="s">
        <v>1326</v>
      </c>
      <c r="B689" s="1" t="s">
        <v>4</v>
      </c>
      <c r="C689" s="1" t="s">
        <v>1327</v>
      </c>
    </row>
    <row r="690">
      <c r="A690" s="1" t="s">
        <v>1328</v>
      </c>
      <c r="B690" s="1" t="s">
        <v>7</v>
      </c>
      <c r="C690" s="1" t="s">
        <v>1329</v>
      </c>
    </row>
    <row r="691">
      <c r="A691" s="1" t="s">
        <v>1330</v>
      </c>
      <c r="B691" s="1" t="s">
        <v>7</v>
      </c>
      <c r="C691" s="1" t="s">
        <v>1331</v>
      </c>
    </row>
    <row r="692">
      <c r="A692" s="1" t="s">
        <v>1332</v>
      </c>
      <c r="B692" s="1" t="s">
        <v>4</v>
      </c>
      <c r="C692" s="1" t="s">
        <v>1333</v>
      </c>
    </row>
    <row r="693">
      <c r="A693" s="1" t="s">
        <v>1334</v>
      </c>
      <c r="B693" s="1" t="s">
        <v>4</v>
      </c>
      <c r="C693" s="1" t="s">
        <v>1335</v>
      </c>
    </row>
    <row r="694">
      <c r="A694" s="1" t="s">
        <v>1336</v>
      </c>
      <c r="B694" s="1" t="s">
        <v>7</v>
      </c>
      <c r="C694" s="1" t="s">
        <v>1337</v>
      </c>
    </row>
    <row r="695">
      <c r="A695" s="1" t="s">
        <v>1338</v>
      </c>
      <c r="B695" s="1" t="s">
        <v>4</v>
      </c>
      <c r="C695" s="1" t="s">
        <v>1339</v>
      </c>
    </row>
    <row r="696">
      <c r="A696" s="1" t="s">
        <v>1340</v>
      </c>
      <c r="B696" s="1" t="s">
        <v>7</v>
      </c>
      <c r="C696" s="1" t="s">
        <v>1341</v>
      </c>
    </row>
    <row r="697">
      <c r="A697" s="1" t="s">
        <v>1342</v>
      </c>
      <c r="B697" s="1" t="s">
        <v>4</v>
      </c>
      <c r="C697" s="1" t="s">
        <v>1343</v>
      </c>
    </row>
    <row r="698">
      <c r="A698" s="1" t="s">
        <v>1344</v>
      </c>
      <c r="B698" s="1" t="s">
        <v>7</v>
      </c>
      <c r="C698" s="1" t="s">
        <v>1345</v>
      </c>
    </row>
    <row r="699">
      <c r="A699" s="1" t="s">
        <v>1346</v>
      </c>
      <c r="B699" s="1" t="s">
        <v>4</v>
      </c>
      <c r="C699" s="1" t="s">
        <v>1347</v>
      </c>
    </row>
    <row r="700">
      <c r="A700" s="1" t="s">
        <v>1348</v>
      </c>
      <c r="B700" s="1" t="s">
        <v>7</v>
      </c>
      <c r="C700" s="1" t="s">
        <v>1349</v>
      </c>
    </row>
    <row r="701">
      <c r="A701" s="1" t="s">
        <v>1350</v>
      </c>
      <c r="B701" s="1" t="s">
        <v>7</v>
      </c>
      <c r="C701" s="1" t="s">
        <v>1351</v>
      </c>
    </row>
    <row r="702">
      <c r="A702" s="1" t="s">
        <v>1352</v>
      </c>
      <c r="B702" s="1" t="s">
        <v>7</v>
      </c>
      <c r="C702" s="1" t="s">
        <v>1353</v>
      </c>
    </row>
    <row r="703">
      <c r="A703" s="1" t="s">
        <v>1354</v>
      </c>
      <c r="B703" s="1" t="s">
        <v>7</v>
      </c>
      <c r="C703" s="1" t="s">
        <v>1355</v>
      </c>
    </row>
    <row r="704">
      <c r="A704" s="1" t="s">
        <v>1356</v>
      </c>
      <c r="B704" s="1" t="s">
        <v>7</v>
      </c>
      <c r="C704" s="1" t="s">
        <v>1357</v>
      </c>
    </row>
    <row r="705">
      <c r="A705" s="1" t="s">
        <v>1358</v>
      </c>
      <c r="B705" s="1" t="s">
        <v>7</v>
      </c>
      <c r="C705" s="1" t="s">
        <v>1359</v>
      </c>
    </row>
    <row r="706">
      <c r="A706" s="1" t="s">
        <v>1360</v>
      </c>
      <c r="B706" s="1" t="s">
        <v>7</v>
      </c>
      <c r="C706" s="1" t="s">
        <v>1361</v>
      </c>
    </row>
    <row r="707">
      <c r="A707" s="1" t="s">
        <v>1362</v>
      </c>
      <c r="B707" s="1" t="s">
        <v>4</v>
      </c>
      <c r="C707" s="1" t="s">
        <v>1363</v>
      </c>
    </row>
    <row r="708">
      <c r="A708" s="1" t="s">
        <v>1364</v>
      </c>
      <c r="B708" s="1" t="s">
        <v>7</v>
      </c>
      <c r="C708" s="1" t="s">
        <v>1365</v>
      </c>
    </row>
    <row r="709">
      <c r="A709" s="1" t="s">
        <v>1366</v>
      </c>
      <c r="B709" s="1" t="s">
        <v>4</v>
      </c>
      <c r="C709" s="1" t="s">
        <v>1367</v>
      </c>
    </row>
    <row r="710">
      <c r="A710" s="1" t="s">
        <v>1368</v>
      </c>
      <c r="B710" s="1" t="s">
        <v>7</v>
      </c>
      <c r="C710" s="1" t="s">
        <v>1369</v>
      </c>
    </row>
    <row r="711">
      <c r="A711" s="1" t="s">
        <v>1370</v>
      </c>
      <c r="B711" s="1" t="s">
        <v>7</v>
      </c>
      <c r="C711" s="2" t="str">
        <f>+30 to Accuracy Rating, 10% increased Accuracy Rating</f>
        <v>#ERROR!</v>
      </c>
    </row>
    <row r="712">
      <c r="A712" s="1" t="s">
        <v>1371</v>
      </c>
      <c r="B712" s="1" t="s">
        <v>7</v>
      </c>
      <c r="C712" s="1" t="s">
        <v>1372</v>
      </c>
    </row>
    <row r="713">
      <c r="A713" s="1" t="s">
        <v>1373</v>
      </c>
      <c r="B713" s="1" t="s">
        <v>7</v>
      </c>
      <c r="C713" s="1" t="s">
        <v>1374</v>
      </c>
    </row>
    <row r="714">
      <c r="A714" s="1" t="s">
        <v>1375</v>
      </c>
      <c r="B714" s="1" t="s">
        <v>4</v>
      </c>
      <c r="C714" s="1" t="s">
        <v>1302</v>
      </c>
    </row>
    <row r="715">
      <c r="A715" s="1" t="s">
        <v>1376</v>
      </c>
      <c r="B715" s="1" t="s">
        <v>7</v>
      </c>
      <c r="C715" s="1" t="s">
        <v>1377</v>
      </c>
    </row>
    <row r="716">
      <c r="A716" s="1" t="s">
        <v>1378</v>
      </c>
      <c r="B716" s="1" t="s">
        <v>7</v>
      </c>
      <c r="C716" s="1" t="s">
        <v>1379</v>
      </c>
    </row>
    <row r="717">
      <c r="A717" s="1" t="s">
        <v>1380</v>
      </c>
      <c r="B717" s="1" t="s">
        <v>7</v>
      </c>
      <c r="C717" s="2" t="str">
        <f>+25 to Intelligence</f>
        <v>#ERROR!</v>
      </c>
    </row>
    <row r="718">
      <c r="A718" s="1" t="s">
        <v>1381</v>
      </c>
      <c r="B718" s="1" t="s">
        <v>4</v>
      </c>
      <c r="C718" s="2" t="str">
        <f>+8 to Intelligence</f>
        <v>#ERROR!</v>
      </c>
    </row>
    <row r="719">
      <c r="A719" s="1" t="s">
        <v>1382</v>
      </c>
      <c r="B719" s="1" t="s">
        <v>7</v>
      </c>
      <c r="C719" s="1" t="s">
        <v>1383</v>
      </c>
    </row>
    <row r="720">
      <c r="A720" s="1" t="s">
        <v>1384</v>
      </c>
      <c r="B720" s="1" t="s">
        <v>7</v>
      </c>
      <c r="C720" s="1" t="s">
        <v>1385</v>
      </c>
    </row>
    <row r="721">
      <c r="A721" s="1" t="s">
        <v>1386</v>
      </c>
      <c r="B721" s="1" t="s">
        <v>7</v>
      </c>
      <c r="C721" s="1" t="s">
        <v>1387</v>
      </c>
    </row>
    <row r="722">
      <c r="A722" s="1" t="s">
        <v>1388</v>
      </c>
      <c r="B722" s="1" t="s">
        <v>7</v>
      </c>
      <c r="C722" s="1" t="s">
        <v>1389</v>
      </c>
    </row>
    <row r="723">
      <c r="A723" s="1" t="s">
        <v>1390</v>
      </c>
      <c r="B723" s="1" t="s">
        <v>4</v>
      </c>
      <c r="C723" s="1" t="s">
        <v>1391</v>
      </c>
    </row>
    <row r="724">
      <c r="A724" s="1" t="s">
        <v>1392</v>
      </c>
      <c r="B724" s="1" t="s">
        <v>7</v>
      </c>
      <c r="C724" s="1" t="s">
        <v>1393</v>
      </c>
    </row>
    <row r="725">
      <c r="A725" s="1" t="s">
        <v>1394</v>
      </c>
      <c r="B725" s="1" t="s">
        <v>7</v>
      </c>
      <c r="C725" s="1" t="s">
        <v>1395</v>
      </c>
    </row>
    <row r="726">
      <c r="A726" s="1" t="s">
        <v>1396</v>
      </c>
      <c r="B726" s="1" t="s">
        <v>7</v>
      </c>
      <c r="C726" s="1" t="s">
        <v>1397</v>
      </c>
    </row>
    <row r="727">
      <c r="A727" s="1" t="s">
        <v>1398</v>
      </c>
      <c r="B727" s="1" t="s">
        <v>7</v>
      </c>
      <c r="C727" s="1" t="s">
        <v>1399</v>
      </c>
    </row>
    <row r="728">
      <c r="A728" s="1" t="s">
        <v>1400</v>
      </c>
      <c r="B728" s="1" t="s">
        <v>4</v>
      </c>
      <c r="C728" s="1" t="s">
        <v>1401</v>
      </c>
    </row>
    <row r="729">
      <c r="A729" s="1" t="s">
        <v>1402</v>
      </c>
      <c r="B729" s="1" t="s">
        <v>4</v>
      </c>
      <c r="C729" s="1" t="s">
        <v>1403</v>
      </c>
    </row>
    <row r="730">
      <c r="A730" s="1" t="s">
        <v>1404</v>
      </c>
      <c r="B730" s="1" t="s">
        <v>4</v>
      </c>
      <c r="C730" s="1" t="s">
        <v>1405</v>
      </c>
    </row>
    <row r="731">
      <c r="A731" s="1" t="s">
        <v>1406</v>
      </c>
      <c r="B731" s="1" t="s">
        <v>7</v>
      </c>
      <c r="C731" s="1" t="s">
        <v>1407</v>
      </c>
    </row>
    <row r="732">
      <c r="A732" s="1" t="s">
        <v>1408</v>
      </c>
      <c r="B732" s="1" t="s">
        <v>7</v>
      </c>
      <c r="C732" s="1" t="s">
        <v>1409</v>
      </c>
    </row>
    <row r="733">
      <c r="A733" s="1" t="s">
        <v>1410</v>
      </c>
      <c r="B733" s="1" t="s">
        <v>7</v>
      </c>
      <c r="C733" s="1" t="s">
        <v>1411</v>
      </c>
    </row>
    <row r="734">
      <c r="A734" s="1" t="s">
        <v>1412</v>
      </c>
      <c r="B734" s="1" t="s">
        <v>7</v>
      </c>
      <c r="C734" s="1" t="s">
        <v>1413</v>
      </c>
    </row>
    <row r="735">
      <c r="A735" s="1" t="s">
        <v>1414</v>
      </c>
      <c r="B735" s="1" t="s">
        <v>4</v>
      </c>
      <c r="C735" s="1" t="s">
        <v>1415</v>
      </c>
    </row>
    <row r="736">
      <c r="A736" s="1" t="s">
        <v>1416</v>
      </c>
      <c r="B736" s="1" t="s">
        <v>7</v>
      </c>
      <c r="C736" s="1" t="s">
        <v>1417</v>
      </c>
    </row>
    <row r="737">
      <c r="A737" s="1" t="s">
        <v>1418</v>
      </c>
      <c r="B737" s="1" t="s">
        <v>7</v>
      </c>
      <c r="C737" s="1" t="s">
        <v>1419</v>
      </c>
    </row>
    <row r="738">
      <c r="A738" s="1" t="s">
        <v>1420</v>
      </c>
      <c r="B738" s="1" t="s">
        <v>7</v>
      </c>
      <c r="C738" s="1" t="s">
        <v>1421</v>
      </c>
    </row>
    <row r="739">
      <c r="A739" s="1" t="s">
        <v>1422</v>
      </c>
      <c r="B739" s="1" t="s">
        <v>7</v>
      </c>
      <c r="C739" s="1" t="s">
        <v>1423</v>
      </c>
    </row>
    <row r="740">
      <c r="A740" s="1" t="s">
        <v>1424</v>
      </c>
      <c r="B740" s="1" t="s">
        <v>4</v>
      </c>
      <c r="C740" s="1" t="s">
        <v>1425</v>
      </c>
    </row>
    <row r="741">
      <c r="A741" s="1" t="s">
        <v>1426</v>
      </c>
      <c r="B741" s="1" t="s">
        <v>7</v>
      </c>
      <c r="C741" s="1" t="s">
        <v>1427</v>
      </c>
    </row>
    <row r="742">
      <c r="A742" s="1" t="s">
        <v>1428</v>
      </c>
      <c r="B742" s="1" t="s">
        <v>4</v>
      </c>
      <c r="C742" s="1" t="s">
        <v>1429</v>
      </c>
    </row>
    <row r="743">
      <c r="A743" s="1" t="s">
        <v>1430</v>
      </c>
      <c r="B743" s="1" t="s">
        <v>7</v>
      </c>
      <c r="C743" s="1" t="s">
        <v>1431</v>
      </c>
    </row>
    <row r="744">
      <c r="A744" s="1" t="s">
        <v>1432</v>
      </c>
      <c r="B744" s="1" t="s">
        <v>7</v>
      </c>
      <c r="C744" s="1" t="s">
        <v>1433</v>
      </c>
    </row>
    <row r="745">
      <c r="A745" s="1" t="s">
        <v>1434</v>
      </c>
      <c r="B745" s="1" t="s">
        <v>4</v>
      </c>
      <c r="C745" s="1" t="s">
        <v>1435</v>
      </c>
    </row>
    <row r="746">
      <c r="A746" s="1" t="s">
        <v>1436</v>
      </c>
      <c r="B746" s="1" t="s">
        <v>4</v>
      </c>
      <c r="C746" s="1" t="s">
        <v>1437</v>
      </c>
    </row>
    <row r="747">
      <c r="A747" s="1" t="s">
        <v>1438</v>
      </c>
      <c r="B747" s="1" t="s">
        <v>7</v>
      </c>
      <c r="C747" s="1" t="s">
        <v>1439</v>
      </c>
    </row>
    <row r="748">
      <c r="A748" s="1" t="s">
        <v>1440</v>
      </c>
      <c r="B748" s="1" t="s">
        <v>4</v>
      </c>
      <c r="C748" s="1" t="s">
        <v>1441</v>
      </c>
    </row>
    <row r="749">
      <c r="A749" s="1" t="s">
        <v>1442</v>
      </c>
      <c r="B749" s="1" t="s">
        <v>7</v>
      </c>
      <c r="C749" s="1" t="s">
        <v>1443</v>
      </c>
    </row>
    <row r="750">
      <c r="A750" s="1" t="s">
        <v>1444</v>
      </c>
      <c r="B750" s="1" t="s">
        <v>7</v>
      </c>
      <c r="C750" s="1" t="s">
        <v>1445</v>
      </c>
    </row>
    <row r="751">
      <c r="A751" s="1" t="s">
        <v>1446</v>
      </c>
      <c r="B751" s="1" t="s">
        <v>4</v>
      </c>
      <c r="C751" s="1" t="s">
        <v>1447</v>
      </c>
    </row>
    <row r="752">
      <c r="A752" s="1" t="s">
        <v>1448</v>
      </c>
      <c r="B752" s="1" t="s">
        <v>7</v>
      </c>
      <c r="C752" s="1" t="s">
        <v>1449</v>
      </c>
    </row>
    <row r="753">
      <c r="A753" s="1" t="s">
        <v>1450</v>
      </c>
      <c r="B753" s="1" t="s">
        <v>7</v>
      </c>
      <c r="C753" s="1" t="s">
        <v>1451</v>
      </c>
    </row>
    <row r="754">
      <c r="A754" s="1" t="s">
        <v>1452</v>
      </c>
      <c r="B754" s="1" t="s">
        <v>7</v>
      </c>
      <c r="C754" s="1" t="s">
        <v>1453</v>
      </c>
    </row>
    <row r="755">
      <c r="A755" s="1" t="s">
        <v>1454</v>
      </c>
      <c r="B755" s="1" t="s">
        <v>7</v>
      </c>
      <c r="C755" s="1" t="s">
        <v>1455</v>
      </c>
    </row>
    <row r="756">
      <c r="A756" s="1" t="s">
        <v>1456</v>
      </c>
      <c r="B756" s="1" t="s">
        <v>7</v>
      </c>
      <c r="C756" s="1" t="s">
        <v>1457</v>
      </c>
    </row>
    <row r="757">
      <c r="A757" s="1" t="s">
        <v>1458</v>
      </c>
      <c r="B757" s="1" t="s">
        <v>7</v>
      </c>
      <c r="C757" s="1" t="s">
        <v>1459</v>
      </c>
    </row>
    <row r="758">
      <c r="A758" s="1" t="s">
        <v>1460</v>
      </c>
      <c r="B758" s="1" t="s">
        <v>7</v>
      </c>
      <c r="C758" s="1" t="s">
        <v>1461</v>
      </c>
    </row>
    <row r="759">
      <c r="A759" s="1" t="s">
        <v>1462</v>
      </c>
      <c r="B759" s="1" t="s">
        <v>4</v>
      </c>
      <c r="C759" s="1" t="s">
        <v>1463</v>
      </c>
    </row>
    <row r="760">
      <c r="A760" s="1" t="s">
        <v>1464</v>
      </c>
      <c r="B760" s="1" t="s">
        <v>7</v>
      </c>
      <c r="C760" s="1" t="s">
        <v>1465</v>
      </c>
    </row>
    <row r="761">
      <c r="A761" s="1" t="s">
        <v>1466</v>
      </c>
      <c r="B761" s="1" t="s">
        <v>7</v>
      </c>
      <c r="C761" s="1" t="s">
        <v>1467</v>
      </c>
    </row>
    <row r="762">
      <c r="A762" s="1" t="s">
        <v>1468</v>
      </c>
      <c r="B762" s="1" t="s">
        <v>4</v>
      </c>
      <c r="C762" s="1" t="s">
        <v>1469</v>
      </c>
    </row>
    <row r="763">
      <c r="A763" s="1" t="s">
        <v>1470</v>
      </c>
      <c r="B763" s="1" t="s">
        <v>7</v>
      </c>
      <c r="C763" s="1" t="s">
        <v>1471</v>
      </c>
    </row>
    <row r="764">
      <c r="A764" s="1" t="s">
        <v>1472</v>
      </c>
      <c r="B764" s="1" t="s">
        <v>7</v>
      </c>
      <c r="C764" s="1" t="s">
        <v>1473</v>
      </c>
    </row>
    <row r="765">
      <c r="A765" s="1" t="s">
        <v>1474</v>
      </c>
      <c r="B765" s="1" t="s">
        <v>7</v>
      </c>
      <c r="C765" s="1" t="s">
        <v>1475</v>
      </c>
    </row>
    <row r="766">
      <c r="A766" s="1" t="s">
        <v>1476</v>
      </c>
      <c r="B766" s="1" t="s">
        <v>7</v>
      </c>
      <c r="C766" s="1" t="s">
        <v>1477</v>
      </c>
    </row>
    <row r="767">
      <c r="A767" s="1" t="s">
        <v>1478</v>
      </c>
      <c r="B767" s="1" t="s">
        <v>7</v>
      </c>
      <c r="C767" s="1" t="s">
        <v>1479</v>
      </c>
    </row>
    <row r="768">
      <c r="A768" s="1" t="s">
        <v>1480</v>
      </c>
      <c r="B768" s="1" t="s">
        <v>7</v>
      </c>
      <c r="C768" s="1" t="s">
        <v>611</v>
      </c>
    </row>
    <row r="769">
      <c r="A769" s="1" t="s">
        <v>1481</v>
      </c>
      <c r="B769" s="1" t="s">
        <v>7</v>
      </c>
      <c r="C769" s="1" t="s">
        <v>1482</v>
      </c>
    </row>
    <row r="770">
      <c r="A770" s="1" t="s">
        <v>1483</v>
      </c>
      <c r="B770" s="1" t="s">
        <v>4</v>
      </c>
      <c r="C770" s="1" t="s">
        <v>744</v>
      </c>
    </row>
    <row r="771">
      <c r="A771" s="1" t="s">
        <v>1484</v>
      </c>
      <c r="B771" s="1" t="s">
        <v>7</v>
      </c>
      <c r="C771" s="1" t="s">
        <v>1485</v>
      </c>
    </row>
    <row r="772">
      <c r="A772" s="1" t="s">
        <v>1486</v>
      </c>
      <c r="B772" s="1" t="s">
        <v>4</v>
      </c>
      <c r="C772" s="1" t="s">
        <v>1487</v>
      </c>
    </row>
    <row r="773">
      <c r="A773" s="1" t="s">
        <v>1488</v>
      </c>
      <c r="B773" s="1" t="s">
        <v>7</v>
      </c>
      <c r="C773" s="1" t="s">
        <v>1489</v>
      </c>
    </row>
    <row r="774">
      <c r="A774" s="1" t="s">
        <v>1490</v>
      </c>
      <c r="B774" s="1" t="s">
        <v>7</v>
      </c>
      <c r="C774" s="1" t="s">
        <v>1491</v>
      </c>
    </row>
    <row r="775">
      <c r="A775" s="1" t="s">
        <v>1492</v>
      </c>
      <c r="B775" s="1" t="s">
        <v>4</v>
      </c>
      <c r="C775" s="1" t="s">
        <v>1493</v>
      </c>
    </row>
    <row r="776">
      <c r="A776" s="1" t="s">
        <v>1494</v>
      </c>
      <c r="B776" s="1" t="s">
        <v>7</v>
      </c>
      <c r="C776" s="1" t="s">
        <v>1495</v>
      </c>
    </row>
    <row r="777">
      <c r="A777" s="1" t="s">
        <v>1496</v>
      </c>
      <c r="B777" s="1" t="s">
        <v>4</v>
      </c>
      <c r="C777" s="1" t="s">
        <v>1497</v>
      </c>
    </row>
    <row r="778">
      <c r="A778" s="1" t="s">
        <v>1498</v>
      </c>
      <c r="B778" s="1" t="s">
        <v>7</v>
      </c>
      <c r="C778" s="1" t="s">
        <v>1499</v>
      </c>
    </row>
    <row r="779">
      <c r="A779" s="1" t="s">
        <v>1500</v>
      </c>
      <c r="B779" s="1" t="s">
        <v>4</v>
      </c>
      <c r="C779" s="1" t="s">
        <v>1501</v>
      </c>
    </row>
    <row r="780">
      <c r="A780" s="1" t="s">
        <v>1502</v>
      </c>
      <c r="B780" s="1" t="s">
        <v>7</v>
      </c>
      <c r="C780" s="1" t="s">
        <v>1503</v>
      </c>
    </row>
    <row r="781">
      <c r="A781" s="1" t="s">
        <v>1504</v>
      </c>
      <c r="B781" s="1" t="s">
        <v>4</v>
      </c>
      <c r="C781" s="1" t="s">
        <v>1505</v>
      </c>
    </row>
    <row r="782">
      <c r="A782" s="1" t="s">
        <v>1506</v>
      </c>
      <c r="B782" s="1" t="s">
        <v>4</v>
      </c>
      <c r="C782" s="1" t="s">
        <v>1507</v>
      </c>
    </row>
    <row r="783">
      <c r="A783" s="1" t="s">
        <v>1508</v>
      </c>
      <c r="B783" s="1" t="s">
        <v>7</v>
      </c>
      <c r="C783" s="1" t="s">
        <v>1509</v>
      </c>
    </row>
    <row r="784">
      <c r="A784" s="1" t="s">
        <v>1510</v>
      </c>
      <c r="B784" s="1" t="s">
        <v>7</v>
      </c>
      <c r="C784" s="1" t="s">
        <v>1511</v>
      </c>
    </row>
    <row r="785">
      <c r="A785" s="1" t="s">
        <v>1512</v>
      </c>
      <c r="B785" s="1" t="s">
        <v>7</v>
      </c>
      <c r="C785" s="1" t="s">
        <v>1513</v>
      </c>
    </row>
    <row r="786">
      <c r="A786" s="1" t="s">
        <v>1514</v>
      </c>
      <c r="B786" s="1" t="s">
        <v>7</v>
      </c>
      <c r="C786" s="1" t="s">
        <v>1515</v>
      </c>
    </row>
    <row r="787">
      <c r="A787" s="1" t="s">
        <v>1516</v>
      </c>
      <c r="B787" s="1" t="s">
        <v>4</v>
      </c>
      <c r="C787" s="1" t="s">
        <v>1517</v>
      </c>
    </row>
    <row r="788">
      <c r="A788" s="1" t="s">
        <v>1518</v>
      </c>
      <c r="B788" s="1" t="s">
        <v>7</v>
      </c>
      <c r="C788" s="1" t="s">
        <v>1519</v>
      </c>
    </row>
    <row r="789">
      <c r="A789" s="1" t="s">
        <v>1520</v>
      </c>
      <c r="B789" s="1" t="s">
        <v>4</v>
      </c>
      <c r="C789" s="1" t="s">
        <v>1521</v>
      </c>
    </row>
    <row r="790">
      <c r="A790" s="1" t="s">
        <v>1522</v>
      </c>
      <c r="B790" s="1" t="s">
        <v>4</v>
      </c>
      <c r="C790" s="1" t="s">
        <v>1523</v>
      </c>
    </row>
    <row r="791">
      <c r="A791" s="1" t="s">
        <v>1524</v>
      </c>
      <c r="B791" s="1" t="s">
        <v>7</v>
      </c>
      <c r="C791" s="1" t="s">
        <v>1525</v>
      </c>
    </row>
    <row r="792">
      <c r="A792" s="1" t="s">
        <v>1526</v>
      </c>
      <c r="B792" s="1" t="s">
        <v>4</v>
      </c>
      <c r="C792" s="1" t="s">
        <v>1527</v>
      </c>
    </row>
    <row r="793">
      <c r="A793" s="1" t="s">
        <v>1528</v>
      </c>
      <c r="B793" s="1" t="s">
        <v>4</v>
      </c>
      <c r="C793" s="1" t="s">
        <v>1529</v>
      </c>
    </row>
    <row r="794">
      <c r="A794" s="1" t="s">
        <v>1530</v>
      </c>
      <c r="B794" s="1" t="s">
        <v>7</v>
      </c>
      <c r="C794" s="1" t="s">
        <v>1531</v>
      </c>
    </row>
    <row r="795">
      <c r="A795" s="1" t="s">
        <v>1532</v>
      </c>
      <c r="B795" s="1" t="s">
        <v>7</v>
      </c>
      <c r="C795" s="1" t="s">
        <v>1533</v>
      </c>
    </row>
    <row r="796">
      <c r="A796" s="1" t="s">
        <v>1534</v>
      </c>
      <c r="B796" s="1" t="s">
        <v>4</v>
      </c>
      <c r="C796" s="1" t="s">
        <v>1535</v>
      </c>
    </row>
    <row r="797">
      <c r="A797" s="1" t="s">
        <v>1536</v>
      </c>
      <c r="B797" s="1" t="s">
        <v>7</v>
      </c>
      <c r="C797" s="1" t="s">
        <v>1537</v>
      </c>
    </row>
    <row r="798">
      <c r="A798" s="1" t="s">
        <v>1538</v>
      </c>
      <c r="B798" s="1" t="s">
        <v>7</v>
      </c>
      <c r="C798" s="1" t="s">
        <v>1539</v>
      </c>
    </row>
    <row r="799">
      <c r="A799" s="1" t="s">
        <v>1540</v>
      </c>
      <c r="B799" s="1" t="s">
        <v>7</v>
      </c>
      <c r="C799" s="1" t="s">
        <v>1541</v>
      </c>
    </row>
    <row r="800">
      <c r="A800" s="1" t="s">
        <v>1542</v>
      </c>
      <c r="B800" s="1" t="s">
        <v>7</v>
      </c>
      <c r="C800" s="1" t="s">
        <v>1543</v>
      </c>
    </row>
    <row r="801">
      <c r="A801" s="1" t="s">
        <v>1544</v>
      </c>
      <c r="B801" s="1" t="s">
        <v>4</v>
      </c>
      <c r="C801" s="1" t="s">
        <v>1545</v>
      </c>
    </row>
    <row r="802">
      <c r="A802" s="1" t="s">
        <v>1546</v>
      </c>
      <c r="B802" s="1" t="s">
        <v>4</v>
      </c>
      <c r="C802" s="1" t="s">
        <v>1547</v>
      </c>
    </row>
    <row r="803">
      <c r="A803" s="1" t="s">
        <v>1548</v>
      </c>
      <c r="B803" s="1" t="s">
        <v>7</v>
      </c>
      <c r="C803" s="1" t="s">
        <v>1549</v>
      </c>
    </row>
    <row r="804">
      <c r="A804" s="1" t="s">
        <v>1550</v>
      </c>
      <c r="B804" s="1" t="s">
        <v>7</v>
      </c>
      <c r="C804" s="1" t="s">
        <v>1551</v>
      </c>
    </row>
    <row r="805">
      <c r="A805" s="1" t="s">
        <v>1552</v>
      </c>
      <c r="B805" s="1" t="s">
        <v>7</v>
      </c>
      <c r="C805" s="1" t="s">
        <v>1553</v>
      </c>
    </row>
    <row r="806">
      <c r="A806" s="1" t="s">
        <v>1554</v>
      </c>
      <c r="B806" s="1" t="s">
        <v>4</v>
      </c>
      <c r="C806" s="1" t="s">
        <v>1555</v>
      </c>
    </row>
    <row r="807">
      <c r="A807" s="1" t="s">
        <v>1556</v>
      </c>
      <c r="B807" s="1" t="s">
        <v>7</v>
      </c>
      <c r="C807" s="1" t="s">
        <v>1557</v>
      </c>
    </row>
    <row r="808">
      <c r="A808" s="1" t="s">
        <v>1558</v>
      </c>
      <c r="B808" s="1" t="s">
        <v>7</v>
      </c>
      <c r="C808" s="1" t="s">
        <v>1559</v>
      </c>
    </row>
    <row r="809">
      <c r="A809" s="1" t="s">
        <v>1560</v>
      </c>
      <c r="B809" s="1" t="s">
        <v>7</v>
      </c>
      <c r="C809" s="1" t="s">
        <v>1561</v>
      </c>
    </row>
    <row r="810">
      <c r="A810" s="1" t="s">
        <v>1562</v>
      </c>
      <c r="B810" s="1" t="s">
        <v>4</v>
      </c>
      <c r="C810" s="1" t="s">
        <v>1563</v>
      </c>
    </row>
    <row r="811">
      <c r="A811" s="1" t="s">
        <v>1564</v>
      </c>
      <c r="B811" s="1" t="s">
        <v>4</v>
      </c>
      <c r="C811" s="1" t="s">
        <v>1565</v>
      </c>
    </row>
    <row r="812">
      <c r="A812" s="1" t="s">
        <v>1566</v>
      </c>
      <c r="B812" s="1" t="s">
        <v>4</v>
      </c>
      <c r="C812" s="1" t="s">
        <v>1567</v>
      </c>
    </row>
    <row r="813">
      <c r="A813" s="1" t="s">
        <v>1568</v>
      </c>
      <c r="B813" s="1" t="s">
        <v>4</v>
      </c>
      <c r="C813" s="1" t="s">
        <v>1569</v>
      </c>
    </row>
    <row r="814">
      <c r="A814" s="1" t="s">
        <v>1570</v>
      </c>
      <c r="B814" s="1" t="s">
        <v>7</v>
      </c>
      <c r="C814" s="1" t="s">
        <v>1571</v>
      </c>
    </row>
    <row r="815">
      <c r="A815" s="1" t="s">
        <v>1572</v>
      </c>
      <c r="B815" s="1" t="s">
        <v>7</v>
      </c>
      <c r="C815" s="1" t="s">
        <v>1573</v>
      </c>
    </row>
    <row r="816">
      <c r="A816" s="1" t="s">
        <v>1574</v>
      </c>
      <c r="B816" s="1" t="s">
        <v>7</v>
      </c>
      <c r="C816" s="1" t="s">
        <v>1575</v>
      </c>
    </row>
    <row r="817">
      <c r="A817" s="1" t="s">
        <v>1576</v>
      </c>
      <c r="B817" s="1" t="s">
        <v>4</v>
      </c>
      <c r="C817" s="1" t="s">
        <v>1577</v>
      </c>
    </row>
    <row r="818">
      <c r="A818" s="1" t="s">
        <v>1578</v>
      </c>
      <c r="B818" s="1" t="s">
        <v>4</v>
      </c>
      <c r="C818" s="1" t="s">
        <v>1579</v>
      </c>
    </row>
    <row r="819">
      <c r="A819" s="1" t="s">
        <v>1580</v>
      </c>
      <c r="B819" s="1" t="s">
        <v>4</v>
      </c>
      <c r="C819" s="1" t="s">
        <v>1581</v>
      </c>
    </row>
    <row r="820">
      <c r="A820" s="1" t="s">
        <v>1582</v>
      </c>
      <c r="B820" s="1" t="s">
        <v>7</v>
      </c>
      <c r="C820" s="1" t="s">
        <v>1583</v>
      </c>
    </row>
    <row r="821">
      <c r="A821" s="1" t="s">
        <v>1584</v>
      </c>
      <c r="B821" s="1" t="s">
        <v>4</v>
      </c>
      <c r="C821" s="1" t="s">
        <v>1585</v>
      </c>
    </row>
    <row r="822">
      <c r="A822" s="1" t="s">
        <v>1586</v>
      </c>
      <c r="B822" s="1" t="s">
        <v>7</v>
      </c>
      <c r="C822" s="1" t="s">
        <v>1587</v>
      </c>
    </row>
    <row r="823">
      <c r="A823" s="1" t="s">
        <v>1588</v>
      </c>
      <c r="B823" s="1" t="s">
        <v>7</v>
      </c>
      <c r="C823" s="1" t="s">
        <v>1589</v>
      </c>
    </row>
    <row r="824">
      <c r="A824" s="1" t="s">
        <v>1590</v>
      </c>
      <c r="B824" s="1" t="s">
        <v>7</v>
      </c>
      <c r="C824" s="1" t="s">
        <v>1591</v>
      </c>
    </row>
    <row r="825">
      <c r="A825" s="1" t="s">
        <v>1592</v>
      </c>
      <c r="B825" s="1" t="s">
        <v>7</v>
      </c>
      <c r="C825" s="1" t="s">
        <v>1593</v>
      </c>
    </row>
    <row r="826">
      <c r="A826" s="1" t="s">
        <v>1594</v>
      </c>
      <c r="B826" s="1" t="s">
        <v>7</v>
      </c>
      <c r="C826" s="1" t="s">
        <v>1595</v>
      </c>
    </row>
    <row r="827">
      <c r="A827" s="1" t="s">
        <v>1596</v>
      </c>
      <c r="B827" s="1" t="s">
        <v>4</v>
      </c>
      <c r="C827" s="1" t="s">
        <v>1597</v>
      </c>
    </row>
    <row r="828">
      <c r="A828" s="1" t="s">
        <v>1598</v>
      </c>
      <c r="B828" s="1" t="s">
        <v>7</v>
      </c>
      <c r="C828" s="1" t="s">
        <v>1599</v>
      </c>
    </row>
    <row r="829">
      <c r="A829" s="1" t="s">
        <v>1600</v>
      </c>
      <c r="B829" s="1" t="s">
        <v>7</v>
      </c>
      <c r="C829" s="1" t="s">
        <v>1601</v>
      </c>
    </row>
    <row r="830">
      <c r="A830" s="1" t="s">
        <v>1602</v>
      </c>
      <c r="B830" s="1" t="s">
        <v>4</v>
      </c>
      <c r="C830" s="1" t="s">
        <v>1603</v>
      </c>
    </row>
    <row r="831">
      <c r="A831" s="1" t="s">
        <v>1604</v>
      </c>
      <c r="B831" s="1" t="s">
        <v>7</v>
      </c>
      <c r="C831" s="1" t="s">
        <v>1605</v>
      </c>
    </row>
    <row r="832">
      <c r="A832" s="1" t="s">
        <v>1606</v>
      </c>
      <c r="B832" s="1" t="s">
        <v>7</v>
      </c>
      <c r="C832" s="1" t="s">
        <v>1607</v>
      </c>
    </row>
    <row r="833">
      <c r="A833" s="1" t="s">
        <v>1608</v>
      </c>
      <c r="B833" s="1" t="s">
        <v>7</v>
      </c>
      <c r="C833" s="1" t="s">
        <v>1609</v>
      </c>
    </row>
    <row r="834">
      <c r="A834" s="1" t="s">
        <v>1610</v>
      </c>
      <c r="B834" s="1" t="s">
        <v>7</v>
      </c>
      <c r="C834" s="1" t="s">
        <v>1611</v>
      </c>
    </row>
    <row r="835">
      <c r="A835" s="1" t="s">
        <v>1612</v>
      </c>
      <c r="B835" s="1" t="s">
        <v>7</v>
      </c>
      <c r="C835" s="1" t="s">
        <v>1613</v>
      </c>
    </row>
    <row r="836">
      <c r="A836" s="1" t="s">
        <v>1614</v>
      </c>
      <c r="B836" s="1" t="s">
        <v>7</v>
      </c>
      <c r="C836" s="1" t="s">
        <v>1615</v>
      </c>
    </row>
    <row r="837">
      <c r="A837" s="1" t="s">
        <v>1616</v>
      </c>
      <c r="B837" s="1" t="s">
        <v>7</v>
      </c>
      <c r="C837" s="1" t="s">
        <v>1617</v>
      </c>
    </row>
    <row r="838">
      <c r="A838" s="1" t="s">
        <v>1618</v>
      </c>
      <c r="B838" s="1" t="s">
        <v>7</v>
      </c>
      <c r="C838" s="1" t="s">
        <v>1619</v>
      </c>
    </row>
    <row r="839">
      <c r="A839" s="1" t="s">
        <v>1620</v>
      </c>
      <c r="B839" s="1" t="s">
        <v>7</v>
      </c>
      <c r="C839" s="1" t="s">
        <v>1621</v>
      </c>
    </row>
    <row r="840">
      <c r="A840" s="1" t="s">
        <v>1622</v>
      </c>
      <c r="B840" s="1" t="s">
        <v>7</v>
      </c>
      <c r="C840" s="1" t="s">
        <v>1623</v>
      </c>
    </row>
    <row r="841">
      <c r="A841" s="1" t="s">
        <v>1624</v>
      </c>
      <c r="B841" s="1" t="s">
        <v>7</v>
      </c>
      <c r="C841" s="1" t="s">
        <v>1625</v>
      </c>
    </row>
    <row r="842">
      <c r="A842" s="1" t="s">
        <v>1626</v>
      </c>
      <c r="B842" s="1" t="s">
        <v>7</v>
      </c>
      <c r="C842" s="1" t="s">
        <v>1627</v>
      </c>
    </row>
    <row r="843">
      <c r="A843" s="1" t="s">
        <v>1628</v>
      </c>
      <c r="B843" s="1" t="s">
        <v>7</v>
      </c>
      <c r="C843" s="1" t="s">
        <v>1629</v>
      </c>
    </row>
    <row r="844">
      <c r="A844" s="1" t="s">
        <v>1630</v>
      </c>
      <c r="B844" s="1" t="s">
        <v>4</v>
      </c>
      <c r="C844" s="1" t="s">
        <v>1631</v>
      </c>
    </row>
    <row r="845">
      <c r="A845" s="1" t="s">
        <v>1632</v>
      </c>
      <c r="B845" s="1" t="s">
        <v>7</v>
      </c>
      <c r="C845" s="2" t="str">
        <f>+10 to Dexterity, 20% increased Critical Hit Chance</f>
        <v>#ERROR!</v>
      </c>
    </row>
    <row r="846">
      <c r="A846" s="1" t="s">
        <v>1633</v>
      </c>
      <c r="B846" s="1" t="s">
        <v>7</v>
      </c>
      <c r="C846" s="1" t="s">
        <v>1634</v>
      </c>
    </row>
    <row r="847">
      <c r="A847" s="1" t="s">
        <v>1635</v>
      </c>
      <c r="B847" s="1" t="s">
        <v>4</v>
      </c>
      <c r="C847" s="1" t="s">
        <v>1636</v>
      </c>
    </row>
    <row r="848">
      <c r="A848" s="1" t="s">
        <v>1637</v>
      </c>
      <c r="B848" s="1" t="s">
        <v>4</v>
      </c>
      <c r="C848" s="1" t="s">
        <v>1638</v>
      </c>
    </row>
    <row r="849">
      <c r="A849" s="1" t="s">
        <v>1639</v>
      </c>
      <c r="B849" s="1" t="s">
        <v>4</v>
      </c>
      <c r="C849" s="1" t="s">
        <v>1640</v>
      </c>
    </row>
    <row r="850">
      <c r="A850" s="1" t="s">
        <v>1641</v>
      </c>
      <c r="B850" s="1" t="s">
        <v>4</v>
      </c>
      <c r="C850" s="1" t="s">
        <v>1642</v>
      </c>
    </row>
    <row r="851">
      <c r="A851" s="1" t="s">
        <v>1643</v>
      </c>
      <c r="B851" s="1" t="s">
        <v>4</v>
      </c>
      <c r="C851" s="1" t="s">
        <v>1644</v>
      </c>
    </row>
    <row r="852">
      <c r="A852" s="1" t="s">
        <v>1645</v>
      </c>
      <c r="B852" s="1" t="s">
        <v>7</v>
      </c>
      <c r="C852" s="1" t="s">
        <v>993</v>
      </c>
    </row>
    <row r="853">
      <c r="A853" s="1" t="s">
        <v>1646</v>
      </c>
      <c r="B853" s="1" t="s">
        <v>7</v>
      </c>
      <c r="C853" s="1" t="s">
        <v>1647</v>
      </c>
    </row>
    <row r="854">
      <c r="A854" s="1" t="s">
        <v>1648</v>
      </c>
      <c r="B854" s="1" t="s">
        <v>4</v>
      </c>
      <c r="C854" s="1" t="s">
        <v>1649</v>
      </c>
    </row>
    <row r="855">
      <c r="A855" s="1" t="s">
        <v>1650</v>
      </c>
      <c r="B855" s="1" t="s">
        <v>7</v>
      </c>
      <c r="C855" s="1" t="s">
        <v>1651</v>
      </c>
    </row>
    <row r="856">
      <c r="A856" s="1" t="s">
        <v>1652</v>
      </c>
      <c r="B856" s="1" t="s">
        <v>4</v>
      </c>
      <c r="C856" s="1" t="s">
        <v>502</v>
      </c>
    </row>
    <row r="857">
      <c r="A857" s="1" t="s">
        <v>1653</v>
      </c>
      <c r="B857" s="1" t="s">
        <v>7</v>
      </c>
      <c r="C857" s="1" t="s">
        <v>1654</v>
      </c>
    </row>
    <row r="858">
      <c r="A858" s="1" t="s">
        <v>1655</v>
      </c>
      <c r="B858" s="1" t="s">
        <v>7</v>
      </c>
      <c r="C858" s="2" t="str">
        <f>+2 to Evasion Rating per 1 Maximum Energy Shield on Equipped Helmet</f>
        <v>#ERROR!</v>
      </c>
    </row>
    <row r="859">
      <c r="A859" s="1" t="s">
        <v>1656</v>
      </c>
      <c r="B859" s="1" t="s">
        <v>7</v>
      </c>
      <c r="C859" s="1" t="s">
        <v>1657</v>
      </c>
    </row>
    <row r="860">
      <c r="A860" s="1" t="s">
        <v>1658</v>
      </c>
      <c r="B860" s="1" t="s">
        <v>7</v>
      </c>
      <c r="C860" s="1" t="s">
        <v>1659</v>
      </c>
    </row>
    <row r="861">
      <c r="A861" s="1" t="s">
        <v>1660</v>
      </c>
      <c r="B861" s="1" t="s">
        <v>7</v>
      </c>
      <c r="C861" s="1" t="s">
        <v>1661</v>
      </c>
    </row>
    <row r="862">
      <c r="A862" s="1" t="s">
        <v>1662</v>
      </c>
      <c r="B862" s="1" t="s">
        <v>7</v>
      </c>
      <c r="C862" s="1" t="s">
        <v>987</v>
      </c>
    </row>
    <row r="863">
      <c r="A863" s="1" t="s">
        <v>1663</v>
      </c>
      <c r="B863" s="1" t="s">
        <v>4</v>
      </c>
      <c r="C863" s="1" t="s">
        <v>1664</v>
      </c>
    </row>
    <row r="864">
      <c r="A864" s="1" t="s">
        <v>1665</v>
      </c>
      <c r="B864" s="1" t="s">
        <v>7</v>
      </c>
      <c r="C864" s="1" t="s">
        <v>1666</v>
      </c>
    </row>
    <row r="865">
      <c r="A865" s="1" t="s">
        <v>1667</v>
      </c>
      <c r="B865" s="1" t="s">
        <v>7</v>
      </c>
      <c r="C865" s="1" t="s">
        <v>1668</v>
      </c>
    </row>
    <row r="866">
      <c r="A866" s="1" t="s">
        <v>1669</v>
      </c>
      <c r="B866" s="1" t="s">
        <v>7</v>
      </c>
      <c r="C866" s="1" t="s">
        <v>1670</v>
      </c>
    </row>
    <row r="867">
      <c r="A867" s="1" t="s">
        <v>1671</v>
      </c>
      <c r="B867" s="1" t="s">
        <v>7</v>
      </c>
      <c r="C867" s="1" t="s">
        <v>1672</v>
      </c>
    </row>
    <row r="868">
      <c r="A868" s="1" t="s">
        <v>1673</v>
      </c>
      <c r="B868" s="1" t="s">
        <v>4</v>
      </c>
      <c r="C868" s="1" t="s">
        <v>1674</v>
      </c>
    </row>
    <row r="869">
      <c r="A869" s="1" t="s">
        <v>1675</v>
      </c>
      <c r="B869" s="1" t="s">
        <v>7</v>
      </c>
      <c r="C869" s="1" t="s">
        <v>1676</v>
      </c>
    </row>
    <row r="870">
      <c r="A870" s="1" t="s">
        <v>1677</v>
      </c>
      <c r="B870" s="1" t="s">
        <v>4</v>
      </c>
      <c r="C870" s="1" t="s">
        <v>1678</v>
      </c>
    </row>
    <row r="871">
      <c r="A871" s="1" t="s">
        <v>1679</v>
      </c>
      <c r="B871" s="1" t="s">
        <v>4</v>
      </c>
      <c r="C871" s="1" t="s">
        <v>1680</v>
      </c>
    </row>
    <row r="872">
      <c r="A872" s="1" t="s">
        <v>1681</v>
      </c>
      <c r="B872" s="1" t="s">
        <v>7</v>
      </c>
      <c r="C872" s="1" t="s">
        <v>1682</v>
      </c>
    </row>
    <row r="873">
      <c r="A873" s="1" t="s">
        <v>1683</v>
      </c>
      <c r="B873" s="1" t="s">
        <v>4</v>
      </c>
      <c r="C873" s="1" t="s">
        <v>1684</v>
      </c>
    </row>
    <row r="874">
      <c r="A874" s="1" t="s">
        <v>1685</v>
      </c>
      <c r="B874" s="1" t="s">
        <v>7</v>
      </c>
      <c r="C874" s="1" t="s">
        <v>1686</v>
      </c>
    </row>
    <row r="875">
      <c r="A875" s="1" t="s">
        <v>1687</v>
      </c>
      <c r="B875" s="1" t="s">
        <v>7</v>
      </c>
      <c r="C875" s="1" t="s">
        <v>1688</v>
      </c>
    </row>
    <row r="876">
      <c r="A876" s="1" t="s">
        <v>1689</v>
      </c>
      <c r="B876" s="1" t="s">
        <v>7</v>
      </c>
      <c r="C876" s="1" t="s">
        <v>1690</v>
      </c>
    </row>
    <row r="877">
      <c r="A877" s="1" t="s">
        <v>1691</v>
      </c>
      <c r="B877" s="1" t="s">
        <v>7</v>
      </c>
      <c r="C877" s="1" t="s">
        <v>1692</v>
      </c>
    </row>
    <row r="878">
      <c r="A878" s="1" t="s">
        <v>1693</v>
      </c>
      <c r="B878" s="1" t="s">
        <v>4</v>
      </c>
      <c r="C878" s="1" t="s">
        <v>1694</v>
      </c>
    </row>
    <row r="879">
      <c r="A879" s="1" t="s">
        <v>1695</v>
      </c>
      <c r="B879" s="1" t="s">
        <v>7</v>
      </c>
      <c r="C879" s="1" t="s">
        <v>1696</v>
      </c>
    </row>
    <row r="880">
      <c r="A880" s="1" t="s">
        <v>1697</v>
      </c>
      <c r="B880" s="1" t="s">
        <v>4</v>
      </c>
      <c r="C880" s="1" t="s">
        <v>1698</v>
      </c>
    </row>
    <row r="881">
      <c r="A881" s="1" t="s">
        <v>1699</v>
      </c>
      <c r="B881" s="1" t="s">
        <v>4</v>
      </c>
      <c r="C881" s="1" t="s">
        <v>1700</v>
      </c>
    </row>
    <row r="882">
      <c r="A882" s="1" t="s">
        <v>1701</v>
      </c>
      <c r="B882" s="1" t="s">
        <v>7</v>
      </c>
      <c r="C882" s="1" t="s">
        <v>1702</v>
      </c>
    </row>
    <row r="883">
      <c r="A883" s="1" t="s">
        <v>1703</v>
      </c>
      <c r="B883" s="1" t="s">
        <v>7</v>
      </c>
      <c r="C883" s="1" t="s">
        <v>1704</v>
      </c>
    </row>
    <row r="884">
      <c r="A884" s="1" t="s">
        <v>1705</v>
      </c>
      <c r="B884" s="1" t="s">
        <v>4</v>
      </c>
      <c r="C884" s="1" t="s">
        <v>1706</v>
      </c>
    </row>
    <row r="885">
      <c r="A885" s="1" t="s">
        <v>1707</v>
      </c>
      <c r="B885" s="1" t="s">
        <v>7</v>
      </c>
      <c r="C885" s="1" t="s">
        <v>1708</v>
      </c>
    </row>
    <row r="886">
      <c r="A886" s="1" t="s">
        <v>1709</v>
      </c>
      <c r="B886" s="1" t="s">
        <v>4</v>
      </c>
      <c r="C886" s="1" t="s">
        <v>744</v>
      </c>
    </row>
    <row r="887">
      <c r="A887" s="1" t="s">
        <v>1710</v>
      </c>
      <c r="B887" s="1" t="s">
        <v>7</v>
      </c>
      <c r="C887" s="1" t="s">
        <v>1711</v>
      </c>
    </row>
    <row r="888">
      <c r="A888" s="1" t="s">
        <v>1712</v>
      </c>
      <c r="B888" s="1" t="s">
        <v>4</v>
      </c>
      <c r="C888" s="1" t="s">
        <v>1713</v>
      </c>
    </row>
    <row r="889">
      <c r="A889" s="1" t="s">
        <v>1714</v>
      </c>
      <c r="B889" s="1" t="s">
        <v>7</v>
      </c>
      <c r="C889" s="1" t="s">
        <v>1715</v>
      </c>
    </row>
    <row r="890">
      <c r="A890" s="1" t="s">
        <v>1716</v>
      </c>
      <c r="B890" s="1" t="s">
        <v>7</v>
      </c>
      <c r="C890" s="1" t="s">
        <v>979</v>
      </c>
    </row>
    <row r="891">
      <c r="A891" s="1" t="s">
        <v>1717</v>
      </c>
      <c r="B891" s="1" t="s">
        <v>4</v>
      </c>
      <c r="C891" s="1" t="s">
        <v>1718</v>
      </c>
    </row>
    <row r="892">
      <c r="A892" s="1" t="s">
        <v>1719</v>
      </c>
      <c r="B892" s="1" t="s">
        <v>7</v>
      </c>
      <c r="C892" s="1" t="s">
        <v>1720</v>
      </c>
    </row>
    <row r="893">
      <c r="A893" s="1" t="s">
        <v>1721</v>
      </c>
      <c r="B893" s="1" t="s">
        <v>7</v>
      </c>
      <c r="C893" s="1" t="s">
        <v>1722</v>
      </c>
    </row>
    <row r="894">
      <c r="A894" s="1" t="s">
        <v>1723</v>
      </c>
      <c r="B894" s="1" t="s">
        <v>7</v>
      </c>
      <c r="C894" s="1" t="s">
        <v>1724</v>
      </c>
    </row>
    <row r="895">
      <c r="A895" s="1" t="s">
        <v>1725</v>
      </c>
      <c r="B895" s="1" t="s">
        <v>7</v>
      </c>
      <c r="C895" s="1" t="s">
        <v>1726</v>
      </c>
    </row>
    <row r="896">
      <c r="A896" s="1" t="s">
        <v>1727</v>
      </c>
      <c r="B896" s="1" t="s">
        <v>4</v>
      </c>
      <c r="C896" s="2" t="str">
        <f>+5% to Cold Resistance, 10% increased amount of Mana Leeched</f>
        <v>#ERROR!</v>
      </c>
    </row>
    <row r="897">
      <c r="A897" s="1" t="s">
        <v>1728</v>
      </c>
      <c r="B897" s="1" t="s">
        <v>7</v>
      </c>
      <c r="C897" s="1" t="s">
        <v>1729</v>
      </c>
    </row>
    <row r="898">
      <c r="A898" s="1" t="s">
        <v>1730</v>
      </c>
      <c r="B898" s="1" t="s">
        <v>7</v>
      </c>
      <c r="C898" s="1" t="s">
        <v>1731</v>
      </c>
    </row>
    <row r="899">
      <c r="A899" s="1" t="s">
        <v>1732</v>
      </c>
      <c r="B899" s="1" t="s">
        <v>4</v>
      </c>
      <c r="C899" s="1" t="s">
        <v>1733</v>
      </c>
    </row>
    <row r="900">
      <c r="A900" s="1" t="s">
        <v>1734</v>
      </c>
      <c r="B900" s="1" t="s">
        <v>7</v>
      </c>
      <c r="C900" s="1" t="s">
        <v>1735</v>
      </c>
    </row>
    <row r="901">
      <c r="A901" s="1" t="s">
        <v>1736</v>
      </c>
      <c r="B901" s="1" t="s">
        <v>7</v>
      </c>
      <c r="C901" s="1" t="s">
        <v>1737</v>
      </c>
    </row>
    <row r="902">
      <c r="A902" s="1" t="s">
        <v>1738</v>
      </c>
      <c r="B902" s="1" t="s">
        <v>7</v>
      </c>
      <c r="C902" s="1" t="s">
        <v>1739</v>
      </c>
    </row>
    <row r="903">
      <c r="A903" s="1" t="s">
        <v>1740</v>
      </c>
      <c r="B903" s="1" t="s">
        <v>7</v>
      </c>
      <c r="C903" s="1" t="s">
        <v>1741</v>
      </c>
    </row>
    <row r="904">
      <c r="A904" s="1" t="s">
        <v>1742</v>
      </c>
      <c r="B904" s="1" t="s">
        <v>7</v>
      </c>
      <c r="C904" s="1" t="s">
        <v>1743</v>
      </c>
    </row>
    <row r="905">
      <c r="A905" s="1" t="s">
        <v>1744</v>
      </c>
      <c r="B905" s="1" t="s">
        <v>4</v>
      </c>
      <c r="C905" s="1" t="s">
        <v>1745</v>
      </c>
    </row>
    <row r="906">
      <c r="A906" s="1" t="s">
        <v>1746</v>
      </c>
      <c r="B906" s="1" t="s">
        <v>7</v>
      </c>
      <c r="C906" s="1" t="s">
        <v>1747</v>
      </c>
    </row>
    <row r="907">
      <c r="A907" s="1" t="s">
        <v>1748</v>
      </c>
      <c r="B907" s="1" t="s">
        <v>7</v>
      </c>
      <c r="C907" s="1" t="s">
        <v>1749</v>
      </c>
    </row>
    <row r="908">
      <c r="A908" s="1" t="s">
        <v>1750</v>
      </c>
      <c r="B908" s="1" t="s">
        <v>4</v>
      </c>
      <c r="C908" s="1" t="s">
        <v>1751</v>
      </c>
    </row>
    <row r="909">
      <c r="A909" s="1" t="s">
        <v>1752</v>
      </c>
      <c r="B909" s="1" t="s">
        <v>7</v>
      </c>
      <c r="C909" s="1" t="s">
        <v>1753</v>
      </c>
    </row>
    <row r="910">
      <c r="A910" s="1" t="s">
        <v>1754</v>
      </c>
      <c r="B910" s="1" t="s">
        <v>7</v>
      </c>
      <c r="C910" s="1" t="s">
        <v>1755</v>
      </c>
    </row>
    <row r="911">
      <c r="A911" s="1" t="s">
        <v>1756</v>
      </c>
      <c r="B911" s="1" t="s">
        <v>7</v>
      </c>
      <c r="C911" s="1" t="s">
        <v>1757</v>
      </c>
    </row>
    <row r="912">
      <c r="A912" s="1" t="s">
        <v>1758</v>
      </c>
      <c r="B912" s="1" t="s">
        <v>7</v>
      </c>
      <c r="C912" s="1" t="s">
        <v>1759</v>
      </c>
    </row>
    <row r="913">
      <c r="A913" s="1" t="s">
        <v>1760</v>
      </c>
      <c r="B913" s="1" t="s">
        <v>7</v>
      </c>
      <c r="C913" s="1" t="s">
        <v>1761</v>
      </c>
    </row>
    <row r="914">
      <c r="A914" s="1" t="s">
        <v>1762</v>
      </c>
      <c r="B914" s="1" t="s">
        <v>4</v>
      </c>
      <c r="C914" s="1" t="s">
        <v>1763</v>
      </c>
    </row>
    <row r="915">
      <c r="A915" s="1" t="s">
        <v>1764</v>
      </c>
      <c r="B915" s="1" t="s">
        <v>7</v>
      </c>
      <c r="C915" s="1" t="s">
        <v>1765</v>
      </c>
    </row>
    <row r="916">
      <c r="A916" s="1" t="s">
        <v>1766</v>
      </c>
      <c r="B916" s="1" t="s">
        <v>7</v>
      </c>
      <c r="C916" s="1" t="s">
        <v>1767</v>
      </c>
    </row>
    <row r="917">
      <c r="A917" s="1" t="s">
        <v>1768</v>
      </c>
      <c r="B917" s="1" t="s">
        <v>7</v>
      </c>
      <c r="C917" s="1" t="s">
        <v>1769</v>
      </c>
    </row>
    <row r="918">
      <c r="A918" s="1" t="s">
        <v>1770</v>
      </c>
      <c r="B918" s="1" t="s">
        <v>7</v>
      </c>
      <c r="C918" s="1" t="s">
        <v>1771</v>
      </c>
    </row>
    <row r="919">
      <c r="A919" s="1" t="s">
        <v>1772</v>
      </c>
      <c r="B919" s="1" t="s">
        <v>4</v>
      </c>
      <c r="C919" s="1" t="s">
        <v>1773</v>
      </c>
    </row>
    <row r="920">
      <c r="A920" s="1" t="s">
        <v>1774</v>
      </c>
      <c r="B920" s="1" t="s">
        <v>7</v>
      </c>
      <c r="C920" s="1" t="s">
        <v>1775</v>
      </c>
    </row>
    <row r="921">
      <c r="A921" s="1" t="s">
        <v>1776</v>
      </c>
      <c r="B921" s="1" t="s">
        <v>7</v>
      </c>
      <c r="C921" s="1" t="s">
        <v>1777</v>
      </c>
    </row>
    <row r="922">
      <c r="A922" s="1" t="s">
        <v>1778</v>
      </c>
      <c r="B922" s="1" t="s">
        <v>7</v>
      </c>
      <c r="C922" s="1" t="s">
        <v>1779</v>
      </c>
    </row>
    <row r="923">
      <c r="A923" s="1" t="s">
        <v>1780</v>
      </c>
      <c r="B923" s="1" t="s">
        <v>4</v>
      </c>
      <c r="C923" s="1" t="s">
        <v>1781</v>
      </c>
    </row>
    <row r="924">
      <c r="A924" s="1" t="s">
        <v>1782</v>
      </c>
      <c r="B924" s="1" t="s">
        <v>4</v>
      </c>
      <c r="C924" s="1" t="s">
        <v>1783</v>
      </c>
    </row>
    <row r="925">
      <c r="A925" s="1" t="s">
        <v>1784</v>
      </c>
      <c r="B925" s="1" t="s">
        <v>7</v>
      </c>
      <c r="C925" s="1" t="s">
        <v>1785</v>
      </c>
    </row>
    <row r="926">
      <c r="A926" s="1" t="s">
        <v>1786</v>
      </c>
      <c r="B926" s="1" t="s">
        <v>7</v>
      </c>
      <c r="C926" s="1" t="s">
        <v>1787</v>
      </c>
    </row>
    <row r="927">
      <c r="A927" s="1" t="s">
        <v>1788</v>
      </c>
      <c r="B927" s="1" t="s">
        <v>7</v>
      </c>
      <c r="C927" s="1" t="s">
        <v>1789</v>
      </c>
    </row>
    <row r="928">
      <c r="A928" s="1" t="s">
        <v>1790</v>
      </c>
      <c r="B928" s="1" t="s">
        <v>7</v>
      </c>
      <c r="C928" s="1" t="s">
        <v>1791</v>
      </c>
    </row>
    <row r="929">
      <c r="A929" s="1" t="s">
        <v>1792</v>
      </c>
      <c r="B929" s="1" t="s">
        <v>7</v>
      </c>
      <c r="C929" s="1" t="s">
        <v>1793</v>
      </c>
    </row>
    <row r="930">
      <c r="A930" s="1" t="s">
        <v>1794</v>
      </c>
      <c r="B930" s="1" t="s">
        <v>7</v>
      </c>
      <c r="C930" s="1" t="s">
        <v>1795</v>
      </c>
    </row>
    <row r="931">
      <c r="A931" s="1" t="s">
        <v>1796</v>
      </c>
      <c r="B931" s="1" t="s">
        <v>7</v>
      </c>
      <c r="C931" s="2" t="str">
        <f>+20 to maximum Mana, 50% increased Shock Duration</f>
        <v>#ERROR!</v>
      </c>
    </row>
    <row r="932">
      <c r="A932" s="1" t="s">
        <v>1797</v>
      </c>
      <c r="B932" s="1" t="s">
        <v>7</v>
      </c>
      <c r="C932" s="1" t="s">
        <v>1798</v>
      </c>
    </row>
    <row r="933">
      <c r="A933" s="1" t="s">
        <v>1799</v>
      </c>
      <c r="B933" s="1" t="s">
        <v>7</v>
      </c>
      <c r="C933" s="1" t="s">
        <v>1800</v>
      </c>
    </row>
    <row r="934">
      <c r="A934" s="1" t="s">
        <v>1801</v>
      </c>
      <c r="B934" s="1" t="s">
        <v>7</v>
      </c>
      <c r="C934" s="1" t="s">
        <v>1802</v>
      </c>
    </row>
    <row r="935">
      <c r="A935" s="1" t="s">
        <v>1803</v>
      </c>
      <c r="B935" s="1" t="s">
        <v>7</v>
      </c>
      <c r="C935" s="2" t="str">
        <f>+1 to Maximum Energy Shield per 12 Evasion Rating on Equipped Body Armour</f>
        <v>#ERROR!</v>
      </c>
    </row>
    <row r="936">
      <c r="A936" s="1" t="s">
        <v>1804</v>
      </c>
      <c r="B936" s="1" t="s">
        <v>7</v>
      </c>
      <c r="C936" s="1" t="s">
        <v>1805</v>
      </c>
    </row>
    <row r="937">
      <c r="A937" s="1" t="s">
        <v>1806</v>
      </c>
      <c r="B937" s="1" t="s">
        <v>4</v>
      </c>
      <c r="C937" s="1" t="s">
        <v>1807</v>
      </c>
    </row>
    <row r="938">
      <c r="A938" s="1" t="s">
        <v>1808</v>
      </c>
      <c r="B938" s="1" t="s">
        <v>4</v>
      </c>
      <c r="C938" s="1" t="s">
        <v>1809</v>
      </c>
    </row>
    <row r="939">
      <c r="A939" s="1" t="s">
        <v>1810</v>
      </c>
      <c r="B939" s="1" t="s">
        <v>7</v>
      </c>
      <c r="C939" s="1" t="s">
        <v>1811</v>
      </c>
    </row>
    <row r="940">
      <c r="A940" s="1" t="s">
        <v>1812</v>
      </c>
      <c r="B940" s="1" t="s">
        <v>4</v>
      </c>
      <c r="C940" s="1" t="s">
        <v>1813</v>
      </c>
    </row>
    <row r="941">
      <c r="A941" s="1" t="s">
        <v>1814</v>
      </c>
      <c r="B941" s="1" t="s">
        <v>4</v>
      </c>
      <c r="C941" s="1" t="s">
        <v>1815</v>
      </c>
    </row>
    <row r="942">
      <c r="A942" s="1" t="s">
        <v>1816</v>
      </c>
      <c r="B942" s="1" t="s">
        <v>4</v>
      </c>
      <c r="C942" s="1" t="s">
        <v>1817</v>
      </c>
    </row>
    <row r="943">
      <c r="A943" s="1" t="s">
        <v>1818</v>
      </c>
      <c r="B943" s="1" t="s">
        <v>7</v>
      </c>
      <c r="C943" s="1" t="s">
        <v>1819</v>
      </c>
    </row>
    <row r="944">
      <c r="A944" s="1" t="s">
        <v>1820</v>
      </c>
      <c r="B944" s="1" t="s">
        <v>7</v>
      </c>
      <c r="C944" s="1" t="s">
        <v>1821</v>
      </c>
    </row>
    <row r="945">
      <c r="A945" s="1" t="s">
        <v>1822</v>
      </c>
      <c r="B945" s="1" t="s">
        <v>4</v>
      </c>
      <c r="C945" s="1" t="s">
        <v>1823</v>
      </c>
    </row>
    <row r="946">
      <c r="A946" s="1" t="s">
        <v>1824</v>
      </c>
      <c r="B946" s="1" t="s">
        <v>7</v>
      </c>
      <c r="C946" s="1" t="s">
        <v>1825</v>
      </c>
    </row>
    <row r="947">
      <c r="A947" s="1" t="s">
        <v>1826</v>
      </c>
      <c r="B947" s="1" t="s">
        <v>7</v>
      </c>
      <c r="C947" s="1" t="s">
        <v>1827</v>
      </c>
    </row>
    <row r="948">
      <c r="A948" s="1" t="s">
        <v>1828</v>
      </c>
      <c r="B948" s="1" t="s">
        <v>7</v>
      </c>
      <c r="C948" s="1" t="s">
        <v>1829</v>
      </c>
    </row>
    <row r="949">
      <c r="A949" s="1" t="s">
        <v>1830</v>
      </c>
      <c r="B949" s="1" t="s">
        <v>7</v>
      </c>
      <c r="C949" s="1" t="s">
        <v>1831</v>
      </c>
    </row>
    <row r="950">
      <c r="A950" s="1" t="s">
        <v>1832</v>
      </c>
      <c r="B950" s="1" t="s">
        <v>4</v>
      </c>
      <c r="C950" s="1" t="s">
        <v>1833</v>
      </c>
    </row>
    <row r="951">
      <c r="A951" s="1" t="s">
        <v>1834</v>
      </c>
      <c r="B951" s="1" t="s">
        <v>7</v>
      </c>
      <c r="C951" s="1" t="s">
        <v>1835</v>
      </c>
    </row>
    <row r="952">
      <c r="A952" s="1" t="s">
        <v>1836</v>
      </c>
      <c r="B952" s="1" t="s">
        <v>7</v>
      </c>
      <c r="C952" s="1" t="s">
        <v>1837</v>
      </c>
    </row>
    <row r="953">
      <c r="A953" s="1" t="s">
        <v>1838</v>
      </c>
      <c r="B953" s="1" t="s">
        <v>7</v>
      </c>
      <c r="C953" s="1" t="s">
        <v>1839</v>
      </c>
    </row>
    <row r="954">
      <c r="A954" s="1" t="s">
        <v>1840</v>
      </c>
      <c r="B954" s="1" t="s">
        <v>4</v>
      </c>
      <c r="C954" s="1" t="s">
        <v>1841</v>
      </c>
    </row>
    <row r="955">
      <c r="A955" s="1" t="s">
        <v>1842</v>
      </c>
      <c r="B955" s="1" t="s">
        <v>4</v>
      </c>
      <c r="C955" s="2" t="str">
        <f>+8 to Dexterity</f>
        <v>#ERROR!</v>
      </c>
    </row>
    <row r="956">
      <c r="A956" s="1" t="s">
        <v>1843</v>
      </c>
      <c r="B956" s="1" t="s">
        <v>7</v>
      </c>
      <c r="C956" s="1" t="s">
        <v>1844</v>
      </c>
    </row>
    <row r="957">
      <c r="A957" s="1" t="s">
        <v>1845</v>
      </c>
      <c r="B957" s="1" t="s">
        <v>4</v>
      </c>
      <c r="C957" s="1" t="s">
        <v>1846</v>
      </c>
    </row>
    <row r="958">
      <c r="A958" s="1" t="s">
        <v>1847</v>
      </c>
      <c r="B958" s="1" t="s">
        <v>4</v>
      </c>
      <c r="C958" s="1" t="s">
        <v>1848</v>
      </c>
    </row>
    <row r="959">
      <c r="A959" s="1" t="s">
        <v>1849</v>
      </c>
      <c r="B959" s="1" t="s">
        <v>4</v>
      </c>
      <c r="C959" s="1" t="s">
        <v>1850</v>
      </c>
    </row>
    <row r="960">
      <c r="A960" s="1" t="s">
        <v>1851</v>
      </c>
      <c r="B960" s="1" t="s">
        <v>7</v>
      </c>
      <c r="C960" s="1" t="s">
        <v>1852</v>
      </c>
    </row>
    <row r="961">
      <c r="A961" s="1" t="s">
        <v>1853</v>
      </c>
      <c r="B961" s="1" t="s">
        <v>4</v>
      </c>
      <c r="C961" s="1" t="s">
        <v>1854</v>
      </c>
    </row>
    <row r="962">
      <c r="A962" s="1" t="s">
        <v>1855</v>
      </c>
      <c r="B962" s="1" t="s">
        <v>7</v>
      </c>
      <c r="C962" s="1" t="s">
        <v>1856</v>
      </c>
    </row>
    <row r="963">
      <c r="A963" s="1" t="s">
        <v>1857</v>
      </c>
      <c r="B963" s="1" t="s">
        <v>4</v>
      </c>
      <c r="C963" s="1" t="s">
        <v>214</v>
      </c>
    </row>
    <row r="964">
      <c r="A964" s="1" t="s">
        <v>1858</v>
      </c>
      <c r="B964" s="1" t="s">
        <v>7</v>
      </c>
      <c r="C964" s="1" t="s">
        <v>1859</v>
      </c>
    </row>
    <row r="965">
      <c r="A965" s="1" t="s">
        <v>1860</v>
      </c>
      <c r="B965" s="1" t="s">
        <v>7</v>
      </c>
      <c r="C965" s="1" t="s">
        <v>1861</v>
      </c>
    </row>
    <row r="966">
      <c r="A966" s="1" t="s">
        <v>1862</v>
      </c>
      <c r="B966" s="1" t="s">
        <v>7</v>
      </c>
      <c r="C966" s="1" t="s">
        <v>1863</v>
      </c>
    </row>
    <row r="967">
      <c r="A967" s="1" t="s">
        <v>1864</v>
      </c>
      <c r="B967" s="1" t="s">
        <v>7</v>
      </c>
      <c r="C967" s="1" t="s">
        <v>1865</v>
      </c>
    </row>
    <row r="968">
      <c r="A968" s="1" t="s">
        <v>1866</v>
      </c>
      <c r="B968" s="1" t="s">
        <v>4</v>
      </c>
      <c r="C968" s="1" t="s">
        <v>1867</v>
      </c>
    </row>
    <row r="969">
      <c r="A969" s="1" t="s">
        <v>1868</v>
      </c>
      <c r="B969" s="1" t="s">
        <v>4</v>
      </c>
      <c r="C969" s="1" t="s">
        <v>1869</v>
      </c>
    </row>
    <row r="970">
      <c r="A970" s="1" t="s">
        <v>1870</v>
      </c>
      <c r="B970" s="1" t="s">
        <v>7</v>
      </c>
      <c r="C970" s="1" t="s">
        <v>1871</v>
      </c>
    </row>
    <row r="971">
      <c r="A971" s="1" t="s">
        <v>1872</v>
      </c>
      <c r="B971" s="1" t="s">
        <v>7</v>
      </c>
      <c r="C971" s="2" t="str">
        <f>+30 to Accuracy Rating, 8% increased Melee Attack Speed</f>
        <v>#ERROR!</v>
      </c>
    </row>
    <row r="972">
      <c r="A972" s="1" t="s">
        <v>1873</v>
      </c>
      <c r="B972" s="1" t="s">
        <v>7</v>
      </c>
      <c r="C972" s="1" t="s">
        <v>1874</v>
      </c>
    </row>
    <row r="973">
      <c r="A973" s="1" t="s">
        <v>1875</v>
      </c>
      <c r="B973" s="1" t="s">
        <v>4</v>
      </c>
      <c r="C973" s="1" t="s">
        <v>1876</v>
      </c>
    </row>
    <row r="974">
      <c r="A974" s="1" t="s">
        <v>1877</v>
      </c>
      <c r="B974" s="1" t="s">
        <v>7</v>
      </c>
      <c r="C974" s="1" t="s">
        <v>1878</v>
      </c>
    </row>
    <row r="975">
      <c r="A975" s="1" t="s">
        <v>1879</v>
      </c>
      <c r="B975" s="1" t="s">
        <v>7</v>
      </c>
      <c r="C975" s="1" t="s">
        <v>1880</v>
      </c>
    </row>
    <row r="976">
      <c r="A976" s="1" t="s">
        <v>1881</v>
      </c>
      <c r="B976" s="1" t="s">
        <v>7</v>
      </c>
      <c r="C976" s="1" t="s">
        <v>1882</v>
      </c>
    </row>
    <row r="977">
      <c r="A977" s="1" t="s">
        <v>1883</v>
      </c>
      <c r="B977" s="1" t="s">
        <v>7</v>
      </c>
      <c r="C977" s="2" t="str">
        <f>+25 to Dexterity</f>
        <v>#ERROR!</v>
      </c>
    </row>
    <row r="978">
      <c r="A978" s="1" t="s">
        <v>1884</v>
      </c>
      <c r="B978" s="1" t="s">
        <v>4</v>
      </c>
      <c r="C978" s="1" t="s">
        <v>1885</v>
      </c>
    </row>
    <row r="979">
      <c r="A979" s="1" t="s">
        <v>1886</v>
      </c>
      <c r="B979" s="1" t="s">
        <v>4</v>
      </c>
      <c r="C979" s="1" t="s">
        <v>1887</v>
      </c>
    </row>
    <row r="980">
      <c r="A980" s="1" t="s">
        <v>1888</v>
      </c>
      <c r="B980" s="1" t="s">
        <v>7</v>
      </c>
      <c r="C980" s="1" t="s">
        <v>1889</v>
      </c>
    </row>
    <row r="981">
      <c r="A981" s="1" t="s">
        <v>1890</v>
      </c>
      <c r="B981" s="1" t="s">
        <v>7</v>
      </c>
      <c r="C981" s="1" t="s">
        <v>1891</v>
      </c>
    </row>
    <row r="982">
      <c r="A982" s="1" t="s">
        <v>1892</v>
      </c>
      <c r="B982" s="1" t="s">
        <v>4</v>
      </c>
      <c r="C982" s="1" t="s">
        <v>1893</v>
      </c>
    </row>
    <row r="983">
      <c r="A983" s="1" t="s">
        <v>1894</v>
      </c>
      <c r="B983" s="1" t="s">
        <v>4</v>
      </c>
      <c r="C983" s="1" t="s">
        <v>1895</v>
      </c>
    </row>
    <row r="984">
      <c r="A984" s="1" t="s">
        <v>1896</v>
      </c>
      <c r="B984" s="1" t="s">
        <v>7</v>
      </c>
      <c r="C984" s="1" t="s">
        <v>1897</v>
      </c>
    </row>
    <row r="985">
      <c r="A985" s="1" t="s">
        <v>1898</v>
      </c>
      <c r="B985" s="1" t="s">
        <v>7</v>
      </c>
      <c r="C985" s="1" t="s">
        <v>1897</v>
      </c>
    </row>
    <row r="986">
      <c r="A986" s="1" t="s">
        <v>1899</v>
      </c>
      <c r="B986" s="1" t="s">
        <v>7</v>
      </c>
      <c r="C986" s="1" t="s">
        <v>1897</v>
      </c>
    </row>
    <row r="987">
      <c r="A987" s="1" t="s">
        <v>1900</v>
      </c>
      <c r="B987" s="1" t="s">
        <v>4</v>
      </c>
      <c r="C987" s="1" t="s">
        <v>1901</v>
      </c>
    </row>
    <row r="988">
      <c r="A988" s="1" t="s">
        <v>1902</v>
      </c>
      <c r="B988" s="1" t="s">
        <v>7</v>
      </c>
      <c r="C988" s="1" t="s">
        <v>1903</v>
      </c>
    </row>
    <row r="989">
      <c r="A989" s="1" t="s">
        <v>1904</v>
      </c>
      <c r="B989" s="1" t="s">
        <v>7</v>
      </c>
      <c r="C989" s="1" t="s">
        <v>1905</v>
      </c>
    </row>
    <row r="990">
      <c r="A990" s="1" t="s">
        <v>1906</v>
      </c>
      <c r="B990" s="1" t="s">
        <v>7</v>
      </c>
      <c r="C990" s="1" t="s">
        <v>1907</v>
      </c>
    </row>
    <row r="991">
      <c r="A991" s="1" t="s">
        <v>1908</v>
      </c>
      <c r="B991" s="1" t="s">
        <v>7</v>
      </c>
      <c r="C991" s="1" t="s">
        <v>1909</v>
      </c>
    </row>
    <row r="992">
      <c r="A992" s="1" t="s">
        <v>1910</v>
      </c>
      <c r="B992" s="1" t="s">
        <v>7</v>
      </c>
      <c r="C992" s="1" t="s">
        <v>1911</v>
      </c>
    </row>
    <row r="993">
      <c r="A993" s="1" t="s">
        <v>1912</v>
      </c>
      <c r="B993" s="1" t="s">
        <v>7</v>
      </c>
      <c r="C993" s="1" t="s">
        <v>1913</v>
      </c>
    </row>
    <row r="994">
      <c r="A994" s="1" t="s">
        <v>1914</v>
      </c>
      <c r="B994" s="1" t="s">
        <v>7</v>
      </c>
      <c r="C994" s="1" t="s">
        <v>1915</v>
      </c>
    </row>
    <row r="995">
      <c r="A995" s="1" t="s">
        <v>1916</v>
      </c>
      <c r="B995" s="1" t="s">
        <v>7</v>
      </c>
      <c r="C995" s="1" t="s">
        <v>1917</v>
      </c>
    </row>
    <row r="996">
      <c r="A996" s="1" t="s">
        <v>1918</v>
      </c>
      <c r="B996" s="1" t="s">
        <v>4</v>
      </c>
      <c r="C996" s="1" t="s">
        <v>1919</v>
      </c>
    </row>
    <row r="997">
      <c r="A997" s="1" t="s">
        <v>1920</v>
      </c>
      <c r="B997" s="1" t="s">
        <v>4</v>
      </c>
      <c r="C997" s="1" t="s">
        <v>1921</v>
      </c>
    </row>
    <row r="998">
      <c r="A998" s="1" t="s">
        <v>1922</v>
      </c>
      <c r="B998" s="1" t="s">
        <v>7</v>
      </c>
      <c r="C998" s="1" t="s">
        <v>1923</v>
      </c>
    </row>
    <row r="999">
      <c r="A999" s="1" t="s">
        <v>1924</v>
      </c>
      <c r="B999" s="1" t="s">
        <v>4</v>
      </c>
      <c r="C999" s="1" t="s">
        <v>1925</v>
      </c>
    </row>
    <row r="1000">
      <c r="A1000" s="1" t="s">
        <v>1926</v>
      </c>
      <c r="B1000" s="1" t="s">
        <v>7</v>
      </c>
      <c r="C1000" s="1" t="s">
        <v>1927</v>
      </c>
    </row>
    <row r="1001">
      <c r="A1001" s="1" t="s">
        <v>1928</v>
      </c>
      <c r="B1001" s="1" t="s">
        <v>4</v>
      </c>
      <c r="C1001" s="1" t="s">
        <v>1929</v>
      </c>
    </row>
    <row r="1002">
      <c r="A1002" s="1" t="s">
        <v>1930</v>
      </c>
      <c r="B1002" s="1" t="s">
        <v>4</v>
      </c>
      <c r="C1002" s="1" t="s">
        <v>1931</v>
      </c>
    </row>
    <row r="1003">
      <c r="A1003" s="1" t="s">
        <v>1932</v>
      </c>
      <c r="B1003" s="1" t="s">
        <v>4</v>
      </c>
      <c r="C1003" s="1" t="s">
        <v>1933</v>
      </c>
    </row>
    <row r="1004">
      <c r="A1004" s="1" t="s">
        <v>1934</v>
      </c>
      <c r="B1004" s="1" t="s">
        <v>7</v>
      </c>
      <c r="C1004" s="1" t="s">
        <v>1935</v>
      </c>
    </row>
    <row r="1005">
      <c r="A1005" s="1" t="s">
        <v>1936</v>
      </c>
      <c r="B1005" s="1" t="s">
        <v>7</v>
      </c>
      <c r="C1005" s="1" t="s">
        <v>1937</v>
      </c>
    </row>
    <row r="1006">
      <c r="A1006" s="1" t="s">
        <v>1938</v>
      </c>
      <c r="B1006" s="1" t="s">
        <v>7</v>
      </c>
      <c r="C1006" s="1" t="s">
        <v>1937</v>
      </c>
    </row>
    <row r="1007">
      <c r="A1007" s="1" t="s">
        <v>1939</v>
      </c>
      <c r="B1007" s="1" t="s">
        <v>4</v>
      </c>
      <c r="C1007" s="1" t="s">
        <v>1940</v>
      </c>
    </row>
    <row r="1008">
      <c r="A1008" s="1" t="s">
        <v>1941</v>
      </c>
      <c r="B1008" s="1" t="s">
        <v>4</v>
      </c>
      <c r="C1008" s="1" t="s">
        <v>1942</v>
      </c>
    </row>
    <row r="1009">
      <c r="A1009" s="1" t="s">
        <v>1943</v>
      </c>
      <c r="B1009" s="1" t="s">
        <v>7</v>
      </c>
      <c r="C1009" s="2" t="str">
        <f>+2 to Maximum Power Charges</f>
        <v>#ERROR!</v>
      </c>
    </row>
    <row r="1010">
      <c r="A1010" s="1" t="s">
        <v>1944</v>
      </c>
      <c r="B1010" s="1" t="s">
        <v>7</v>
      </c>
      <c r="C1010" s="1" t="s">
        <v>1945</v>
      </c>
    </row>
    <row r="1011">
      <c r="A1011" s="1" t="s">
        <v>1946</v>
      </c>
      <c r="B1011" s="1" t="s">
        <v>7</v>
      </c>
      <c r="C1011" s="1" t="s">
        <v>1947</v>
      </c>
    </row>
    <row r="1012">
      <c r="A1012" s="1" t="s">
        <v>1948</v>
      </c>
      <c r="B1012" s="1" t="s">
        <v>4</v>
      </c>
      <c r="C1012" s="1" t="s">
        <v>1949</v>
      </c>
    </row>
    <row r="1013">
      <c r="A1013" s="1" t="s">
        <v>1950</v>
      </c>
      <c r="B1013" s="1" t="s">
        <v>7</v>
      </c>
      <c r="C1013" s="1" t="s">
        <v>1951</v>
      </c>
    </row>
    <row r="1014">
      <c r="A1014" s="1" t="s">
        <v>1952</v>
      </c>
      <c r="B1014" s="1" t="s">
        <v>7</v>
      </c>
      <c r="C1014" s="1" t="s">
        <v>1953</v>
      </c>
    </row>
    <row r="1015">
      <c r="A1015" s="1" t="s">
        <v>1954</v>
      </c>
      <c r="B1015" s="1" t="s">
        <v>4</v>
      </c>
      <c r="C1015" s="1" t="s">
        <v>1955</v>
      </c>
    </row>
    <row r="1016">
      <c r="A1016" s="1" t="s">
        <v>1956</v>
      </c>
      <c r="B1016" s="1" t="s">
        <v>7</v>
      </c>
      <c r="C1016" s="1" t="s">
        <v>1957</v>
      </c>
    </row>
    <row r="1017">
      <c r="A1017" s="1" t="s">
        <v>1958</v>
      </c>
      <c r="B1017" s="1" t="s">
        <v>7</v>
      </c>
      <c r="C1017" s="1" t="s">
        <v>1959</v>
      </c>
    </row>
    <row r="1018">
      <c r="A1018" s="1" t="s">
        <v>1960</v>
      </c>
      <c r="B1018" s="1" t="s">
        <v>7</v>
      </c>
      <c r="C1018" s="1" t="s">
        <v>1961</v>
      </c>
    </row>
    <row r="1019">
      <c r="A1019" s="1" t="s">
        <v>1962</v>
      </c>
      <c r="B1019" s="1" t="s">
        <v>4</v>
      </c>
      <c r="C1019" s="1" t="s">
        <v>1963</v>
      </c>
    </row>
    <row r="1020">
      <c r="A1020" s="1" t="s">
        <v>1964</v>
      </c>
      <c r="B1020" s="1" t="s">
        <v>7</v>
      </c>
      <c r="C1020" s="1" t="s">
        <v>1965</v>
      </c>
    </row>
    <row r="1021">
      <c r="A1021" s="1" t="s">
        <v>1966</v>
      </c>
      <c r="B1021" s="1" t="s">
        <v>7</v>
      </c>
      <c r="C1021" s="1" t="s">
        <v>1967</v>
      </c>
    </row>
    <row r="1022">
      <c r="A1022" s="1" t="s">
        <v>1968</v>
      </c>
      <c r="B1022" s="1" t="s">
        <v>4</v>
      </c>
      <c r="C1022" s="1" t="s">
        <v>1969</v>
      </c>
    </row>
    <row r="1023">
      <c r="A1023" s="1" t="s">
        <v>1970</v>
      </c>
      <c r="B1023" s="1" t="s">
        <v>7</v>
      </c>
      <c r="C1023" s="1" t="s">
        <v>1971</v>
      </c>
    </row>
    <row r="1024">
      <c r="A1024" s="1" t="s">
        <v>1972</v>
      </c>
      <c r="B1024" s="1" t="s">
        <v>4</v>
      </c>
      <c r="C1024" s="1" t="s">
        <v>1973</v>
      </c>
    </row>
    <row r="1025">
      <c r="A1025" s="1" t="s">
        <v>1974</v>
      </c>
      <c r="B1025" s="1" t="s">
        <v>7</v>
      </c>
      <c r="C1025" s="2" t="str">
        <f>+2 to Maximum Frenzy Charges</f>
        <v>#ERROR!</v>
      </c>
    </row>
    <row r="1026">
      <c r="A1026" s="1" t="s">
        <v>1975</v>
      </c>
      <c r="B1026" s="1" t="s">
        <v>4</v>
      </c>
      <c r="C1026" s="1" t="s">
        <v>1976</v>
      </c>
    </row>
    <row r="1027">
      <c r="A1027" s="1" t="s">
        <v>1977</v>
      </c>
      <c r="B1027" s="1" t="s">
        <v>7</v>
      </c>
      <c r="C1027" s="1" t="s">
        <v>1978</v>
      </c>
    </row>
    <row r="1028">
      <c r="A1028" s="1" t="s">
        <v>1979</v>
      </c>
      <c r="B1028" s="1" t="s">
        <v>7</v>
      </c>
      <c r="C1028" s="1" t="s">
        <v>1980</v>
      </c>
    </row>
    <row r="1029">
      <c r="A1029" s="1" t="s">
        <v>1981</v>
      </c>
      <c r="B1029" s="1" t="s">
        <v>7</v>
      </c>
      <c r="C1029" s="1" t="s">
        <v>1982</v>
      </c>
    </row>
    <row r="1030">
      <c r="A1030" s="1" t="s">
        <v>1983</v>
      </c>
      <c r="B1030" s="1" t="s">
        <v>4</v>
      </c>
      <c r="C1030" s="1" t="s">
        <v>1984</v>
      </c>
    </row>
    <row r="1031">
      <c r="A1031" s="1" t="s">
        <v>1985</v>
      </c>
      <c r="B1031" s="1" t="s">
        <v>4</v>
      </c>
      <c r="C1031" s="1" t="s">
        <v>1986</v>
      </c>
    </row>
    <row r="1032">
      <c r="A1032" s="1" t="s">
        <v>1987</v>
      </c>
      <c r="B1032" s="1" t="s">
        <v>4</v>
      </c>
      <c r="C1032" s="1" t="s">
        <v>1988</v>
      </c>
    </row>
    <row r="1033">
      <c r="A1033" s="1" t="s">
        <v>1989</v>
      </c>
      <c r="B1033" s="1" t="s">
        <v>7</v>
      </c>
      <c r="C1033" s="1" t="s">
        <v>1990</v>
      </c>
    </row>
    <row r="1034">
      <c r="A1034" s="1" t="s">
        <v>1991</v>
      </c>
      <c r="B1034" s="1" t="s">
        <v>7</v>
      </c>
      <c r="C1034" s="1" t="s">
        <v>1992</v>
      </c>
    </row>
    <row r="1035">
      <c r="A1035" s="1" t="s">
        <v>1993</v>
      </c>
      <c r="B1035" s="1" t="s">
        <v>4</v>
      </c>
      <c r="C1035" s="1" t="s">
        <v>1994</v>
      </c>
    </row>
    <row r="1036">
      <c r="A1036" s="1" t="s">
        <v>1995</v>
      </c>
      <c r="B1036" s="1" t="s">
        <v>7</v>
      </c>
      <c r="C1036" s="1" t="s">
        <v>1996</v>
      </c>
    </row>
    <row r="1037">
      <c r="A1037" s="1" t="s">
        <v>1997</v>
      </c>
      <c r="B1037" s="1" t="s">
        <v>4</v>
      </c>
      <c r="C1037" s="1" t="s">
        <v>1998</v>
      </c>
    </row>
    <row r="1038">
      <c r="A1038" s="1" t="s">
        <v>1999</v>
      </c>
      <c r="B1038" s="1" t="s">
        <v>4</v>
      </c>
      <c r="C1038" s="1" t="s">
        <v>2000</v>
      </c>
    </row>
    <row r="1039">
      <c r="A1039" s="1" t="s">
        <v>2001</v>
      </c>
      <c r="B1039" s="1" t="s">
        <v>7</v>
      </c>
      <c r="C1039" s="2" t="str">
        <f>+1 to Level of all Chaos Skills</f>
        <v>#ERROR!</v>
      </c>
    </row>
    <row r="1040">
      <c r="A1040" s="1" t="s">
        <v>2002</v>
      </c>
      <c r="B1040" s="1" t="s">
        <v>7</v>
      </c>
      <c r="C1040" s="2" t="str">
        <f>+10 to Intelligence, 25% increased Critical Hit Chance</f>
        <v>#ERROR!</v>
      </c>
    </row>
    <row r="1041">
      <c r="A1041" s="1" t="s">
        <v>2003</v>
      </c>
      <c r="B1041" s="1" t="s">
        <v>7</v>
      </c>
      <c r="C1041" s="1" t="s">
        <v>2004</v>
      </c>
    </row>
    <row r="1042">
      <c r="A1042" s="1" t="s">
        <v>2005</v>
      </c>
      <c r="B1042" s="1" t="s">
        <v>7</v>
      </c>
      <c r="C1042" s="1" t="s">
        <v>2006</v>
      </c>
    </row>
    <row r="1043">
      <c r="A1043" s="1" t="s">
        <v>2007</v>
      </c>
      <c r="B1043" s="1" t="s">
        <v>7</v>
      </c>
      <c r="C1043" s="1" t="s">
        <v>2008</v>
      </c>
    </row>
    <row r="1044">
      <c r="A1044" s="1" t="s">
        <v>2009</v>
      </c>
      <c r="B1044" s="1" t="s">
        <v>4</v>
      </c>
      <c r="C1044" s="1" t="s">
        <v>2010</v>
      </c>
    </row>
    <row r="1045">
      <c r="A1045" s="1" t="s">
        <v>2011</v>
      </c>
      <c r="B1045" s="1" t="s">
        <v>7</v>
      </c>
      <c r="C1045" s="1" t="s">
        <v>2012</v>
      </c>
    </row>
    <row r="1046">
      <c r="A1046" s="1" t="s">
        <v>2013</v>
      </c>
      <c r="B1046" s="1" t="s">
        <v>7</v>
      </c>
      <c r="C1046" s="1" t="s">
        <v>2014</v>
      </c>
    </row>
    <row r="1047">
      <c r="A1047" s="1" t="s">
        <v>2015</v>
      </c>
      <c r="B1047" s="1" t="s">
        <v>7</v>
      </c>
      <c r="C1047" s="1" t="s">
        <v>2016</v>
      </c>
    </row>
    <row r="1048">
      <c r="A1048" s="1" t="s">
        <v>2017</v>
      </c>
      <c r="B1048" s="1" t="s">
        <v>4</v>
      </c>
      <c r="C1048" s="1" t="s">
        <v>2018</v>
      </c>
    </row>
    <row r="1049">
      <c r="A1049" s="1" t="s">
        <v>2019</v>
      </c>
      <c r="B1049" s="1" t="s">
        <v>4</v>
      </c>
      <c r="C1049" s="1" t="s">
        <v>2020</v>
      </c>
    </row>
    <row r="1050">
      <c r="A1050" s="1" t="s">
        <v>2021</v>
      </c>
      <c r="B1050" s="1" t="s">
        <v>4</v>
      </c>
      <c r="C1050" s="1" t="s">
        <v>2022</v>
      </c>
    </row>
    <row r="1051">
      <c r="A1051" s="1" t="s">
        <v>2023</v>
      </c>
      <c r="B1051" s="1" t="s">
        <v>7</v>
      </c>
      <c r="C1051" s="1" t="s">
        <v>2024</v>
      </c>
    </row>
    <row r="1052">
      <c r="A1052" s="1" t="s">
        <v>2025</v>
      </c>
      <c r="B1052" s="1" t="s">
        <v>7</v>
      </c>
      <c r="C1052" s="1" t="s">
        <v>2026</v>
      </c>
    </row>
    <row r="1053">
      <c r="A1053" s="1" t="s">
        <v>2027</v>
      </c>
      <c r="B1053" s="1" t="s">
        <v>7</v>
      </c>
      <c r="C1053" s="1" t="s">
        <v>2028</v>
      </c>
    </row>
    <row r="1054">
      <c r="A1054" s="1" t="s">
        <v>2029</v>
      </c>
      <c r="B1054" s="1" t="s">
        <v>7</v>
      </c>
      <c r="C1054" s="1" t="s">
        <v>2030</v>
      </c>
    </row>
    <row r="1055">
      <c r="A1055" s="1" t="s">
        <v>2031</v>
      </c>
      <c r="B1055" s="1" t="s">
        <v>4</v>
      </c>
      <c r="C1055" s="1" t="s">
        <v>2032</v>
      </c>
    </row>
    <row r="1056">
      <c r="A1056" s="1" t="s">
        <v>2033</v>
      </c>
      <c r="B1056" s="1" t="s">
        <v>4</v>
      </c>
      <c r="C1056" s="1" t="s">
        <v>2034</v>
      </c>
    </row>
    <row r="1057">
      <c r="A1057" s="1" t="s">
        <v>2035</v>
      </c>
      <c r="B1057" s="1" t="s">
        <v>7</v>
      </c>
      <c r="C1057" s="1" t="s">
        <v>2036</v>
      </c>
    </row>
    <row r="1058">
      <c r="A1058" s="1" t="s">
        <v>2037</v>
      </c>
      <c r="B1058" s="1" t="s">
        <v>7</v>
      </c>
      <c r="C1058" s="1" t="s">
        <v>2038</v>
      </c>
    </row>
    <row r="1059">
      <c r="A1059" s="1" t="s">
        <v>2039</v>
      </c>
      <c r="B1059" s="1" t="s">
        <v>7</v>
      </c>
      <c r="C1059" s="1" t="s">
        <v>2040</v>
      </c>
    </row>
    <row r="1060">
      <c r="A1060" s="1" t="s">
        <v>2041</v>
      </c>
      <c r="B1060" s="1" t="s">
        <v>7</v>
      </c>
      <c r="C1060" s="1" t="s">
        <v>2042</v>
      </c>
    </row>
    <row r="1061">
      <c r="A1061" s="1" t="s">
        <v>2043</v>
      </c>
      <c r="B1061" s="1" t="s">
        <v>7</v>
      </c>
      <c r="C1061" s="1" t="s">
        <v>2044</v>
      </c>
    </row>
    <row r="1062">
      <c r="A1062" s="1" t="s">
        <v>2045</v>
      </c>
      <c r="B1062" s="1" t="s">
        <v>7</v>
      </c>
      <c r="C1062" s="1" t="s">
        <v>2046</v>
      </c>
    </row>
    <row r="1063">
      <c r="A1063" s="1" t="s">
        <v>2047</v>
      </c>
      <c r="B1063" s="1" t="s">
        <v>7</v>
      </c>
      <c r="C1063" s="1" t="s">
        <v>2048</v>
      </c>
    </row>
    <row r="1064">
      <c r="A1064" s="1" t="s">
        <v>2049</v>
      </c>
      <c r="B1064" s="1" t="s">
        <v>7</v>
      </c>
      <c r="C1064" s="1" t="s">
        <v>2050</v>
      </c>
    </row>
    <row r="1065">
      <c r="A1065" s="1" t="s">
        <v>2051</v>
      </c>
      <c r="B1065" s="1" t="s">
        <v>7</v>
      </c>
      <c r="C1065" s="1" t="s">
        <v>2052</v>
      </c>
    </row>
    <row r="1066">
      <c r="A1066" s="1" t="s">
        <v>2053</v>
      </c>
      <c r="B1066" s="1" t="s">
        <v>7</v>
      </c>
      <c r="C1066" s="1" t="s">
        <v>2054</v>
      </c>
    </row>
    <row r="1067">
      <c r="A1067" s="1" t="s">
        <v>2055</v>
      </c>
      <c r="B1067" s="1" t="s">
        <v>7</v>
      </c>
      <c r="C1067" s="1" t="s">
        <v>2056</v>
      </c>
    </row>
    <row r="1068">
      <c r="A1068" s="1" t="s">
        <v>2057</v>
      </c>
      <c r="B1068" s="1" t="s">
        <v>7</v>
      </c>
      <c r="C1068" s="1" t="s">
        <v>2058</v>
      </c>
    </row>
    <row r="1069">
      <c r="A1069" s="1" t="s">
        <v>2059</v>
      </c>
      <c r="B1069" s="1" t="s">
        <v>4</v>
      </c>
      <c r="C1069" s="1" t="s">
        <v>2060</v>
      </c>
    </row>
    <row r="1070">
      <c r="A1070" s="1" t="s">
        <v>2061</v>
      </c>
      <c r="B1070" s="1" t="s">
        <v>4</v>
      </c>
      <c r="C1070" s="1" t="s">
        <v>2062</v>
      </c>
    </row>
    <row r="1071">
      <c r="A1071" s="1" t="s">
        <v>2063</v>
      </c>
      <c r="B1071" s="1" t="s">
        <v>7</v>
      </c>
      <c r="C1071" s="1" t="s">
        <v>2064</v>
      </c>
    </row>
    <row r="1072">
      <c r="A1072" s="1" t="s">
        <v>2065</v>
      </c>
      <c r="B1072" s="1" t="s">
        <v>7</v>
      </c>
      <c r="C1072" s="1" t="s">
        <v>2066</v>
      </c>
    </row>
    <row r="1073">
      <c r="A1073" s="1" t="s">
        <v>2067</v>
      </c>
      <c r="B1073" s="1" t="s">
        <v>4</v>
      </c>
      <c r="C1073" s="1" t="s">
        <v>2068</v>
      </c>
    </row>
    <row r="1074">
      <c r="A1074" s="1" t="s">
        <v>2069</v>
      </c>
      <c r="B1074" s="1" t="s">
        <v>7</v>
      </c>
      <c r="C1074" s="1" t="s">
        <v>2070</v>
      </c>
    </row>
    <row r="1075">
      <c r="A1075" s="1" t="s">
        <v>2071</v>
      </c>
      <c r="B1075" s="1" t="s">
        <v>7</v>
      </c>
      <c r="C1075" s="1" t="s">
        <v>2072</v>
      </c>
    </row>
    <row r="1076">
      <c r="A1076" s="1" t="s">
        <v>2073</v>
      </c>
      <c r="B1076" s="1" t="s">
        <v>7</v>
      </c>
      <c r="C1076" s="1" t="s">
        <v>2074</v>
      </c>
    </row>
    <row r="1077">
      <c r="A1077" s="1" t="s">
        <v>2075</v>
      </c>
      <c r="B1077" s="1" t="s">
        <v>7</v>
      </c>
      <c r="C1077" s="1" t="s">
        <v>2076</v>
      </c>
    </row>
    <row r="1078">
      <c r="A1078" s="1" t="s">
        <v>2077</v>
      </c>
      <c r="B1078" s="1" t="s">
        <v>4</v>
      </c>
      <c r="C1078" s="1" t="s">
        <v>2078</v>
      </c>
    </row>
    <row r="1079">
      <c r="A1079" s="1" t="s">
        <v>2079</v>
      </c>
      <c r="B1079" s="1" t="s">
        <v>4</v>
      </c>
      <c r="C1079" s="1" t="s">
        <v>2080</v>
      </c>
    </row>
    <row r="1080">
      <c r="A1080" s="1" t="s">
        <v>2081</v>
      </c>
      <c r="B1080" s="1" t="s">
        <v>4</v>
      </c>
      <c r="C1080" s="1" t="s">
        <v>2082</v>
      </c>
    </row>
    <row r="1081">
      <c r="A1081" s="1" t="s">
        <v>2083</v>
      </c>
      <c r="B1081" s="1" t="s">
        <v>4</v>
      </c>
      <c r="C1081" s="1" t="s">
        <v>2084</v>
      </c>
    </row>
    <row r="1082">
      <c r="A1082" s="1" t="s">
        <v>2085</v>
      </c>
      <c r="B1082" s="1" t="s">
        <v>4</v>
      </c>
      <c r="C1082" s="1" t="s">
        <v>2086</v>
      </c>
    </row>
    <row r="1083">
      <c r="A1083" s="1" t="s">
        <v>2087</v>
      </c>
      <c r="B1083" s="1" t="s">
        <v>7</v>
      </c>
      <c r="C1083" s="1" t="s">
        <v>2088</v>
      </c>
    </row>
    <row r="1084">
      <c r="A1084" s="1" t="s">
        <v>2089</v>
      </c>
      <c r="B1084" s="1" t="s">
        <v>4</v>
      </c>
      <c r="C1084" s="1" t="s">
        <v>2090</v>
      </c>
    </row>
    <row r="1085">
      <c r="A1085" s="1" t="s">
        <v>2091</v>
      </c>
      <c r="B1085" s="1" t="s">
        <v>7</v>
      </c>
      <c r="C1085" s="1" t="s">
        <v>2092</v>
      </c>
    </row>
    <row r="1086">
      <c r="A1086" s="1" t="s">
        <v>2093</v>
      </c>
      <c r="B1086" s="1" t="s">
        <v>7</v>
      </c>
      <c r="C1086" s="1" t="s">
        <v>2094</v>
      </c>
    </row>
    <row r="1087">
      <c r="A1087" s="1" t="s">
        <v>2095</v>
      </c>
      <c r="B1087" s="1" t="s">
        <v>7</v>
      </c>
      <c r="C1087" s="1" t="s">
        <v>2096</v>
      </c>
    </row>
    <row r="1088">
      <c r="A1088" s="1" t="s">
        <v>2097</v>
      </c>
      <c r="B1088" s="1" t="s">
        <v>7</v>
      </c>
      <c r="C1088" s="1" t="s">
        <v>2098</v>
      </c>
    </row>
    <row r="1089">
      <c r="A1089" s="1" t="s">
        <v>2099</v>
      </c>
      <c r="B1089" s="1" t="s">
        <v>7</v>
      </c>
      <c r="C1089" s="1" t="s">
        <v>2100</v>
      </c>
    </row>
    <row r="1090">
      <c r="A1090" s="1" t="s">
        <v>2101</v>
      </c>
      <c r="B1090" s="1" t="s">
        <v>7</v>
      </c>
      <c r="C1090" s="1" t="s">
        <v>2102</v>
      </c>
    </row>
    <row r="1091">
      <c r="A1091" s="1" t="s">
        <v>2103</v>
      </c>
      <c r="B1091" s="1" t="s">
        <v>7</v>
      </c>
      <c r="C1091" s="2" t="str">
        <f>+10% to Maximum Chaos Resistance, Chaos Resistance is doubled</f>
        <v>#ERROR!</v>
      </c>
    </row>
    <row r="1092">
      <c r="A1092" s="1" t="s">
        <v>2104</v>
      </c>
      <c r="B1092" s="1" t="s">
        <v>7</v>
      </c>
      <c r="C1092" s="1" t="s">
        <v>2105</v>
      </c>
    </row>
    <row r="1093">
      <c r="A1093" s="1" t="s">
        <v>2106</v>
      </c>
      <c r="B1093" s="1" t="s">
        <v>7</v>
      </c>
      <c r="C1093" s="1" t="s">
        <v>2107</v>
      </c>
    </row>
    <row r="1094">
      <c r="A1094" s="1" t="s">
        <v>2108</v>
      </c>
      <c r="B1094" s="1" t="s">
        <v>7</v>
      </c>
      <c r="C1094" s="1" t="s">
        <v>2109</v>
      </c>
    </row>
    <row r="1095">
      <c r="A1095" s="1" t="s">
        <v>2110</v>
      </c>
      <c r="B1095" s="1" t="s">
        <v>7</v>
      </c>
      <c r="C1095" s="1" t="s">
        <v>2111</v>
      </c>
    </row>
    <row r="1096">
      <c r="A1096" s="1" t="s">
        <v>2112</v>
      </c>
      <c r="B1096" s="1" t="s">
        <v>7</v>
      </c>
      <c r="C1096" s="1" t="s">
        <v>2113</v>
      </c>
    </row>
    <row r="1097">
      <c r="A1097" s="1" t="s">
        <v>2114</v>
      </c>
      <c r="B1097" s="1" t="s">
        <v>4</v>
      </c>
      <c r="C1097" s="2" t="str">
        <f>+7% to Chaos Resistance</f>
        <v>#ERROR!</v>
      </c>
    </row>
    <row r="1098">
      <c r="A1098" s="1" t="s">
        <v>2115</v>
      </c>
      <c r="B1098" s="1" t="s">
        <v>4</v>
      </c>
      <c r="C1098" s="1" t="s">
        <v>2116</v>
      </c>
    </row>
  </sheetData>
  <drawing r:id="rId1"/>
</worksheet>
</file>