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7995" yWindow="765" windowWidth="15495" windowHeight="10260"/>
  </bookViews>
  <sheets>
    <sheet name="原紙" sheetId="1" r:id="rId1"/>
  </sheets>
  <definedNames>
    <definedName name="_xlnm.Print_Area" localSheetId="0">原紙!$F$1:$BA$25</definedName>
    <definedName name="医薬品マスタ表">#REF!</definedName>
    <definedName name="医薬品名">#REF!</definedName>
    <definedName name="請求コード">#REF!</definedName>
    <definedName name="請求コード検索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1"/>
  <c r="AD19" s="1"/>
  <c r="AC18"/>
  <c r="AD18" s="1"/>
  <c r="AC17"/>
  <c r="AD17" s="1"/>
  <c r="AC16"/>
  <c r="AH16" s="1"/>
  <c r="AC15"/>
  <c r="AD15" s="1"/>
  <c r="AC14"/>
  <c r="AH14" s="1"/>
  <c r="AC13"/>
  <c r="AH13" s="1"/>
  <c r="AC12"/>
  <c r="AD12" s="1"/>
  <c r="AC11"/>
  <c r="AD11" s="1"/>
  <c r="AC10"/>
  <c r="Y24"/>
  <c r="AY2"/>
  <c r="AW2"/>
  <c r="AU2"/>
  <c r="AD16" l="1"/>
  <c r="AD13"/>
  <c r="AD14"/>
  <c r="AH18"/>
  <c r="AH12"/>
  <c r="AH11"/>
  <c r="AH19"/>
  <c r="AH15"/>
  <c r="AH17"/>
  <c r="AD10"/>
  <c r="AC20" l="1"/>
  <c r="AH10"/>
  <c r="AC21" l="1"/>
  <c r="AC23" s="1"/>
  <c r="AD20"/>
  <c r="AH20" s="1"/>
  <c r="AD23" l="1"/>
  <c r="AH23"/>
  <c r="AD21"/>
  <c r="AH21" s="1"/>
</calcChain>
</file>

<file path=xl/sharedStrings.xml><?xml version="1.0" encoding="utf-8"?>
<sst xmlns="http://schemas.openxmlformats.org/spreadsheetml/2006/main" count="49" uniqueCount="47">
  <si>
    <t>医薬品名</t>
    <rPh sb="0" eb="3">
      <t>イヤクヒン</t>
    </rPh>
    <rPh sb="3" eb="4">
      <t>メイ</t>
    </rPh>
    <phoneticPr fontId="2"/>
  </si>
  <si>
    <t>単価</t>
    <rPh sb="0" eb="2">
      <t>タンカ</t>
    </rPh>
    <phoneticPr fontId="2"/>
  </si>
  <si>
    <t>添付文書</t>
    <rPh sb="0" eb="2">
      <t>テンプ</t>
    </rPh>
    <rPh sb="2" eb="4">
      <t>ブンショ</t>
    </rPh>
    <phoneticPr fontId="2"/>
  </si>
  <si>
    <t>規制区分</t>
    <rPh sb="0" eb="2">
      <t>キセイ</t>
    </rPh>
    <rPh sb="2" eb="4">
      <t>クブン</t>
    </rPh>
    <phoneticPr fontId="2"/>
  </si>
  <si>
    <t>使用期限</t>
    <rPh sb="0" eb="2">
      <t>シヨウ</t>
    </rPh>
    <rPh sb="2" eb="4">
      <t>キゲン</t>
    </rPh>
    <phoneticPr fontId="2"/>
  </si>
  <si>
    <t>要・不要</t>
    <rPh sb="0" eb="1">
      <t>ヨウ</t>
    </rPh>
    <rPh sb="2" eb="4">
      <t>フヨウ</t>
    </rPh>
    <phoneticPr fontId="2"/>
  </si>
  <si>
    <t>消費税</t>
    <rPh sb="0" eb="3">
      <t>ショウヒゼイ</t>
    </rPh>
    <phoneticPr fontId="2"/>
  </si>
  <si>
    <t>容器代</t>
    <rPh sb="0" eb="2">
      <t>ヨウキ</t>
    </rPh>
    <rPh sb="2" eb="3">
      <t>ダイ</t>
    </rPh>
    <phoneticPr fontId="2"/>
  </si>
  <si>
    <t>価　格</t>
    <rPh sb="0" eb="1">
      <t>アタイ</t>
    </rPh>
    <rPh sb="2" eb="3">
      <t>カク</t>
    </rPh>
    <phoneticPr fontId="2"/>
  </si>
  <si>
    <t>小　計</t>
    <rPh sb="0" eb="1">
      <t>ショウ</t>
    </rPh>
    <rPh sb="2" eb="3">
      <t>ケイ</t>
    </rPh>
    <phoneticPr fontId="2"/>
  </si>
  <si>
    <t>合　計</t>
    <rPh sb="0" eb="1">
      <t>ゴウ</t>
    </rPh>
    <rPh sb="2" eb="3">
      <t>ケイ</t>
    </rPh>
    <phoneticPr fontId="2"/>
  </si>
  <si>
    <t>様</t>
    <rPh sb="0" eb="1">
      <t>サマ</t>
    </rPh>
    <phoneticPr fontId="2"/>
  </si>
  <si>
    <t>月</t>
    <rPh sb="0" eb="1">
      <t>ガツ</t>
    </rPh>
    <phoneticPr fontId="2"/>
  </si>
  <si>
    <t>印</t>
    <rPh sb="0" eb="1">
      <t>イン</t>
    </rPh>
    <phoneticPr fontId="2"/>
  </si>
  <si>
    <t>有</t>
    <rPh sb="0" eb="1">
      <t>ア</t>
    </rPh>
    <phoneticPr fontId="2"/>
  </si>
  <si>
    <t>無</t>
    <rPh sb="0" eb="1">
      <t>ム</t>
    </rPh>
    <phoneticPr fontId="2"/>
  </si>
  <si>
    <t>要</t>
    <rPh sb="0" eb="1">
      <t>ヨウ</t>
    </rPh>
    <phoneticPr fontId="2"/>
  </si>
  <si>
    <t>不要</t>
    <rPh sb="0" eb="2">
      <t>フヨウ</t>
    </rPh>
    <phoneticPr fontId="2"/>
  </si>
  <si>
    <t>○</t>
    <phoneticPr fontId="2"/>
  </si>
  <si>
    <t xml:space="preserve">薬局開設許可番号 </t>
    <rPh sb="0" eb="2">
      <t>ヤッキョク</t>
    </rPh>
    <rPh sb="2" eb="4">
      <t>カイセツ</t>
    </rPh>
    <rPh sb="4" eb="6">
      <t>キョカ</t>
    </rPh>
    <rPh sb="6" eb="8">
      <t>バンゴウ</t>
    </rPh>
    <phoneticPr fontId="2"/>
  </si>
  <si>
    <t>Lｏｔ.No.</t>
    <phoneticPr fontId="2"/>
  </si>
  <si>
    <t>数量</t>
    <phoneticPr fontId="2"/>
  </si>
  <si>
    <t>単位</t>
    <phoneticPr fontId="2"/>
  </si>
  <si>
    <t>（保険薬価）</t>
    <rPh sb="1" eb="3">
      <t>ホケン</t>
    </rPh>
    <rPh sb="3" eb="5">
      <t>ヤッカ</t>
    </rPh>
    <phoneticPr fontId="2"/>
  </si>
  <si>
    <t>麻</t>
    <phoneticPr fontId="2"/>
  </si>
  <si>
    <t>覚</t>
    <phoneticPr fontId="2"/>
  </si>
  <si>
    <t>毒</t>
    <phoneticPr fontId="2"/>
  </si>
  <si>
    <t>向</t>
    <phoneticPr fontId="2"/>
  </si>
  <si>
    <t>日</t>
    <rPh sb="0" eb="1">
      <t>ニチ</t>
    </rPh>
    <phoneticPr fontId="2"/>
  </si>
  <si>
    <t>令和</t>
    <rPh sb="0" eb="2">
      <t>レイワ</t>
    </rPh>
    <phoneticPr fontId="2"/>
  </si>
  <si>
    <t>劇</t>
    <rPh sb="0" eb="1">
      <t>ゲキ</t>
    </rPh>
    <phoneticPr fontId="2"/>
  </si>
  <si>
    <t>習</t>
    <rPh sb="0" eb="1">
      <t>ナラ</t>
    </rPh>
    <phoneticPr fontId="2"/>
  </si>
  <si>
    <t>FAX</t>
    <phoneticPr fontId="2"/>
  </si>
  <si>
    <t>年</t>
    <rPh sb="0" eb="1">
      <t>ネン</t>
    </rPh>
    <phoneticPr fontId="2"/>
  </si>
  <si>
    <t>調剤用医薬品分譲願</t>
    <phoneticPr fontId="2"/>
  </si>
  <si>
    <t>処方調剤に必要なため、下記の医薬品を分譲くださるようお願い致します。</t>
    <rPh sb="0" eb="2">
      <t>ショホウ</t>
    </rPh>
    <rPh sb="2" eb="4">
      <t>チョウザイ</t>
    </rPh>
    <rPh sb="5" eb="7">
      <t>ヒツヨウ</t>
    </rPh>
    <rPh sb="11" eb="13">
      <t>カキ</t>
    </rPh>
    <rPh sb="14" eb="17">
      <t>イヤクヒン</t>
    </rPh>
    <rPh sb="18" eb="20">
      <t>ブンジョウ</t>
    </rPh>
    <rPh sb="27" eb="28">
      <t>ネガ</t>
    </rPh>
    <rPh sb="29" eb="30">
      <t>イタ</t>
    </rPh>
    <phoneticPr fontId="2"/>
  </si>
  <si>
    <t>福岡市福岡区福岡町１丁目２－３</t>
    <rPh sb="0" eb="2">
      <t>フクオカ</t>
    </rPh>
    <rPh sb="2" eb="3">
      <t>シ</t>
    </rPh>
    <rPh sb="3" eb="5">
      <t>フクオカ</t>
    </rPh>
    <rPh sb="5" eb="6">
      <t>ク</t>
    </rPh>
    <rPh sb="6" eb="8">
      <t>フクオカ</t>
    </rPh>
    <rPh sb="8" eb="9">
      <t>チョウ</t>
    </rPh>
    <rPh sb="10" eb="12">
      <t>チョウメ</t>
    </rPh>
    <phoneticPr fontId="2"/>
  </si>
  <si>
    <t>門前薬局　福岡町１丁目店</t>
    <phoneticPr fontId="2"/>
  </si>
  <si>
    <t>薬剤師</t>
    <rPh sb="0" eb="3">
      <t>ヤクザイシ</t>
    </rPh>
    <phoneticPr fontId="2"/>
  </si>
  <si>
    <t>薬剤　師太郎</t>
    <rPh sb="0" eb="2">
      <t>ヤクザイ</t>
    </rPh>
    <rPh sb="3" eb="4">
      <t>シ</t>
    </rPh>
    <rPh sb="4" eb="6">
      <t>タロウ</t>
    </rPh>
    <phoneticPr fontId="2"/>
  </si>
  <si>
    <t>TEL</t>
    <phoneticPr fontId="2"/>
  </si>
  <si>
    <t>生</t>
    <rPh sb="0" eb="1">
      <t>セイ</t>
    </rPh>
    <phoneticPr fontId="2"/>
  </si>
  <si>
    <t>切り捨て</t>
    <rPh sb="0" eb="1">
      <t>キ</t>
    </rPh>
    <rPh sb="2" eb="3">
      <t>ス</t>
    </rPh>
    <phoneticPr fontId="2"/>
  </si>
  <si>
    <t>四捨五入</t>
    <rPh sb="0" eb="4">
      <t>シシャゴニュウ</t>
    </rPh>
    <phoneticPr fontId="2"/>
  </si>
  <si>
    <t>切り上げ</t>
    <rPh sb="0" eb="1">
      <t>キ</t>
    </rPh>
    <rPh sb="2" eb="3">
      <t>ア</t>
    </rPh>
    <phoneticPr fontId="2"/>
  </si>
  <si>
    <t>000-000-0000</t>
    <phoneticPr fontId="2"/>
  </si>
  <si>
    <t>888-888-8888</t>
    <phoneticPr fontId="2"/>
  </si>
</sst>
</file>

<file path=xl/styles.xml><?xml version="1.0" encoding="utf-8"?>
<styleSheet xmlns="http://schemas.openxmlformats.org/spreadsheetml/2006/main">
  <numFmts count="2">
    <numFmt numFmtId="176" formatCode="0_);[Red]\(0\)"/>
    <numFmt numFmtId="178" formatCode=".##"/>
  </numFmts>
  <fonts count="8">
    <font>
      <sz val="11"/>
      <color theme="1"/>
      <name val="Yu Gothic"/>
      <family val="2"/>
      <scheme val="minor"/>
    </font>
    <font>
      <sz val="11"/>
      <color theme="1"/>
      <name val="ＭＳ Ｐ明朝"/>
      <family val="1"/>
      <charset val="128"/>
    </font>
    <font>
      <sz val="6"/>
      <name val="Yu Gothic"/>
      <family val="3"/>
      <charset val="128"/>
      <scheme val="minor"/>
    </font>
    <font>
      <sz val="12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8"/>
      <color theme="1"/>
      <name val="ＭＳ Ｐ明朝"/>
      <family val="1"/>
      <charset val="128"/>
    </font>
    <font>
      <sz val="9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Fill="1" applyAlignment="1" applyProtection="1">
      <alignment vertical="center"/>
    </xf>
    <xf numFmtId="0" fontId="4" fillId="0" borderId="6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vertical="center"/>
    </xf>
    <xf numFmtId="178" fontId="1" fillId="0" borderId="10" xfId="0" applyNumberFormat="1" applyFont="1" applyFill="1" applyBorder="1" applyAlignment="1" applyProtection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</xf>
    <xf numFmtId="178" fontId="1" fillId="0" borderId="4" xfId="0" applyNumberFormat="1" applyFont="1" applyFill="1" applyBorder="1" applyAlignment="1" applyProtection="1">
      <alignment horizontal="left" vertical="center"/>
    </xf>
    <xf numFmtId="0" fontId="1" fillId="0" borderId="10" xfId="0" applyFont="1" applyFill="1" applyBorder="1" applyAlignment="1" applyProtection="1">
      <alignment vertical="center"/>
      <protection locked="0"/>
    </xf>
    <xf numFmtId="0" fontId="1" fillId="0" borderId="4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shrinkToFit="1"/>
    </xf>
    <xf numFmtId="176" fontId="1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176" fontId="3" fillId="0" borderId="0" xfId="0" applyNumberFormat="1" applyFont="1" applyFill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Fill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14" fontId="1" fillId="0" borderId="8" xfId="0" applyNumberFormat="1" applyFont="1" applyFill="1" applyBorder="1" applyAlignment="1" applyProtection="1">
      <alignment horizontal="center" vertical="center"/>
      <protection locked="0"/>
    </xf>
    <xf numFmtId="14" fontId="1" fillId="0" borderId="9" xfId="0" applyNumberFormat="1" applyFont="1" applyFill="1" applyBorder="1" applyAlignment="1" applyProtection="1">
      <alignment horizontal="center" vertical="center"/>
      <protection locked="0"/>
    </xf>
    <xf numFmtId="14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NumberFormat="1" applyFill="1" applyBorder="1" applyProtection="1">
      <protection locked="0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" fontId="1" fillId="0" borderId="8" xfId="0" applyNumberFormat="1" applyFont="1" applyFill="1" applyBorder="1" applyAlignment="1" applyProtection="1">
      <alignment vertical="center"/>
    </xf>
    <xf numFmtId="1" fontId="1" fillId="0" borderId="9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horizontal="right" vertical="center"/>
    </xf>
    <xf numFmtId="0" fontId="1" fillId="0" borderId="3" xfId="0" applyFont="1" applyFill="1" applyBorder="1" applyAlignment="1" applyProtection="1">
      <alignment horizontal="center" vertical="center" shrinkToFit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1" fillId="0" borderId="9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 shrinkToFit="1"/>
      <protection locked="0"/>
    </xf>
    <xf numFmtId="0" fontId="4" fillId="0" borderId="0" xfId="0" applyFont="1" applyFill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 vertical="center" shrinkToFi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right" vertical="center" shrinkToFi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6"/>
  <sheetViews>
    <sheetView tabSelected="1" topLeftCell="E1" zoomScaleNormal="100" workbookViewId="0">
      <selection activeCell="F20" sqref="F20"/>
    </sheetView>
  </sheetViews>
  <sheetFormatPr defaultRowHeight="13.5"/>
  <cols>
    <col min="1" max="1" width="3.375" style="1" hidden="1" customWidth="1"/>
    <col min="2" max="2" width="5.25" style="1" hidden="1" customWidth="1"/>
    <col min="3" max="4" width="3.375" style="1" hidden="1" customWidth="1"/>
    <col min="5" max="28" width="2.625" style="1" customWidth="1"/>
    <col min="29" max="29" width="2.625" style="1" hidden="1" customWidth="1"/>
    <col min="30" max="33" width="2.625" style="1" customWidth="1"/>
    <col min="34" max="34" width="3.375" style="1" customWidth="1"/>
    <col min="35" max="46" width="2.625" style="1" customWidth="1"/>
    <col min="47" max="47" width="3.625" style="1" customWidth="1"/>
    <col min="48" max="48" width="2.625" style="1" customWidth="1"/>
    <col min="49" max="49" width="3.5" style="1" customWidth="1"/>
    <col min="50" max="50" width="2.625" style="1" customWidth="1"/>
    <col min="51" max="51" width="3.5" style="1" customWidth="1"/>
    <col min="52" max="53" width="2.625" style="1" customWidth="1"/>
    <col min="54" max="54" width="9" style="1" customWidth="1"/>
    <col min="55" max="16384" width="9" style="1"/>
  </cols>
  <sheetData>
    <row r="1" spans="1:54" ht="15" customHeight="1">
      <c r="A1" s="1" t="s">
        <v>14</v>
      </c>
      <c r="B1" s="1" t="s">
        <v>16</v>
      </c>
      <c r="C1" s="1" t="s">
        <v>18</v>
      </c>
      <c r="D1" s="1" t="s">
        <v>42</v>
      </c>
      <c r="E1" s="16"/>
    </row>
    <row r="2" spans="1:54" ht="20.100000000000001" customHeight="1">
      <c r="A2" s="1" t="s">
        <v>15</v>
      </c>
      <c r="B2" s="1" t="s">
        <v>17</v>
      </c>
      <c r="D2" s="1" t="s">
        <v>43</v>
      </c>
      <c r="E2" s="16"/>
      <c r="AS2" s="70" t="s">
        <v>29</v>
      </c>
      <c r="AT2" s="70"/>
      <c r="AU2" s="19">
        <f ca="1">VALUE(TEXT(TODAY(),"yyyy"))-2018</f>
        <v>4</v>
      </c>
      <c r="AV2" s="15" t="s">
        <v>33</v>
      </c>
      <c r="AW2" s="19">
        <f ca="1">VALUE(TEXT(TODAY(),"mm"))</f>
        <v>4</v>
      </c>
      <c r="AX2" s="15" t="s">
        <v>12</v>
      </c>
      <c r="AY2" s="21">
        <f ca="1">VALUE(TEXT(TODAY(),"dd"))</f>
        <v>29</v>
      </c>
      <c r="AZ2" s="15" t="s">
        <v>28</v>
      </c>
    </row>
    <row r="3" spans="1:54" ht="20.100000000000001" customHeight="1">
      <c r="D3" s="1" t="s">
        <v>44</v>
      </c>
      <c r="E3" s="16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" t="s">
        <v>11</v>
      </c>
    </row>
    <row r="4" spans="1:54" ht="15" customHeight="1">
      <c r="E4" s="16"/>
      <c r="BB4" s="14"/>
    </row>
    <row r="5" spans="1:54" ht="20.100000000000001" customHeight="1">
      <c r="E5" s="17"/>
      <c r="F5" s="54" t="s">
        <v>34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4" ht="19.5" customHeight="1">
      <c r="E6" s="16"/>
      <c r="F6" s="55" t="s">
        <v>35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</row>
    <row r="7" spans="1:54" ht="15" customHeight="1">
      <c r="E7" s="16"/>
    </row>
    <row r="8" spans="1:54" ht="18" customHeight="1">
      <c r="E8" s="16"/>
      <c r="F8" s="39" t="s">
        <v>0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0"/>
      <c r="T8" s="39" t="s">
        <v>21</v>
      </c>
      <c r="U8" s="47"/>
      <c r="V8" s="48"/>
      <c r="W8" s="39" t="s">
        <v>22</v>
      </c>
      <c r="X8" s="40"/>
      <c r="Y8" s="43" t="s">
        <v>1</v>
      </c>
      <c r="Z8" s="44"/>
      <c r="AA8" s="44"/>
      <c r="AB8" s="45"/>
      <c r="AC8" s="39" t="s">
        <v>8</v>
      </c>
      <c r="AD8" s="47"/>
      <c r="AE8" s="47"/>
      <c r="AF8" s="47"/>
      <c r="AG8" s="47"/>
      <c r="AH8" s="40"/>
      <c r="AI8" s="39" t="s">
        <v>2</v>
      </c>
      <c r="AJ8" s="47"/>
      <c r="AK8" s="40"/>
      <c r="AL8" s="39" t="s">
        <v>3</v>
      </c>
      <c r="AM8" s="47"/>
      <c r="AN8" s="47"/>
      <c r="AO8" s="47"/>
      <c r="AP8" s="47"/>
      <c r="AQ8" s="47"/>
      <c r="AR8" s="40"/>
      <c r="AS8" s="39" t="s">
        <v>20</v>
      </c>
      <c r="AT8" s="47"/>
      <c r="AU8" s="47"/>
      <c r="AV8" s="40"/>
      <c r="AW8" s="39" t="s">
        <v>4</v>
      </c>
      <c r="AX8" s="47"/>
      <c r="AY8" s="47"/>
      <c r="AZ8" s="47"/>
      <c r="BA8" s="40"/>
    </row>
    <row r="9" spans="1:54" ht="18" customHeight="1">
      <c r="E9" s="16"/>
      <c r="F9" s="4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2"/>
      <c r="T9" s="49"/>
      <c r="U9" s="50"/>
      <c r="V9" s="51"/>
      <c r="W9" s="41"/>
      <c r="X9" s="42"/>
      <c r="Y9" s="41" t="s">
        <v>23</v>
      </c>
      <c r="Z9" s="46"/>
      <c r="AA9" s="46"/>
      <c r="AB9" s="42"/>
      <c r="AC9" s="41"/>
      <c r="AD9" s="46"/>
      <c r="AE9" s="46"/>
      <c r="AF9" s="46"/>
      <c r="AG9" s="46"/>
      <c r="AH9" s="42"/>
      <c r="AI9" s="41" t="s">
        <v>5</v>
      </c>
      <c r="AJ9" s="46"/>
      <c r="AK9" s="42"/>
      <c r="AL9" s="3" t="s">
        <v>24</v>
      </c>
      <c r="AM9" s="3" t="s">
        <v>25</v>
      </c>
      <c r="AN9" s="3" t="s">
        <v>27</v>
      </c>
      <c r="AO9" s="3" t="s">
        <v>41</v>
      </c>
      <c r="AP9" s="3" t="s">
        <v>26</v>
      </c>
      <c r="AQ9" s="4" t="s">
        <v>30</v>
      </c>
      <c r="AR9" s="3" t="s">
        <v>31</v>
      </c>
      <c r="AS9" s="41"/>
      <c r="AT9" s="46"/>
      <c r="AU9" s="46"/>
      <c r="AV9" s="42"/>
      <c r="AW9" s="41"/>
      <c r="AX9" s="46"/>
      <c r="AY9" s="46"/>
      <c r="AZ9" s="46"/>
      <c r="BA9" s="42"/>
    </row>
    <row r="10" spans="1:54" ht="27.75" customHeight="1">
      <c r="E10" s="16"/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33"/>
      <c r="U10" s="34"/>
      <c r="V10" s="38"/>
      <c r="W10" s="35"/>
      <c r="X10" s="73"/>
      <c r="Y10" s="30"/>
      <c r="Z10" s="31"/>
      <c r="AA10" s="31"/>
      <c r="AB10" s="32"/>
      <c r="AC10" s="5">
        <f>IF(ISERROR(Y10), 0, IF(OR(T10="", Y10="", NOT(ISNUMBER(Y10))), 0, T10*Y10))</f>
        <v>0</v>
      </c>
      <c r="AD10" s="52" t="str">
        <f>IF(AC10=0,"",INT(AC10))</f>
        <v/>
      </c>
      <c r="AE10" s="53"/>
      <c r="AF10" s="53"/>
      <c r="AG10" s="53"/>
      <c r="AH10" s="6" t="str">
        <f>IF(AC10=0,"",IF(AC10-INT(AC10)=0,"",AC10-INT(AC10)))</f>
        <v/>
      </c>
      <c r="AI10" s="30"/>
      <c r="AJ10" s="31"/>
      <c r="AK10" s="32"/>
      <c r="AL10" s="22"/>
      <c r="AM10" s="22"/>
      <c r="AN10" s="22"/>
      <c r="AO10" s="22"/>
      <c r="AP10" s="22"/>
      <c r="AQ10" s="20"/>
      <c r="AR10" s="22"/>
      <c r="AS10" s="27"/>
      <c r="AT10" s="28"/>
      <c r="AU10" s="28"/>
      <c r="AV10" s="29"/>
      <c r="AW10" s="24"/>
      <c r="AX10" s="25"/>
      <c r="AY10" s="25"/>
      <c r="AZ10" s="25"/>
      <c r="BA10" s="26"/>
    </row>
    <row r="11" spans="1:54" ht="27.75" customHeight="1">
      <c r="E11" s="16"/>
      <c r="F11" s="3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33"/>
      <c r="U11" s="34"/>
      <c r="V11" s="38"/>
      <c r="W11" s="35"/>
      <c r="X11" s="73"/>
      <c r="Y11" s="30"/>
      <c r="Z11" s="31"/>
      <c r="AA11" s="31"/>
      <c r="AB11" s="32"/>
      <c r="AC11" s="5">
        <f t="shared" ref="AC11:AC19" si="0">IF(ISERROR(Y11), 0, IF(OR(T11="", Y11="", NOT(ISNUMBER(Y11))), 0, T11*Y11))</f>
        <v>0</v>
      </c>
      <c r="AD11" s="52" t="str">
        <f t="shared" ref="AD11:AD19" si="1">IF(AC11=0,"",INT(AC11))</f>
        <v/>
      </c>
      <c r="AE11" s="53"/>
      <c r="AF11" s="53"/>
      <c r="AG11" s="53"/>
      <c r="AH11" s="6" t="str">
        <f t="shared" ref="AH11:AH19" si="2">IF(AC11=0,"",IF(AC11-INT(AC11)=0,"",AC11-INT(AC11)))</f>
        <v/>
      </c>
      <c r="AI11" s="30"/>
      <c r="AJ11" s="31"/>
      <c r="AK11" s="32"/>
      <c r="AL11" s="22"/>
      <c r="AM11" s="22"/>
      <c r="AN11" s="22"/>
      <c r="AO11" s="22"/>
      <c r="AP11" s="22"/>
      <c r="AQ11" s="22"/>
      <c r="AR11" s="22"/>
      <c r="AS11" s="27"/>
      <c r="AT11" s="28"/>
      <c r="AU11" s="28"/>
      <c r="AV11" s="29"/>
      <c r="AW11" s="24"/>
      <c r="AX11" s="25"/>
      <c r="AY11" s="25"/>
      <c r="AZ11" s="25"/>
      <c r="BA11" s="26"/>
    </row>
    <row r="12" spans="1:54" ht="27.75" customHeight="1">
      <c r="E12" s="1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33"/>
      <c r="U12" s="34"/>
      <c r="V12" s="38"/>
      <c r="W12" s="35"/>
      <c r="X12" s="73"/>
      <c r="Y12" s="30"/>
      <c r="Z12" s="31"/>
      <c r="AA12" s="31"/>
      <c r="AB12" s="32"/>
      <c r="AC12" s="5">
        <f t="shared" si="0"/>
        <v>0</v>
      </c>
      <c r="AD12" s="52" t="str">
        <f t="shared" si="1"/>
        <v/>
      </c>
      <c r="AE12" s="53"/>
      <c r="AF12" s="53"/>
      <c r="AG12" s="53"/>
      <c r="AH12" s="6" t="str">
        <f t="shared" si="2"/>
        <v/>
      </c>
      <c r="AI12" s="30"/>
      <c r="AJ12" s="31"/>
      <c r="AK12" s="32"/>
      <c r="AL12" s="22"/>
      <c r="AM12" s="22"/>
      <c r="AN12" s="22"/>
      <c r="AO12" s="22"/>
      <c r="AP12" s="22"/>
      <c r="AQ12" s="22"/>
      <c r="AR12" s="22"/>
      <c r="AS12" s="27"/>
      <c r="AT12" s="28"/>
      <c r="AU12" s="28"/>
      <c r="AV12" s="29"/>
      <c r="AW12" s="24"/>
      <c r="AX12" s="25"/>
      <c r="AY12" s="25"/>
      <c r="AZ12" s="25"/>
      <c r="BA12" s="26"/>
    </row>
    <row r="13" spans="1:54" ht="27.75" customHeight="1">
      <c r="E13" s="1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  <c r="T13" s="33"/>
      <c r="U13" s="34"/>
      <c r="V13" s="38"/>
      <c r="W13" s="35"/>
      <c r="X13" s="73"/>
      <c r="Y13" s="30"/>
      <c r="Z13" s="31"/>
      <c r="AA13" s="31"/>
      <c r="AB13" s="32"/>
      <c r="AC13" s="5">
        <f t="shared" si="0"/>
        <v>0</v>
      </c>
      <c r="AD13" s="52" t="str">
        <f t="shared" si="1"/>
        <v/>
      </c>
      <c r="AE13" s="53"/>
      <c r="AF13" s="53"/>
      <c r="AG13" s="53"/>
      <c r="AH13" s="6" t="str">
        <f t="shared" si="2"/>
        <v/>
      </c>
      <c r="AI13" s="30"/>
      <c r="AJ13" s="31"/>
      <c r="AK13" s="32"/>
      <c r="AL13" s="22"/>
      <c r="AM13" s="22"/>
      <c r="AN13" s="22"/>
      <c r="AO13" s="22"/>
      <c r="AP13" s="22"/>
      <c r="AQ13" s="22"/>
      <c r="AR13" s="22"/>
      <c r="AS13" s="27"/>
      <c r="AT13" s="28"/>
      <c r="AU13" s="28"/>
      <c r="AV13" s="29"/>
      <c r="AW13" s="24"/>
      <c r="AX13" s="25"/>
      <c r="AY13" s="25"/>
      <c r="AZ13" s="25"/>
      <c r="BA13" s="26"/>
    </row>
    <row r="14" spans="1:54" ht="27.75" customHeight="1">
      <c r="E14" s="1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3"/>
      <c r="U14" s="34"/>
      <c r="V14" s="38"/>
      <c r="W14" s="35"/>
      <c r="X14" s="73"/>
      <c r="Y14" s="30"/>
      <c r="Z14" s="31"/>
      <c r="AA14" s="31"/>
      <c r="AB14" s="32"/>
      <c r="AC14" s="5">
        <f t="shared" si="0"/>
        <v>0</v>
      </c>
      <c r="AD14" s="52" t="str">
        <f t="shared" si="1"/>
        <v/>
      </c>
      <c r="AE14" s="53"/>
      <c r="AF14" s="53"/>
      <c r="AG14" s="53"/>
      <c r="AH14" s="6" t="str">
        <f t="shared" si="2"/>
        <v/>
      </c>
      <c r="AI14" s="30"/>
      <c r="AJ14" s="31"/>
      <c r="AK14" s="32"/>
      <c r="AL14" s="22"/>
      <c r="AM14" s="22"/>
      <c r="AN14" s="22"/>
      <c r="AO14" s="22"/>
      <c r="AP14" s="22"/>
      <c r="AQ14" s="22"/>
      <c r="AR14" s="22"/>
      <c r="AS14" s="27"/>
      <c r="AT14" s="28"/>
      <c r="AU14" s="28"/>
      <c r="AV14" s="29"/>
      <c r="AW14" s="24"/>
      <c r="AX14" s="25"/>
      <c r="AY14" s="25"/>
      <c r="AZ14" s="25"/>
      <c r="BA14" s="26"/>
    </row>
    <row r="15" spans="1:54" ht="27.75" customHeight="1">
      <c r="E15" s="1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7"/>
      <c r="T15" s="33"/>
      <c r="U15" s="34"/>
      <c r="V15" s="38"/>
      <c r="W15" s="35"/>
      <c r="X15" s="73"/>
      <c r="Y15" s="30"/>
      <c r="Z15" s="31"/>
      <c r="AA15" s="31"/>
      <c r="AB15" s="32"/>
      <c r="AC15" s="5">
        <f t="shared" si="0"/>
        <v>0</v>
      </c>
      <c r="AD15" s="52" t="str">
        <f t="shared" si="1"/>
        <v/>
      </c>
      <c r="AE15" s="53"/>
      <c r="AF15" s="53"/>
      <c r="AG15" s="53"/>
      <c r="AH15" s="6" t="str">
        <f t="shared" si="2"/>
        <v/>
      </c>
      <c r="AI15" s="30"/>
      <c r="AJ15" s="31"/>
      <c r="AK15" s="32"/>
      <c r="AL15" s="22"/>
      <c r="AM15" s="22"/>
      <c r="AN15" s="22"/>
      <c r="AO15" s="22"/>
      <c r="AP15" s="22"/>
      <c r="AQ15" s="22"/>
      <c r="AR15" s="22"/>
      <c r="AS15" s="27"/>
      <c r="AT15" s="28"/>
      <c r="AU15" s="28"/>
      <c r="AV15" s="29"/>
      <c r="AW15" s="24"/>
      <c r="AX15" s="25"/>
      <c r="AY15" s="25"/>
      <c r="AZ15" s="25"/>
      <c r="BA15" s="26"/>
    </row>
    <row r="16" spans="1:54" ht="27.75" customHeight="1">
      <c r="E16" s="1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  <c r="T16" s="33"/>
      <c r="U16" s="34"/>
      <c r="V16" s="38"/>
      <c r="W16" s="35"/>
      <c r="X16" s="73"/>
      <c r="Y16" s="30"/>
      <c r="Z16" s="31"/>
      <c r="AA16" s="31"/>
      <c r="AB16" s="32"/>
      <c r="AC16" s="5">
        <f t="shared" si="0"/>
        <v>0</v>
      </c>
      <c r="AD16" s="52" t="str">
        <f t="shared" si="1"/>
        <v/>
      </c>
      <c r="AE16" s="53"/>
      <c r="AF16" s="53"/>
      <c r="AG16" s="53"/>
      <c r="AH16" s="6" t="str">
        <f t="shared" si="2"/>
        <v/>
      </c>
      <c r="AI16" s="30"/>
      <c r="AJ16" s="31"/>
      <c r="AK16" s="32"/>
      <c r="AL16" s="22"/>
      <c r="AM16" s="22"/>
      <c r="AN16" s="22"/>
      <c r="AO16" s="22"/>
      <c r="AP16" s="22"/>
      <c r="AQ16" s="22"/>
      <c r="AR16" s="22"/>
      <c r="AS16" s="27"/>
      <c r="AT16" s="28"/>
      <c r="AU16" s="28"/>
      <c r="AV16" s="29"/>
      <c r="AW16" s="24"/>
      <c r="AX16" s="25"/>
      <c r="AY16" s="25"/>
      <c r="AZ16" s="25"/>
      <c r="BA16" s="26"/>
    </row>
    <row r="17" spans="5:53" ht="27.75" customHeight="1">
      <c r="E17" s="1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  <c r="T17" s="33"/>
      <c r="U17" s="34"/>
      <c r="V17" s="38"/>
      <c r="W17" s="35"/>
      <c r="X17" s="73"/>
      <c r="Y17" s="30"/>
      <c r="Z17" s="31"/>
      <c r="AA17" s="31"/>
      <c r="AB17" s="32"/>
      <c r="AC17" s="5">
        <f t="shared" si="0"/>
        <v>0</v>
      </c>
      <c r="AD17" s="52" t="str">
        <f t="shared" si="1"/>
        <v/>
      </c>
      <c r="AE17" s="53"/>
      <c r="AF17" s="53"/>
      <c r="AG17" s="53"/>
      <c r="AH17" s="6" t="str">
        <f t="shared" si="2"/>
        <v/>
      </c>
      <c r="AI17" s="30"/>
      <c r="AJ17" s="31"/>
      <c r="AK17" s="32"/>
      <c r="AL17" s="22"/>
      <c r="AM17" s="22"/>
      <c r="AN17" s="22"/>
      <c r="AO17" s="22"/>
      <c r="AP17" s="22"/>
      <c r="AQ17" s="22"/>
      <c r="AR17" s="22"/>
      <c r="AS17" s="27"/>
      <c r="AT17" s="28"/>
      <c r="AU17" s="28"/>
      <c r="AV17" s="29"/>
      <c r="AW17" s="24"/>
      <c r="AX17" s="25"/>
      <c r="AY17" s="25"/>
      <c r="AZ17" s="25"/>
      <c r="BA17" s="26"/>
    </row>
    <row r="18" spans="5:53" ht="27.75" customHeight="1">
      <c r="E18" s="16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33"/>
      <c r="U18" s="34"/>
      <c r="V18" s="38"/>
      <c r="W18" s="35"/>
      <c r="X18" s="73"/>
      <c r="Y18" s="30"/>
      <c r="Z18" s="31"/>
      <c r="AA18" s="31"/>
      <c r="AB18" s="32"/>
      <c r="AC18" s="5">
        <f t="shared" si="0"/>
        <v>0</v>
      </c>
      <c r="AD18" s="52" t="str">
        <f t="shared" si="1"/>
        <v/>
      </c>
      <c r="AE18" s="53"/>
      <c r="AF18" s="53"/>
      <c r="AG18" s="53"/>
      <c r="AH18" s="6" t="str">
        <f t="shared" si="2"/>
        <v/>
      </c>
      <c r="AI18" s="30"/>
      <c r="AJ18" s="31"/>
      <c r="AK18" s="32"/>
      <c r="AL18" s="22"/>
      <c r="AM18" s="22"/>
      <c r="AN18" s="22"/>
      <c r="AO18" s="22"/>
      <c r="AP18" s="22"/>
      <c r="AQ18" s="22"/>
      <c r="AR18" s="22"/>
      <c r="AS18" s="27"/>
      <c r="AT18" s="28"/>
      <c r="AU18" s="28"/>
      <c r="AV18" s="29"/>
      <c r="AW18" s="24"/>
      <c r="AX18" s="25"/>
      <c r="AY18" s="25"/>
      <c r="AZ18" s="25"/>
      <c r="BA18" s="26"/>
    </row>
    <row r="19" spans="5:53" ht="27.75" customHeight="1">
      <c r="E19" s="16"/>
      <c r="F19" s="3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  <c r="T19" s="33"/>
      <c r="U19" s="34"/>
      <c r="V19" s="38"/>
      <c r="W19" s="35"/>
      <c r="X19" s="73"/>
      <c r="Y19" s="30"/>
      <c r="Z19" s="31"/>
      <c r="AA19" s="31"/>
      <c r="AB19" s="32"/>
      <c r="AC19" s="5">
        <f t="shared" si="0"/>
        <v>0</v>
      </c>
      <c r="AD19" s="52" t="str">
        <f t="shared" si="1"/>
        <v/>
      </c>
      <c r="AE19" s="53"/>
      <c r="AF19" s="53"/>
      <c r="AG19" s="53"/>
      <c r="AH19" s="6" t="str">
        <f t="shared" si="2"/>
        <v/>
      </c>
      <c r="AI19" s="30"/>
      <c r="AJ19" s="31"/>
      <c r="AK19" s="32"/>
      <c r="AL19" s="22"/>
      <c r="AM19" s="22"/>
      <c r="AN19" s="22"/>
      <c r="AO19" s="22"/>
      <c r="AP19" s="22"/>
      <c r="AQ19" s="22"/>
      <c r="AR19" s="22"/>
      <c r="AS19" s="27"/>
      <c r="AT19" s="28"/>
      <c r="AU19" s="28"/>
      <c r="AV19" s="29"/>
      <c r="AW19" s="24"/>
      <c r="AX19" s="25"/>
      <c r="AY19" s="25"/>
      <c r="AZ19" s="25"/>
      <c r="BA19" s="26"/>
    </row>
    <row r="20" spans="5:53" ht="24.75" customHeight="1">
      <c r="E20" s="16"/>
      <c r="Y20" s="39" t="s">
        <v>9</v>
      </c>
      <c r="Z20" s="47"/>
      <c r="AA20" s="47"/>
      <c r="AB20" s="40"/>
      <c r="AC20" s="7">
        <f>SUM(AC10:AC19)</f>
        <v>0</v>
      </c>
      <c r="AD20" s="59" t="str">
        <f>IF(AC20=0, "", INT(AC20))</f>
        <v/>
      </c>
      <c r="AE20" s="60"/>
      <c r="AF20" s="60"/>
      <c r="AG20" s="60"/>
      <c r="AH20" s="8" t="str">
        <f>IF(OR(AC20=0, AC20=AD20), "", AC20-INT(AC20))</f>
        <v/>
      </c>
    </row>
    <row r="21" spans="5:53" ht="24.95" customHeight="1">
      <c r="Y21" s="56" t="s">
        <v>6</v>
      </c>
      <c r="Z21" s="57"/>
      <c r="AA21" s="57"/>
      <c r="AB21" s="9" t="s">
        <v>14</v>
      </c>
      <c r="AC21" s="7">
        <f>IF(AB21&lt;&gt;A1, 0, AC20*0.1)</f>
        <v>0</v>
      </c>
      <c r="AD21" s="59" t="str">
        <f>IF(OR(AB21&lt;&gt;A1, AC20=0), "", INT(AC21))</f>
        <v/>
      </c>
      <c r="AE21" s="60"/>
      <c r="AF21" s="60"/>
      <c r="AG21" s="60"/>
      <c r="AH21" s="8" t="str">
        <f>IF(OR(AB21&lt;&gt;A1, AC20=0, AC21=AD21), "", AC21-INT(AC21))</f>
        <v/>
      </c>
      <c r="AK21" s="67" t="s">
        <v>36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</row>
    <row r="22" spans="5:53" ht="24.95" customHeight="1">
      <c r="Y22" s="39" t="s">
        <v>7</v>
      </c>
      <c r="Z22" s="47"/>
      <c r="AA22" s="47"/>
      <c r="AB22" s="40"/>
      <c r="AC22" s="7"/>
      <c r="AD22" s="63"/>
      <c r="AE22" s="64"/>
      <c r="AF22" s="64"/>
      <c r="AG22" s="64"/>
      <c r="AH22" s="10"/>
      <c r="AK22" s="68" t="s">
        <v>37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</row>
    <row r="23" spans="5:53" ht="24.95" customHeight="1">
      <c r="Y23" s="56" t="s">
        <v>10</v>
      </c>
      <c r="Z23" s="57"/>
      <c r="AA23" s="57"/>
      <c r="AB23" s="58"/>
      <c r="AC23" s="11">
        <f>AC20+AC21+AD22</f>
        <v>0</v>
      </c>
      <c r="AD23" s="59" t="str">
        <f>IF(AC23=0, "", IF(AD24=D1, INT(AC23), IF(AD24=D2, INT(AC23+0.5), IF(AD24=D3,CEILING(AC23, 1),INT(AC23)))))</f>
        <v/>
      </c>
      <c r="AE23" s="60"/>
      <c r="AF23" s="60"/>
      <c r="AG23" s="60"/>
      <c r="AH23" s="6" t="str">
        <f>IF(OR(AD24&lt;&gt;"", AC23=0), "", AC23-INT(AC23))</f>
        <v/>
      </c>
      <c r="AK23" s="71" t="s">
        <v>19</v>
      </c>
      <c r="AL23" s="71"/>
      <c r="AM23" s="71"/>
      <c r="AN23" s="71"/>
      <c r="AO23" s="71"/>
      <c r="AP23" s="71"/>
      <c r="AQ23" s="71"/>
      <c r="AR23" s="71"/>
      <c r="AS23" s="71"/>
      <c r="AT23" s="66">
        <v>999999</v>
      </c>
      <c r="AU23" s="66"/>
      <c r="AV23" s="66"/>
      <c r="AW23" s="66"/>
      <c r="AX23" s="66"/>
      <c r="AY23" s="66"/>
      <c r="AZ23" s="66"/>
      <c r="BA23" s="66"/>
    </row>
    <row r="24" spans="5:53" ht="24.75" customHeight="1">
      <c r="Y24" s="61" t="str">
        <f>IF(AD24="", "小数点丸めなし", "小数点以下")</f>
        <v>小数点以下</v>
      </c>
      <c r="Z24" s="61"/>
      <c r="AA24" s="61"/>
      <c r="AB24" s="61"/>
      <c r="AC24" s="18"/>
      <c r="AD24" s="62" t="s">
        <v>43</v>
      </c>
      <c r="AE24" s="62"/>
      <c r="AF24" s="62"/>
      <c r="AG24" s="62"/>
      <c r="AH24" s="16"/>
      <c r="AK24" s="72" t="s">
        <v>38</v>
      </c>
      <c r="AL24" s="72"/>
      <c r="AM24" s="72"/>
      <c r="AN24" s="72"/>
      <c r="AO24" s="72"/>
      <c r="AP24" s="67" t="s">
        <v>39</v>
      </c>
      <c r="AQ24" s="67"/>
      <c r="AR24" s="67"/>
      <c r="AS24" s="67"/>
      <c r="AT24" s="67"/>
      <c r="AU24" s="67"/>
      <c r="AV24" s="67"/>
      <c r="AW24" s="67"/>
      <c r="AX24" s="67"/>
      <c r="AY24" s="69" t="s">
        <v>13</v>
      </c>
      <c r="AZ24" s="69"/>
      <c r="BA24" s="69"/>
    </row>
    <row r="25" spans="5:53" ht="24.75" customHeight="1">
      <c r="AK25" s="65" t="s">
        <v>40</v>
      </c>
      <c r="AL25" s="65"/>
      <c r="AM25" s="65"/>
      <c r="AN25" s="66" t="s">
        <v>45</v>
      </c>
      <c r="AO25" s="66"/>
      <c r="AP25" s="66"/>
      <c r="AQ25" s="66"/>
      <c r="AR25" s="66"/>
      <c r="AS25" s="66"/>
      <c r="AT25" s="65" t="s">
        <v>32</v>
      </c>
      <c r="AU25" s="65"/>
      <c r="AV25" s="66" t="s">
        <v>46</v>
      </c>
      <c r="AW25" s="66"/>
      <c r="AX25" s="66"/>
      <c r="AY25" s="66"/>
      <c r="AZ25" s="66"/>
      <c r="BA25" s="66"/>
    </row>
    <row r="26" spans="5:53" ht="20.100000000000001" customHeight="1">
      <c r="AY26" s="13"/>
      <c r="AZ26" s="13"/>
    </row>
    <row r="27" spans="5:53" ht="20.100000000000001" customHeight="1">
      <c r="AM27" s="12"/>
      <c r="AN27" s="12"/>
    </row>
    <row r="28" spans="5:53" ht="20.100000000000001" customHeight="1">
      <c r="AM28" s="12"/>
      <c r="AN28" s="12"/>
    </row>
    <row r="29" spans="5:53" ht="20.100000000000001" customHeight="1">
      <c r="AM29" s="12"/>
      <c r="AN29" s="12"/>
    </row>
    <row r="30" spans="5:53" ht="20.100000000000001" customHeight="1"/>
    <row r="31" spans="5:53" ht="20.100000000000001" customHeight="1"/>
    <row r="32" spans="5:53" ht="20.100000000000001" customHeight="1"/>
    <row r="33" ht="20.100000000000001" customHeight="1"/>
    <row r="34" ht="20.100000000000001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20.100000000000001" customHeight="1"/>
    <row r="94" ht="20.100000000000001" customHeight="1"/>
    <row r="95" ht="20.100000000000001" customHeight="1"/>
    <row r="96" ht="20.100000000000001" customHeight="1"/>
  </sheetData>
  <sheetProtection sheet="1" objects="1" scenarios="1"/>
  <dataConsolidate/>
  <mergeCells count="116">
    <mergeCell ref="AK25:AM25"/>
    <mergeCell ref="AN25:AS25"/>
    <mergeCell ref="AV25:BA25"/>
    <mergeCell ref="AT25:AU25"/>
    <mergeCell ref="AK21:BA21"/>
    <mergeCell ref="AK22:BA22"/>
    <mergeCell ref="AT23:BA23"/>
    <mergeCell ref="AY24:BA24"/>
    <mergeCell ref="AS2:AT2"/>
    <mergeCell ref="AK23:AS23"/>
    <mergeCell ref="AK24:AO24"/>
    <mergeCell ref="AP24:AX24"/>
    <mergeCell ref="AW17:BA17"/>
    <mergeCell ref="AW15:BA15"/>
    <mergeCell ref="W18:X18"/>
    <mergeCell ref="T18:V18"/>
    <mergeCell ref="F18:S18"/>
    <mergeCell ref="T17:V17"/>
    <mergeCell ref="W17:X17"/>
    <mergeCell ref="Y17:AB17"/>
    <mergeCell ref="AD17:AG17"/>
    <mergeCell ref="AI17:AK17"/>
    <mergeCell ref="AS17:AV17"/>
    <mergeCell ref="Y24:AB24"/>
    <mergeCell ref="AD24:AG24"/>
    <mergeCell ref="AD18:AG18"/>
    <mergeCell ref="Y18:AB18"/>
    <mergeCell ref="Y20:AB20"/>
    <mergeCell ref="Y22:AB22"/>
    <mergeCell ref="Y21:AA21"/>
    <mergeCell ref="AD20:AG20"/>
    <mergeCell ref="Y19:AB19"/>
    <mergeCell ref="AD21:AG21"/>
    <mergeCell ref="AD22:AG22"/>
    <mergeCell ref="Y11:AB11"/>
    <mergeCell ref="Y12:AB12"/>
    <mergeCell ref="Y14:AB14"/>
    <mergeCell ref="AD15:AG15"/>
    <mergeCell ref="AI15:AK15"/>
    <mergeCell ref="AS15:AV15"/>
    <mergeCell ref="Y16:AB16"/>
    <mergeCell ref="Y23:AB23"/>
    <mergeCell ref="AW18:BA18"/>
    <mergeCell ref="AD23:AG23"/>
    <mergeCell ref="AI18:AK18"/>
    <mergeCell ref="AS18:AV18"/>
    <mergeCell ref="W15:X15"/>
    <mergeCell ref="Y15:AB15"/>
    <mergeCell ref="F17:S17"/>
    <mergeCell ref="T14:V14"/>
    <mergeCell ref="F5:BA5"/>
    <mergeCell ref="AD16:AG16"/>
    <mergeCell ref="AD19:AG19"/>
    <mergeCell ref="W19:X19"/>
    <mergeCell ref="Y10:AB10"/>
    <mergeCell ref="AD10:AG10"/>
    <mergeCell ref="AD11:AG11"/>
    <mergeCell ref="AW10:BA10"/>
    <mergeCell ref="AW11:BA11"/>
    <mergeCell ref="AS8:AV9"/>
    <mergeCell ref="AW8:BA9"/>
    <mergeCell ref="AI9:AK9"/>
    <mergeCell ref="AI8:AK8"/>
    <mergeCell ref="AC8:AH9"/>
    <mergeCell ref="F6:BA6"/>
    <mergeCell ref="W10:X10"/>
    <mergeCell ref="W11:X11"/>
    <mergeCell ref="F8:S9"/>
    <mergeCell ref="AD13:AG13"/>
    <mergeCell ref="AD14:AG14"/>
    <mergeCell ref="AW12:BA12"/>
    <mergeCell ref="AW13:BA13"/>
    <mergeCell ref="AS10:AV10"/>
    <mergeCell ref="AS11:AV11"/>
    <mergeCell ref="AS12:AV12"/>
    <mergeCell ref="AS13:AV13"/>
    <mergeCell ref="AI10:AK10"/>
    <mergeCell ref="AI11:AK11"/>
    <mergeCell ref="AI12:AK12"/>
    <mergeCell ref="AI13:AK13"/>
    <mergeCell ref="W8:X9"/>
    <mergeCell ref="Y8:AB8"/>
    <mergeCell ref="Y9:AB9"/>
    <mergeCell ref="T8:V9"/>
    <mergeCell ref="AD12:AG12"/>
    <mergeCell ref="F12:S12"/>
    <mergeCell ref="F13:S13"/>
    <mergeCell ref="Y13:AB13"/>
    <mergeCell ref="T11:V11"/>
    <mergeCell ref="T12:V12"/>
    <mergeCell ref="T13:V13"/>
    <mergeCell ref="AL8:AR8"/>
    <mergeCell ref="F3:V3"/>
    <mergeCell ref="AW14:BA14"/>
    <mergeCell ref="AW16:BA16"/>
    <mergeCell ref="AW19:BA19"/>
    <mergeCell ref="AS14:AV14"/>
    <mergeCell ref="AS16:AV16"/>
    <mergeCell ref="AS19:AV19"/>
    <mergeCell ref="AI14:AK14"/>
    <mergeCell ref="AI16:AK16"/>
    <mergeCell ref="AI19:AK19"/>
    <mergeCell ref="W14:X14"/>
    <mergeCell ref="W16:X16"/>
    <mergeCell ref="W12:X12"/>
    <mergeCell ref="W13:X13"/>
    <mergeCell ref="T16:V16"/>
    <mergeCell ref="T19:V19"/>
    <mergeCell ref="F14:S14"/>
    <mergeCell ref="F16:S16"/>
    <mergeCell ref="F19:S19"/>
    <mergeCell ref="F10:S10"/>
    <mergeCell ref="F11:S11"/>
    <mergeCell ref="T10:V10"/>
    <mergeCell ref="F15:S15"/>
    <mergeCell ref="T15:V15"/>
  </mergeCells>
  <phoneticPr fontId="2"/>
  <dataValidations count="10">
    <dataValidation type="whole" allowBlank="1" showInputMessage="1" showErrorMessage="1" error="1 ～ 12 の値を入力してください。" sqref="AW2">
      <formula1>1</formula1>
      <formula2>12</formula2>
    </dataValidation>
    <dataValidation type="whole" allowBlank="1" showInputMessage="1" showErrorMessage="1" error="1 ～ 31 の値を入力してください。" sqref="AY2">
      <formula1>1</formula1>
      <formula2>31</formula2>
    </dataValidation>
    <dataValidation type="date" allowBlank="1" showInputMessage="1" showErrorMessage="1" error="正しい年月日を入力してください。" sqref="AW10:BA19">
      <formula1>1</formula1>
      <formula2>2958465</formula2>
    </dataValidation>
    <dataValidation type="whole" operator="greaterThanOrEqual" allowBlank="1" showInputMessage="1" showErrorMessage="1" error="1 以上の整数を入力してください。" sqref="AU2">
      <formula1>1</formula1>
    </dataValidation>
    <dataValidation type="list" showInputMessage="1" showErrorMessage="1" sqref="AB21">
      <formula1>$A$1:$A$2</formula1>
    </dataValidation>
    <dataValidation type="list" allowBlank="1" showInputMessage="1" showErrorMessage="1" sqref="AI10:AK19">
      <formula1>$B$1:$B$2</formula1>
    </dataValidation>
    <dataValidation type="decimal" operator="greaterThanOrEqual" allowBlank="1" showInputMessage="1" showErrorMessage="1" sqref="T10:V19 Y10:Y19">
      <formula1>0</formula1>
    </dataValidation>
    <dataValidation operator="greaterThanOrEqual" allowBlank="1" showInputMessage="1" showErrorMessage="1" sqref="W10:X19"/>
    <dataValidation type="list" allowBlank="1" showInputMessage="1" showErrorMessage="1" sqref="AL10:AR19">
      <formula1>$C$1</formula1>
    </dataValidation>
    <dataValidation type="list" allowBlank="1" showInputMessage="1" showErrorMessage="1" sqref="AD24">
      <formula1>$D$1:$D$3</formula1>
    </dataValidation>
  </dataValidations>
  <pageMargins left="0.27559055118110237" right="0.27559055118110237" top="0" bottom="0" header="0.47244094488188981" footer="0.47244094488188981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原紙</vt:lpstr>
      <vt:lpstr>原紙!Print_Area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2022-04-29T01:47:08Z</dcterms:modified>
</cp:coreProperties>
</file>