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ivotTable" sheetId="2" r:id="rId5"/>
  </sheets>
  <definedNames/>
  <calcPr/>
  <pivotCaches>
    <pivotCache cacheId="0" r:id="rId6"/>
  </pivotCaches>
  <extLst>
    <ext uri="GoogleSheetsCustomDataVersion2">
      <go:sheetsCustomData xmlns:go="http://customooxmlschemas.google.com/" r:id="rId7" roundtripDataChecksum="/uU3Rc6xih2XI9G0/7VCE5sJ1TWlcGCP2SdfejEdDQs="/>
    </ext>
  </extLst>
</workbook>
</file>

<file path=xl/sharedStrings.xml><?xml version="1.0" encoding="utf-8"?>
<sst xmlns="http://schemas.openxmlformats.org/spreadsheetml/2006/main" count="140" uniqueCount="66">
  <si>
    <t>Team</t>
  </si>
  <si>
    <t>Num Games</t>
  </si>
  <si>
    <t>Year</t>
  </si>
  <si>
    <t>Low</t>
  </si>
  <si>
    <t>High</t>
  </si>
  <si>
    <t>Total</t>
  </si>
  <si>
    <t>Average</t>
  </si>
  <si>
    <t>Wins</t>
  </si>
  <si>
    <t>Losses</t>
  </si>
  <si>
    <t>Record</t>
  </si>
  <si>
    <t>Los Angeles Sparks</t>
  </si>
  <si>
    <t>22-12</t>
  </si>
  <si>
    <t>Total Sales</t>
  </si>
  <si>
    <t>Phoenix Mercury</t>
  </si>
  <si>
    <t>15-19</t>
  </si>
  <si>
    <t>Minnesota Lynx</t>
  </si>
  <si>
    <t>18-16</t>
  </si>
  <si>
    <t>Seattle Storm</t>
  </si>
  <si>
    <t>Chicago Sky</t>
  </si>
  <si>
    <t>20-14</t>
  </si>
  <si>
    <t>Connecticut Sun</t>
  </si>
  <si>
    <t>23-11</t>
  </si>
  <si>
    <t>Las Vegas Aces</t>
  </si>
  <si>
    <t>21-13</t>
  </si>
  <si>
    <t>Indiana Fever</t>
  </si>
  <si>
    <t>13-21</t>
  </si>
  <si>
    <t>Average Ticket Sales</t>
  </si>
  <si>
    <t>Washington Mystics</t>
  </si>
  <si>
    <t>26-8</t>
  </si>
  <si>
    <t>Dallas Wings</t>
  </si>
  <si>
    <t>Atlanta Dream</t>
  </si>
  <si>
    <t xml:space="preserve">Average Num of Games Per Season </t>
  </si>
  <si>
    <t>New York Liberty</t>
  </si>
  <si>
    <t>19-13</t>
  </si>
  <si>
    <t>16-16</t>
  </si>
  <si>
    <t>24-8</t>
  </si>
  <si>
    <t>26-6</t>
  </si>
  <si>
    <t>22-10</t>
  </si>
  <si>
    <t>21-11</t>
  </si>
  <si>
    <t>14-18</t>
  </si>
  <si>
    <t>22-14</t>
  </si>
  <si>
    <t>26-10</t>
  </si>
  <si>
    <t>15-21</t>
  </si>
  <si>
    <t>14-22</t>
  </si>
  <si>
    <t>25-11</t>
  </si>
  <si>
    <t>16-20</t>
  </si>
  <si>
    <t>13-23</t>
  </si>
  <si>
    <t>18-18</t>
  </si>
  <si>
    <t>34-6</t>
  </si>
  <si>
    <t>9-31</t>
  </si>
  <si>
    <t>32-8</t>
  </si>
  <si>
    <t>18-22</t>
  </si>
  <si>
    <t>19-21</t>
  </si>
  <si>
    <t>17-23</t>
  </si>
  <si>
    <t>27-13</t>
  </si>
  <si>
    <t>22-18</t>
  </si>
  <si>
    <t>13-27</t>
  </si>
  <si>
    <t>20-20</t>
  </si>
  <si>
    <t>8-32</t>
  </si>
  <si>
    <t>25-15</t>
  </si>
  <si>
    <t>30-10</t>
  </si>
  <si>
    <t>28-12</t>
  </si>
  <si>
    <t>14-26</t>
  </si>
  <si>
    <t>15-25</t>
  </si>
  <si>
    <t>Sum of Average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</si>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</sst>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000000%"/>
    <numFmt numFmtId="165" formatCode="m-d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9.0"/>
      <color rgb="FF242424"/>
      <name val="Consolas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164" xfId="0" applyFont="1" applyNumberFormat="1"/>
    <xf borderId="0" fillId="0" fontId="1" numFmtId="165" xfId="0" applyAlignment="1" applyFont="1" applyNumberFormat="1">
      <alignment horizontal="left" readingOrder="0"/>
    </xf>
    <xf borderId="0" fillId="0" fontId="3" numFmtId="0" xfId="0" applyFont="1"/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G61" sheet="Sheet1"/>
  </cacheSource>
  <cacheFields>
    <cacheField name="Team" numFmtId="0">
      <sharedItems>
        <s v="Los Angeles Sparks"/>
        <s v="Phoenix Mercury"/>
        <s v="Minnesota Lynx"/>
        <s v="Seattle Storm"/>
        <s v="Chicago Sky"/>
        <s v="Connecticut Sun"/>
        <s v="Las Vegas Aces"/>
        <s v="Indiana Fever"/>
        <s v="Washington Mystics"/>
        <s v="Dallas Wings"/>
        <s v="Atlanta Dream"/>
        <s v="New York Liberty"/>
      </sharedItems>
    </cacheField>
    <cacheField name="Num Games" numFmtId="0">
      <sharedItems containsSemiMixedTypes="0" containsString="0" containsNumber="1" containsInteger="1">
        <n v="38.0"/>
        <n v="35.0"/>
        <n v="36.0"/>
        <n v="42.0"/>
        <n v="39.0"/>
        <n v="34.0"/>
        <n v="43.0"/>
        <n v="41.0"/>
        <n v="33.0"/>
        <n v="32.0"/>
        <n v="31.0"/>
        <n v="30.0"/>
        <n v="15.0"/>
        <n v="46.0"/>
        <n v="44.0"/>
        <n v="48.0"/>
        <n v="49.0"/>
        <n v="40.0"/>
        <n v="50.0"/>
        <n v="47.0"/>
        <n v="45.0"/>
        <n v="51.0"/>
        <n v="52.0"/>
      </sharedItems>
    </cacheField>
    <cacheField name="Year" numFmtId="0">
      <sharedItems containsSemiMixedTypes="0" containsString="0" containsNumber="1" containsInteger="1">
        <n v="2019.0"/>
        <n v="2021.0"/>
        <n v="2022.0"/>
        <n v="2023.0"/>
        <n v="2024.0"/>
      </sharedItems>
    </cacheField>
    <cacheField name="Low" numFmtId="0">
      <sharedItems containsSemiMixedTypes="0" containsString="0" containsNumber="1" containsInteger="1">
        <n v="2195.0"/>
        <n v="1693.0"/>
        <n v="1181.0"/>
        <n v="2119.0"/>
        <n v="1585.0"/>
        <n v="1791.0"/>
        <n v="1447.0"/>
        <n v="1965.0"/>
        <n v="1558.0"/>
        <n v="2191.0"/>
        <n v="1831.0"/>
        <n v="514.0"/>
        <n v="430.0"/>
        <n v="746.0"/>
        <n v="561.0"/>
        <n v="815.0"/>
        <n v="716.0"/>
        <n v="520.0"/>
        <n v="0.0"/>
        <n v="301.0"/>
        <n v="2585.0"/>
        <n v="1822.0"/>
        <n v="1824.0"/>
        <n v="1706.0"/>
        <n v="1078.0"/>
        <n v="2612.0"/>
        <n v="1393.0"/>
        <n v="1417.0"/>
        <n v="1009.0"/>
        <n v="1159.0"/>
        <n v="960.0"/>
        <n v="3209.0"/>
        <n v="2785.0"/>
        <n v="2546.0"/>
        <n v="2450.0"/>
        <n v="2394.0"/>
        <n v="2957.0"/>
        <n v="2690.0"/>
        <n v="3137.0"/>
        <n v="3005.0"/>
        <n v="6251.0"/>
        <n v="3255.0"/>
        <n v="3344.0"/>
        <n v="3260.0"/>
        <n v="3265.0"/>
      </sharedItems>
    </cacheField>
    <cacheField name="High" numFmtId="0">
      <sharedItems containsSemiMixedTypes="0" containsString="0" containsNumber="1" containsInteger="1">
        <n v="17076.0"/>
        <n v="15377.0"/>
        <n v="17934.0"/>
        <n v="12820.0"/>
        <n v="12054.0"/>
        <n v="14090.0"/>
        <n v="9435.0"/>
        <n v="14050.0"/>
        <n v="10143.0"/>
        <n v="11388.0"/>
        <n v="13685.0"/>
        <n v="11255.0"/>
        <n v="9811.0"/>
        <n v="8182.0"/>
        <n v="7554.0"/>
        <n v="8331.0"/>
        <n v="4845.0"/>
        <n v="5827.0"/>
        <n v="4089.0"/>
        <n v="7491.0"/>
        <n v="7304.0"/>
        <n v="18100.0"/>
        <n v="14162.0"/>
        <n v="12383.0"/>
        <n v="13500.0"/>
        <n v="11330.0"/>
        <n v="11724.0"/>
        <n v="10151.0"/>
        <n v="12490.0"/>
        <n v="9486.0"/>
        <n v="12654.0"/>
        <n v="9970.0"/>
        <n v="17406.0"/>
        <n v="17143.0"/>
        <n v="13213.0"/>
        <n v="14040.0"/>
        <n v="13531.0"/>
        <n v="11970.0"/>
        <n v="10212.0"/>
        <n v="14406.0"/>
        <n v="8564.0"/>
        <n v="20711.0"/>
        <n v="19521.0"/>
        <n v="20366.0"/>
        <n v="19125.0"/>
        <n v="18724.0"/>
        <n v="17274.0"/>
        <n v="18394.0"/>
        <n v="17608.0"/>
      </sharedItems>
    </cacheField>
    <cacheField name="Total" numFmtId="0">
      <sharedItems containsSemiMixedTypes="0" containsString="0" containsNumber="1" containsInteger="1">
        <n v="332524.0"/>
        <n v="291980.0"/>
        <n v="267691.0"/>
        <n v="254459.0"/>
        <n v="234994.0"/>
        <n v="271533.0"/>
        <n v="232513.0"/>
        <n v="198340.0"/>
        <n v="247261.0"/>
        <n v="189578.0"/>
        <n v="186941.0"/>
        <n v="150058.0"/>
        <n v="221564.0"/>
        <n v="156910.0"/>
        <n v="136128.0"/>
        <n v="99546.0"/>
        <n v="93961.0"/>
        <n v="90370.0"/>
        <n v="77535.0"/>
        <n v="72992.0"/>
        <n v="67960.0"/>
        <n v="30062.0"/>
        <n v="60916.0"/>
        <n v="58266.0"/>
        <n v="382252.0"/>
        <n v="315507.0"/>
        <n v="255378.0"/>
        <n v="294351.0"/>
        <n v="230005.0"/>
        <n v="295515.0"/>
        <n v="225177.0"/>
        <n v="204273.0"/>
        <n v="183247.0"/>
        <n v="177626.0"/>
        <n v="161303.0"/>
        <n v="123468.0"/>
        <n v="445437.0"/>
        <n v="325799.0"/>
        <n v="402281.0"/>
        <n v="296054.0"/>
        <n v="295709.0"/>
        <n v="288038.0"/>
        <n v="265000.0"/>
        <n v="307284.0"/>
        <n v="266199.0"/>
        <n v="227979.0"/>
        <n v="234587.0"/>
        <n v="194473.0"/>
        <n v="661163.0"/>
        <n v="599789.0"/>
        <n v="495014.0"/>
        <n v="422394.0"/>
        <n v="428251.0"/>
        <n v="420831.0"/>
        <n v="388669.0"/>
        <n v="504182.0"/>
        <n v="414137.0"/>
        <n v="299878.0"/>
        <n v="307882.0"/>
        <n v="290992.0"/>
      </sharedItems>
    </cacheField>
    <cacheField name="Average" numFmtId="0">
      <sharedItems containsSemiMixedTypes="0" containsString="0" containsNumber="1">
        <n v="8750.631579"/>
        <n v="8342.285714"/>
        <n v="7648.314286"/>
        <n v="7068.305556"/>
        <n v="6527.611111"/>
        <n v="6465.071429"/>
        <n v="5961.871795"/>
        <n v="5833.529412"/>
        <n v="5750.255814"/>
        <n v="5575.823529"/>
        <n v="5498.264706"/>
        <n v="4413.470588"/>
        <n v="5404.0"/>
        <n v="4023.333333"/>
        <n v="3781.333333"/>
        <n v="3016.545455"/>
        <n v="2936.28125"/>
        <n v="2915.16129"/>
        <n v="2584.5"/>
        <n v="2281.0"/>
        <n v="2192.258065"/>
        <n v="2004.133333"/>
        <n v="1965.032258"/>
        <n v="1879.548387"/>
        <n v="9101.23809523809"/>
        <n v="6858.84782608695"/>
        <n v="6720.47368421052"/>
        <n v="6689.79545454545"/>
        <n v="6389.02777777777"/>
        <n v="6156.5625"/>
        <n v="5773.76923076923"/>
        <n v="5674.25"/>
        <n v="4822.28947368421"/>
        <n v="4554.51282051282"/>
        <n v="4480.63888888888"/>
        <n v="3429.66666666666"/>
        <n v="9090.55102"/>
        <n v="8144.975"/>
        <n v="8045.62"/>
        <n v="7401.35"/>
        <n v="7040.690476"/>
        <n v="6698.55814"/>
        <n v="6625.0"/>
        <n v="6537.957447"/>
        <n v="5915.533333"/>
        <n v="5699.475"/>
        <n v="5585.404762"/>
        <n v="4630.309524"/>
        <n v="15741.9761904761"/>
        <n v="11760.5686274509"/>
        <n v="10761.1739130434"/>
        <n v="10559.85"/>
        <n v="10196.4523809523"/>
        <n v="10019.7857142857"/>
        <n v="9716.725"/>
        <n v="9695.80769230769"/>
        <n v="8811.42553191489"/>
        <n v="7496.95"/>
        <n v="7330.5238095238"/>
        <n v="7274.8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" cacheId="0" dataCaption="" compact="0" compactData="0">
  <location ref="A3:G17" firstHeaderRow="0" firstDataRow="1" firstDataCol="1"/>
  <pivotFields>
    <pivotField name="Team" axis="axisRow" compact="0" outline="0" multipleItemSelectionAllowed="1" showAll="0" sortType="ascending">
      <items>
        <item x="10"/>
        <item x="4"/>
        <item x="5"/>
        <item x="9"/>
        <item x="7"/>
        <item x="6"/>
        <item x="0"/>
        <item x="2"/>
        <item x="11"/>
        <item x="1"/>
        <item x="3"/>
        <item x="8"/>
        <item t="default"/>
      </items>
    </pivotField>
    <pivotField name="Num Gam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name="Year" axis="axisCol" compact="0" outline="0" multipleItemSelectionAllowed="1" showAll="0" sortType="ascending">
      <items>
        <item x="0"/>
        <item x="1"/>
        <item x="2"/>
        <item x="3"/>
        <item x="4"/>
        <item t="default"/>
      </items>
    </pivotField>
    <pivotField name="Low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</pivotField>
    <pivotField name="Hig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name="Tota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name="Averag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</pivotFields>
  <rowFields>
    <field x="0"/>
  </rowFields>
  <colFields>
    <field x="2"/>
  </colFields>
  <dataFields>
    <dataField name="Sum of Average" fld="6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ht="14.25" customHeight="1">
      <c r="A2" s="1" t="s">
        <v>10</v>
      </c>
      <c r="B2" s="1">
        <v>38.0</v>
      </c>
      <c r="C2" s="1">
        <v>2019.0</v>
      </c>
      <c r="D2" s="1">
        <v>2195.0</v>
      </c>
      <c r="E2" s="1">
        <v>17076.0</v>
      </c>
      <c r="F2" s="1">
        <v>332524.0</v>
      </c>
      <c r="G2" s="1">
        <v>8750.631579</v>
      </c>
      <c r="H2" s="2">
        <v>22.0</v>
      </c>
      <c r="I2" s="2">
        <v>12.0</v>
      </c>
      <c r="J2" s="2" t="s">
        <v>11</v>
      </c>
      <c r="L2" s="1" t="s">
        <v>12</v>
      </c>
    </row>
    <row r="3" ht="14.25" customHeight="1">
      <c r="A3" s="1" t="s">
        <v>13</v>
      </c>
      <c r="B3" s="1">
        <v>35.0</v>
      </c>
      <c r="C3" s="1">
        <v>2019.0</v>
      </c>
      <c r="D3" s="1">
        <v>1693.0</v>
      </c>
      <c r="E3" s="1">
        <v>15377.0</v>
      </c>
      <c r="F3" s="1">
        <v>291980.0</v>
      </c>
      <c r="G3" s="1">
        <v>8342.285714</v>
      </c>
      <c r="H3" s="2">
        <v>15.0</v>
      </c>
      <c r="I3" s="2">
        <v>19.0</v>
      </c>
      <c r="J3" s="2" t="s">
        <v>14</v>
      </c>
      <c r="K3" s="1">
        <v>2019.0</v>
      </c>
      <c r="L3" s="3">
        <f t="shared" ref="L3:L7" si="1">SUMIF(C:C,K3,F:F)</f>
        <v>2857872</v>
      </c>
    </row>
    <row r="4" ht="14.25" customHeight="1">
      <c r="A4" s="1" t="s">
        <v>15</v>
      </c>
      <c r="B4" s="1">
        <v>35.0</v>
      </c>
      <c r="C4" s="1">
        <v>2019.0</v>
      </c>
      <c r="D4" s="1">
        <v>1181.0</v>
      </c>
      <c r="E4" s="1">
        <v>17934.0</v>
      </c>
      <c r="F4" s="1">
        <v>267691.0</v>
      </c>
      <c r="G4" s="1">
        <v>7648.314286</v>
      </c>
      <c r="H4" s="2">
        <v>18.0</v>
      </c>
      <c r="I4" s="2">
        <v>16.0</v>
      </c>
      <c r="J4" s="2" t="s">
        <v>16</v>
      </c>
      <c r="K4" s="1">
        <v>2021.0</v>
      </c>
      <c r="L4" s="3">
        <f t="shared" si="1"/>
        <v>1166210</v>
      </c>
    </row>
    <row r="5" ht="14.25" customHeight="1">
      <c r="A5" s="1" t="s">
        <v>17</v>
      </c>
      <c r="B5" s="1">
        <v>36.0</v>
      </c>
      <c r="C5" s="1">
        <v>2019.0</v>
      </c>
      <c r="D5" s="1">
        <v>2119.0</v>
      </c>
      <c r="E5" s="1">
        <v>12820.0</v>
      </c>
      <c r="F5" s="1">
        <v>254459.0</v>
      </c>
      <c r="G5" s="1">
        <v>7068.305556</v>
      </c>
      <c r="H5" s="2">
        <v>18.0</v>
      </c>
      <c r="I5" s="2">
        <v>16.0</v>
      </c>
      <c r="J5" s="2" t="s">
        <v>16</v>
      </c>
      <c r="K5" s="1">
        <v>2022.0</v>
      </c>
      <c r="L5" s="3">
        <f t="shared" si="1"/>
        <v>2848102</v>
      </c>
    </row>
    <row r="6" ht="14.25" customHeight="1">
      <c r="A6" s="1" t="s">
        <v>18</v>
      </c>
      <c r="B6" s="1">
        <v>36.0</v>
      </c>
      <c r="C6" s="1">
        <v>2019.0</v>
      </c>
      <c r="D6" s="1">
        <v>1585.0</v>
      </c>
      <c r="E6" s="1">
        <v>12054.0</v>
      </c>
      <c r="F6" s="1">
        <v>234994.0</v>
      </c>
      <c r="G6" s="1">
        <v>6527.611111</v>
      </c>
      <c r="H6" s="2">
        <v>20.0</v>
      </c>
      <c r="I6" s="2">
        <v>14.0</v>
      </c>
      <c r="J6" s="2" t="s">
        <v>19</v>
      </c>
      <c r="K6" s="1">
        <v>2023.0</v>
      </c>
      <c r="L6" s="3">
        <f t="shared" si="1"/>
        <v>3548840</v>
      </c>
    </row>
    <row r="7" ht="14.25" customHeight="1">
      <c r="A7" s="1" t="s">
        <v>20</v>
      </c>
      <c r="B7" s="1">
        <v>42.0</v>
      </c>
      <c r="C7" s="1">
        <v>2019.0</v>
      </c>
      <c r="D7" s="1">
        <v>1791.0</v>
      </c>
      <c r="E7" s="1">
        <v>17076.0</v>
      </c>
      <c r="F7" s="1">
        <v>271533.0</v>
      </c>
      <c r="G7" s="1">
        <v>6465.071429</v>
      </c>
      <c r="H7" s="2">
        <v>23.0</v>
      </c>
      <c r="I7" s="2">
        <v>11.0</v>
      </c>
      <c r="J7" s="2" t="s">
        <v>21</v>
      </c>
      <c r="K7" s="1">
        <v>2024.0</v>
      </c>
      <c r="L7" s="3">
        <f t="shared" si="1"/>
        <v>5233182</v>
      </c>
      <c r="M7" s="4"/>
    </row>
    <row r="8" ht="14.25" customHeight="1">
      <c r="A8" s="1" t="s">
        <v>22</v>
      </c>
      <c r="B8" s="1">
        <v>39.0</v>
      </c>
      <c r="C8" s="1">
        <v>2019.0</v>
      </c>
      <c r="D8" s="1">
        <v>1447.0</v>
      </c>
      <c r="E8" s="1">
        <v>14090.0</v>
      </c>
      <c r="F8" s="1">
        <v>232513.0</v>
      </c>
      <c r="G8" s="1">
        <v>5961.871795</v>
      </c>
      <c r="H8" s="2">
        <v>21.0</v>
      </c>
      <c r="I8" s="2">
        <v>13.0</v>
      </c>
      <c r="J8" s="2" t="s">
        <v>23</v>
      </c>
    </row>
    <row r="9" ht="14.25" customHeight="1">
      <c r="A9" s="1" t="s">
        <v>24</v>
      </c>
      <c r="B9" s="1">
        <v>34.0</v>
      </c>
      <c r="C9" s="1">
        <v>2019.0</v>
      </c>
      <c r="D9" s="1">
        <v>1965.0</v>
      </c>
      <c r="E9" s="1">
        <v>9435.0</v>
      </c>
      <c r="F9" s="1">
        <v>198340.0</v>
      </c>
      <c r="G9" s="1">
        <v>5833.529412</v>
      </c>
      <c r="H9" s="2">
        <v>13.0</v>
      </c>
      <c r="I9" s="2">
        <v>21.0</v>
      </c>
      <c r="J9" s="2" t="s">
        <v>25</v>
      </c>
      <c r="L9" s="1" t="s">
        <v>26</v>
      </c>
    </row>
    <row r="10" ht="14.25" customHeight="1">
      <c r="A10" s="1" t="s">
        <v>27</v>
      </c>
      <c r="B10" s="1">
        <v>43.0</v>
      </c>
      <c r="C10" s="1">
        <v>2019.0</v>
      </c>
      <c r="D10" s="1">
        <v>1558.0</v>
      </c>
      <c r="E10" s="1">
        <v>17934.0</v>
      </c>
      <c r="F10" s="1">
        <v>247261.0</v>
      </c>
      <c r="G10" s="1">
        <v>5750.255814</v>
      </c>
      <c r="H10" s="2">
        <v>26.0</v>
      </c>
      <c r="I10" s="2">
        <v>8.0</v>
      </c>
      <c r="J10" s="2" t="s">
        <v>28</v>
      </c>
      <c r="L10" s="3">
        <f>AVERAGE(G2:G61)</f>
        <v>6404.18497</v>
      </c>
    </row>
    <row r="11" ht="14.25" customHeight="1">
      <c r="A11" s="1" t="s">
        <v>29</v>
      </c>
      <c r="B11" s="1">
        <v>34.0</v>
      </c>
      <c r="C11" s="1">
        <v>2019.0</v>
      </c>
      <c r="D11" s="1">
        <v>2191.0</v>
      </c>
      <c r="E11" s="1">
        <v>14050.0</v>
      </c>
      <c r="F11" s="1">
        <v>189578.0</v>
      </c>
      <c r="G11" s="1">
        <v>5575.823529</v>
      </c>
      <c r="H11" s="2">
        <v>10.0</v>
      </c>
      <c r="I11" s="2">
        <v>24.0</v>
      </c>
      <c r="J11" s="5">
        <v>45589.0</v>
      </c>
    </row>
    <row r="12" ht="14.25" customHeight="1">
      <c r="A12" s="1" t="s">
        <v>30</v>
      </c>
      <c r="B12" s="1">
        <v>34.0</v>
      </c>
      <c r="C12" s="1">
        <v>2019.0</v>
      </c>
      <c r="D12" s="1">
        <v>1831.0</v>
      </c>
      <c r="E12" s="1">
        <v>10143.0</v>
      </c>
      <c r="F12" s="1">
        <v>186941.0</v>
      </c>
      <c r="G12" s="1">
        <v>5498.264706</v>
      </c>
      <c r="H12" s="2">
        <v>8.0</v>
      </c>
      <c r="I12" s="2">
        <v>26.0</v>
      </c>
      <c r="J12" s="5">
        <v>45530.0</v>
      </c>
      <c r="L12" s="1" t="s">
        <v>31</v>
      </c>
    </row>
    <row r="13" ht="14.25" customHeight="1">
      <c r="A13" s="1" t="s">
        <v>32</v>
      </c>
      <c r="B13" s="1">
        <v>34.0</v>
      </c>
      <c r="C13" s="1">
        <v>2019.0</v>
      </c>
      <c r="D13" s="1">
        <v>1181.0</v>
      </c>
      <c r="E13" s="1">
        <v>11388.0</v>
      </c>
      <c r="F13" s="1">
        <v>150058.0</v>
      </c>
      <c r="G13" s="1">
        <v>4413.470588</v>
      </c>
      <c r="H13" s="2">
        <v>10.0</v>
      </c>
      <c r="I13" s="2">
        <v>24.0</v>
      </c>
      <c r="J13" s="5">
        <v>45589.0</v>
      </c>
      <c r="K13" s="1">
        <v>2019.0</v>
      </c>
      <c r="L13" s="3">
        <f t="shared" ref="L13:L17" si="2">AVERAGEIF(C2:C61,K13,B2:B61)</f>
        <v>36.66666667</v>
      </c>
    </row>
    <row r="14" ht="14.25" customHeight="1">
      <c r="A14" s="1" t="s">
        <v>13</v>
      </c>
      <c r="B14" s="1">
        <v>41.0</v>
      </c>
      <c r="C14" s="1">
        <v>2021.0</v>
      </c>
      <c r="D14" s="1">
        <v>514.0</v>
      </c>
      <c r="E14" s="1">
        <v>13685.0</v>
      </c>
      <c r="F14" s="1">
        <v>221564.0</v>
      </c>
      <c r="G14" s="1">
        <v>5404.0</v>
      </c>
      <c r="H14" s="2">
        <v>19.0</v>
      </c>
      <c r="I14" s="2">
        <v>13.0</v>
      </c>
      <c r="J14" s="2" t="s">
        <v>33</v>
      </c>
      <c r="K14" s="1">
        <v>2021.0</v>
      </c>
      <c r="L14" s="3">
        <f t="shared" si="2"/>
        <v>31.83333333</v>
      </c>
    </row>
    <row r="15" ht="14.25" customHeight="1">
      <c r="A15" s="1" t="s">
        <v>18</v>
      </c>
      <c r="B15" s="1">
        <v>39.0</v>
      </c>
      <c r="C15" s="1">
        <v>2021.0</v>
      </c>
      <c r="D15" s="1">
        <v>430.0</v>
      </c>
      <c r="E15" s="1">
        <v>13685.0</v>
      </c>
      <c r="F15" s="1">
        <v>156910.0</v>
      </c>
      <c r="G15" s="1">
        <v>4023.333333</v>
      </c>
      <c r="H15" s="2">
        <v>16.0</v>
      </c>
      <c r="I15" s="2">
        <v>16.0</v>
      </c>
      <c r="J15" s="2" t="s">
        <v>34</v>
      </c>
      <c r="K15" s="1">
        <v>2022.0</v>
      </c>
      <c r="L15" s="3">
        <f t="shared" si="2"/>
        <v>39.83333333</v>
      </c>
    </row>
    <row r="16" ht="14.25" customHeight="1">
      <c r="A16" s="1" t="s">
        <v>22</v>
      </c>
      <c r="B16" s="1">
        <v>36.0</v>
      </c>
      <c r="C16" s="1">
        <v>2021.0</v>
      </c>
      <c r="D16" s="1">
        <v>746.0</v>
      </c>
      <c r="E16" s="1">
        <v>11255.0</v>
      </c>
      <c r="F16" s="1">
        <v>136128.0</v>
      </c>
      <c r="G16" s="1">
        <v>3781.333333</v>
      </c>
      <c r="H16" s="2">
        <v>24.0</v>
      </c>
      <c r="I16" s="2">
        <v>8.0</v>
      </c>
      <c r="J16" s="2" t="s">
        <v>35</v>
      </c>
      <c r="K16" s="1">
        <v>2023.0</v>
      </c>
      <c r="L16" s="3">
        <f t="shared" si="2"/>
        <v>43.33333333</v>
      </c>
    </row>
    <row r="17" ht="14.25" customHeight="1">
      <c r="A17" s="1" t="s">
        <v>20</v>
      </c>
      <c r="B17" s="1">
        <v>33.0</v>
      </c>
      <c r="C17" s="1">
        <v>2021.0</v>
      </c>
      <c r="D17" s="1">
        <v>561.0</v>
      </c>
      <c r="E17" s="1">
        <v>9811.0</v>
      </c>
      <c r="F17" s="1">
        <v>99546.0</v>
      </c>
      <c r="G17" s="1">
        <v>3016.545455</v>
      </c>
      <c r="H17" s="2">
        <v>26.0</v>
      </c>
      <c r="I17" s="2">
        <v>6.0</v>
      </c>
      <c r="J17" s="2" t="s">
        <v>36</v>
      </c>
      <c r="K17" s="1">
        <v>2024.0</v>
      </c>
      <c r="L17" s="3">
        <f t="shared" si="2"/>
        <v>43.66666667</v>
      </c>
    </row>
    <row r="18" ht="14.25" customHeight="1">
      <c r="A18" s="1" t="s">
        <v>15</v>
      </c>
      <c r="B18" s="1">
        <v>32.0</v>
      </c>
      <c r="C18" s="1">
        <v>2021.0</v>
      </c>
      <c r="D18" s="1">
        <v>815.0</v>
      </c>
      <c r="E18" s="1">
        <v>8182.0</v>
      </c>
      <c r="F18" s="1">
        <v>93961.0</v>
      </c>
      <c r="G18" s="1">
        <v>2936.28125</v>
      </c>
      <c r="H18" s="2">
        <v>22.0</v>
      </c>
      <c r="I18" s="2">
        <v>10.0</v>
      </c>
      <c r="J18" s="2" t="s">
        <v>37</v>
      </c>
    </row>
    <row r="19" ht="14.25" customHeight="1">
      <c r="A19" s="1" t="s">
        <v>17</v>
      </c>
      <c r="B19" s="1">
        <v>31.0</v>
      </c>
      <c r="C19" s="1">
        <v>2021.0</v>
      </c>
      <c r="D19" s="1">
        <v>716.0</v>
      </c>
      <c r="E19" s="1">
        <v>7554.0</v>
      </c>
      <c r="F19" s="1">
        <v>90370.0</v>
      </c>
      <c r="G19" s="1">
        <v>2915.16129</v>
      </c>
      <c r="H19" s="2">
        <v>21.0</v>
      </c>
      <c r="I19" s="2">
        <v>11.0</v>
      </c>
      <c r="J19" s="2" t="s">
        <v>38</v>
      </c>
    </row>
    <row r="20" ht="14.25" customHeight="1">
      <c r="A20" s="1" t="s">
        <v>27</v>
      </c>
      <c r="B20" s="1">
        <v>30.0</v>
      </c>
      <c r="C20" s="1">
        <v>2021.0</v>
      </c>
      <c r="D20" s="1">
        <v>520.0</v>
      </c>
      <c r="E20" s="1">
        <v>8331.0</v>
      </c>
      <c r="F20" s="1">
        <v>77535.0</v>
      </c>
      <c r="G20" s="1">
        <v>2584.5</v>
      </c>
      <c r="H20" s="2">
        <v>12.0</v>
      </c>
      <c r="I20" s="2">
        <v>20.0</v>
      </c>
      <c r="J20" s="5">
        <v>45646.0</v>
      </c>
    </row>
    <row r="21" ht="14.25" customHeight="1">
      <c r="A21" s="1" t="s">
        <v>29</v>
      </c>
      <c r="B21" s="1">
        <v>32.0</v>
      </c>
      <c r="C21" s="1">
        <v>2021.0</v>
      </c>
      <c r="D21" s="1">
        <v>0.0</v>
      </c>
      <c r="E21" s="1">
        <v>4845.0</v>
      </c>
      <c r="F21" s="1">
        <v>72992.0</v>
      </c>
      <c r="G21" s="1">
        <v>2281.0</v>
      </c>
      <c r="H21" s="2">
        <v>14.0</v>
      </c>
      <c r="I21" s="2">
        <v>18.0</v>
      </c>
      <c r="J21" s="2" t="s">
        <v>39</v>
      </c>
    </row>
    <row r="22" ht="14.25" customHeight="1">
      <c r="A22" s="1" t="s">
        <v>32</v>
      </c>
      <c r="B22" s="1">
        <v>31.0</v>
      </c>
      <c r="C22" s="1">
        <v>2021.0</v>
      </c>
      <c r="D22" s="1">
        <v>0.0</v>
      </c>
      <c r="E22" s="1">
        <v>5827.0</v>
      </c>
      <c r="F22" s="1">
        <v>67960.0</v>
      </c>
      <c r="G22" s="1">
        <v>2192.258065</v>
      </c>
      <c r="H22" s="2">
        <v>12.0</v>
      </c>
      <c r="I22" s="2">
        <v>20.0</v>
      </c>
      <c r="J22" s="5">
        <v>45646.0</v>
      </c>
    </row>
    <row r="23" ht="14.25" customHeight="1">
      <c r="A23" s="1" t="s">
        <v>24</v>
      </c>
      <c r="B23" s="1">
        <v>15.0</v>
      </c>
      <c r="C23" s="1">
        <v>2021.0</v>
      </c>
      <c r="D23" s="1">
        <v>301.0</v>
      </c>
      <c r="E23" s="1">
        <v>4089.0</v>
      </c>
      <c r="F23" s="1">
        <v>30062.0</v>
      </c>
      <c r="G23" s="1">
        <v>2004.133333</v>
      </c>
      <c r="H23" s="2">
        <v>6.0</v>
      </c>
      <c r="I23" s="2">
        <v>26.0</v>
      </c>
      <c r="J23" s="5">
        <v>45469.0</v>
      </c>
    </row>
    <row r="24" ht="14.25" customHeight="1">
      <c r="A24" s="1" t="s">
        <v>30</v>
      </c>
      <c r="B24" s="1">
        <v>31.0</v>
      </c>
      <c r="C24" s="1">
        <v>2021.0</v>
      </c>
      <c r="D24" s="1">
        <v>561.0</v>
      </c>
      <c r="E24" s="1">
        <v>7491.0</v>
      </c>
      <c r="F24" s="1">
        <v>60916.0</v>
      </c>
      <c r="G24" s="1">
        <v>1965.032258</v>
      </c>
      <c r="H24" s="2">
        <v>8.0</v>
      </c>
      <c r="I24" s="2">
        <v>24.0</v>
      </c>
      <c r="J24" s="5">
        <v>45528.0</v>
      </c>
    </row>
    <row r="25" ht="14.25" customHeight="1">
      <c r="A25" s="1" t="s">
        <v>10</v>
      </c>
      <c r="B25" s="1">
        <v>31.0</v>
      </c>
      <c r="C25" s="1">
        <v>2021.0</v>
      </c>
      <c r="D25" s="1">
        <v>0.0</v>
      </c>
      <c r="E25" s="1">
        <v>7304.0</v>
      </c>
      <c r="F25" s="1">
        <v>58266.0</v>
      </c>
      <c r="G25" s="1">
        <v>1879.548387</v>
      </c>
      <c r="H25" s="2">
        <v>12.0</v>
      </c>
      <c r="I25" s="2">
        <v>20.0</v>
      </c>
      <c r="J25" s="5">
        <v>45646.0</v>
      </c>
    </row>
    <row r="26" ht="14.25" customHeight="1">
      <c r="A26" s="1" t="s">
        <v>17</v>
      </c>
      <c r="B26" s="1">
        <v>42.0</v>
      </c>
      <c r="C26" s="1">
        <v>2022.0</v>
      </c>
      <c r="D26" s="1">
        <v>2585.0</v>
      </c>
      <c r="E26" s="1">
        <v>18100.0</v>
      </c>
      <c r="F26" s="1">
        <v>382252.0</v>
      </c>
      <c r="G26" s="1">
        <v>9101.23809523809</v>
      </c>
      <c r="H26" s="2">
        <v>22.0</v>
      </c>
      <c r="I26" s="2">
        <v>14.0</v>
      </c>
      <c r="J26" s="2" t="s">
        <v>40</v>
      </c>
    </row>
    <row r="27" ht="14.25" customHeight="1">
      <c r="A27" s="1" t="s">
        <v>22</v>
      </c>
      <c r="B27" s="1">
        <v>46.0</v>
      </c>
      <c r="C27" s="1">
        <v>2022.0</v>
      </c>
      <c r="D27" s="1">
        <v>1822.0</v>
      </c>
      <c r="E27" s="1">
        <v>18100.0</v>
      </c>
      <c r="F27" s="1">
        <v>315507.0</v>
      </c>
      <c r="G27" s="1">
        <v>6858.84782608695</v>
      </c>
      <c r="H27" s="2">
        <v>26.0</v>
      </c>
      <c r="I27" s="2">
        <v>10.0</v>
      </c>
      <c r="J27" s="2" t="s">
        <v>41</v>
      </c>
    </row>
    <row r="28" ht="14.25" customHeight="1">
      <c r="A28" s="1" t="s">
        <v>13</v>
      </c>
      <c r="B28" s="1">
        <v>38.0</v>
      </c>
      <c r="C28" s="1">
        <v>2022.0</v>
      </c>
      <c r="D28" s="1">
        <v>1824.0</v>
      </c>
      <c r="E28" s="1">
        <v>14162.0</v>
      </c>
      <c r="F28" s="1">
        <v>255378.0</v>
      </c>
      <c r="G28" s="1">
        <v>6720.47368421052</v>
      </c>
      <c r="H28" s="2">
        <v>15.0</v>
      </c>
      <c r="I28" s="2">
        <v>21.0</v>
      </c>
      <c r="J28" s="2" t="s">
        <v>42</v>
      </c>
    </row>
    <row r="29" ht="14.25" customHeight="1">
      <c r="A29" s="1" t="s">
        <v>18</v>
      </c>
      <c r="B29" s="1">
        <v>44.0</v>
      </c>
      <c r="C29" s="1">
        <v>2022.0</v>
      </c>
      <c r="D29" s="1">
        <v>1706.0</v>
      </c>
      <c r="E29" s="1">
        <v>12383.0</v>
      </c>
      <c r="F29" s="1">
        <v>294351.0</v>
      </c>
      <c r="G29" s="1">
        <v>6689.79545454545</v>
      </c>
      <c r="H29" s="2">
        <v>26.0</v>
      </c>
      <c r="I29" s="2">
        <v>10.0</v>
      </c>
      <c r="J29" s="2" t="s">
        <v>41</v>
      </c>
    </row>
    <row r="30" ht="14.25" customHeight="1">
      <c r="A30" s="1" t="s">
        <v>15</v>
      </c>
      <c r="B30" s="1">
        <v>36.0</v>
      </c>
      <c r="C30" s="1">
        <v>2022.0</v>
      </c>
      <c r="D30" s="1">
        <v>1078.0</v>
      </c>
      <c r="E30" s="1">
        <v>13500.0</v>
      </c>
      <c r="F30" s="1">
        <v>230005.0</v>
      </c>
      <c r="G30" s="1">
        <v>6389.02777777777</v>
      </c>
      <c r="H30" s="2">
        <v>14.0</v>
      </c>
      <c r="I30" s="2">
        <v>22.0</v>
      </c>
      <c r="J30" s="2" t="s">
        <v>43</v>
      </c>
    </row>
    <row r="31" ht="14.25" customHeight="1">
      <c r="A31" s="1" t="s">
        <v>20</v>
      </c>
      <c r="B31" s="1">
        <v>48.0</v>
      </c>
      <c r="C31" s="1">
        <v>2022.0</v>
      </c>
      <c r="D31" s="1">
        <v>2612.0</v>
      </c>
      <c r="E31" s="1">
        <v>11330.0</v>
      </c>
      <c r="F31" s="1">
        <v>295515.0</v>
      </c>
      <c r="G31" s="1">
        <v>6156.5625</v>
      </c>
      <c r="H31" s="2">
        <v>25.0</v>
      </c>
      <c r="I31" s="2">
        <v>11.0</v>
      </c>
      <c r="J31" s="2" t="s">
        <v>44</v>
      </c>
    </row>
    <row r="32" ht="14.25" customHeight="1">
      <c r="A32" s="1" t="s">
        <v>32</v>
      </c>
      <c r="B32" s="1">
        <v>39.0</v>
      </c>
      <c r="C32" s="1">
        <v>2022.0</v>
      </c>
      <c r="D32" s="1">
        <v>1393.0</v>
      </c>
      <c r="E32" s="1">
        <v>11724.0</v>
      </c>
      <c r="F32" s="1">
        <v>225177.0</v>
      </c>
      <c r="G32" s="1">
        <v>5773.76923076923</v>
      </c>
      <c r="H32" s="2">
        <v>16.0</v>
      </c>
      <c r="I32" s="2">
        <v>20.0</v>
      </c>
      <c r="J32" s="2" t="s">
        <v>45</v>
      </c>
    </row>
    <row r="33" ht="14.25" customHeight="1">
      <c r="A33" s="1" t="s">
        <v>10</v>
      </c>
      <c r="B33" s="1">
        <v>36.0</v>
      </c>
      <c r="C33" s="1">
        <v>2022.0</v>
      </c>
      <c r="D33" s="1">
        <v>1417.0</v>
      </c>
      <c r="E33" s="1">
        <v>10151.0</v>
      </c>
      <c r="F33" s="1">
        <v>204273.0</v>
      </c>
      <c r="G33" s="1">
        <v>5674.25</v>
      </c>
      <c r="H33" s="2">
        <v>13.0</v>
      </c>
      <c r="I33" s="2">
        <v>23.0</v>
      </c>
      <c r="J33" s="2" t="s">
        <v>46</v>
      </c>
    </row>
    <row r="34" ht="14.25" customHeight="1">
      <c r="A34" s="1" t="s">
        <v>27</v>
      </c>
      <c r="B34" s="1">
        <v>38.0</v>
      </c>
      <c r="C34" s="1">
        <v>2022.0</v>
      </c>
      <c r="D34" s="1">
        <v>1009.0</v>
      </c>
      <c r="E34" s="1">
        <v>12490.0</v>
      </c>
      <c r="F34" s="1">
        <v>183247.0</v>
      </c>
      <c r="G34" s="1">
        <v>4822.28947368421</v>
      </c>
      <c r="H34" s="2">
        <v>22.0</v>
      </c>
      <c r="I34" s="2">
        <v>14.0</v>
      </c>
      <c r="J34" s="2" t="s">
        <v>40</v>
      </c>
    </row>
    <row r="35" ht="14.25" customHeight="1">
      <c r="A35" s="1" t="s">
        <v>29</v>
      </c>
      <c r="B35" s="1">
        <v>39.0</v>
      </c>
      <c r="C35" s="1">
        <v>2022.0</v>
      </c>
      <c r="D35" s="1">
        <v>1159.0</v>
      </c>
      <c r="E35" s="1">
        <v>9486.0</v>
      </c>
      <c r="F35" s="1">
        <v>177626.0</v>
      </c>
      <c r="G35" s="1">
        <v>4554.51282051282</v>
      </c>
      <c r="H35" s="2">
        <v>18.0</v>
      </c>
      <c r="I35" s="2">
        <v>18.0</v>
      </c>
      <c r="J35" s="2" t="s">
        <v>47</v>
      </c>
    </row>
    <row r="36" ht="14.25" customHeight="1">
      <c r="A36" s="1" t="s">
        <v>30</v>
      </c>
      <c r="B36" s="1">
        <v>36.0</v>
      </c>
      <c r="C36" s="1">
        <v>2022.0</v>
      </c>
      <c r="D36" s="1">
        <v>960.0</v>
      </c>
      <c r="E36" s="1">
        <v>12654.0</v>
      </c>
      <c r="F36" s="1">
        <v>161303.0</v>
      </c>
      <c r="G36" s="1">
        <v>4480.63888888888</v>
      </c>
      <c r="H36" s="2">
        <v>14.0</v>
      </c>
      <c r="I36" s="2">
        <v>22.0</v>
      </c>
      <c r="J36" s="2" t="s">
        <v>43</v>
      </c>
    </row>
    <row r="37" ht="14.25" customHeight="1">
      <c r="A37" s="1" t="s">
        <v>24</v>
      </c>
      <c r="B37" s="1">
        <v>36.0</v>
      </c>
      <c r="C37" s="1">
        <v>2022.0</v>
      </c>
      <c r="D37" s="1">
        <v>960.0</v>
      </c>
      <c r="E37" s="1">
        <v>9970.0</v>
      </c>
      <c r="F37" s="1">
        <v>123468.0</v>
      </c>
      <c r="G37" s="1">
        <v>3429.66666666666</v>
      </c>
      <c r="H37" s="2">
        <v>5.0</v>
      </c>
      <c r="I37" s="2">
        <v>31.0</v>
      </c>
      <c r="J37" s="5">
        <v>45443.0</v>
      </c>
    </row>
    <row r="38" ht="14.25" customHeight="1">
      <c r="A38" s="1" t="s">
        <v>22</v>
      </c>
      <c r="B38" s="1">
        <v>49.0</v>
      </c>
      <c r="C38" s="1">
        <v>2023.0</v>
      </c>
      <c r="D38" s="1">
        <v>3209.0</v>
      </c>
      <c r="E38" s="1">
        <v>17406.0</v>
      </c>
      <c r="F38" s="1">
        <v>445437.0</v>
      </c>
      <c r="G38" s="1">
        <v>9090.55102</v>
      </c>
      <c r="H38" s="2">
        <v>34.0</v>
      </c>
      <c r="I38" s="2">
        <v>6.0</v>
      </c>
      <c r="J38" s="2" t="s">
        <v>48</v>
      </c>
    </row>
    <row r="39" ht="14.25" customHeight="1">
      <c r="A39" s="1" t="s">
        <v>13</v>
      </c>
      <c r="B39" s="1">
        <v>40.0</v>
      </c>
      <c r="C39" s="1">
        <v>2023.0</v>
      </c>
      <c r="D39" s="1">
        <v>2785.0</v>
      </c>
      <c r="E39" s="1">
        <v>17406.0</v>
      </c>
      <c r="F39" s="1">
        <v>325799.0</v>
      </c>
      <c r="G39" s="1">
        <v>8144.975</v>
      </c>
      <c r="H39" s="2">
        <v>9.0</v>
      </c>
      <c r="I39" s="2">
        <v>31.0</v>
      </c>
      <c r="J39" s="2" t="s">
        <v>49</v>
      </c>
    </row>
    <row r="40" ht="14.25" customHeight="1">
      <c r="A40" s="1" t="s">
        <v>32</v>
      </c>
      <c r="B40" s="1">
        <v>50.0</v>
      </c>
      <c r="C40" s="1">
        <v>2023.0</v>
      </c>
      <c r="D40" s="1">
        <v>3209.0</v>
      </c>
      <c r="E40" s="1">
        <v>17143.0</v>
      </c>
      <c r="F40" s="1">
        <v>402281.0</v>
      </c>
      <c r="G40" s="1">
        <v>8045.62</v>
      </c>
      <c r="H40" s="2">
        <v>32.0</v>
      </c>
      <c r="I40" s="2">
        <v>8.0</v>
      </c>
      <c r="J40" s="2" t="s">
        <v>50</v>
      </c>
    </row>
    <row r="41" ht="14.25" customHeight="1">
      <c r="A41" s="1" t="s">
        <v>17</v>
      </c>
      <c r="B41" s="1">
        <v>40.0</v>
      </c>
      <c r="C41" s="1">
        <v>2023.0</v>
      </c>
      <c r="D41" s="1">
        <v>2546.0</v>
      </c>
      <c r="E41" s="1">
        <v>13213.0</v>
      </c>
      <c r="F41" s="1">
        <v>296054.0</v>
      </c>
      <c r="G41" s="1">
        <v>7401.35</v>
      </c>
      <c r="H41" s="2">
        <v>11.0</v>
      </c>
      <c r="I41" s="2">
        <v>29.0</v>
      </c>
      <c r="J41" s="5">
        <v>45625.0</v>
      </c>
    </row>
    <row r="42" ht="14.25" customHeight="1">
      <c r="A42" s="1" t="s">
        <v>18</v>
      </c>
      <c r="B42" s="1">
        <v>42.0</v>
      </c>
      <c r="C42" s="1">
        <v>2023.0</v>
      </c>
      <c r="D42" s="1">
        <v>2450.0</v>
      </c>
      <c r="E42" s="1">
        <v>14040.0</v>
      </c>
      <c r="F42" s="1">
        <v>295709.0</v>
      </c>
      <c r="G42" s="1">
        <v>7040.690476</v>
      </c>
      <c r="H42" s="2">
        <v>18.0</v>
      </c>
      <c r="I42" s="2">
        <v>22.0</v>
      </c>
      <c r="J42" s="2" t="s">
        <v>51</v>
      </c>
    </row>
    <row r="43" ht="14.25" customHeight="1">
      <c r="A43" s="1" t="s">
        <v>15</v>
      </c>
      <c r="B43" s="1">
        <v>43.0</v>
      </c>
      <c r="C43" s="1">
        <v>2023.0</v>
      </c>
      <c r="D43" s="1">
        <v>2394.0</v>
      </c>
      <c r="E43" s="1">
        <v>13531.0</v>
      </c>
      <c r="F43" s="1">
        <v>288038.0</v>
      </c>
      <c r="G43" s="1">
        <v>6698.55814</v>
      </c>
      <c r="H43" s="2">
        <v>19.0</v>
      </c>
      <c r="I43" s="2">
        <v>21.0</v>
      </c>
      <c r="J43" s="2" t="s">
        <v>52</v>
      </c>
    </row>
    <row r="44" ht="14.25" customHeight="1">
      <c r="A44" s="1" t="s">
        <v>10</v>
      </c>
      <c r="B44" s="1">
        <v>40.0</v>
      </c>
      <c r="C44" s="1">
        <v>2023.0</v>
      </c>
      <c r="D44" s="1">
        <v>2957.0</v>
      </c>
      <c r="E44" s="1">
        <v>11970.0</v>
      </c>
      <c r="F44" s="1">
        <v>265000.0</v>
      </c>
      <c r="G44" s="1">
        <v>6625.0</v>
      </c>
      <c r="H44" s="2">
        <v>17.0</v>
      </c>
      <c r="I44" s="2">
        <v>23.0</v>
      </c>
      <c r="J44" s="2" t="s">
        <v>53</v>
      </c>
    </row>
    <row r="45" ht="14.25" customHeight="1">
      <c r="A45" s="1" t="s">
        <v>20</v>
      </c>
      <c r="B45" s="1">
        <v>47.0</v>
      </c>
      <c r="C45" s="1">
        <v>2023.0</v>
      </c>
      <c r="D45" s="1">
        <v>2690.0</v>
      </c>
      <c r="E45" s="1">
        <v>10212.0</v>
      </c>
      <c r="F45" s="1">
        <v>307284.0</v>
      </c>
      <c r="G45" s="1">
        <v>6537.957447</v>
      </c>
      <c r="H45" s="2">
        <v>27.0</v>
      </c>
      <c r="I45" s="2">
        <v>13.0</v>
      </c>
      <c r="J45" s="2" t="s">
        <v>54</v>
      </c>
    </row>
    <row r="46" ht="14.25" customHeight="1">
      <c r="A46" s="1" t="s">
        <v>29</v>
      </c>
      <c r="B46" s="1">
        <v>45.0</v>
      </c>
      <c r="C46" s="1">
        <v>2023.0</v>
      </c>
      <c r="D46" s="1">
        <v>3137.0</v>
      </c>
      <c r="E46" s="1">
        <v>13531.0</v>
      </c>
      <c r="F46" s="1">
        <v>266199.0</v>
      </c>
      <c r="G46" s="1">
        <v>5915.533333</v>
      </c>
      <c r="H46" s="2">
        <v>22.0</v>
      </c>
      <c r="I46" s="2">
        <v>18.0</v>
      </c>
      <c r="J46" s="2" t="s">
        <v>55</v>
      </c>
    </row>
    <row r="47" ht="14.25" customHeight="1">
      <c r="A47" s="1" t="s">
        <v>24</v>
      </c>
      <c r="B47" s="1">
        <v>40.0</v>
      </c>
      <c r="C47" s="1">
        <v>2023.0</v>
      </c>
      <c r="D47" s="1">
        <v>2450.0</v>
      </c>
      <c r="E47" s="1">
        <v>14406.0</v>
      </c>
      <c r="F47" s="1">
        <v>227979.0</v>
      </c>
      <c r="G47" s="1">
        <v>5699.475</v>
      </c>
      <c r="H47" s="2">
        <v>13.0</v>
      </c>
      <c r="I47" s="2">
        <v>27.0</v>
      </c>
      <c r="J47" s="2" t="s">
        <v>56</v>
      </c>
    </row>
    <row r="48" ht="14.25" customHeight="1">
      <c r="A48" s="1" t="s">
        <v>27</v>
      </c>
      <c r="B48" s="1">
        <v>42.0</v>
      </c>
      <c r="C48" s="1">
        <v>2023.0</v>
      </c>
      <c r="D48" s="1">
        <v>3005.0</v>
      </c>
      <c r="E48" s="1">
        <v>14406.0</v>
      </c>
      <c r="F48" s="1">
        <v>234587.0</v>
      </c>
      <c r="G48" s="1">
        <v>5585.404762</v>
      </c>
      <c r="H48" s="2">
        <v>19.0</v>
      </c>
      <c r="I48" s="2">
        <v>21.0</v>
      </c>
      <c r="J48" s="2" t="s">
        <v>52</v>
      </c>
    </row>
    <row r="49" ht="14.25" customHeight="1">
      <c r="A49" s="1" t="s">
        <v>30</v>
      </c>
      <c r="B49" s="1">
        <v>42.0</v>
      </c>
      <c r="C49" s="1">
        <v>2023.0</v>
      </c>
      <c r="D49" s="1">
        <v>2394.0</v>
      </c>
      <c r="E49" s="1">
        <v>8564.0</v>
      </c>
      <c r="F49" s="1">
        <v>194473.0</v>
      </c>
      <c r="G49" s="1">
        <v>4630.309524</v>
      </c>
      <c r="H49" s="2">
        <v>19.0</v>
      </c>
      <c r="I49" s="2">
        <v>21.0</v>
      </c>
      <c r="J49" s="2" t="s">
        <v>52</v>
      </c>
    </row>
    <row r="50" ht="14.25" customHeight="1">
      <c r="A50" s="1" t="s">
        <v>24</v>
      </c>
      <c r="B50" s="1">
        <v>42.0</v>
      </c>
      <c r="C50" s="1">
        <v>2024.0</v>
      </c>
      <c r="D50" s="1">
        <v>6251.0</v>
      </c>
      <c r="E50" s="1">
        <v>20711.0</v>
      </c>
      <c r="F50" s="1">
        <v>661163.0</v>
      </c>
      <c r="G50" s="1">
        <v>15741.9761904761</v>
      </c>
      <c r="H50" s="2">
        <v>20.0</v>
      </c>
      <c r="I50" s="2">
        <v>20.0</v>
      </c>
      <c r="J50" s="2" t="s">
        <v>57</v>
      </c>
    </row>
    <row r="51" ht="14.25" customHeight="1">
      <c r="A51" s="1" t="s">
        <v>32</v>
      </c>
      <c r="B51" s="1">
        <v>51.0</v>
      </c>
      <c r="C51" s="1">
        <v>2024.0</v>
      </c>
      <c r="D51" s="1">
        <v>3255.0</v>
      </c>
      <c r="E51" s="1">
        <v>19521.0</v>
      </c>
      <c r="F51" s="1">
        <v>599789.0</v>
      </c>
      <c r="G51" s="1">
        <v>11760.5686274509</v>
      </c>
      <c r="H51" s="2">
        <v>32.0</v>
      </c>
      <c r="I51" s="2">
        <v>8.0</v>
      </c>
      <c r="J51" s="2" t="s">
        <v>50</v>
      </c>
    </row>
    <row r="52" ht="14.25" customHeight="1">
      <c r="A52" s="1" t="s">
        <v>22</v>
      </c>
      <c r="B52" s="1">
        <v>46.0</v>
      </c>
      <c r="C52" s="1">
        <v>2024.0</v>
      </c>
      <c r="D52" s="1">
        <v>3344.0</v>
      </c>
      <c r="E52" s="1">
        <v>20366.0</v>
      </c>
      <c r="F52" s="1">
        <v>495014.0</v>
      </c>
      <c r="G52" s="1">
        <v>10761.1739130434</v>
      </c>
      <c r="H52" s="2">
        <v>27.0</v>
      </c>
      <c r="I52" s="2">
        <v>13.0</v>
      </c>
      <c r="J52" s="2" t="s">
        <v>54</v>
      </c>
    </row>
    <row r="53" ht="14.25" customHeight="1">
      <c r="A53" s="1" t="s">
        <v>10</v>
      </c>
      <c r="B53" s="1">
        <v>40.0</v>
      </c>
      <c r="C53" s="1">
        <v>2024.0</v>
      </c>
      <c r="D53" s="1">
        <v>3260.0</v>
      </c>
      <c r="E53" s="1">
        <v>19125.0</v>
      </c>
      <c r="F53" s="1">
        <v>422394.0</v>
      </c>
      <c r="G53" s="1">
        <v>10559.85</v>
      </c>
      <c r="H53" s="2">
        <v>8.0</v>
      </c>
      <c r="I53" s="2">
        <v>32.0</v>
      </c>
      <c r="J53" s="2" t="s">
        <v>58</v>
      </c>
    </row>
    <row r="54" ht="14.25" customHeight="1">
      <c r="A54" s="1" t="s">
        <v>17</v>
      </c>
      <c r="B54" s="1">
        <v>42.0</v>
      </c>
      <c r="C54" s="1">
        <v>2024.0</v>
      </c>
      <c r="D54" s="1">
        <v>3260.0</v>
      </c>
      <c r="E54" s="1">
        <v>18724.0</v>
      </c>
      <c r="F54" s="1">
        <v>428251.0</v>
      </c>
      <c r="G54" s="1">
        <v>10196.4523809523</v>
      </c>
      <c r="H54" s="2">
        <v>25.0</v>
      </c>
      <c r="I54" s="2">
        <v>15.0</v>
      </c>
      <c r="J54" s="2" t="s">
        <v>59</v>
      </c>
    </row>
    <row r="55" ht="14.25" customHeight="1">
      <c r="A55" s="1" t="s">
        <v>13</v>
      </c>
      <c r="B55" s="1">
        <v>42.0</v>
      </c>
      <c r="C55" s="1">
        <v>2024.0</v>
      </c>
      <c r="D55" s="1">
        <v>3260.0</v>
      </c>
      <c r="E55" s="1">
        <v>17274.0</v>
      </c>
      <c r="F55" s="1">
        <v>420831.0</v>
      </c>
      <c r="G55" s="1">
        <v>10019.7857142857</v>
      </c>
      <c r="H55" s="2">
        <v>19.0</v>
      </c>
      <c r="I55" s="2">
        <v>21.0</v>
      </c>
      <c r="J55" s="2" t="s">
        <v>52</v>
      </c>
    </row>
    <row r="56" ht="14.25" customHeight="1">
      <c r="A56" s="1" t="s">
        <v>18</v>
      </c>
      <c r="B56" s="1">
        <v>40.0</v>
      </c>
      <c r="C56" s="1">
        <v>2024.0</v>
      </c>
      <c r="D56" s="1">
        <v>3260.0</v>
      </c>
      <c r="E56" s="1">
        <v>18394.0</v>
      </c>
      <c r="F56" s="1">
        <v>388669.0</v>
      </c>
      <c r="G56" s="1">
        <v>9716.725</v>
      </c>
      <c r="H56" s="2">
        <v>13.0</v>
      </c>
      <c r="I56" s="2">
        <v>27.0</v>
      </c>
      <c r="J56" s="2" t="s">
        <v>56</v>
      </c>
    </row>
    <row r="57" ht="14.25" customHeight="1">
      <c r="A57" s="1" t="s">
        <v>15</v>
      </c>
      <c r="B57" s="1">
        <v>52.0</v>
      </c>
      <c r="C57" s="1">
        <v>2024.0</v>
      </c>
      <c r="D57" s="1">
        <v>3260.0</v>
      </c>
      <c r="E57" s="1">
        <v>19521.0</v>
      </c>
      <c r="F57" s="1">
        <v>504182.0</v>
      </c>
      <c r="G57" s="1">
        <v>9695.80769230769</v>
      </c>
      <c r="H57" s="2">
        <v>30.0</v>
      </c>
      <c r="I57" s="2">
        <v>10.0</v>
      </c>
      <c r="J57" s="2" t="s">
        <v>60</v>
      </c>
    </row>
    <row r="58" ht="14.25" customHeight="1">
      <c r="A58" s="1" t="s">
        <v>20</v>
      </c>
      <c r="B58" s="1">
        <v>47.0</v>
      </c>
      <c r="C58" s="1">
        <v>2024.0</v>
      </c>
      <c r="D58" s="1">
        <v>3265.0</v>
      </c>
      <c r="E58" s="1">
        <v>19125.0</v>
      </c>
      <c r="F58" s="1">
        <v>414137.0</v>
      </c>
      <c r="G58" s="1">
        <v>8811.42553191489</v>
      </c>
      <c r="H58" s="2">
        <v>28.0</v>
      </c>
      <c r="I58" s="2">
        <v>12.0</v>
      </c>
      <c r="J58" s="2" t="s">
        <v>61</v>
      </c>
    </row>
    <row r="59" ht="14.25" customHeight="1">
      <c r="A59" s="1" t="s">
        <v>27</v>
      </c>
      <c r="B59" s="1">
        <v>40.0</v>
      </c>
      <c r="C59" s="1">
        <v>2024.0</v>
      </c>
      <c r="D59" s="1">
        <v>3260.0</v>
      </c>
      <c r="E59" s="1">
        <v>20711.0</v>
      </c>
      <c r="F59" s="1">
        <v>299878.0</v>
      </c>
      <c r="G59" s="1">
        <v>7496.95</v>
      </c>
      <c r="H59" s="2">
        <v>14.0</v>
      </c>
      <c r="I59" s="2">
        <v>26.0</v>
      </c>
      <c r="J59" s="2" t="s">
        <v>62</v>
      </c>
    </row>
    <row r="60" ht="14.25" customHeight="1">
      <c r="A60" s="1" t="s">
        <v>30</v>
      </c>
      <c r="B60" s="1">
        <v>42.0</v>
      </c>
      <c r="C60" s="1">
        <v>2024.0</v>
      </c>
      <c r="D60" s="1">
        <v>3255.0</v>
      </c>
      <c r="E60" s="1">
        <v>17608.0</v>
      </c>
      <c r="F60" s="1">
        <v>307882.0</v>
      </c>
      <c r="G60" s="1">
        <v>7330.5238095238</v>
      </c>
      <c r="H60" s="2">
        <v>15.0</v>
      </c>
      <c r="I60" s="2">
        <v>25.0</v>
      </c>
      <c r="J60" s="2" t="s">
        <v>63</v>
      </c>
    </row>
    <row r="61" ht="14.25" customHeight="1">
      <c r="A61" s="1" t="s">
        <v>29</v>
      </c>
      <c r="B61" s="1">
        <v>40.0</v>
      </c>
      <c r="C61" s="1">
        <v>2024.0</v>
      </c>
      <c r="D61" s="1">
        <v>3260.0</v>
      </c>
      <c r="E61" s="1">
        <v>17274.0</v>
      </c>
      <c r="F61" s="1">
        <v>290992.0</v>
      </c>
      <c r="G61" s="1">
        <v>7274.8</v>
      </c>
      <c r="H61" s="2">
        <v>9.0</v>
      </c>
      <c r="I61" s="2">
        <v>31.0</v>
      </c>
      <c r="J61" s="2" t="s">
        <v>49</v>
      </c>
    </row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5.57"/>
    <col customWidth="1" min="3" max="7" width="12.0"/>
    <col customWidth="1" min="8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Ian Kim</dc:creator>
</cp:coreProperties>
</file>