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МММ\12. Транспортная задача\"/>
    </mc:Choice>
  </mc:AlternateContent>
  <xr:revisionPtr revIDLastSave="0" documentId="13_ncr:1_{1B6CC748-D238-4E86-807F-C2251CB62632}" xr6:coauthVersionLast="47" xr6:coauthVersionMax="47" xr10:uidLastSave="{00000000-0000-0000-0000-000000000000}"/>
  <bookViews>
    <workbookView xWindow="4224" yWindow="4224" windowWidth="14760" windowHeight="13152" activeTab="1" xr2:uid="{9B7C10B3-7E11-44F3-A69E-D3B33CA23567}"/>
  </bookViews>
  <sheets>
    <sheet name="Задача1" sheetId="1" r:id="rId1"/>
    <sheet name="Задача2" sheetId="2" r:id="rId2"/>
  </sheets>
  <definedNames>
    <definedName name="solver_adj" localSheetId="0" hidden="1">Задача1!$C$15:$G$17</definedName>
    <definedName name="solver_adj" localSheetId="1" hidden="1">Задача2!$C$16:$F$19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Задача1!$C$15:$G$17</definedName>
    <definedName name="solver_lhs1" localSheetId="1" hidden="1">Задача2!$C$16:$F$19</definedName>
    <definedName name="solver_lhs2" localSheetId="0" hidden="1">Задача1!$C$15:$G$17</definedName>
    <definedName name="solver_lhs2" localSheetId="1" hidden="1">Задача2!$C$16:$F$19</definedName>
    <definedName name="solver_lhs3" localSheetId="0" hidden="1">Задача1!$C$18:$G$18</definedName>
    <definedName name="solver_lhs3" localSheetId="1" hidden="1">Задача2!$C$20:$F$20</definedName>
    <definedName name="solver_lhs4" localSheetId="0" hidden="1">Задача1!$H$15:$H$17</definedName>
    <definedName name="solver_lhs4" localSheetId="1" hidden="1">Задача2!$G$16:$G$19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Задача1!$J$9</definedName>
    <definedName name="solver_opt" localSheetId="1" hidden="1">Задача2!$I$9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hs1" localSheetId="0" hidden="1">"целое"</definedName>
    <definedName name="solver_rhs1" localSheetId="1" hidden="1">"целое"</definedName>
    <definedName name="solver_rhs2" localSheetId="0" hidden="1">0</definedName>
    <definedName name="solver_rhs2" localSheetId="1" hidden="1">0</definedName>
    <definedName name="solver_rhs3" localSheetId="0" hidden="1">Задача1!$C$12:$G$12</definedName>
    <definedName name="solver_rhs3" localSheetId="1" hidden="1">Задача2!$C$13:$F$13</definedName>
    <definedName name="solver_rhs4" localSheetId="0" hidden="1">Задача1!$H$9:$H$11</definedName>
    <definedName name="solver_rhs4" localSheetId="1" hidden="1">Задача2!$G$9:$G$12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G19" i="2"/>
  <c r="F20" i="2"/>
  <c r="E20" i="2"/>
  <c r="D20" i="2"/>
  <c r="C20" i="2"/>
  <c r="G12" i="2"/>
  <c r="J9" i="1"/>
  <c r="G17" i="2"/>
  <c r="G18" i="2"/>
  <c r="G16" i="2"/>
  <c r="F11" i="2"/>
  <c r="D11" i="2"/>
  <c r="C10" i="2"/>
  <c r="F9" i="2"/>
  <c r="D9" i="2"/>
  <c r="D18" i="1" l="1"/>
  <c r="E18" i="1"/>
  <c r="F18" i="1"/>
  <c r="G18" i="1"/>
  <c r="C18" i="1"/>
  <c r="H16" i="1"/>
  <c r="H17" i="1"/>
  <c r="H15" i="1"/>
  <c r="D11" i="1"/>
  <c r="C11" i="1"/>
  <c r="C9" i="1"/>
  <c r="E9" i="1"/>
  <c r="E10" i="1"/>
  <c r="F11" i="1"/>
</calcChain>
</file>

<file path=xl/sharedStrings.xml><?xml version="1.0" encoding="utf-8"?>
<sst xmlns="http://schemas.openxmlformats.org/spreadsheetml/2006/main" count="17" uniqueCount="10">
  <si>
    <t>a=</t>
  </si>
  <si>
    <t>b=</t>
  </si>
  <si>
    <t>c=</t>
  </si>
  <si>
    <t>d=</t>
  </si>
  <si>
    <t>e=</t>
  </si>
  <si>
    <t>f=</t>
  </si>
  <si>
    <t>-минимальная стоимость</t>
  </si>
  <si>
    <t>Оптимизированное решение:</t>
  </si>
  <si>
    <t>Так как сумма поставок не равна сумме потребностей, необходимо ввести фиктивного поставщика</t>
  </si>
  <si>
    <t>чьи поставки будут равны недостатку запасов до закрытого типа транспортных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</si>
</sst>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quotePrefix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4" borderId="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0" fontId="0" fillId="6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E454-FA45-4E18-AAEC-8C146DD9A84E}">
  <dimension ref="A1:K18"/>
  <sheetViews>
    <sheetView workbookViewId="0">
      <selection activeCell="C26" sqref="C26"/>
    </sheetView>
  </sheetViews>
  <sheetFormatPr defaultRowHeight="14.4" x14ac:dyDescent="0.3"/>
  <cols>
    <col min="1" max="1" width="3.21875" customWidth="1"/>
  </cols>
  <sheetData>
    <row r="1" spans="1:11" x14ac:dyDescent="0.3">
      <c r="A1" t="s">
        <v>0</v>
      </c>
      <c r="B1">
        <v>6</v>
      </c>
    </row>
    <row r="2" spans="1:11" x14ac:dyDescent="0.3">
      <c r="A2" t="s">
        <v>1</v>
      </c>
      <c r="B2">
        <v>9</v>
      </c>
    </row>
    <row r="3" spans="1:11" x14ac:dyDescent="0.3">
      <c r="A3" t="s">
        <v>2</v>
      </c>
      <c r="B3">
        <v>4</v>
      </c>
    </row>
    <row r="4" spans="1:11" x14ac:dyDescent="0.3">
      <c r="A4" t="s">
        <v>3</v>
      </c>
      <c r="B4">
        <v>1</v>
      </c>
    </row>
    <row r="5" spans="1:11" x14ac:dyDescent="0.3">
      <c r="A5" t="s">
        <v>4</v>
      </c>
      <c r="B5">
        <v>4</v>
      </c>
    </row>
    <row r="6" spans="1:11" x14ac:dyDescent="0.3">
      <c r="A6" t="s">
        <v>5</v>
      </c>
      <c r="B6">
        <v>4</v>
      </c>
    </row>
    <row r="9" spans="1:11" x14ac:dyDescent="0.3">
      <c r="C9" s="1">
        <f>B1</f>
        <v>6</v>
      </c>
      <c r="D9" s="1">
        <v>3</v>
      </c>
      <c r="E9" s="1">
        <f>B2</f>
        <v>9</v>
      </c>
      <c r="F9" s="1">
        <v>4</v>
      </c>
      <c r="G9" s="1">
        <v>2</v>
      </c>
      <c r="H9" s="2">
        <v>40</v>
      </c>
      <c r="J9">
        <f>SUMPRODUCT(C15:G17)</f>
        <v>290</v>
      </c>
      <c r="K9" s="5" t="s">
        <v>6</v>
      </c>
    </row>
    <row r="10" spans="1:11" x14ac:dyDescent="0.3">
      <c r="C10" s="1">
        <v>6</v>
      </c>
      <c r="D10" s="1">
        <v>2</v>
      </c>
      <c r="E10" s="1">
        <f>B3</f>
        <v>4</v>
      </c>
      <c r="F10" s="1">
        <v>1</v>
      </c>
      <c r="G10" s="1">
        <v>7</v>
      </c>
      <c r="H10" s="2">
        <v>150</v>
      </c>
    </row>
    <row r="11" spans="1:11" x14ac:dyDescent="0.3">
      <c r="C11" s="1">
        <f>B4</f>
        <v>1</v>
      </c>
      <c r="D11" s="1">
        <f>B5</f>
        <v>4</v>
      </c>
      <c r="E11" s="1">
        <v>2</v>
      </c>
      <c r="F11" s="1">
        <f>B6</f>
        <v>4</v>
      </c>
      <c r="G11" s="1">
        <v>4</v>
      </c>
      <c r="H11" s="2">
        <v>100</v>
      </c>
    </row>
    <row r="12" spans="1:11" x14ac:dyDescent="0.3">
      <c r="C12" s="3">
        <v>20</v>
      </c>
      <c r="D12" s="3">
        <v>80</v>
      </c>
      <c r="E12" s="3">
        <v>90</v>
      </c>
      <c r="F12" s="3">
        <v>60</v>
      </c>
      <c r="G12" s="3">
        <v>40</v>
      </c>
      <c r="H12" s="4"/>
    </row>
    <row r="14" spans="1:11" x14ac:dyDescent="0.3">
      <c r="B14" t="s">
        <v>7</v>
      </c>
    </row>
    <row r="15" spans="1:11" x14ac:dyDescent="0.3">
      <c r="C15" s="8">
        <v>0</v>
      </c>
      <c r="D15" s="8">
        <v>0</v>
      </c>
      <c r="E15" s="8">
        <v>40</v>
      </c>
      <c r="F15" s="8">
        <v>0</v>
      </c>
      <c r="G15" s="8">
        <v>0</v>
      </c>
      <c r="H15" s="6">
        <f>SUM(C15:G15)</f>
        <v>40</v>
      </c>
    </row>
    <row r="16" spans="1:11" x14ac:dyDescent="0.3">
      <c r="C16" s="8">
        <v>20</v>
      </c>
      <c r="D16" s="8">
        <v>80</v>
      </c>
      <c r="E16" s="8">
        <v>50</v>
      </c>
      <c r="F16" s="8">
        <v>0</v>
      </c>
      <c r="G16" s="8">
        <v>0</v>
      </c>
      <c r="H16" s="6">
        <f>SUM(C16:G16)</f>
        <v>150</v>
      </c>
    </row>
    <row r="17" spans="3:8" x14ac:dyDescent="0.3">
      <c r="C17" s="8">
        <v>0</v>
      </c>
      <c r="D17" s="8">
        <v>0</v>
      </c>
      <c r="E17" s="8">
        <v>0</v>
      </c>
      <c r="F17" s="8">
        <v>60</v>
      </c>
      <c r="G17" s="8">
        <v>40</v>
      </c>
      <c r="H17" s="6">
        <f>SUM(C17:G17)</f>
        <v>100</v>
      </c>
    </row>
    <row r="18" spans="3:8" x14ac:dyDescent="0.3">
      <c r="C18" s="6">
        <f>SUM(C15:C17)</f>
        <v>20</v>
      </c>
      <c r="D18" s="6">
        <f>SUM(D15:D17)</f>
        <v>80</v>
      </c>
      <c r="E18" s="6">
        <f>SUM(E15:E17)</f>
        <v>90</v>
      </c>
      <c r="F18" s="6">
        <f>SUM(F15:F17)</f>
        <v>60</v>
      </c>
      <c r="G18" s="6">
        <f>SUM(G15:G17)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0B1C-71D2-4A5F-99FA-D5D4138EBBA4}">
  <dimension ref="A1:J20"/>
  <sheetViews>
    <sheetView tabSelected="1" zoomScale="85" zoomScaleNormal="85" workbookViewId="0">
      <selection activeCell="G19" sqref="G19"/>
    </sheetView>
  </sheetViews>
  <sheetFormatPr defaultRowHeight="14.4" x14ac:dyDescent="0.3"/>
  <cols>
    <col min="1" max="1" width="3.109375" customWidth="1"/>
    <col min="9" max="9" width="14.109375" customWidth="1"/>
  </cols>
  <sheetData>
    <row r="1" spans="1:10" x14ac:dyDescent="0.3">
      <c r="A1" t="s">
        <v>0</v>
      </c>
      <c r="B1">
        <v>14</v>
      </c>
    </row>
    <row r="2" spans="1:10" x14ac:dyDescent="0.3">
      <c r="A2" t="s">
        <v>1</v>
      </c>
      <c r="B2">
        <v>10</v>
      </c>
    </row>
    <row r="3" spans="1:10" x14ac:dyDescent="0.3">
      <c r="A3" t="s">
        <v>2</v>
      </c>
      <c r="B3">
        <v>12</v>
      </c>
    </row>
    <row r="4" spans="1:10" x14ac:dyDescent="0.3">
      <c r="A4" t="s">
        <v>3</v>
      </c>
      <c r="B4">
        <v>14</v>
      </c>
    </row>
    <row r="5" spans="1:10" x14ac:dyDescent="0.3">
      <c r="A5" t="s">
        <v>4</v>
      </c>
      <c r="B5">
        <v>13</v>
      </c>
    </row>
    <row r="6" spans="1:10" x14ac:dyDescent="0.3">
      <c r="C6" t="s">
        <v>8</v>
      </c>
    </row>
    <row r="7" spans="1:10" x14ac:dyDescent="0.3">
      <c r="C7" t="s">
        <v>9</v>
      </c>
    </row>
    <row r="9" spans="1:10" x14ac:dyDescent="0.3">
      <c r="C9" s="1">
        <v>12</v>
      </c>
      <c r="D9" s="1">
        <f>B3</f>
        <v>12</v>
      </c>
      <c r="E9" s="1">
        <v>14</v>
      </c>
      <c r="F9" s="1">
        <f>B1</f>
        <v>14</v>
      </c>
      <c r="G9" s="7">
        <v>30</v>
      </c>
      <c r="I9">
        <f>SUMPRODUCT(C9:F12,C16:F19)</f>
        <v>1550</v>
      </c>
      <c r="J9" s="5" t="s">
        <v>6</v>
      </c>
    </row>
    <row r="10" spans="1:10" x14ac:dyDescent="0.3">
      <c r="C10" s="1">
        <f>B2</f>
        <v>10</v>
      </c>
      <c r="D10" s="1">
        <v>20</v>
      </c>
      <c r="E10" s="1">
        <v>18</v>
      </c>
      <c r="F10" s="1">
        <v>17</v>
      </c>
      <c r="G10" s="7">
        <v>50</v>
      </c>
    </row>
    <row r="11" spans="1:10" x14ac:dyDescent="0.3">
      <c r="C11" s="11">
        <v>19</v>
      </c>
      <c r="D11" s="11">
        <f>B4</f>
        <v>14</v>
      </c>
      <c r="E11" s="11">
        <v>16</v>
      </c>
      <c r="F11" s="11">
        <f>B5</f>
        <v>13</v>
      </c>
      <c r="G11" s="7">
        <v>45</v>
      </c>
    </row>
    <row r="12" spans="1:10" x14ac:dyDescent="0.3">
      <c r="C12" s="13">
        <v>0</v>
      </c>
      <c r="D12" s="13">
        <v>0</v>
      </c>
      <c r="E12" s="12">
        <v>0</v>
      </c>
      <c r="F12" s="13">
        <v>0</v>
      </c>
      <c r="G12" s="14">
        <f>SUM(C13:F13) - SUM(G9:G11)</f>
        <v>15</v>
      </c>
    </row>
    <row r="13" spans="1:10" x14ac:dyDescent="0.3">
      <c r="C13" s="3">
        <v>40</v>
      </c>
      <c r="D13" s="3">
        <v>25</v>
      </c>
      <c r="E13" s="3">
        <v>35</v>
      </c>
      <c r="F13" s="3">
        <v>40</v>
      </c>
      <c r="G13" s="4"/>
    </row>
    <row r="15" spans="1:10" x14ac:dyDescent="0.3">
      <c r="B15" t="s">
        <v>7</v>
      </c>
    </row>
    <row r="16" spans="1:10" x14ac:dyDescent="0.3">
      <c r="C16" s="10">
        <v>0</v>
      </c>
      <c r="D16" s="10">
        <v>25</v>
      </c>
      <c r="E16" s="10">
        <v>5</v>
      </c>
      <c r="F16" s="10">
        <v>0</v>
      </c>
      <c r="G16" s="9">
        <f>SUM(C16:F16)</f>
        <v>30</v>
      </c>
    </row>
    <row r="17" spans="3:7" x14ac:dyDescent="0.3">
      <c r="C17" s="10">
        <v>40</v>
      </c>
      <c r="D17" s="10">
        <v>0</v>
      </c>
      <c r="E17" s="10">
        <v>10</v>
      </c>
      <c r="F17" s="10">
        <v>0</v>
      </c>
      <c r="G17" s="9">
        <f t="shared" ref="G17:G19" si="0">SUM(C17:F17)</f>
        <v>50</v>
      </c>
    </row>
    <row r="18" spans="3:7" x14ac:dyDescent="0.3">
      <c r="C18" s="10">
        <v>0</v>
      </c>
      <c r="D18" s="10">
        <v>0</v>
      </c>
      <c r="E18" s="10">
        <v>5</v>
      </c>
      <c r="F18" s="10">
        <v>40</v>
      </c>
      <c r="G18" s="9">
        <f t="shared" si="0"/>
        <v>45</v>
      </c>
    </row>
    <row r="19" spans="3:7" x14ac:dyDescent="0.3">
      <c r="C19" s="10">
        <v>0</v>
      </c>
      <c r="D19" s="10">
        <v>0</v>
      </c>
      <c r="E19" s="10">
        <v>15</v>
      </c>
      <c r="F19" s="10">
        <v>0</v>
      </c>
      <c r="G19" s="9">
        <f t="shared" si="0"/>
        <v>15</v>
      </c>
    </row>
    <row r="20" spans="3:7" x14ac:dyDescent="0.3">
      <c r="C20" s="9">
        <f>SUM(C16:C19)</f>
        <v>40</v>
      </c>
      <c r="D20" s="9">
        <f>SUM(D16:D19)</f>
        <v>25</v>
      </c>
      <c r="E20" s="9">
        <f>SUM(E16:E19)</f>
        <v>35</v>
      </c>
      <c r="F20" s="9">
        <f>SUM(F16:F19)</f>
        <v>40</v>
      </c>
      <c r="G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Задача1</vt:lpstr>
      <vt:lpstr>Задача2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2023-12-20T01:08:56Z</dcterms:created>
  <dcterms:modified xsi:type="dcterms:W3CDTF">2024-04-16T08:37:19Z</dcterms:modified>
</cp:coreProperties>
</file>