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Janus\Documents\Jorge_uni\ULTIMO SEMESTRE\TESIS\Estadisticas descriptivas\"/>
    </mc:Choice>
  </mc:AlternateContent>
  <xr:revisionPtr revIDLastSave="0" documentId="13_ncr:1_{6D4DEF5B-8857-4CD6-804A-A72F196920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9" i="1" l="1"/>
  <c r="D118" i="1"/>
  <c r="D115" i="1"/>
  <c r="D116" i="1"/>
  <c r="D117" i="1"/>
  <c r="D114" i="1"/>
  <c r="C112" i="1"/>
  <c r="D110" i="1"/>
  <c r="D111" i="1"/>
  <c r="D109" i="1"/>
  <c r="C107" i="1"/>
  <c r="D102" i="1"/>
  <c r="D103" i="1"/>
  <c r="D104" i="1"/>
  <c r="D105" i="1"/>
  <c r="D106" i="1"/>
  <c r="D101" i="1"/>
  <c r="C99" i="1"/>
  <c r="D95" i="1"/>
  <c r="D96" i="1"/>
  <c r="D97" i="1"/>
  <c r="D98" i="1"/>
  <c r="D94" i="1"/>
  <c r="C92" i="1"/>
  <c r="D88" i="1"/>
  <c r="D89" i="1"/>
  <c r="D90" i="1"/>
  <c r="D91" i="1"/>
  <c r="D87" i="1"/>
  <c r="C85" i="1"/>
  <c r="D80" i="1"/>
  <c r="D81" i="1"/>
  <c r="D82" i="1"/>
  <c r="D83" i="1"/>
  <c r="D84" i="1"/>
  <c r="D79" i="1"/>
  <c r="C77" i="1"/>
  <c r="D72" i="1"/>
  <c r="D73" i="1"/>
  <c r="D74" i="1"/>
  <c r="D75" i="1"/>
  <c r="D76" i="1"/>
  <c r="D71" i="1"/>
  <c r="D64" i="1"/>
  <c r="C69" i="1"/>
  <c r="D65" i="1"/>
  <c r="D66" i="1"/>
  <c r="D67" i="1"/>
  <c r="D68" i="1"/>
  <c r="C62" i="1"/>
  <c r="D60" i="1"/>
  <c r="D61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40" i="1"/>
  <c r="C38" i="1"/>
  <c r="D34" i="1"/>
  <c r="D35" i="1"/>
  <c r="D36" i="1"/>
  <c r="D37" i="1"/>
  <c r="D33" i="1"/>
  <c r="C31" i="1"/>
  <c r="D28" i="1"/>
  <c r="D29" i="1"/>
  <c r="D30" i="1"/>
  <c r="D27" i="1"/>
  <c r="C25" i="1"/>
  <c r="D24" i="1"/>
  <c r="D16" i="1"/>
  <c r="D17" i="1"/>
  <c r="D18" i="1"/>
  <c r="D19" i="1"/>
  <c r="D20" i="1"/>
  <c r="D21" i="1"/>
  <c r="D22" i="1"/>
  <c r="D23" i="1"/>
  <c r="D15" i="1"/>
  <c r="C13" i="1"/>
  <c r="D3" i="1"/>
  <c r="D4" i="1"/>
  <c r="D5" i="1"/>
  <c r="D6" i="1"/>
  <c r="D7" i="1"/>
  <c r="D8" i="1"/>
  <c r="D9" i="1"/>
  <c r="D10" i="1"/>
  <c r="D11" i="1"/>
  <c r="D12" i="1"/>
  <c r="D2" i="1"/>
  <c r="D31" i="1" l="1"/>
  <c r="E31" i="1" s="1"/>
  <c r="D119" i="1"/>
  <c r="E119" i="1" s="1"/>
  <c r="D92" i="1"/>
  <c r="D99" i="1"/>
  <c r="E99" i="1" s="1"/>
  <c r="D13" i="1"/>
  <c r="E13" i="1" s="1"/>
  <c r="D112" i="1"/>
  <c r="E112" i="1" s="1"/>
  <c r="D85" i="1"/>
  <c r="E85" i="1" s="1"/>
  <c r="D107" i="1"/>
  <c r="E107" i="1" s="1"/>
  <c r="D62" i="1"/>
  <c r="E62" i="1" s="1"/>
  <c r="D69" i="1"/>
  <c r="E69" i="1" s="1"/>
  <c r="E92" i="1"/>
  <c r="D25" i="1"/>
  <c r="E25" i="1" s="1"/>
  <c r="D38" i="1"/>
  <c r="E38" i="1" s="1"/>
  <c r="D77" i="1"/>
  <c r="E77" i="1" s="1"/>
</calcChain>
</file>

<file path=xl/sharedStrings.xml><?xml version="1.0" encoding="utf-8"?>
<sst xmlns="http://schemas.openxmlformats.org/spreadsheetml/2006/main" count="125" uniqueCount="106">
  <si>
    <t>Municipio</t>
  </si>
  <si>
    <t>IPM</t>
  </si>
  <si>
    <t>poblacion</t>
  </si>
  <si>
    <t>Cartagena</t>
  </si>
  <si>
    <t>Arjona</t>
  </si>
  <si>
    <t>Clemencia</t>
  </si>
  <si>
    <t>Mahates</t>
  </si>
  <si>
    <t>Maria la baja</t>
  </si>
  <si>
    <t>San estanislao</t>
  </si>
  <si>
    <t>Santa catalina</t>
  </si>
  <si>
    <t>Santa rosa</t>
  </si>
  <si>
    <t>Turbaco</t>
  </si>
  <si>
    <t>Turbana</t>
  </si>
  <si>
    <t>Villanueva</t>
  </si>
  <si>
    <t>Caldas</t>
  </si>
  <si>
    <t>La estrella</t>
  </si>
  <si>
    <t>Sabaneta</t>
  </si>
  <si>
    <t>Envigado</t>
  </si>
  <si>
    <t>Itagui</t>
  </si>
  <si>
    <t>Medellin</t>
  </si>
  <si>
    <t>Bello</t>
  </si>
  <si>
    <t>Copacabana</t>
  </si>
  <si>
    <t>Girardota</t>
  </si>
  <si>
    <t>Barbosa</t>
  </si>
  <si>
    <t>Bucaramanga</t>
  </si>
  <si>
    <t>Floridablanca</t>
  </si>
  <si>
    <t>San juan de giron</t>
  </si>
  <si>
    <t>piedecuesta</t>
  </si>
  <si>
    <t>Cali</t>
  </si>
  <si>
    <t>Palmira</t>
  </si>
  <si>
    <t>Yumbo</t>
  </si>
  <si>
    <t>Jamundi</t>
  </si>
  <si>
    <t>Candelaria</t>
  </si>
  <si>
    <t>Bogota</t>
  </si>
  <si>
    <t>Cajica</t>
  </si>
  <si>
    <t>Chia</t>
  </si>
  <si>
    <t>Cogua</t>
  </si>
  <si>
    <t>Cota</t>
  </si>
  <si>
    <t>El rosal</t>
  </si>
  <si>
    <t>Facativa</t>
  </si>
  <si>
    <t>Funza</t>
  </si>
  <si>
    <t>Gachancipa</t>
  </si>
  <si>
    <t>La calera</t>
  </si>
  <si>
    <t>Madrid</t>
  </si>
  <si>
    <t>Mosquera</t>
  </si>
  <si>
    <t>Nemocon</t>
  </si>
  <si>
    <t>Soacha</t>
  </si>
  <si>
    <t>Sibate</t>
  </si>
  <si>
    <t>Sopo</t>
  </si>
  <si>
    <t>Subachoque</t>
  </si>
  <si>
    <t>Tabio</t>
  </si>
  <si>
    <t>Tenjo</t>
  </si>
  <si>
    <t>Tocancipa</t>
  </si>
  <si>
    <t>Zipacon</t>
  </si>
  <si>
    <t>Zipaquira</t>
  </si>
  <si>
    <t>Barranquilla</t>
  </si>
  <si>
    <t>Soledad</t>
  </si>
  <si>
    <t>Galapa</t>
  </si>
  <si>
    <t>Puerto Colombia</t>
  </si>
  <si>
    <t>Malambo</t>
  </si>
  <si>
    <t>Cucuta</t>
  </si>
  <si>
    <t>Villa del rosario</t>
  </si>
  <si>
    <t>Los patios</t>
  </si>
  <si>
    <t>el Zulia</t>
  </si>
  <si>
    <t>San Cayetano</t>
  </si>
  <si>
    <t>Puerto Santander</t>
  </si>
  <si>
    <t>Ibague</t>
  </si>
  <si>
    <t>Alvarado</t>
  </si>
  <si>
    <t>Cajamarca</t>
  </si>
  <si>
    <t>Venadillo</t>
  </si>
  <si>
    <t>Coello</t>
  </si>
  <si>
    <t>Piedras</t>
  </si>
  <si>
    <t>Manizales</t>
  </si>
  <si>
    <t>Neira</t>
  </si>
  <si>
    <t>Chinchina</t>
  </si>
  <si>
    <t>Villamaria</t>
  </si>
  <si>
    <t>Palestina</t>
  </si>
  <si>
    <t>Monteria</t>
  </si>
  <si>
    <t>Cerete</t>
  </si>
  <si>
    <t>San carlos</t>
  </si>
  <si>
    <t>Cienaga de oro</t>
  </si>
  <si>
    <t>San Pelayo</t>
  </si>
  <si>
    <t>Pasto</t>
  </si>
  <si>
    <t>Chachagui</t>
  </si>
  <si>
    <t>La Florida</t>
  </si>
  <si>
    <t>Nariño</t>
  </si>
  <si>
    <t>Tangua</t>
  </si>
  <si>
    <t>Yacuanquer</t>
  </si>
  <si>
    <t>Pereira</t>
  </si>
  <si>
    <t>Dos quebradas</t>
  </si>
  <si>
    <t>La Virginia</t>
  </si>
  <si>
    <t>Villavicencio</t>
  </si>
  <si>
    <t>Acacias</t>
  </si>
  <si>
    <t>Cumaral</t>
  </si>
  <si>
    <t>Guamal</t>
  </si>
  <si>
    <t>Restrepo</t>
  </si>
  <si>
    <t>Medellín A.M.</t>
  </si>
  <si>
    <t>Bucaramanga A.M.</t>
  </si>
  <si>
    <t>Calí A.M.</t>
  </si>
  <si>
    <t>Bogotá</t>
  </si>
  <si>
    <t>Barranquilla A.M.</t>
  </si>
  <si>
    <t>Cúcuta</t>
  </si>
  <si>
    <t>Ibagué</t>
  </si>
  <si>
    <t>Manizales A.M.</t>
  </si>
  <si>
    <t>Pereira A.M.</t>
  </si>
  <si>
    <t>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</si>
</sst>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IPM Principales</a:t>
            </a:r>
            <a:r>
              <a:rPr lang="en-US" baseline="0"/>
              <a:t> ciudades</a:t>
            </a:r>
          </a:p>
          <a:p>
            <a:pPr>
              <a:defRPr/>
            </a:pPr>
            <a:r>
              <a:rPr lang="en-US" baseline="0"/>
              <a:t>2018</a:t>
            </a:r>
            <a:endParaRPr lang="en-US"/>
          </a:p>
        </c:rich>
      </c:tx>
      <c:layout>
        <c:manualLayout>
          <c:xMode val="edge"/>
          <c:yMode val="edge"/>
          <c:x val="0.26404918499744517"/>
          <c:y val="2.3703692643363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Sheet1!$B$121</c:f>
              <c:strCache>
                <c:ptCount val="1"/>
                <c:pt idx="0">
                  <c:v>Ciudad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Sheet1!$B$122:$B$134</c:f>
              <c:strCache>
                <c:ptCount val="13"/>
                <c:pt idx="0">
                  <c:v>Monteria</c:v>
                </c:pt>
                <c:pt idx="1">
                  <c:v>Cartagena</c:v>
                </c:pt>
                <c:pt idx="2">
                  <c:v>Cúcuta</c:v>
                </c:pt>
                <c:pt idx="3">
                  <c:v>Pasto</c:v>
                </c:pt>
                <c:pt idx="4">
                  <c:v>Barranquilla A.M.</c:v>
                </c:pt>
                <c:pt idx="5">
                  <c:v>Ibagué</c:v>
                </c:pt>
                <c:pt idx="6">
                  <c:v>Villavicencio</c:v>
                </c:pt>
                <c:pt idx="7">
                  <c:v>Manizales A.M.</c:v>
                </c:pt>
                <c:pt idx="8">
                  <c:v>Pereira A.M.</c:v>
                </c:pt>
                <c:pt idx="9">
                  <c:v>Bucaramanga A.M.</c:v>
                </c:pt>
                <c:pt idx="10">
                  <c:v>Medellín A.M.</c:v>
                </c:pt>
                <c:pt idx="11">
                  <c:v>Calí A.M.</c:v>
                </c:pt>
                <c:pt idx="12">
                  <c:v>Bogotá</c:v>
                </c:pt>
              </c:strCache>
            </c:strRef>
          </c:cat>
          <c:val>
            <c:numRef>
              <c:f>Sheet1!$C$122:$C$134</c:f>
              <c:numCache>
                <c:formatCode>0.00</c:formatCode>
                <c:ptCount val="13"/>
                <c:pt idx="0">
                  <c:v>33.01350079215814</c:v>
                </c:pt>
                <c:pt idx="1">
                  <c:v>26.777071723567776</c:v>
                </c:pt>
                <c:pt idx="2">
                  <c:v>25.916727415605397</c:v>
                </c:pt>
                <c:pt idx="3">
                  <c:v>18.942452239397543</c:v>
                </c:pt>
                <c:pt idx="4">
                  <c:v>18.647484809186999</c:v>
                </c:pt>
                <c:pt idx="5">
                  <c:v>16.908466138289839</c:v>
                </c:pt>
                <c:pt idx="6">
                  <c:v>16.575934336890668</c:v>
                </c:pt>
                <c:pt idx="7">
                  <c:v>16.429328087545784</c:v>
                </c:pt>
                <c:pt idx="8">
                  <c:v>14.874674765988452</c:v>
                </c:pt>
                <c:pt idx="9">
                  <c:v>14.125501002221657</c:v>
                </c:pt>
                <c:pt idx="10">
                  <c:v>12.368078222301342</c:v>
                </c:pt>
                <c:pt idx="11">
                  <c:v>12.232768639298413</c:v>
                </c:pt>
                <c:pt idx="12">
                  <c:v>9.3525546353801357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9-40B6-9F5D-40488057CC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00008784"/>
        <c:axId val="800007952"/>
      </c:barChart>
      <c:catAx>
        <c:axId val="80000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0007952"/>
        <c:crosses val="autoZero"/>
        <c:auto val="1"/>
        <c:lblAlgn val="ctr"/>
        <c:lblOffset val="100"/>
        <c:noMultiLvlLbl val="0"/>
      </c:catAx>
      <c:valAx>
        <c:axId val="800007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80000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133348</xdr:colOff>
      <xdr:row>119</xdr:row>
      <xdr:rowOff>52386</xdr:rowOff>
    </xdr:from>
    <xdr:to>
      <xdr:col>12</xdr:col>
      <xdr:colOff>523875</xdr:colOff>
      <xdr:row>136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0452D42-3653-D546-93E9-9C3F48862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4"/>
  <sheetViews>
    <sheetView tabSelected="1" topLeftCell="A114" workbookViewId="0">
      <selection activeCell="L117" sqref="L117"/>
    </sheetView>
  </sheetViews>
  <sheetFormatPr baseColWidth="10" defaultColWidth="9.140625" defaultRowHeight="15" x14ac:dyDescent="0.25"/>
  <cols>
    <col min="1" max="1" width="16.28515625" bestFit="1" customWidth="1"/>
    <col min="2" max="2" width="17.42578125" bestFit="1" customWidth="1"/>
    <col min="8" max="8" width="13.42578125" bestFit="1" customWidth="1"/>
    <col min="9" max="9" width="17.42578125" bestFit="1" customWidth="1"/>
    <col min="12" max="12" width="16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G1" t="s">
        <v>3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77</v>
      </c>
      <c r="Q1" t="s">
        <v>82</v>
      </c>
      <c r="R1" t="s">
        <v>104</v>
      </c>
      <c r="S1" t="s">
        <v>91</v>
      </c>
    </row>
    <row r="2" spans="1:19" x14ac:dyDescent="0.25">
      <c r="A2" t="s">
        <v>3</v>
      </c>
      <c r="B2">
        <v>19.899999999999999</v>
      </c>
      <c r="C2">
        <v>1036134</v>
      </c>
      <c r="D2">
        <f>B2*C2</f>
        <v>20619066.599999998</v>
      </c>
    </row>
    <row r="3" spans="1:19" x14ac:dyDescent="0.25">
      <c r="A3" t="s">
        <v>4</v>
      </c>
      <c r="B3">
        <v>47.5</v>
      </c>
      <c r="C3">
        <v>76676</v>
      </c>
      <c r="D3">
        <f t="shared" ref="D3:D12" si="0">B3*C3</f>
        <v>3642110</v>
      </c>
      <c r="F3" t="s">
        <v>1</v>
      </c>
    </row>
    <row r="4" spans="1:19" x14ac:dyDescent="0.25">
      <c r="A4" t="s">
        <v>5</v>
      </c>
      <c r="B4">
        <v>63</v>
      </c>
      <c r="C4">
        <v>12857</v>
      </c>
      <c r="D4">
        <f t="shared" si="0"/>
        <v>809991</v>
      </c>
    </row>
    <row r="5" spans="1:19" x14ac:dyDescent="0.25">
      <c r="A5" t="s">
        <v>6</v>
      </c>
      <c r="B5">
        <v>54.3</v>
      </c>
      <c r="C5">
        <v>26802</v>
      </c>
      <c r="D5">
        <f t="shared" si="0"/>
        <v>1455348.5999999999</v>
      </c>
    </row>
    <row r="6" spans="1:19" x14ac:dyDescent="0.25">
      <c r="A6" t="s">
        <v>7</v>
      </c>
      <c r="B6">
        <v>63.2</v>
      </c>
      <c r="C6">
        <v>49138</v>
      </c>
      <c r="D6">
        <f t="shared" si="0"/>
        <v>3105521.6</v>
      </c>
    </row>
    <row r="7" spans="1:19" x14ac:dyDescent="0.25">
      <c r="A7" t="s">
        <v>8</v>
      </c>
      <c r="B7">
        <v>50.7</v>
      </c>
      <c r="C7">
        <v>16573</v>
      </c>
      <c r="D7">
        <f t="shared" si="0"/>
        <v>840251.10000000009</v>
      </c>
    </row>
    <row r="8" spans="1:19" x14ac:dyDescent="0.25">
      <c r="A8" t="s">
        <v>9</v>
      </c>
      <c r="B8">
        <v>54.8</v>
      </c>
      <c r="C8">
        <v>13553</v>
      </c>
      <c r="D8">
        <f t="shared" si="0"/>
        <v>742704.39999999991</v>
      </c>
    </row>
    <row r="9" spans="1:19" x14ac:dyDescent="0.25">
      <c r="A9" t="s">
        <v>10</v>
      </c>
      <c r="B9">
        <v>54.3</v>
      </c>
      <c r="C9">
        <v>24158</v>
      </c>
      <c r="D9">
        <f t="shared" si="0"/>
        <v>1311779.3999999999</v>
      </c>
    </row>
    <row r="10" spans="1:19" x14ac:dyDescent="0.25">
      <c r="A10" t="s">
        <v>11</v>
      </c>
      <c r="B10">
        <v>30.7</v>
      </c>
      <c r="C10">
        <v>75208</v>
      </c>
      <c r="D10">
        <f t="shared" si="0"/>
        <v>2308885.6</v>
      </c>
    </row>
    <row r="11" spans="1:19" x14ac:dyDescent="0.25">
      <c r="A11" t="s">
        <v>12</v>
      </c>
      <c r="B11">
        <v>42.8</v>
      </c>
      <c r="C11">
        <v>15353</v>
      </c>
      <c r="D11">
        <f t="shared" si="0"/>
        <v>657108.39999999991</v>
      </c>
    </row>
    <row r="12" spans="1:19" x14ac:dyDescent="0.25">
      <c r="A12" t="s">
        <v>13</v>
      </c>
      <c r="B12">
        <v>54.3</v>
      </c>
      <c r="C12">
        <v>20393</v>
      </c>
      <c r="D12">
        <f t="shared" si="0"/>
        <v>1107339.8999999999</v>
      </c>
    </row>
    <row r="13" spans="1:19" x14ac:dyDescent="0.25">
      <c r="C13">
        <f>SUM(C2:C12)</f>
        <v>1366845</v>
      </c>
      <c r="D13">
        <f>SUM(D2:D12)</f>
        <v>36600106.599999994</v>
      </c>
      <c r="E13" s="2">
        <f>D13/C13</f>
        <v>26.777071723567776</v>
      </c>
    </row>
    <row r="15" spans="1:19" x14ac:dyDescent="0.25">
      <c r="A15" t="s">
        <v>14</v>
      </c>
      <c r="B15">
        <v>16</v>
      </c>
      <c r="C15">
        <v>80528</v>
      </c>
      <c r="D15">
        <f>B15*C15</f>
        <v>1288448</v>
      </c>
    </row>
    <row r="16" spans="1:19" x14ac:dyDescent="0.25">
      <c r="A16" t="s">
        <v>15</v>
      </c>
      <c r="B16">
        <v>9.1999999999999993</v>
      </c>
      <c r="C16">
        <v>65300</v>
      </c>
      <c r="D16">
        <f t="shared" ref="D16:D23" si="1">B16*C16</f>
        <v>600760</v>
      </c>
    </row>
    <row r="17" spans="1:5" x14ac:dyDescent="0.25">
      <c r="A17" t="s">
        <v>16</v>
      </c>
      <c r="B17">
        <v>4.5</v>
      </c>
      <c r="C17">
        <v>53914</v>
      </c>
      <c r="D17">
        <f t="shared" si="1"/>
        <v>242613</v>
      </c>
    </row>
    <row r="18" spans="1:5" x14ac:dyDescent="0.25">
      <c r="A18" t="s">
        <v>17</v>
      </c>
      <c r="B18">
        <v>4.9000000000000004</v>
      </c>
      <c r="C18">
        <v>238221</v>
      </c>
      <c r="D18">
        <f t="shared" si="1"/>
        <v>1167282.9000000001</v>
      </c>
    </row>
    <row r="19" spans="1:5" x14ac:dyDescent="0.25">
      <c r="A19" t="s">
        <v>18</v>
      </c>
      <c r="B19">
        <v>10.9</v>
      </c>
      <c r="C19">
        <v>276916</v>
      </c>
      <c r="D19">
        <f t="shared" si="1"/>
        <v>3018384.4</v>
      </c>
    </row>
    <row r="20" spans="1:5" x14ac:dyDescent="0.25">
      <c r="A20" t="s">
        <v>19</v>
      </c>
      <c r="B20">
        <v>12.8</v>
      </c>
      <c r="C20">
        <v>2529403</v>
      </c>
      <c r="D20">
        <f t="shared" si="1"/>
        <v>32376358.400000002</v>
      </c>
    </row>
    <row r="21" spans="1:5" x14ac:dyDescent="0.25">
      <c r="A21" t="s">
        <v>20</v>
      </c>
      <c r="B21">
        <v>14.2</v>
      </c>
      <c r="C21">
        <v>482287</v>
      </c>
      <c r="D21">
        <f t="shared" si="1"/>
        <v>6848475.3999999994</v>
      </c>
    </row>
    <row r="22" spans="1:5" x14ac:dyDescent="0.25">
      <c r="A22" t="s">
        <v>21</v>
      </c>
      <c r="B22">
        <v>11.6</v>
      </c>
      <c r="C22">
        <v>72735</v>
      </c>
      <c r="D22">
        <f t="shared" si="1"/>
        <v>843726</v>
      </c>
    </row>
    <row r="23" spans="1:5" x14ac:dyDescent="0.25">
      <c r="A23" t="s">
        <v>22</v>
      </c>
      <c r="B23">
        <v>13.9</v>
      </c>
      <c r="C23">
        <v>58030</v>
      </c>
      <c r="D23">
        <f t="shared" si="1"/>
        <v>806617</v>
      </c>
    </row>
    <row r="24" spans="1:5" x14ac:dyDescent="0.25">
      <c r="A24" t="s">
        <v>23</v>
      </c>
      <c r="B24">
        <v>22.2</v>
      </c>
      <c r="C24">
        <v>52395</v>
      </c>
      <c r="D24">
        <f>B24*C24</f>
        <v>1163169</v>
      </c>
    </row>
    <row r="25" spans="1:5" x14ac:dyDescent="0.25">
      <c r="C25">
        <f>SUM(C15:C24)</f>
        <v>3909729</v>
      </c>
      <c r="D25">
        <f>SUM(D15:D24)</f>
        <v>48355834.100000001</v>
      </c>
      <c r="E25" s="1">
        <f>D25/C25</f>
        <v>12.368078222301342</v>
      </c>
    </row>
    <row r="27" spans="1:5" x14ac:dyDescent="0.25">
      <c r="A27" t="s">
        <v>24</v>
      </c>
      <c r="B27">
        <v>14.2</v>
      </c>
      <c r="C27">
        <v>528610</v>
      </c>
      <c r="D27">
        <f>B27*C27</f>
        <v>7506262</v>
      </c>
    </row>
    <row r="28" spans="1:5" x14ac:dyDescent="0.25">
      <c r="A28" t="s">
        <v>25</v>
      </c>
      <c r="B28">
        <v>11</v>
      </c>
      <c r="C28">
        <v>267124</v>
      </c>
      <c r="D28">
        <f t="shared" ref="D28:D30" si="2">B28*C28</f>
        <v>2938364</v>
      </c>
    </row>
    <row r="29" spans="1:5" x14ac:dyDescent="0.25">
      <c r="A29" t="s">
        <v>26</v>
      </c>
      <c r="B29">
        <v>16.5</v>
      </c>
      <c r="C29">
        <v>195449</v>
      </c>
      <c r="D29">
        <f t="shared" si="2"/>
        <v>3224908.5</v>
      </c>
    </row>
    <row r="30" spans="1:5" x14ac:dyDescent="0.25">
      <c r="A30" t="s">
        <v>27</v>
      </c>
      <c r="B30">
        <v>16.2</v>
      </c>
      <c r="C30">
        <v>159760</v>
      </c>
      <c r="D30">
        <f t="shared" si="2"/>
        <v>2588112</v>
      </c>
    </row>
    <row r="31" spans="1:5" x14ac:dyDescent="0.25">
      <c r="C31">
        <f>SUM(C27:C30)</f>
        <v>1150943</v>
      </c>
      <c r="D31">
        <f>SUM(D27:D30)</f>
        <v>16257646.5</v>
      </c>
      <c r="E31" s="1">
        <f>D31/C31</f>
        <v>14.125501002221657</v>
      </c>
    </row>
    <row r="33" spans="1:5" x14ac:dyDescent="0.25">
      <c r="A33" t="s">
        <v>28</v>
      </c>
      <c r="B33">
        <v>11.9</v>
      </c>
      <c r="C33">
        <v>2445405</v>
      </c>
      <c r="D33">
        <f>B33*C33</f>
        <v>29100319.5</v>
      </c>
    </row>
    <row r="34" spans="1:5" x14ac:dyDescent="0.25">
      <c r="A34" t="s">
        <v>29</v>
      </c>
      <c r="B34">
        <v>11.5</v>
      </c>
      <c r="C34">
        <v>310594</v>
      </c>
      <c r="D34">
        <f t="shared" ref="D34:D37" si="3">B34*C34</f>
        <v>3571831</v>
      </c>
    </row>
    <row r="35" spans="1:5" x14ac:dyDescent="0.25">
      <c r="A35" t="s">
        <v>30</v>
      </c>
      <c r="B35">
        <v>15.6</v>
      </c>
      <c r="C35">
        <v>125663</v>
      </c>
      <c r="D35">
        <f t="shared" si="3"/>
        <v>1960342.8</v>
      </c>
    </row>
    <row r="36" spans="1:5" x14ac:dyDescent="0.25">
      <c r="A36" t="s">
        <v>31</v>
      </c>
      <c r="B36">
        <v>14.9</v>
      </c>
      <c r="C36">
        <v>127228</v>
      </c>
      <c r="D36">
        <f t="shared" si="3"/>
        <v>1895697.2</v>
      </c>
    </row>
    <row r="37" spans="1:5" x14ac:dyDescent="0.25">
      <c r="A37" t="s">
        <v>32</v>
      </c>
      <c r="B37">
        <v>15.5</v>
      </c>
      <c r="C37">
        <v>85352</v>
      </c>
      <c r="D37">
        <f t="shared" si="3"/>
        <v>1322956</v>
      </c>
    </row>
    <row r="38" spans="1:5" x14ac:dyDescent="0.25">
      <c r="C38">
        <f>SUM(C33:C37)</f>
        <v>3094242</v>
      </c>
      <c r="D38">
        <f>SUM(D33:D37)</f>
        <v>37851146.5</v>
      </c>
      <c r="E38" s="1">
        <f>D38/C38</f>
        <v>12.232768639298413</v>
      </c>
    </row>
    <row r="40" spans="1:5" x14ac:dyDescent="0.25">
      <c r="A40" t="s">
        <v>33</v>
      </c>
      <c r="B40">
        <v>9</v>
      </c>
      <c r="C40">
        <v>8181047</v>
      </c>
      <c r="D40">
        <f>B40*C40</f>
        <v>73629423</v>
      </c>
    </row>
    <row r="41" spans="1:5" x14ac:dyDescent="0.25">
      <c r="A41" t="s">
        <v>34</v>
      </c>
      <c r="B41">
        <v>6.8</v>
      </c>
      <c r="C41">
        <v>60379</v>
      </c>
      <c r="D41">
        <f t="shared" ref="D41:D61" si="4">B41*C41</f>
        <v>410577.2</v>
      </c>
    </row>
    <row r="42" spans="1:5" x14ac:dyDescent="0.25">
      <c r="A42" t="s">
        <v>35</v>
      </c>
      <c r="B42">
        <v>6.7</v>
      </c>
      <c r="C42">
        <v>135752</v>
      </c>
      <c r="D42">
        <f t="shared" si="4"/>
        <v>909538.4</v>
      </c>
    </row>
    <row r="43" spans="1:5" x14ac:dyDescent="0.25">
      <c r="A43" t="s">
        <v>36</v>
      </c>
      <c r="B43">
        <v>12.6</v>
      </c>
      <c r="C43">
        <v>23654</v>
      </c>
      <c r="D43">
        <f t="shared" si="4"/>
        <v>298040.39999999997</v>
      </c>
    </row>
    <row r="44" spans="1:5" x14ac:dyDescent="0.25">
      <c r="A44" t="s">
        <v>37</v>
      </c>
      <c r="B44">
        <v>9</v>
      </c>
      <c r="C44">
        <v>26463</v>
      </c>
      <c r="D44">
        <f t="shared" si="4"/>
        <v>238167</v>
      </c>
    </row>
    <row r="45" spans="1:5" x14ac:dyDescent="0.25">
      <c r="A45" t="s">
        <v>38</v>
      </c>
      <c r="B45">
        <v>12.8</v>
      </c>
      <c r="C45">
        <v>18440</v>
      </c>
      <c r="D45">
        <f t="shared" si="4"/>
        <v>236032</v>
      </c>
    </row>
    <row r="46" spans="1:5" x14ac:dyDescent="0.25">
      <c r="A46" t="s">
        <v>39</v>
      </c>
      <c r="B46">
        <v>10.5</v>
      </c>
      <c r="C46">
        <v>139364</v>
      </c>
      <c r="D46">
        <f t="shared" si="4"/>
        <v>1463322</v>
      </c>
    </row>
    <row r="47" spans="1:5" x14ac:dyDescent="0.25">
      <c r="A47" t="s">
        <v>40</v>
      </c>
      <c r="B47">
        <v>7.8</v>
      </c>
      <c r="C47">
        <v>79545</v>
      </c>
      <c r="D47">
        <f t="shared" si="4"/>
        <v>620451</v>
      </c>
    </row>
    <row r="48" spans="1:5" x14ac:dyDescent="0.25">
      <c r="A48" t="s">
        <v>41</v>
      </c>
      <c r="B48">
        <v>11.1</v>
      </c>
      <c r="C48">
        <v>15632</v>
      </c>
      <c r="D48">
        <f t="shared" si="4"/>
        <v>173515.19999999998</v>
      </c>
    </row>
    <row r="49" spans="1:5" x14ac:dyDescent="0.25">
      <c r="A49" t="s">
        <v>42</v>
      </c>
      <c r="B49">
        <v>9.8000000000000007</v>
      </c>
      <c r="C49">
        <v>28568</v>
      </c>
      <c r="D49">
        <f t="shared" si="4"/>
        <v>279966.40000000002</v>
      </c>
    </row>
    <row r="50" spans="1:5" x14ac:dyDescent="0.25">
      <c r="A50" t="s">
        <v>43</v>
      </c>
      <c r="B50">
        <v>10.4</v>
      </c>
      <c r="C50">
        <v>82118</v>
      </c>
      <c r="D50">
        <f t="shared" si="4"/>
        <v>854027.20000000007</v>
      </c>
    </row>
    <row r="51" spans="1:5" x14ac:dyDescent="0.25">
      <c r="A51" t="s">
        <v>44</v>
      </c>
      <c r="B51">
        <v>9.6</v>
      </c>
      <c r="C51">
        <v>89108</v>
      </c>
      <c r="D51">
        <f t="shared" si="4"/>
        <v>855436.79999999993</v>
      </c>
    </row>
    <row r="52" spans="1:5" x14ac:dyDescent="0.25">
      <c r="A52" t="s">
        <v>45</v>
      </c>
      <c r="B52">
        <v>14.2</v>
      </c>
      <c r="C52">
        <v>14137</v>
      </c>
      <c r="D52">
        <f t="shared" si="4"/>
        <v>200745.4</v>
      </c>
    </row>
    <row r="53" spans="1:5" x14ac:dyDescent="0.25">
      <c r="A53" t="s">
        <v>46</v>
      </c>
      <c r="B53">
        <v>14.1</v>
      </c>
      <c r="C53">
        <v>544997</v>
      </c>
      <c r="D53">
        <f t="shared" si="4"/>
        <v>7684457.7000000002</v>
      </c>
    </row>
    <row r="54" spans="1:5" x14ac:dyDescent="0.25">
      <c r="A54" t="s">
        <v>47</v>
      </c>
      <c r="B54">
        <v>13.5</v>
      </c>
      <c r="C54">
        <v>40535</v>
      </c>
      <c r="D54">
        <f t="shared" si="4"/>
        <v>547222.5</v>
      </c>
    </row>
    <row r="55" spans="1:5" x14ac:dyDescent="0.25">
      <c r="A55" t="s">
        <v>48</v>
      </c>
      <c r="B55">
        <v>8</v>
      </c>
      <c r="C55">
        <v>28518</v>
      </c>
      <c r="D55">
        <f t="shared" si="4"/>
        <v>228144</v>
      </c>
    </row>
    <row r="56" spans="1:5" x14ac:dyDescent="0.25">
      <c r="A56" t="s">
        <v>49</v>
      </c>
      <c r="B56">
        <v>12.6</v>
      </c>
      <c r="C56">
        <v>17707</v>
      </c>
      <c r="D56">
        <f t="shared" si="4"/>
        <v>223108.19999999998</v>
      </c>
    </row>
    <row r="57" spans="1:5" x14ac:dyDescent="0.25">
      <c r="A57" t="s">
        <v>50</v>
      </c>
      <c r="B57">
        <v>9.6</v>
      </c>
      <c r="C57">
        <v>29042</v>
      </c>
      <c r="D57">
        <f t="shared" si="4"/>
        <v>278803.20000000001</v>
      </c>
    </row>
    <row r="58" spans="1:5" x14ac:dyDescent="0.25">
      <c r="A58" t="s">
        <v>51</v>
      </c>
      <c r="B58">
        <v>10.4</v>
      </c>
      <c r="C58">
        <v>20179</v>
      </c>
      <c r="D58">
        <f t="shared" si="4"/>
        <v>209861.6</v>
      </c>
    </row>
    <row r="59" spans="1:5" x14ac:dyDescent="0.25">
      <c r="A59" t="s">
        <v>52</v>
      </c>
      <c r="B59">
        <v>10.1</v>
      </c>
      <c r="C59">
        <v>34554</v>
      </c>
      <c r="D59">
        <f t="shared" si="4"/>
        <v>348995.39999999997</v>
      </c>
    </row>
    <row r="60" spans="1:5" x14ac:dyDescent="0.25">
      <c r="A60" t="s">
        <v>53</v>
      </c>
      <c r="B60">
        <v>20.5</v>
      </c>
      <c r="C60">
        <v>5750</v>
      </c>
      <c r="D60">
        <f>B60*C60</f>
        <v>117875</v>
      </c>
    </row>
    <row r="61" spans="1:5" x14ac:dyDescent="0.25">
      <c r="A61" t="s">
        <v>54</v>
      </c>
      <c r="B61">
        <v>10.3</v>
      </c>
      <c r="C61">
        <v>128426</v>
      </c>
      <c r="D61">
        <f t="shared" si="4"/>
        <v>1322787.8</v>
      </c>
    </row>
    <row r="62" spans="1:5" x14ac:dyDescent="0.25">
      <c r="C62">
        <f>SUM(C40:C61)</f>
        <v>9743915</v>
      </c>
      <c r="D62">
        <f>SUM(D40:D61)</f>
        <v>91130497.400000036</v>
      </c>
      <c r="E62" s="1">
        <f>D62/C62</f>
        <v>9.3525546353801357</v>
      </c>
    </row>
    <row r="64" spans="1:5" x14ac:dyDescent="0.25">
      <c r="A64" t="s">
        <v>55</v>
      </c>
      <c r="B64">
        <v>17.399999999999999</v>
      </c>
      <c r="C64">
        <v>1232462</v>
      </c>
      <c r="D64">
        <f>B64*C64</f>
        <v>21444838.799999997</v>
      </c>
    </row>
    <row r="65" spans="1:5" x14ac:dyDescent="0.25">
      <c r="A65" t="s">
        <v>56</v>
      </c>
      <c r="B65">
        <v>18.600000000000001</v>
      </c>
      <c r="C65">
        <v>666247</v>
      </c>
      <c r="D65">
        <f t="shared" ref="D65:D68" si="5">B65*C65</f>
        <v>12392194.200000001</v>
      </c>
    </row>
    <row r="66" spans="1:5" x14ac:dyDescent="0.25">
      <c r="A66" t="s">
        <v>57</v>
      </c>
      <c r="B66">
        <v>23.8</v>
      </c>
      <c r="C66">
        <v>46314</v>
      </c>
      <c r="D66">
        <f t="shared" si="5"/>
        <v>1102273.2</v>
      </c>
    </row>
    <row r="67" spans="1:5" x14ac:dyDescent="0.25">
      <c r="A67" t="s">
        <v>58</v>
      </c>
      <c r="B67">
        <v>14.4</v>
      </c>
      <c r="C67">
        <v>26741</v>
      </c>
      <c r="D67">
        <f t="shared" si="5"/>
        <v>385070.4</v>
      </c>
    </row>
    <row r="68" spans="1:5" x14ac:dyDescent="0.25">
      <c r="A68" t="s">
        <v>59</v>
      </c>
      <c r="B68">
        <v>30</v>
      </c>
      <c r="C68">
        <v>127202</v>
      </c>
      <c r="D68">
        <f t="shared" si="5"/>
        <v>3816060</v>
      </c>
    </row>
    <row r="69" spans="1:5" x14ac:dyDescent="0.25">
      <c r="C69">
        <f>SUM(C64:C68)</f>
        <v>2098966</v>
      </c>
      <c r="D69">
        <f>SUM(D64:D68)</f>
        <v>39140436.600000001</v>
      </c>
      <c r="E69" s="1">
        <f>D69/C69</f>
        <v>18.647484809186999</v>
      </c>
    </row>
    <row r="71" spans="1:5" x14ac:dyDescent="0.25">
      <c r="A71" t="s">
        <v>60</v>
      </c>
      <c r="B71">
        <v>25.7</v>
      </c>
      <c r="C71">
        <v>668838</v>
      </c>
      <c r="D71">
        <f>B71*C71</f>
        <v>17189136.599999998</v>
      </c>
    </row>
    <row r="72" spans="1:5" x14ac:dyDescent="0.25">
      <c r="A72" t="s">
        <v>61</v>
      </c>
      <c r="B72">
        <v>24.6</v>
      </c>
      <c r="C72">
        <v>94796</v>
      </c>
      <c r="D72">
        <f t="shared" ref="D72:D76" si="6">B72*C72</f>
        <v>2331981.6</v>
      </c>
    </row>
    <row r="73" spans="1:5" x14ac:dyDescent="0.25">
      <c r="A73" t="s">
        <v>62</v>
      </c>
      <c r="B73">
        <v>21.4</v>
      </c>
      <c r="C73">
        <v>79336</v>
      </c>
      <c r="D73">
        <f t="shared" si="6"/>
        <v>1697790.4</v>
      </c>
    </row>
    <row r="74" spans="1:5" x14ac:dyDescent="0.25">
      <c r="A74" t="s">
        <v>63</v>
      </c>
      <c r="B74">
        <v>41.9</v>
      </c>
      <c r="C74">
        <v>23663</v>
      </c>
      <c r="D74">
        <f t="shared" si="6"/>
        <v>991479.7</v>
      </c>
    </row>
    <row r="75" spans="1:5" x14ac:dyDescent="0.25">
      <c r="A75" t="s">
        <v>64</v>
      </c>
      <c r="B75">
        <v>37.6</v>
      </c>
      <c r="C75">
        <v>5753</v>
      </c>
      <c r="D75">
        <f t="shared" si="6"/>
        <v>216312.80000000002</v>
      </c>
    </row>
    <row r="76" spans="1:5" x14ac:dyDescent="0.25">
      <c r="A76" t="s">
        <v>65</v>
      </c>
      <c r="B76">
        <v>42.9</v>
      </c>
      <c r="C76">
        <v>10757</v>
      </c>
      <c r="D76">
        <f t="shared" si="6"/>
        <v>461475.3</v>
      </c>
    </row>
    <row r="77" spans="1:5" x14ac:dyDescent="0.25">
      <c r="C77">
        <f>SUM(C71:C76)</f>
        <v>883143</v>
      </c>
      <c r="D77">
        <f>SUM(D71:D76)</f>
        <v>22888176.399999999</v>
      </c>
      <c r="E77">
        <f>D77/C77</f>
        <v>25.916727415605397</v>
      </c>
    </row>
    <row r="79" spans="1:5" x14ac:dyDescent="0.25">
      <c r="A79" t="s">
        <v>66</v>
      </c>
      <c r="B79">
        <v>14.8</v>
      </c>
      <c r="C79">
        <v>569336</v>
      </c>
      <c r="D79">
        <f>B79*C79</f>
        <v>8426172.8000000007</v>
      </c>
    </row>
    <row r="80" spans="1:5" x14ac:dyDescent="0.25">
      <c r="A80" t="s">
        <v>67</v>
      </c>
      <c r="B80">
        <v>38.799999999999997</v>
      </c>
      <c r="C80">
        <v>8777</v>
      </c>
      <c r="D80">
        <f t="shared" ref="D80:D84" si="7">B80*C80</f>
        <v>340547.6</v>
      </c>
    </row>
    <row r="81" spans="1:5" x14ac:dyDescent="0.25">
      <c r="A81" t="s">
        <v>68</v>
      </c>
      <c r="B81">
        <v>36.200000000000003</v>
      </c>
      <c r="C81">
        <v>19611</v>
      </c>
      <c r="D81">
        <f t="shared" si="7"/>
        <v>709918.20000000007</v>
      </c>
    </row>
    <row r="82" spans="1:5" x14ac:dyDescent="0.25">
      <c r="A82" t="s">
        <v>69</v>
      </c>
      <c r="B82">
        <v>36.299999999999997</v>
      </c>
      <c r="C82">
        <v>19764</v>
      </c>
      <c r="D82">
        <f t="shared" si="7"/>
        <v>717433.2</v>
      </c>
    </row>
    <row r="83" spans="1:5" x14ac:dyDescent="0.25">
      <c r="A83" t="s">
        <v>70</v>
      </c>
      <c r="B83">
        <v>35.799999999999997</v>
      </c>
      <c r="C83">
        <v>9963</v>
      </c>
      <c r="D83">
        <f t="shared" si="7"/>
        <v>356675.39999999997</v>
      </c>
    </row>
    <row r="84" spans="1:5" x14ac:dyDescent="0.25">
      <c r="A84" t="s">
        <v>71</v>
      </c>
      <c r="B84">
        <v>27.2</v>
      </c>
      <c r="C84">
        <v>5683</v>
      </c>
      <c r="D84">
        <f t="shared" si="7"/>
        <v>154577.60000000001</v>
      </c>
    </row>
    <row r="85" spans="1:5" x14ac:dyDescent="0.25">
      <c r="C85">
        <f>SUM(C79:C84)</f>
        <v>633134</v>
      </c>
      <c r="D85">
        <f>SUM(D79:D84)</f>
        <v>10705324.799999999</v>
      </c>
      <c r="E85">
        <f>D85/C85</f>
        <v>16.908466138289839</v>
      </c>
    </row>
    <row r="87" spans="1:5" x14ac:dyDescent="0.25">
      <c r="A87" t="s">
        <v>72</v>
      </c>
      <c r="B87">
        <v>13.9</v>
      </c>
      <c r="C87">
        <v>400136</v>
      </c>
      <c r="D87">
        <f>B87*C87</f>
        <v>5561890.4000000004</v>
      </c>
    </row>
    <row r="88" spans="1:5" x14ac:dyDescent="0.25">
      <c r="A88" t="s">
        <v>73</v>
      </c>
      <c r="B88">
        <v>31.3</v>
      </c>
      <c r="C88">
        <v>31180</v>
      </c>
      <c r="D88">
        <f t="shared" ref="D88:D91" si="8">B88*C88</f>
        <v>975934</v>
      </c>
    </row>
    <row r="89" spans="1:5" x14ac:dyDescent="0.25">
      <c r="A89" t="s">
        <v>74</v>
      </c>
      <c r="B89">
        <v>21.8</v>
      </c>
      <c r="C89">
        <v>50880</v>
      </c>
      <c r="D89">
        <f t="shared" si="8"/>
        <v>1109184</v>
      </c>
    </row>
    <row r="90" spans="1:5" x14ac:dyDescent="0.25">
      <c r="A90" t="s">
        <v>75</v>
      </c>
      <c r="B90">
        <v>17</v>
      </c>
      <c r="C90">
        <v>59598</v>
      </c>
      <c r="D90">
        <f t="shared" si="8"/>
        <v>1013166</v>
      </c>
    </row>
    <row r="91" spans="1:5" x14ac:dyDescent="0.25">
      <c r="A91" t="s">
        <v>76</v>
      </c>
      <c r="B91">
        <v>30.1</v>
      </c>
      <c r="C91">
        <v>17639</v>
      </c>
      <c r="D91">
        <f t="shared" si="8"/>
        <v>530933.9</v>
      </c>
    </row>
    <row r="92" spans="1:5" x14ac:dyDescent="0.25">
      <c r="C92">
        <f>SUM(C87:C91)</f>
        <v>559433</v>
      </c>
      <c r="D92">
        <f>SUM(D87:D91)</f>
        <v>9191108.3000000007</v>
      </c>
      <c r="E92">
        <f>D92/C92</f>
        <v>16.429328087545784</v>
      </c>
    </row>
    <row r="94" spans="1:5" x14ac:dyDescent="0.25">
      <c r="A94" t="s">
        <v>77</v>
      </c>
      <c r="B94">
        <v>27.1</v>
      </c>
      <c r="C94">
        <v>460082</v>
      </c>
      <c r="D94">
        <f>B94*C94</f>
        <v>12468222.200000001</v>
      </c>
    </row>
    <row r="95" spans="1:5" x14ac:dyDescent="0.25">
      <c r="A95" t="s">
        <v>78</v>
      </c>
      <c r="B95">
        <v>34.4</v>
      </c>
      <c r="C95">
        <v>93713</v>
      </c>
      <c r="D95">
        <f t="shared" ref="D95:D98" si="9">B95*C95</f>
        <v>3223727.1999999997</v>
      </c>
    </row>
    <row r="96" spans="1:5" x14ac:dyDescent="0.25">
      <c r="A96" t="s">
        <v>79</v>
      </c>
      <c r="B96">
        <v>58</v>
      </c>
      <c r="C96">
        <v>28236</v>
      </c>
      <c r="D96">
        <f t="shared" si="9"/>
        <v>1637688</v>
      </c>
    </row>
    <row r="97" spans="1:5" x14ac:dyDescent="0.25">
      <c r="A97" t="s">
        <v>80</v>
      </c>
      <c r="B97">
        <v>52.3</v>
      </c>
      <c r="C97">
        <v>67934</v>
      </c>
      <c r="D97">
        <f t="shared" si="9"/>
        <v>3552948.1999999997</v>
      </c>
    </row>
    <row r="98" spans="1:5" x14ac:dyDescent="0.25">
      <c r="A98" t="s">
        <v>81</v>
      </c>
      <c r="B98">
        <v>45.8</v>
      </c>
      <c r="C98">
        <v>44972</v>
      </c>
      <c r="D98">
        <f t="shared" si="9"/>
        <v>2059717.5999999999</v>
      </c>
    </row>
    <row r="99" spans="1:5" x14ac:dyDescent="0.25">
      <c r="C99">
        <f>SUM(C94:C98)</f>
        <v>694937</v>
      </c>
      <c r="D99">
        <f>SUM(D94:D98)</f>
        <v>22942303.199999999</v>
      </c>
      <c r="E99">
        <f>D99/C99</f>
        <v>33.01350079215814</v>
      </c>
    </row>
    <row r="101" spans="1:5" x14ac:dyDescent="0.25">
      <c r="A101" t="s">
        <v>82</v>
      </c>
      <c r="B101">
        <v>16.3</v>
      </c>
      <c r="C101">
        <v>455678</v>
      </c>
      <c r="D101">
        <f>B101*C101</f>
        <v>7427551.4000000004</v>
      </c>
    </row>
    <row r="102" spans="1:5" x14ac:dyDescent="0.25">
      <c r="A102" t="s">
        <v>83</v>
      </c>
      <c r="B102">
        <v>32.200000000000003</v>
      </c>
      <c r="C102">
        <v>14045</v>
      </c>
      <c r="D102">
        <f t="shared" ref="D102:D106" si="10">B102*C102</f>
        <v>452249.00000000006</v>
      </c>
    </row>
    <row r="103" spans="1:5" x14ac:dyDescent="0.25">
      <c r="A103" t="s">
        <v>84</v>
      </c>
      <c r="B103">
        <v>59</v>
      </c>
      <c r="C103">
        <v>9297</v>
      </c>
      <c r="D103">
        <f t="shared" si="10"/>
        <v>548523</v>
      </c>
    </row>
    <row r="104" spans="1:5" x14ac:dyDescent="0.25">
      <c r="A104" t="s">
        <v>85</v>
      </c>
      <c r="B104">
        <v>40.799999999999997</v>
      </c>
      <c r="C104">
        <v>5074</v>
      </c>
      <c r="D104">
        <f t="shared" si="10"/>
        <v>207019.19999999998</v>
      </c>
    </row>
    <row r="105" spans="1:5" x14ac:dyDescent="0.25">
      <c r="A105" t="s">
        <v>86</v>
      </c>
      <c r="B105">
        <v>46</v>
      </c>
      <c r="C105">
        <v>9252</v>
      </c>
      <c r="D105">
        <f t="shared" si="10"/>
        <v>425592</v>
      </c>
    </row>
    <row r="106" spans="1:5" x14ac:dyDescent="0.25">
      <c r="A106" t="s">
        <v>87</v>
      </c>
      <c r="B106">
        <v>44.2</v>
      </c>
      <c r="C106">
        <v>11254</v>
      </c>
      <c r="D106">
        <f t="shared" si="10"/>
        <v>497426.80000000005</v>
      </c>
    </row>
    <row r="107" spans="1:5" x14ac:dyDescent="0.25">
      <c r="C107">
        <f>SUM(C101:C106)</f>
        <v>504600</v>
      </c>
      <c r="D107">
        <f>SUM(D101:D106)</f>
        <v>9558361.4000000004</v>
      </c>
      <c r="E107">
        <f>D107/C107</f>
        <v>18.942452239397543</v>
      </c>
    </row>
    <row r="109" spans="1:5" x14ac:dyDescent="0.25">
      <c r="A109" t="s">
        <v>88</v>
      </c>
      <c r="B109">
        <v>15.1</v>
      </c>
      <c r="C109">
        <v>476636</v>
      </c>
      <c r="D109">
        <f>B109*C109</f>
        <v>7197203.5999999996</v>
      </c>
    </row>
    <row r="110" spans="1:5" x14ac:dyDescent="0.25">
      <c r="A110" t="s">
        <v>89</v>
      </c>
      <c r="B110">
        <v>13.7</v>
      </c>
      <c r="C110">
        <v>204739</v>
      </c>
      <c r="D110">
        <f t="shared" ref="D110:D111" si="11">B110*C110</f>
        <v>2804924.3</v>
      </c>
    </row>
    <row r="111" spans="1:5" x14ac:dyDescent="0.25">
      <c r="A111" t="s">
        <v>90</v>
      </c>
      <c r="B111">
        <v>19</v>
      </c>
      <c r="C111">
        <v>32265</v>
      </c>
      <c r="D111">
        <f t="shared" si="11"/>
        <v>613035</v>
      </c>
    </row>
    <row r="112" spans="1:5" x14ac:dyDescent="0.25">
      <c r="C112">
        <f>SUM(C109:C111)</f>
        <v>713640</v>
      </c>
      <c r="D112">
        <f>SUM(D109:D111)</f>
        <v>10615162.899999999</v>
      </c>
      <c r="E112">
        <f>D112/C112</f>
        <v>14.874674765988452</v>
      </c>
    </row>
    <row r="114" spans="1:5" x14ac:dyDescent="0.25">
      <c r="A114" t="s">
        <v>91</v>
      </c>
      <c r="B114">
        <v>15.9</v>
      </c>
      <c r="C114">
        <v>516831</v>
      </c>
      <c r="D114">
        <f>B114*C114</f>
        <v>8217612.9000000004</v>
      </c>
    </row>
    <row r="115" spans="1:5" x14ac:dyDescent="0.25">
      <c r="A115" t="s">
        <v>92</v>
      </c>
      <c r="B115">
        <v>19.2</v>
      </c>
      <c r="C115">
        <v>73640</v>
      </c>
      <c r="D115">
        <f t="shared" ref="D115:D117" si="12">B115*C115</f>
        <v>1413888</v>
      </c>
    </row>
    <row r="116" spans="1:5" x14ac:dyDescent="0.25">
      <c r="A116" t="s">
        <v>93</v>
      </c>
      <c r="B116">
        <v>22.7</v>
      </c>
      <c r="C116">
        <v>18395</v>
      </c>
      <c r="D116">
        <f t="shared" si="12"/>
        <v>417566.5</v>
      </c>
    </row>
    <row r="117" spans="1:5" x14ac:dyDescent="0.25">
      <c r="A117" t="s">
        <v>94</v>
      </c>
      <c r="B117">
        <v>22.6</v>
      </c>
      <c r="C117">
        <v>9477</v>
      </c>
      <c r="D117">
        <f t="shared" si="12"/>
        <v>214180.2</v>
      </c>
    </row>
    <row r="118" spans="1:5" x14ac:dyDescent="0.25">
      <c r="A118" t="s">
        <v>95</v>
      </c>
      <c r="B118">
        <v>15.3</v>
      </c>
      <c r="C118">
        <v>10686</v>
      </c>
      <c r="D118">
        <f>B118*C118</f>
        <v>163495.80000000002</v>
      </c>
    </row>
    <row r="119" spans="1:5" x14ac:dyDescent="0.25">
      <c r="C119">
        <f>SUM(C114:C118)</f>
        <v>629029</v>
      </c>
      <c r="D119">
        <f>SUM(D114:D118)</f>
        <v>10426743.4</v>
      </c>
      <c r="E119">
        <f>D119/C119</f>
        <v>16.575934336890668</v>
      </c>
    </row>
    <row r="121" spans="1:5" x14ac:dyDescent="0.25">
      <c r="B121" t="s">
        <v>105</v>
      </c>
      <c r="C121" t="s">
        <v>1</v>
      </c>
    </row>
    <row r="122" spans="1:5" x14ac:dyDescent="0.25">
      <c r="B122" t="s">
        <v>77</v>
      </c>
      <c r="C122" s="1">
        <v>33.01350079215814</v>
      </c>
    </row>
    <row r="123" spans="1:5" x14ac:dyDescent="0.25">
      <c r="B123" t="s">
        <v>3</v>
      </c>
      <c r="C123" s="1">
        <v>26.777071723567776</v>
      </c>
    </row>
    <row r="124" spans="1:5" x14ac:dyDescent="0.25">
      <c r="B124" t="s">
        <v>101</v>
      </c>
      <c r="C124" s="1">
        <v>25.916727415605397</v>
      </c>
    </row>
    <row r="125" spans="1:5" x14ac:dyDescent="0.25">
      <c r="B125" t="s">
        <v>82</v>
      </c>
      <c r="C125" s="1">
        <v>18.942452239397543</v>
      </c>
    </row>
    <row r="126" spans="1:5" x14ac:dyDescent="0.25">
      <c r="B126" t="s">
        <v>100</v>
      </c>
      <c r="C126" s="1">
        <v>18.647484809186999</v>
      </c>
    </row>
    <row r="127" spans="1:5" x14ac:dyDescent="0.25">
      <c r="B127" t="s">
        <v>102</v>
      </c>
      <c r="C127" s="1">
        <v>16.908466138289839</v>
      </c>
    </row>
    <row r="128" spans="1:5" x14ac:dyDescent="0.25">
      <c r="B128" t="s">
        <v>91</v>
      </c>
      <c r="C128" s="1">
        <v>16.575934336890668</v>
      </c>
    </row>
    <row r="129" spans="2:3" x14ac:dyDescent="0.25">
      <c r="B129" t="s">
        <v>103</v>
      </c>
      <c r="C129" s="1">
        <v>16.429328087545784</v>
      </c>
    </row>
    <row r="130" spans="2:3" x14ac:dyDescent="0.25">
      <c r="B130" t="s">
        <v>104</v>
      </c>
      <c r="C130" s="1">
        <v>14.874674765988452</v>
      </c>
    </row>
    <row r="131" spans="2:3" x14ac:dyDescent="0.25">
      <c r="B131" t="s">
        <v>97</v>
      </c>
      <c r="C131" s="1">
        <v>14.125501002221657</v>
      </c>
    </row>
    <row r="132" spans="2:3" x14ac:dyDescent="0.25">
      <c r="B132" t="s">
        <v>96</v>
      </c>
      <c r="C132" s="1">
        <v>12.368078222301342</v>
      </c>
    </row>
    <row r="133" spans="2:3" x14ac:dyDescent="0.25">
      <c r="B133" t="s">
        <v>98</v>
      </c>
      <c r="C133" s="1">
        <v>12.232768639298413</v>
      </c>
    </row>
    <row r="134" spans="2:3" x14ac:dyDescent="0.25">
      <c r="B134" t="s">
        <v>99</v>
      </c>
      <c r="C134" s="1">
        <v>9.3525546353801357</v>
      </c>
    </row>
  </sheetData>
  <sortState xmlns:xlrd2="http://schemas.microsoft.com/office/spreadsheetml/2017/richdata2" ref="B122:C134">
    <sortCondition descending="1" ref="C122:C1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</dc:creator>
  <cp:lastModifiedBy>Janus</cp:lastModifiedBy>
  <dcterms:created xsi:type="dcterms:W3CDTF">2022-11-29T02:05:21Z</dcterms:created>
  <dcterms:modified xsi:type="dcterms:W3CDTF">2023-01-22T04:00:58Z</dcterms:modified>
</cp:coreProperties>
</file>