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caid Youman\Documents\School\STATAProjects\ECON 4440\PROJECT\"/>
    </mc:Choice>
  </mc:AlternateContent>
  <xr:revisionPtr revIDLastSave="0" documentId="10_ncr:8100000_{C70B1A20-55B8-4697-A1B2-6A2CD56EE8E3}" xr6:coauthVersionLast="32" xr6:coauthVersionMax="32" xr10:uidLastSave="{00000000-0000-0000-0000-000000000000}"/>
  <bookViews>
    <workbookView xWindow="0" yWindow="0" windowWidth="23040" windowHeight="9072" xr2:uid="{554E97C6-A8B2-496C-B6E6-680AFAD7E434}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B15" i="1"/>
  <c r="F6" i="1"/>
  <c r="E6" i="1"/>
  <c r="D6" i="1"/>
  <c r="B6" i="1"/>
  <c r="D16" i="1" l="1"/>
  <c r="E16" i="1"/>
  <c r="F16" i="1"/>
  <c r="B16" i="1"/>
  <c r="C6" i="1"/>
  <c r="C16" i="1" s="1"/>
  <c r="C14" i="1" l="1"/>
  <c r="D8" i="1"/>
  <c r="D9" i="1" s="1"/>
  <c r="E8" i="1"/>
  <c r="E9" i="1" s="1"/>
  <c r="F8" i="1"/>
  <c r="F9" i="1" s="1"/>
  <c r="C8" i="1"/>
  <c r="C9" i="1" s="1"/>
  <c r="B8" i="1"/>
  <c r="B9" i="1" s="1"/>
  <c r="C4" i="1"/>
</calcChain>
</file>

<file path=xl/sharedStrings.xml><?xml version="1.0" encoding="utf-8"?>
<sst xmlns="http://schemas.openxmlformats.org/spreadsheetml/2006/main" count="18" uniqueCount="14">
  <si>
    <t>Gini Coefficient</t>
  </si>
  <si>
    <t>Pop Weighted</t>
  </si>
  <si>
    <t>Urban Only</t>
  </si>
  <si>
    <t>Controls</t>
  </si>
  <si>
    <t>Baseline</t>
  </si>
  <si>
    <t>Standard errors in parentheses</t>
  </si>
  <si>
    <t>Alternative Specifications</t>
  </si>
  <si>
    <t>t-statistic</t>
  </si>
  <si>
    <t>p-value</t>
  </si>
  <si>
    <t>* p&lt;0.05           ** p&lt;0.01           *** p&lt;0.001</t>
  </si>
  <si>
    <t>se</t>
  </si>
  <si>
    <t>gini</t>
  </si>
  <si>
    <t>Alternative Specifications of P(B) on Gini Coefficients</t>
  </si>
  <si>
    <t>Appendix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</si>
</sst>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(0.000\)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164" fontId="1" fillId="0" borderId="0" xfId="0" applyNumberFormat="1" applyFont="1" applyBorder="1" applyAlignment="1">
      <alignment horizontal="right"/>
    </xf>
    <xf numFmtId="2" fontId="1" fillId="0" borderId="0" xfId="0" applyNumberFormat="1" applyFont="1" applyBorder="1" applyAlignment="1">
      <alignment horizontal="right"/>
    </xf>
    <xf numFmtId="165" fontId="1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Alignment="1">
      <alignment horizontal="left"/>
    </xf>
    <xf numFmtId="164" fontId="1" fillId="0" borderId="0" xfId="0" applyNumberFormat="1" applyFont="1"/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60393-ACA3-456B-B43F-FE894EBED4E3}">
  <dimension ref="A1:F18"/>
  <sheetViews>
    <sheetView tabSelected="1" workbookViewId="0">
      <selection activeCell="F9" sqref="A1:F9"/>
    </sheetView>
  </sheetViews>
  <sheetFormatPr defaultRowHeight="13.8" x14ac:dyDescent="0.25"/>
  <cols>
    <col min="1" max="1" width="13.6640625" style="2" bestFit="1" customWidth="1"/>
    <col min="2" max="6" width="12.33203125" style="2" customWidth="1"/>
    <col min="7" max="16384" width="8.88671875" style="2"/>
  </cols>
  <sheetData>
    <row r="1" spans="1:6" x14ac:dyDescent="0.25">
      <c r="A1" s="1" t="s">
        <v>13</v>
      </c>
      <c r="B1" s="1"/>
      <c r="C1" s="1"/>
      <c r="D1" s="1"/>
      <c r="E1" s="1"/>
      <c r="F1" s="1"/>
    </row>
    <row r="3" spans="1:6" x14ac:dyDescent="0.25">
      <c r="A3" s="16" t="s">
        <v>6</v>
      </c>
      <c r="B3" s="16"/>
      <c r="C3" s="16"/>
      <c r="D3" s="16"/>
      <c r="E3" s="16"/>
      <c r="F3" s="16"/>
    </row>
    <row r="4" spans="1:6" x14ac:dyDescent="0.25">
      <c r="A4" s="3"/>
      <c r="B4" s="4" t="s">
        <v>4</v>
      </c>
      <c r="C4" s="4" t="str">
        <f>"State FEs"</f>
        <v>State FEs</v>
      </c>
      <c r="D4" s="4" t="s">
        <v>1</v>
      </c>
      <c r="E4" s="4" t="s">
        <v>2</v>
      </c>
      <c r="F4" s="4" t="s">
        <v>3</v>
      </c>
    </row>
    <row r="5" spans="1:6" x14ac:dyDescent="0.25">
      <c r="A5" s="4" t="s">
        <v>11</v>
      </c>
      <c r="B5" s="2">
        <v>-0.309</v>
      </c>
      <c r="C5" s="2">
        <v>-0.28000000000000003</v>
      </c>
      <c r="D5" s="2">
        <v>0.186</v>
      </c>
      <c r="E5" s="2">
        <v>4.9000000000000002E-2</v>
      </c>
      <c r="F5" s="2">
        <v>-0.161</v>
      </c>
    </row>
    <row r="6" spans="1:6" x14ac:dyDescent="0.25">
      <c r="A6" s="4" t="s">
        <v>10</v>
      </c>
      <c r="B6" s="5" t="str">
        <f xml:space="preserve"> "(0.1)"</f>
        <v>(0.1)</v>
      </c>
      <c r="C6" s="5" t="str">
        <f>"(0.063)"</f>
        <v>(0.063)</v>
      </c>
      <c r="D6" s="5" t="str">
        <f xml:space="preserve"> "(0.107)"</f>
        <v>(0.107)</v>
      </c>
      <c r="E6" s="5" t="str">
        <f xml:space="preserve"> "(0.132)"</f>
        <v>(0.132)</v>
      </c>
      <c r="F6" s="5" t="str">
        <f xml:space="preserve"> "(0.102)"</f>
        <v>(0.102)</v>
      </c>
    </row>
    <row r="7" spans="1:6" x14ac:dyDescent="0.25">
      <c r="A7" s="4"/>
      <c r="B7" s="3"/>
      <c r="C7" s="3"/>
      <c r="D7" s="3"/>
      <c r="E7" s="3"/>
      <c r="F7" s="3"/>
    </row>
    <row r="8" spans="1:6" x14ac:dyDescent="0.25">
      <c r="A8" s="4" t="s">
        <v>7</v>
      </c>
      <c r="B8" s="6">
        <f>B5/(-B6)</f>
        <v>-3.09</v>
      </c>
      <c r="C8" s="6">
        <f>C5/(-C6)</f>
        <v>-4.4444444444444446</v>
      </c>
      <c r="D8" s="6">
        <f t="shared" ref="D8:F8" si="0">D5/(-D6)</f>
        <v>1.7383177570093458</v>
      </c>
      <c r="E8" s="6">
        <f t="shared" si="0"/>
        <v>0.37121212121212122</v>
      </c>
      <c r="F8" s="6">
        <f t="shared" si="0"/>
        <v>-1.5784313725490198</v>
      </c>
    </row>
    <row r="9" spans="1:6" x14ac:dyDescent="0.25">
      <c r="A9" s="4" t="s">
        <v>8</v>
      </c>
      <c r="B9" s="7">
        <f>_xlfn.NORM.S.DIST(-ABS(B8),TRUE)*2</f>
        <v>2.0015649532280229E-3</v>
      </c>
      <c r="C9" s="7">
        <f t="shared" ref="C9:F9" si="1">_xlfn.NORM.S.DIST(-ABS(C8),TRUE)*2</f>
        <v>8.8119274051783712E-6</v>
      </c>
      <c r="D9" s="7">
        <f t="shared" si="1"/>
        <v>8.215483920536229E-2</v>
      </c>
      <c r="E9" s="7">
        <f t="shared" si="1"/>
        <v>0.71047954567284366</v>
      </c>
      <c r="F9" s="7">
        <f t="shared" si="1"/>
        <v>0.11446654260619885</v>
      </c>
    </row>
    <row r="10" spans="1:6" x14ac:dyDescent="0.25">
      <c r="A10" s="8"/>
      <c r="B10" s="8"/>
      <c r="C10" s="8"/>
      <c r="D10" s="8"/>
      <c r="E10" s="8"/>
      <c r="F10" s="8"/>
    </row>
    <row r="13" spans="1:6" x14ac:dyDescent="0.25">
      <c r="A13" s="15" t="s">
        <v>12</v>
      </c>
      <c r="B13" s="15"/>
      <c r="C13" s="15"/>
      <c r="D13" s="15"/>
      <c r="E13" s="15"/>
      <c r="F13" s="15"/>
    </row>
    <row r="14" spans="1:6" x14ac:dyDescent="0.25">
      <c r="A14" s="9"/>
      <c r="B14" s="10" t="s">
        <v>4</v>
      </c>
      <c r="C14" s="10" t="str">
        <f>"State FEs"</f>
        <v>State FEs</v>
      </c>
      <c r="D14" s="10" t="s">
        <v>1</v>
      </c>
      <c r="E14" s="10" t="s">
        <v>2</v>
      </c>
      <c r="F14" s="10" t="s">
        <v>3</v>
      </c>
    </row>
    <row r="15" spans="1:6" x14ac:dyDescent="0.25">
      <c r="A15" s="2" t="s">
        <v>0</v>
      </c>
      <c r="B15" s="11" t="str">
        <f>"-0.309***"</f>
        <v>-0.309***</v>
      </c>
      <c r="C15" s="11" t="str">
        <f>"-0.28***"</f>
        <v>-0.28***</v>
      </c>
      <c r="D15" s="11">
        <v>0.186</v>
      </c>
      <c r="E15" s="11">
        <v>4.9000000000000002E-2</v>
      </c>
      <c r="F15" s="11">
        <v>-0.161</v>
      </c>
    </row>
    <row r="16" spans="1:6" x14ac:dyDescent="0.25">
      <c r="B16" s="12" t="str">
        <f>B6</f>
        <v>(0.1)</v>
      </c>
      <c r="C16" s="12" t="str">
        <f t="shared" ref="C16:F16" si="2">C6</f>
        <v>(0.063)</v>
      </c>
      <c r="D16" s="12" t="str">
        <f t="shared" si="2"/>
        <v>(0.107)</v>
      </c>
      <c r="E16" s="12" t="str">
        <f t="shared" si="2"/>
        <v>(0.132)</v>
      </c>
      <c r="F16" s="12" t="str">
        <f t="shared" si="2"/>
        <v>(0.102)</v>
      </c>
    </row>
    <row r="17" spans="1:6" x14ac:dyDescent="0.25">
      <c r="A17" s="13" t="s">
        <v>5</v>
      </c>
      <c r="B17" s="13"/>
      <c r="C17" s="13"/>
      <c r="D17" s="13"/>
      <c r="E17" s="13"/>
      <c r="F17" s="13"/>
    </row>
    <row r="18" spans="1:6" x14ac:dyDescent="0.25">
      <c r="A18" s="14" t="s">
        <v>9</v>
      </c>
      <c r="B18" s="14"/>
      <c r="C18" s="14"/>
      <c r="D18" s="14"/>
      <c r="E18" s="14"/>
      <c r="F18" s="14"/>
    </row>
  </sheetData>
  <mergeCells count="3">
    <mergeCell ref="A3:F3"/>
    <mergeCell ref="A1:F1"/>
    <mergeCell ref="A13:F1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Kincaid Youman</dc:creator>
  <cp:lastModifiedBy>Kincaid Youman</cp:lastModifiedBy>
  <cp:lastPrinted>2018-05-06T19:26:26Z</cp:lastPrinted>
  <dcterms:created xsi:type="dcterms:W3CDTF">2018-04-21T19:06:21Z</dcterms:created>
  <dcterms:modified xsi:type="dcterms:W3CDTF">2018-05-06T22:35:32Z</dcterms:modified>
</cp:coreProperties>
</file>