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5760f06c60781c/Skrivbord/"/>
    </mc:Choice>
  </mc:AlternateContent>
  <xr:revisionPtr revIDLastSave="8" documentId="8_{B304C88D-60B9-48B2-B968-DFCAB5E173F0}" xr6:coauthVersionLast="47" xr6:coauthVersionMax="47" xr10:uidLastSave="{FCCEEB6D-5732-4180-BC01-C8D6CE643836}"/>
  <bookViews>
    <workbookView xWindow="-108" yWindow="-108" windowWidth="23256" windowHeight="12576" xr2:uid="{628961D7-C63F-4EE7-A8AC-82EE2C6BC80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O14" i="1"/>
  <c r="O7" i="1"/>
  <c r="R9" i="1"/>
  <c r="N9" i="1"/>
  <c r="G17" i="1"/>
  <c r="O11" i="1"/>
  <c r="N7" i="1"/>
  <c r="R8" i="1"/>
  <c r="N8" i="1" s="1"/>
  <c r="R10" i="1"/>
  <c r="N10" i="1" s="1"/>
  <c r="R11" i="1"/>
  <c r="N11" i="1" s="1"/>
  <c r="R12" i="1"/>
  <c r="N12" i="1" s="1"/>
  <c r="R13" i="1"/>
  <c r="N13" i="1" s="1"/>
  <c r="C10" i="1" s="1"/>
  <c r="R14" i="1"/>
  <c r="N14" i="1" s="1"/>
  <c r="O8" i="1"/>
  <c r="O9" i="1"/>
  <c r="O10" i="1"/>
  <c r="O12" i="1"/>
  <c r="O13" i="1"/>
  <c r="C11" i="1" l="1"/>
  <c r="C12" i="1" s="1"/>
</calcChain>
</file>

<file path=xl/sharedStrings.xml><?xml version="1.0" encoding="utf-8"?>
<sst xmlns="http://schemas.openxmlformats.org/spreadsheetml/2006/main" count="26" uniqueCount="23">
  <si>
    <t>L10h</t>
  </si>
  <si>
    <t>Fr</t>
  </si>
  <si>
    <t xml:space="preserve">Fa </t>
  </si>
  <si>
    <t>d</t>
  </si>
  <si>
    <t>n</t>
  </si>
  <si>
    <t>tillförlitlighet</t>
  </si>
  <si>
    <t>Askf</t>
  </si>
  <si>
    <t>SVAR</t>
  </si>
  <si>
    <t>a</t>
  </si>
  <si>
    <t>b</t>
  </si>
  <si>
    <t>c</t>
  </si>
  <si>
    <t>e</t>
  </si>
  <si>
    <t>Kommentar</t>
  </si>
  <si>
    <t>D</t>
  </si>
  <si>
    <t>B</t>
  </si>
  <si>
    <t>C</t>
  </si>
  <si>
    <r>
      <t>C</t>
    </r>
    <r>
      <rPr>
        <b/>
        <sz val="7"/>
        <color rgb="FF737373"/>
        <rFont val="Arial"/>
        <family val="2"/>
      </rPr>
      <t>o</t>
    </r>
  </si>
  <si>
    <r>
      <t>f</t>
    </r>
    <r>
      <rPr>
        <b/>
        <sz val="7"/>
        <color rgb="FF737373"/>
        <rFont val="Arial"/>
        <family val="2"/>
      </rPr>
      <t>o</t>
    </r>
  </si>
  <si>
    <t>Beteckning</t>
  </si>
  <si>
    <t>x</t>
  </si>
  <si>
    <t>y</t>
  </si>
  <si>
    <t xml:space="preserve"> uträknad</t>
  </si>
  <si>
    <t>Lagerlast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</si>
</sst>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737373"/>
      <name val="Arial"/>
      <family val="2"/>
    </font>
    <font>
      <b/>
      <i/>
      <sz val="10"/>
      <color rgb="FF737373"/>
      <name val="Arial"/>
      <family val="2"/>
    </font>
    <font>
      <b/>
      <sz val="10"/>
      <color rgb="FF737373"/>
      <name val="Arial"/>
      <family val="2"/>
    </font>
    <font>
      <b/>
      <sz val="7"/>
      <color rgb="FF73737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A534-AF63-4135-9C30-697898FD6F92}">
  <dimension ref="B3:R18"/>
  <sheetViews>
    <sheetView tabSelected="1" workbookViewId="0">
      <selection activeCell="R10" sqref="R10"/>
    </sheetView>
  </sheetViews>
  <sheetFormatPr defaultRowHeight="14.4" x14ac:dyDescent="0.3"/>
  <cols>
    <col min="3" max="3" width="12" bestFit="1" customWidth="1"/>
    <col min="4" max="4" width="10.44140625" bestFit="1" customWidth="1"/>
    <col min="7" max="7" width="11.44140625" bestFit="1" customWidth="1"/>
    <col min="14" max="14" width="10.44140625" bestFit="1" customWidth="1"/>
    <col min="17" max="17" width="15.6640625" customWidth="1"/>
    <col min="18" max="18" width="9" bestFit="1" customWidth="1"/>
  </cols>
  <sheetData>
    <row r="3" spans="2:18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3"/>
    </row>
    <row r="4" spans="2:18" x14ac:dyDescent="0.3">
      <c r="B4" s="1">
        <v>17000</v>
      </c>
      <c r="C4" s="1">
        <v>1.4</v>
      </c>
      <c r="D4" s="1">
        <v>0.8</v>
      </c>
      <c r="E4" s="1">
        <v>30</v>
      </c>
      <c r="F4" s="1">
        <v>2400</v>
      </c>
      <c r="G4" s="2">
        <v>0.97</v>
      </c>
      <c r="H4" s="1">
        <v>1</v>
      </c>
    </row>
    <row r="5" spans="2:18" x14ac:dyDescent="0.3">
      <c r="B5" s="1"/>
      <c r="C5" s="1"/>
    </row>
    <row r="6" spans="2:18" ht="26.4" x14ac:dyDescent="0.3">
      <c r="G6" s="4" t="s">
        <v>3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5" t="s">
        <v>18</v>
      </c>
      <c r="N6" s="4" t="s">
        <v>0</v>
      </c>
      <c r="O6" s="4" t="s">
        <v>21</v>
      </c>
      <c r="P6" s="4" t="s">
        <v>19</v>
      </c>
      <c r="Q6" s="4" t="s">
        <v>20</v>
      </c>
      <c r="R6" s="4" t="s">
        <v>22</v>
      </c>
    </row>
    <row r="7" spans="2:18" x14ac:dyDescent="0.3">
      <c r="B7" s="1" t="s">
        <v>7</v>
      </c>
      <c r="C7" s="1"/>
      <c r="D7" s="1" t="s">
        <v>12</v>
      </c>
      <c r="G7" s="6">
        <v>30</v>
      </c>
      <c r="H7" s="6">
        <v>42</v>
      </c>
      <c r="I7" s="6">
        <v>7</v>
      </c>
      <c r="J7" s="6">
        <v>4.49</v>
      </c>
      <c r="K7" s="6">
        <v>2.9</v>
      </c>
      <c r="L7" s="6">
        <v>14</v>
      </c>
      <c r="M7" s="7">
        <v>61806</v>
      </c>
      <c r="N7" s="1">
        <f>((J7/R7)^3)*((10^6)/(60*$F$4))</f>
        <v>127.04797861006179</v>
      </c>
      <c r="O7" s="1">
        <f>$D$4*L7/K7</f>
        <v>3.862068965517242</v>
      </c>
      <c r="P7" s="1">
        <v>0.56000000000000005</v>
      </c>
      <c r="Q7" s="1">
        <v>1.1499999999999999</v>
      </c>
      <c r="R7" s="1">
        <f>C$4*P7+Q7*D$4</f>
        <v>1.704</v>
      </c>
    </row>
    <row r="8" spans="2:18" x14ac:dyDescent="0.3">
      <c r="B8" s="1" t="s">
        <v>8</v>
      </c>
      <c r="C8" s="1"/>
      <c r="D8" s="1"/>
      <c r="G8" s="6">
        <v>30</v>
      </c>
      <c r="H8" s="6">
        <v>47</v>
      </c>
      <c r="I8" s="6">
        <v>9</v>
      </c>
      <c r="J8" s="6">
        <v>7.28</v>
      </c>
      <c r="K8" s="6">
        <v>4.55</v>
      </c>
      <c r="L8" s="6">
        <v>14</v>
      </c>
      <c r="M8" s="7">
        <v>61906</v>
      </c>
      <c r="N8" s="1">
        <f t="shared" ref="N8:N14" si="0">((J8/R8)^3)*((10^6)/(60*$F$4))</f>
        <v>435.76790223094099</v>
      </c>
      <c r="O8" s="1">
        <f t="shared" ref="O7:O14" si="1">$D$4*L8/K8</f>
        <v>2.4615384615384617</v>
      </c>
      <c r="P8" s="1">
        <v>0.56000000000000005</v>
      </c>
      <c r="Q8" s="1">
        <v>1.31</v>
      </c>
      <c r="R8" s="1">
        <f t="shared" ref="R8:R14" si="2">C$4*P8+Q8*D$4</f>
        <v>1.8320000000000001</v>
      </c>
    </row>
    <row r="9" spans="2:18" x14ac:dyDescent="0.3">
      <c r="B9" s="1" t="s">
        <v>9</v>
      </c>
      <c r="C9" s="1"/>
      <c r="D9" s="1"/>
      <c r="G9" s="6">
        <v>30</v>
      </c>
      <c r="H9" s="6">
        <v>55</v>
      </c>
      <c r="I9" s="6">
        <v>9</v>
      </c>
      <c r="J9" s="6">
        <v>11.9</v>
      </c>
      <c r="K9" s="6">
        <v>7.35</v>
      </c>
      <c r="L9" s="6">
        <v>15</v>
      </c>
      <c r="M9" s="7">
        <v>16006</v>
      </c>
      <c r="N9" s="1">
        <f>((J9/R9)^3)*((10^6)/(60*$F$4))</f>
        <v>1592.9040274030592</v>
      </c>
      <c r="O9" s="1">
        <f t="shared" si="1"/>
        <v>1.6326530612244898</v>
      </c>
      <c r="P9" s="1">
        <v>0.56000000000000005</v>
      </c>
      <c r="Q9" s="1">
        <v>1.45</v>
      </c>
      <c r="R9" s="1">
        <f>C$4*P9+Q9*D$4</f>
        <v>1.944</v>
      </c>
    </row>
    <row r="10" spans="2:18" x14ac:dyDescent="0.3">
      <c r="B10" s="1" t="s">
        <v>10</v>
      </c>
      <c r="C10" s="1">
        <f>(0.47*N13)</f>
        <v>8493.4414643600958</v>
      </c>
      <c r="D10" s="1"/>
      <c r="G10" s="6">
        <v>30</v>
      </c>
      <c r="H10" s="6">
        <v>55</v>
      </c>
      <c r="I10" s="6">
        <v>13</v>
      </c>
      <c r="J10" s="6">
        <v>13.8</v>
      </c>
      <c r="K10" s="6">
        <v>8.3000000000000007</v>
      </c>
      <c r="L10" s="6">
        <v>15</v>
      </c>
      <c r="M10" s="7">
        <v>6006</v>
      </c>
      <c r="N10" s="1">
        <f t="shared" si="0"/>
        <v>2484.1967274929034</v>
      </c>
      <c r="O10" s="1">
        <f t="shared" si="1"/>
        <v>1.4457831325301203</v>
      </c>
      <c r="P10" s="1">
        <v>0.56000000000000005</v>
      </c>
      <c r="Q10" s="1">
        <v>1.45</v>
      </c>
      <c r="R10" s="1">
        <f t="shared" si="2"/>
        <v>1.944</v>
      </c>
    </row>
    <row r="11" spans="2:18" x14ac:dyDescent="0.3">
      <c r="B11" s="1" t="s">
        <v>3</v>
      </c>
      <c r="C11" s="1">
        <f>0.0015*R13*1000*E4/2000</f>
        <v>4.8420000000000005E-2</v>
      </c>
      <c r="D11" s="1"/>
      <c r="G11" s="6">
        <v>30</v>
      </c>
      <c r="H11" s="6">
        <v>62</v>
      </c>
      <c r="I11" s="6">
        <v>10</v>
      </c>
      <c r="J11" s="6">
        <v>15.9</v>
      </c>
      <c r="K11" s="6">
        <v>10.199999999999999</v>
      </c>
      <c r="L11" s="6">
        <v>14</v>
      </c>
      <c r="M11" s="7">
        <v>98206</v>
      </c>
      <c r="N11" s="1">
        <f t="shared" si="0"/>
        <v>3366.6452501823637</v>
      </c>
      <c r="O11" s="1">
        <f t="shared" si="1"/>
        <v>1.0980392156862746</v>
      </c>
      <c r="P11" s="1">
        <v>0.56000000000000005</v>
      </c>
      <c r="Q11" s="1">
        <v>1.55</v>
      </c>
      <c r="R11" s="1">
        <f t="shared" si="2"/>
        <v>2.024</v>
      </c>
    </row>
    <row r="12" spans="2:18" x14ac:dyDescent="0.3">
      <c r="B12" s="1" t="s">
        <v>11</v>
      </c>
      <c r="C12" s="1">
        <f>C11*3.14*2*F4/60</f>
        <v>12.163104000000002</v>
      </c>
      <c r="D12" s="1"/>
      <c r="G12" s="6">
        <v>30</v>
      </c>
      <c r="H12" s="6">
        <v>62</v>
      </c>
      <c r="I12" s="6">
        <v>16</v>
      </c>
      <c r="J12" s="6">
        <v>20.3</v>
      </c>
      <c r="K12" s="6">
        <v>11.2</v>
      </c>
      <c r="L12" s="6">
        <v>14</v>
      </c>
      <c r="M12" s="7">
        <v>6206</v>
      </c>
      <c r="N12" s="1">
        <f t="shared" si="0"/>
        <v>7006.3865983570577</v>
      </c>
      <c r="O12" s="1">
        <f t="shared" si="1"/>
        <v>1.0000000000000002</v>
      </c>
      <c r="P12" s="1">
        <v>0.56000000000000005</v>
      </c>
      <c r="Q12" s="1">
        <v>1.55</v>
      </c>
      <c r="R12" s="1">
        <f t="shared" si="2"/>
        <v>2.024</v>
      </c>
    </row>
    <row r="13" spans="2:18" x14ac:dyDescent="0.3">
      <c r="G13" s="6">
        <v>30</v>
      </c>
      <c r="H13" s="6">
        <v>72</v>
      </c>
      <c r="I13" s="6">
        <v>19</v>
      </c>
      <c r="J13" s="6">
        <v>29.6</v>
      </c>
      <c r="K13" s="6">
        <v>16</v>
      </c>
      <c r="L13" s="6">
        <v>13</v>
      </c>
      <c r="M13" s="7">
        <v>6306</v>
      </c>
      <c r="N13" s="1">
        <f t="shared" si="0"/>
        <v>18071.152051829991</v>
      </c>
      <c r="O13" s="1">
        <f t="shared" si="1"/>
        <v>0.65</v>
      </c>
      <c r="P13" s="1">
        <v>0.56000000000000005</v>
      </c>
      <c r="Q13" s="1">
        <v>1.71</v>
      </c>
      <c r="R13" s="1">
        <f t="shared" si="2"/>
        <v>2.1520000000000001</v>
      </c>
    </row>
    <row r="14" spans="2:18" x14ac:dyDescent="0.3">
      <c r="G14" s="6">
        <v>30</v>
      </c>
      <c r="H14" s="6">
        <v>90</v>
      </c>
      <c r="I14" s="6">
        <v>23</v>
      </c>
      <c r="J14" s="6">
        <v>43.6</v>
      </c>
      <c r="K14" s="6">
        <v>23.6</v>
      </c>
      <c r="L14" s="6">
        <v>12</v>
      </c>
      <c r="M14" s="7">
        <v>6406</v>
      </c>
      <c r="N14" s="1">
        <f t="shared" si="0"/>
        <v>42909.916239089624</v>
      </c>
      <c r="O14" s="1">
        <f t="shared" si="1"/>
        <v>0.40677966101694918</v>
      </c>
      <c r="P14" s="1">
        <v>0.56000000000000005</v>
      </c>
      <c r="Q14" s="1">
        <v>1.99</v>
      </c>
      <c r="R14" s="1">
        <f t="shared" si="2"/>
        <v>2.3760000000000003</v>
      </c>
    </row>
    <row r="17" spans="7:14" x14ac:dyDescent="0.3">
      <c r="G17">
        <f>0.64/0.62</f>
        <v>1.032258064516129</v>
      </c>
      <c r="M17" s="8">
        <v>0.68899999999999995</v>
      </c>
      <c r="N17">
        <v>0.34499999999999997</v>
      </c>
    </row>
    <row r="18" spans="7:14" x14ac:dyDescent="0.3">
      <c r="M18">
        <v>1.71</v>
      </c>
      <c r="N18">
        <v>1.99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Johki</dc:creator>
  <cp:lastModifiedBy>Johkin15@Gmail.com</cp:lastModifiedBy>
  <dcterms:created xsi:type="dcterms:W3CDTF">2023-01-24T13:03:22Z</dcterms:created>
  <dcterms:modified xsi:type="dcterms:W3CDTF">2023-01-25T14:13:31Z</dcterms:modified>
</cp:coreProperties>
</file>