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-PMC/"/>
    </mc:Choice>
  </mc:AlternateContent>
  <xr:revisionPtr revIDLastSave="124" documentId="8_{1B7BFEC4-4458-4EFD-AE23-08896AA5AACF}" xr6:coauthVersionLast="45" xr6:coauthVersionMax="45" xr10:uidLastSave="{DE3068D0-F44E-4574-ADFA-5F7275A143E7}"/>
  <bookViews>
    <workbookView xWindow="-28920" yWindow="-8430" windowWidth="29040" windowHeight="15840" xr2:uid="{00000000-000D-0000-FFFF-FFFF00000000}"/>
  </bookViews>
  <sheets>
    <sheet name="Plantilla" sheetId="2" r:id="rId1"/>
  </sheets>
  <definedNames>
    <definedName name="_xlnm.Print_Area" localSheetId="0">Plantilla!$C$1:$CI$103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0" i="2" l="1"/>
  <c r="AS62" i="2"/>
  <c r="AS63" i="2"/>
  <c r="AS64" i="2"/>
  <c r="AS65" i="2"/>
  <c r="AS66" i="2"/>
  <c r="AS67" i="2"/>
  <c r="AS68" i="2"/>
  <c r="AS69" i="2"/>
  <c r="BH46" i="2"/>
  <c r="BN46" i="2"/>
  <c r="BH47" i="2"/>
  <c r="BN47" i="2"/>
  <c r="BH48" i="2"/>
  <c r="BN48" i="2"/>
  <c r="BH49" i="2"/>
  <c r="BN49" i="2"/>
  <c r="BH50" i="2"/>
  <c r="BN50" i="2"/>
  <c r="BH51" i="2"/>
  <c r="BN51" i="2"/>
  <c r="BH52" i="2"/>
  <c r="BN52" i="2"/>
  <c r="BH53" i="2"/>
  <c r="BN53" i="2"/>
  <c r="BH54" i="2"/>
  <c r="BN54" i="2"/>
  <c r="BH55" i="2"/>
  <c r="BN55" i="2"/>
  <c r="BH56" i="2"/>
  <c r="BN56" i="2"/>
  <c r="BH57" i="2"/>
  <c r="BN57" i="2"/>
  <c r="BH58" i="2"/>
  <c r="BN58" i="2"/>
  <c r="BH59" i="2"/>
  <c r="BN59" i="2"/>
  <c r="BH60" i="2"/>
  <c r="BN60" i="2"/>
  <c r="BH61" i="2"/>
  <c r="BN61" i="2"/>
  <c r="BH62" i="2"/>
  <c r="BN62" i="2"/>
  <c r="BH63" i="2"/>
  <c r="BN63" i="2"/>
  <c r="BH64" i="2"/>
  <c r="BN64" i="2"/>
  <c r="BH65" i="2"/>
  <c r="BN65" i="2"/>
  <c r="BT65" i="2" s="1"/>
  <c r="BH66" i="2"/>
  <c r="BN66" i="2"/>
  <c r="BT66" i="2" s="1"/>
  <c r="BH67" i="2"/>
  <c r="BN67" i="2"/>
  <c r="BT67" i="2" s="1"/>
  <c r="BH68" i="2"/>
  <c r="BN68" i="2"/>
  <c r="BT68" i="2" s="1"/>
  <c r="BH69" i="2"/>
  <c r="BN69" i="2"/>
  <c r="BT69" i="2" s="1"/>
  <c r="BN45" i="2"/>
  <c r="BH45" i="2"/>
  <c r="AS61" i="2"/>
  <c r="CC52" i="2" l="1"/>
  <c r="BT60" i="2"/>
  <c r="CC48" i="2"/>
  <c r="BT64" i="2"/>
  <c r="BT63" i="2"/>
  <c r="BT62" i="2"/>
  <c r="BT61" i="2"/>
  <c r="BT59" i="2"/>
  <c r="BT57" i="2"/>
  <c r="BT55" i="2"/>
  <c r="BT53" i="2"/>
  <c r="BT49" i="2"/>
  <c r="BT58" i="2"/>
  <c r="BT45" i="2"/>
  <c r="BT56" i="2"/>
  <c r="BT54" i="2"/>
  <c r="BT52" i="2"/>
  <c r="BT50" i="2"/>
  <c r="BT48" i="2"/>
  <c r="BT46" i="2"/>
  <c r="BT51" i="2"/>
  <c r="BT47" i="2"/>
  <c r="AS57" i="2"/>
  <c r="AS58" i="2"/>
  <c r="AS59" i="2"/>
  <c r="AS60" i="2"/>
  <c r="CC55" i="2" l="1"/>
  <c r="AS56" i="2"/>
  <c r="AS55" i="2"/>
  <c r="AS54" i="2"/>
  <c r="AS53" i="2"/>
  <c r="AS52" i="2"/>
  <c r="AS51" i="2"/>
  <c r="AS49" i="2"/>
  <c r="AS48" i="2"/>
  <c r="AS47" i="2"/>
  <c r="AS46" i="2"/>
  <c r="AS45" i="2"/>
  <c r="BT5" i="2" l="1"/>
  <c r="P97" i="2" l="1"/>
  <c r="BJ97" i="2" s="1"/>
  <c r="AU97" i="2" l="1"/>
  <c r="BW97" i="2" s="1"/>
</calcChain>
</file>

<file path=xl/sharedStrings.xml><?xml version="1.0" encoding="utf-8"?>
<sst xmlns="http://schemas.openxmlformats.org/spreadsheetml/2006/main" count="200" uniqueCount="135">
  <si>
    <t>Informe de Avance Semanal</t>
  </si>
  <si>
    <t>Concluido</t>
  </si>
  <si>
    <t xml:space="preserve"> </t>
  </si>
  <si>
    <t>En proceso</t>
  </si>
  <si>
    <t xml:space="preserve">Semana del </t>
  </si>
  <si>
    <t>al</t>
  </si>
  <si>
    <t>IAVSEM</t>
  </si>
  <si>
    <t>Gestión Empresarial de Proyectos </t>
  </si>
  <si>
    <t>Jefe de Proyecto:</t>
  </si>
  <si>
    <t>Acsafkineret Yonamine</t>
  </si>
  <si>
    <t>Mitigar</t>
  </si>
  <si>
    <t>Gerente de Proyecto:</t>
  </si>
  <si>
    <t>Manuel E. Saenz T.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</si>
  <si>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</si>
  <si>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</si>
  <si>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</si>
  <si>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</si>
  <si>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</si>
  <si>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</si>
  <si>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</si>
  <si>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</si>
  <si>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Abierto</t>
  </si>
  <si>
    <t>Cerrado</t>
  </si>
  <si>
    <t>Ocurrido</t>
  </si>
  <si>
    <t>Eliminado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</si>
  <si>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</si>
  <si>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</si>
  <si>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</si>
  <si>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</si>
  <si>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</si>
  <si>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</si>
  <si>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</si>
  <si>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</si>
  <si>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Incumplimiento de las fechas designadas en el cronograma</t>
  </si>
  <si>
    <t>Aplicar tecnica de Fast tracking o trabajar horas extras.</t>
  </si>
  <si>
    <t>No haber realizado las estimaciones correctas</t>
  </si>
  <si>
    <t>Realizar las estimaciones con ayuda de de algun software , en conjunto con los involucrados del proceso y respectando los tiempos y necesidades de cada uno de los participantes</t>
  </si>
  <si>
    <t>Pendiente</t>
  </si>
  <si>
    <t>Aprobación del Líder</t>
  </si>
  <si>
    <t>Elevado a Comité</t>
  </si>
  <si>
    <t>Problemas</t>
  </si>
  <si>
    <t>Aprobado</t>
  </si>
  <si>
    <t>Rechazado</t>
  </si>
  <si>
    <t>Problema</t>
  </si>
  <si>
    <t>Acción tomada / Alternativa de solución</t>
  </si>
  <si>
    <t>Poco tiempo entre cada presentación de entregables del proyecto</t>
  </si>
  <si>
    <t>Se contemplo la idea de trabajar fines de semana</t>
  </si>
  <si>
    <t>Cancelado</t>
  </si>
  <si>
    <t>Los que forman parte del equipo de desarrollo cuentan con diferentes horarios de trabajo,</t>
  </si>
  <si>
    <t>Para mantenerse al tanto es necesario comunicarse a traves de alguna red (WhatsApp), subir todos los documentos en el repositorio y trabajar con herramientas que permitan el trabajo en equipo.</t>
  </si>
  <si>
    <t>Resuelto</t>
  </si>
  <si>
    <t>Areas de Oportunidad (Qué se puede mejorar / Estrategias)</t>
  </si>
  <si>
    <t>En vista del corto tiempo, es vital trabajar de manera rápida por eso haríamos bien en trabajar con los entregables de manera paralela.</t>
  </si>
  <si>
    <t>Control de Avance</t>
  </si>
  <si>
    <t>WBS</t>
  </si>
  <si>
    <t>Avance (%)</t>
  </si>
  <si>
    <t>Entregable</t>
  </si>
  <si>
    <t>Inicio</t>
  </si>
  <si>
    <t>Fin</t>
  </si>
  <si>
    <t>Estado</t>
  </si>
  <si>
    <t>% Planificado</t>
  </si>
  <si>
    <t>% Real</t>
  </si>
  <si>
    <t>%Desviación</t>
  </si>
  <si>
    <t>Mes</t>
  </si>
  <si>
    <t>% Desviación</t>
  </si>
  <si>
    <t>Corte</t>
  </si>
  <si>
    <t>Métrica para cada una de las siguientes áreas de procesos: PP-PMC, REQM, PPQA y CM.</t>
  </si>
  <si>
    <t>Modificar</t>
  </si>
  <si>
    <t>Nuevo</t>
  </si>
  <si>
    <t>Tablero de métricas.</t>
  </si>
  <si>
    <t>Cronograma del proyecto</t>
  </si>
  <si>
    <t>Real</t>
  </si>
  <si>
    <t>Proceso de PPQA</t>
  </si>
  <si>
    <t>Listo</t>
  </si>
  <si>
    <t>Herramienta de Gestión QA-Producto PPQA</t>
  </si>
  <si>
    <t>Checklist Proyecto PPQA- CM</t>
  </si>
  <si>
    <t>Checklist Proyecto PPQA</t>
  </si>
  <si>
    <t>Planificado</t>
  </si>
  <si>
    <t>Matriz seguimiento Proyectos Internos PPQA</t>
  </si>
  <si>
    <t>Proceso de CM</t>
  </si>
  <si>
    <t>Registro de Items de Configuración-CM</t>
  </si>
  <si>
    <t>Desviación</t>
  </si>
  <si>
    <t>Formato de Solicitud de Accesos-CM</t>
  </si>
  <si>
    <t>Plan de proyecto PP-PMC</t>
  </si>
  <si>
    <t>Acta de reunión semanal</t>
  </si>
  <si>
    <t xml:space="preserve"> Registro de riesgo PP-PMC</t>
  </si>
  <si>
    <t>Informe avance semanal</t>
  </si>
  <si>
    <t>Lista Maestra de Requerimiento (LMR-Proy)</t>
  </si>
  <si>
    <t>Matriz de trazabilidad</t>
  </si>
  <si>
    <t>Documento de analisis</t>
  </si>
  <si>
    <t>Documento de diseño</t>
  </si>
  <si>
    <t>Pruebas internas</t>
  </si>
  <si>
    <t>Pruebas externas</t>
  </si>
  <si>
    <t>Relatorio</t>
  </si>
  <si>
    <t>Guia de instalación</t>
  </si>
  <si>
    <t>Manual de usuario</t>
  </si>
  <si>
    <t>Software</t>
  </si>
  <si>
    <t>Fechas Clave</t>
  </si>
  <si>
    <t>Hito</t>
  </si>
  <si>
    <t xml:space="preserve">Fecha </t>
  </si>
  <si>
    <t>PP_PMC</t>
  </si>
  <si>
    <t>Revision interna</t>
  </si>
  <si>
    <t>REQM</t>
  </si>
  <si>
    <t>Revision externa</t>
  </si>
  <si>
    <t>MA</t>
  </si>
  <si>
    <t>PPQA</t>
  </si>
  <si>
    <t>CM</t>
  </si>
  <si>
    <t>Control de Cambios (Impacto en costo y plazo)</t>
  </si>
  <si>
    <t>Descripción del cambio</t>
  </si>
  <si>
    <t>Monto impactado (US$)</t>
  </si>
  <si>
    <t>Plazo impactado (Días)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</si>
  <si>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</si>
  <si>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</si>
  <si>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</si>
  <si>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</si>
  <si>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</si>
  <si>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</si>
  <si>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</si>
  <si>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</si>
  <si>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</si>
  <si>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</si>
  <si>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</si>
  <si>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Correccion y cierre de entregables</t>
  </si>
  <si>
    <t>Correccion y actualización de entregables</t>
  </si>
  <si>
    <t>Elaboración de entregables</t>
  </si>
  <si>
    <t xml:space="preserve">Se corrigió y cerró: 
a. PPROY con versión V2.0_2020
b. PGPROY con versión V2.0_2020
c. PGREQM con versión V2.0_2020
d. REGRI con versión V2.0_2020
e. RCREQM con versión V2.0_2020
f. SOLCREQ con versión V2.0_2020
g. LMREQM con versión V2.0_2020
</t>
  </si>
  <si>
    <t xml:space="preserve">Se corrigió y actualizó los entregables:
a. PGC con versión V1.1_2020
b. CPROY con versión V1.2_2020
c. PQA con versión V1.1_2020 
d. SOLACC con versión V1.0_2020
</t>
  </si>
  <si>
    <t>Revision de entregables</t>
  </si>
  <si>
    <t xml:space="preserve">Se crearon los siguientes entregables.
a. AREXT_24_01_2020
b. AREXT_05_02_2020
c. ARINT_10_02_2020
Se agregaron 2 nuevas solicitudes de acceso para los 
  trabajadores de la empresa.
</t>
  </si>
  <si>
    <t>El MTREQM de debe actualizar a medida que se va avanzando con los entregables del proyecto.
El REGITCON se debe actualizar la tabla de ruta y no olvidar cambiar el versionamiento.
Acualizar la ruta de los links que se encuentran en las métricas.</t>
  </si>
  <si>
    <t>Se revisó los siguientes entregables:
a. PQA con versión V2.0_2020
b. MTREQM con versión V1.1_2020 
c. REGITCON con versión V1.1_2020 
d. FMICIC_V1.1_2020
e. TMETR_V1.0_2020 - Editable
f.  FMEXRI_V1.1_2020 
g. FMNCONPRO_V1.1_2020 
h. FMVREQM_V1.1_2020</t>
  </si>
  <si>
    <t>Crincronizar el CPROY</t>
  </si>
  <si>
    <t>Revisión con el comité general</t>
  </si>
  <si>
    <t>Faltan los 8 entregables obligatorios</t>
  </si>
  <si>
    <t>Acsafkineret Yonamine- Elliot Garamendi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</si>
</sst>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0.0%"/>
    <numFmt numFmtId="167" formatCode="d/mm/yyyy;@"/>
  </numFmts>
  <fonts count="23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  <font>
      <i/>
      <sz val="9"/>
      <name val="Arial"/>
      <family val="2"/>
    </font>
    <font>
      <i/>
      <sz val="7.5"/>
      <color indexed="8"/>
      <name val="Arial"/>
      <family val="2"/>
    </font>
    <font>
      <i/>
      <sz val="8"/>
      <color rgb="FF262626"/>
      <name val="Arial"/>
    </font>
    <font>
      <sz val="10"/>
      <name val="Arial"/>
    </font>
    <font>
      <i/>
      <sz val="8"/>
      <color rgb="FF2626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left" vertical="center" textRotation="90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8" fillId="2" borderId="0" xfId="0" applyFont="1" applyFill="1" applyBorder="1" applyAlignment="1"/>
    <xf numFmtId="0" fontId="2" fillId="0" borderId="6" xfId="0" applyFont="1" applyFill="1" applyBorder="1" applyAlignment="1"/>
    <xf numFmtId="165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15" fillId="2" borderId="0" xfId="0" applyFont="1" applyFill="1"/>
    <xf numFmtId="0" fontId="13" fillId="2" borderId="7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3" fillId="0" borderId="0" xfId="0" applyFont="1"/>
    <xf numFmtId="0" fontId="7" fillId="0" borderId="0" xfId="0" applyFont="1"/>
    <xf numFmtId="0" fontId="13" fillId="2" borderId="1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top" wrapText="1"/>
    </xf>
    <xf numFmtId="164" fontId="13" fillId="2" borderId="0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14" fontId="13" fillId="2" borderId="1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14" fontId="13" fillId="2" borderId="2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14" fontId="13" fillId="2" borderId="7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6" fontId="13" fillId="2" borderId="1" xfId="0" applyNumberFormat="1" applyFont="1" applyFill="1" applyBorder="1" applyAlignment="1">
      <alignment horizontal="center" vertical="center"/>
    </xf>
    <xf numFmtId="10" fontId="13" fillId="2" borderId="8" xfId="0" applyNumberFormat="1" applyFont="1" applyFill="1" applyBorder="1" applyAlignment="1">
      <alignment horizontal="center" vertical="top" wrapText="1"/>
    </xf>
    <xf numFmtId="17" fontId="13" fillId="2" borderId="8" xfId="0" applyNumberFormat="1" applyFont="1" applyFill="1" applyBorder="1" applyAlignment="1">
      <alignment horizontal="center"/>
    </xf>
    <xf numFmtId="166" fontId="13" fillId="2" borderId="8" xfId="0" applyNumberFormat="1" applyFont="1" applyFill="1" applyBorder="1" applyAlignment="1">
      <alignment horizontal="center"/>
    </xf>
    <xf numFmtId="10" fontId="13" fillId="2" borderId="1" xfId="0" applyNumberFormat="1" applyFont="1" applyFill="1" applyBorder="1" applyAlignment="1">
      <alignment horizontal="center" vertical="center" wrapText="1"/>
    </xf>
    <xf numFmtId="17" fontId="13" fillId="2" borderId="1" xfId="0" applyNumberFormat="1" applyFont="1" applyFill="1" applyBorder="1" applyAlignment="1">
      <alignment horizontal="center" vertical="center"/>
    </xf>
    <xf numFmtId="9" fontId="13" fillId="2" borderId="1" xfId="1" applyFont="1" applyFill="1" applyBorder="1" applyAlignment="1">
      <alignment horizontal="center" vertical="center" wrapText="1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1" fillId="2" borderId="0" xfId="0" applyFont="1" applyFill="1" applyAlignment="1">
      <alignment horizontal="right"/>
    </xf>
    <xf numFmtId="165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5" fontId="12" fillId="2" borderId="9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10" fontId="13" fillId="2" borderId="2" xfId="0" applyNumberFormat="1" applyFont="1" applyFill="1" applyBorder="1" applyAlignment="1">
      <alignment horizontal="center" vertical="center" wrapText="1"/>
    </xf>
    <xf numFmtId="10" fontId="13" fillId="2" borderId="3" xfId="0" applyNumberFormat="1" applyFont="1" applyFill="1" applyBorder="1" applyAlignment="1">
      <alignment horizontal="center" vertical="center" wrapText="1"/>
    </xf>
    <xf numFmtId="10" fontId="13" fillId="2" borderId="7" xfId="0" applyNumberFormat="1" applyFont="1" applyFill="1" applyBorder="1" applyAlignment="1">
      <alignment horizontal="center" vertical="center" wrapText="1"/>
    </xf>
    <xf numFmtId="9" fontId="13" fillId="2" borderId="2" xfId="1" applyFont="1" applyFill="1" applyBorder="1" applyAlignment="1">
      <alignment horizontal="center" vertical="center" wrapText="1"/>
    </xf>
    <xf numFmtId="9" fontId="13" fillId="2" borderId="3" xfId="1" applyFont="1" applyFill="1" applyBorder="1" applyAlignment="1">
      <alignment horizontal="center" vertical="center" wrapText="1"/>
    </xf>
    <xf numFmtId="9" fontId="13" fillId="2" borderId="7" xfId="1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0" fillId="0" borderId="21" xfId="0" applyFont="1" applyFill="1" applyBorder="1" applyAlignment="1">
      <alignment horizontal="left" vertical="center" wrapText="1"/>
    </xf>
    <xf numFmtId="0" fontId="22" fillId="0" borderId="21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Plantilla!$U$26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B0B-AF2B-B71CE7F26D77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Plantilla!#REF!</c:f>
            </c:num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4-4B0B-AF2B-B71CE7F26D77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B4-4B0B-AF2B-B71CE7F26D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4-4B0B-AF2B-B71CE7F26D77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4-4B0B-AF2B-B71CE7F2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0008"/>
        <c:axId val="1"/>
      </c:scatterChart>
      <c:valAx>
        <c:axId val="30930000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930000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0</xdr:colOff>
      <xdr:row>22</xdr:row>
      <xdr:rowOff>0</xdr:rowOff>
    </xdr:from>
    <xdr:to>
      <xdr:col>85</xdr:col>
      <xdr:colOff>57150</xdr:colOff>
      <xdr:row>27</xdr:row>
      <xdr:rowOff>200025</xdr:rowOff>
    </xdr:to>
    <xdr:graphicFrame macro="">
      <xdr:nvGraphicFramePr>
        <xdr:cNvPr id="5237" name="Chart 2">
          <a:extLst>
            <a:ext uri="{FF2B5EF4-FFF2-40B4-BE49-F238E27FC236}">
              <a16:creationId xmlns:a16="http://schemas.microsoft.com/office/drawing/2014/main" id="{A478342C-A0B1-4BA3-8AB7-195232E4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57150</xdr:colOff>
      <xdr:row>0</xdr:row>
      <xdr:rowOff>28575</xdr:rowOff>
    </xdr:from>
    <xdr:to>
      <xdr:col>9</xdr:col>
      <xdr:colOff>47625</xdr:colOff>
      <xdr:row>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537FEF-9A67-4CF9-9390-5448E371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1085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C1:CN102"/>
  <sheetViews>
    <sheetView tabSelected="1" zoomScaleNormal="100" workbookViewId="0">
      <selection activeCell="CC55" sqref="CC55:CG55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3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3" width="3.140625" customWidth="1"/>
    <col min="24" max="31" width="1.42578125" customWidth="1"/>
    <col min="32" max="32" width="3.140625" customWidth="1"/>
    <col min="33" max="36" width="1.140625" customWidth="1"/>
    <col min="37" max="37" width="0.85546875" customWidth="1"/>
    <col min="38" max="38" width="1" customWidth="1"/>
    <col min="39" max="39" width="0.7109375" customWidth="1"/>
    <col min="40" max="40" width="1.5703125" customWidth="1"/>
    <col min="41" max="41" width="1.42578125" customWidth="1"/>
    <col min="42" max="42" width="1.140625" customWidth="1"/>
    <col min="43" max="43" width="1.28515625" customWidth="1"/>
    <col min="44" max="44" width="3.140625" customWidth="1"/>
    <col min="45" max="45" width="3.7109375" customWidth="1"/>
    <col min="46" max="46" width="0.5703125" customWidth="1"/>
    <col min="47" max="47" width="0.7109375" customWidth="1"/>
    <col min="48" max="48" width="1.28515625" customWidth="1"/>
    <col min="49" max="51" width="1.140625" customWidth="1"/>
    <col min="52" max="52" width="2.5703125" customWidth="1"/>
    <col min="53" max="53" width="3.140625" customWidth="1"/>
    <col min="54" max="57" width="1.140625" customWidth="1"/>
    <col min="58" max="58" width="2.28515625" customWidth="1"/>
    <col min="59" max="59" width="2.5703125" customWidth="1"/>
    <col min="60" max="60" width="2.140625" customWidth="1"/>
    <col min="61" max="61" width="1.140625" customWidth="1"/>
    <col min="62" max="62" width="1.85546875" customWidth="1"/>
    <col min="63" max="63" width="1.7109375" customWidth="1"/>
    <col min="64" max="64" width="2.42578125" customWidth="1"/>
    <col min="65" max="65" width="2" customWidth="1"/>
    <col min="66" max="66" width="1.5703125" customWidth="1"/>
    <col min="67" max="67" width="2" customWidth="1"/>
    <col min="68" max="68" width="1.140625" customWidth="1"/>
    <col min="69" max="69" width="1.28515625" customWidth="1"/>
    <col min="70" max="70" width="1.140625" customWidth="1"/>
    <col min="71" max="71" width="2" customWidth="1"/>
    <col min="72" max="72" width="2.42578125" customWidth="1"/>
    <col min="73" max="73" width="1.42578125" bestFit="1" customWidth="1"/>
    <col min="74" max="74" width="1.42578125" customWidth="1"/>
    <col min="75" max="75" width="1.28515625" customWidth="1"/>
    <col min="76" max="76" width="1.85546875" customWidth="1"/>
    <col min="77" max="77" width="2.7109375" customWidth="1"/>
    <col min="78" max="78" width="1.28515625" customWidth="1"/>
    <col min="79" max="79" width="0.7109375" customWidth="1"/>
    <col min="80" max="82" width="1.5703125" customWidth="1"/>
    <col min="83" max="83" width="2.85546875" customWidth="1"/>
    <col min="84" max="84" width="1.5703125" customWidth="1"/>
    <col min="85" max="85" width="3" customWidth="1"/>
    <col min="86" max="86" width="1.28515625" customWidth="1"/>
    <col min="87" max="88" width="1" customWidth="1"/>
    <col min="91" max="91" width="13.85546875" customWidth="1"/>
  </cols>
  <sheetData>
    <row r="1" spans="3:92" ht="12.75" customHeight="1" x14ac:dyDescent="0.2">
      <c r="C1" s="152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  <c r="P1" s="160" t="s">
        <v>0</v>
      </c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 s="160"/>
      <c r="CF1" s="160"/>
      <c r="CG1" s="160"/>
      <c r="CH1" s="161"/>
      <c r="CI1" s="7"/>
      <c r="CJ1" s="7"/>
      <c r="CM1" t="s">
        <v>1</v>
      </c>
      <c r="CN1" t="s">
        <v>2</v>
      </c>
    </row>
    <row r="2" spans="3:92" ht="12.75" customHeight="1" x14ac:dyDescent="0.2">
      <c r="C2" s="155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156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3"/>
      <c r="CI2" s="7"/>
      <c r="CJ2" s="7"/>
      <c r="CM2" t="s">
        <v>3</v>
      </c>
      <c r="CN2" t="s">
        <v>2</v>
      </c>
    </row>
    <row r="3" spans="3:92" ht="3.75" customHeight="1" thickBot="1" x14ac:dyDescent="0.25">
      <c r="C3" s="157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9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V3" s="164"/>
      <c r="BW3" s="164"/>
      <c r="BX3" s="164"/>
      <c r="BY3" s="164"/>
      <c r="BZ3" s="164"/>
      <c r="CA3" s="164"/>
      <c r="CB3" s="164"/>
      <c r="CC3" s="164"/>
      <c r="CD3" s="164"/>
      <c r="CE3" s="164"/>
      <c r="CF3" s="164"/>
      <c r="CG3" s="164"/>
      <c r="CH3" s="165"/>
      <c r="CI3" s="7"/>
      <c r="CJ3" s="7"/>
    </row>
    <row r="4" spans="3:92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</row>
    <row r="5" spans="3:92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146" t="s">
        <v>4</v>
      </c>
      <c r="BK5" s="146"/>
      <c r="BL5" s="146"/>
      <c r="BM5" s="146"/>
      <c r="BN5" s="146"/>
      <c r="BO5" s="146"/>
      <c r="BP5" s="146"/>
      <c r="BQ5" s="146"/>
      <c r="BR5" s="146"/>
      <c r="BS5" s="146"/>
      <c r="BT5" s="147">
        <f>CB5-6</f>
        <v>43871</v>
      </c>
      <c r="BU5" s="147"/>
      <c r="BV5" s="147"/>
      <c r="BW5" s="147"/>
      <c r="BX5" s="147"/>
      <c r="BY5" s="147"/>
      <c r="BZ5" s="148" t="s">
        <v>5</v>
      </c>
      <c r="CA5" s="148"/>
      <c r="CB5" s="149">
        <v>43877</v>
      </c>
      <c r="CC5" s="149"/>
      <c r="CD5" s="149"/>
      <c r="CE5" s="149"/>
      <c r="CF5" s="149"/>
      <c r="CG5" s="149"/>
      <c r="CH5" s="149"/>
      <c r="CI5" s="7"/>
      <c r="CJ5" s="7"/>
    </row>
    <row r="6" spans="3:92" ht="15" customHeight="1" x14ac:dyDescent="0.25">
      <c r="C6" s="140" t="s">
        <v>6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0"/>
      <c r="CA6" s="150"/>
      <c r="CB6" s="150"/>
      <c r="CC6" s="150"/>
      <c r="CD6" s="150"/>
      <c r="CE6" s="150"/>
      <c r="CF6" s="150"/>
      <c r="CG6" s="150"/>
      <c r="CH6" s="150"/>
      <c r="CI6" s="8"/>
      <c r="CJ6" s="8"/>
    </row>
    <row r="7" spans="3:92" ht="3" customHeight="1" x14ac:dyDescent="0.25"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8"/>
      <c r="CJ7" s="8"/>
    </row>
    <row r="8" spans="3:92" ht="15" customHeight="1" x14ac:dyDescent="0.25">
      <c r="C8" s="140" t="s">
        <v>7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9"/>
      <c r="CJ8" s="9"/>
    </row>
    <row r="9" spans="3:92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3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7"/>
      <c r="CJ9" s="7"/>
    </row>
    <row r="10" spans="3:92" ht="18.75" customHeight="1" x14ac:dyDescent="0.2">
      <c r="C10" s="141" t="s">
        <v>8</v>
      </c>
      <c r="D10" s="141"/>
      <c r="E10" s="141"/>
      <c r="F10" s="141"/>
      <c r="G10" s="141"/>
      <c r="H10" s="141"/>
      <c r="I10" s="141"/>
      <c r="J10" s="141"/>
      <c r="K10" s="141"/>
      <c r="L10" s="23"/>
      <c r="M10" s="142" t="s">
        <v>9</v>
      </c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7"/>
      <c r="CJ10" s="7"/>
      <c r="CM10" t="s">
        <v>10</v>
      </c>
      <c r="CN10" t="s">
        <v>2</v>
      </c>
    </row>
    <row r="11" spans="3:92" ht="18" customHeight="1" x14ac:dyDescent="0.2">
      <c r="C11" s="143" t="s">
        <v>11</v>
      </c>
      <c r="D11" s="143"/>
      <c r="E11" s="143"/>
      <c r="F11" s="143"/>
      <c r="G11" s="143"/>
      <c r="H11" s="143"/>
      <c r="I11" s="143"/>
      <c r="J11" s="143"/>
      <c r="K11" s="143"/>
      <c r="L11" s="24"/>
      <c r="M11" s="142" t="s">
        <v>12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7"/>
      <c r="CJ11" s="7"/>
      <c r="CM11" t="s">
        <v>13</v>
      </c>
      <c r="CN11" t="s">
        <v>2</v>
      </c>
    </row>
    <row r="12" spans="3:92" ht="9" customHeight="1" x14ac:dyDescent="0.2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7"/>
      <c r="CM12" t="s">
        <v>14</v>
      </c>
      <c r="CN12" t="s">
        <v>2</v>
      </c>
    </row>
    <row r="13" spans="3:92" ht="9" customHeight="1" x14ac:dyDescent="0.2"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7"/>
    </row>
    <row r="14" spans="3:92" ht="12.95" customHeight="1" x14ac:dyDescent="0.25">
      <c r="C14" s="59" t="s">
        <v>15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5"/>
      <c r="CI14" s="2"/>
      <c r="CJ14" s="2"/>
    </row>
    <row r="15" spans="3:92" ht="4.5" customHeight="1" x14ac:dyDescent="0.2"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2"/>
    </row>
    <row r="16" spans="3:92" ht="12.95" customHeight="1" x14ac:dyDescent="0.2">
      <c r="C16" s="32" t="s">
        <v>16</v>
      </c>
      <c r="D16" s="173" t="s">
        <v>17</v>
      </c>
      <c r="E16" s="173"/>
      <c r="F16" s="173"/>
      <c r="G16" s="173"/>
      <c r="H16" s="173"/>
      <c r="I16" s="173"/>
      <c r="J16" s="173"/>
      <c r="K16" s="173"/>
      <c r="L16" s="173"/>
      <c r="M16" s="173"/>
      <c r="N16" s="174" t="s">
        <v>15</v>
      </c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6"/>
      <c r="AT16" s="177" t="s">
        <v>18</v>
      </c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9"/>
      <c r="BV16" s="173" t="s">
        <v>19</v>
      </c>
      <c r="BW16" s="173"/>
      <c r="BX16" s="173"/>
      <c r="BY16" s="173"/>
      <c r="BZ16" s="173"/>
      <c r="CA16" s="173"/>
      <c r="CB16" s="173"/>
      <c r="CC16" s="173"/>
      <c r="CD16" s="173"/>
      <c r="CE16" s="173" t="s">
        <v>20</v>
      </c>
      <c r="CF16" s="173"/>
      <c r="CG16" s="173"/>
      <c r="CH16" s="173"/>
      <c r="CI16" s="2"/>
      <c r="CJ16" s="2"/>
    </row>
    <row r="17" spans="3:92" ht="97.5" customHeight="1" x14ac:dyDescent="0.2">
      <c r="C17" s="48">
        <v>1</v>
      </c>
      <c r="D17" s="53" t="s">
        <v>122</v>
      </c>
      <c r="E17" s="53"/>
      <c r="F17" s="53"/>
      <c r="G17" s="53"/>
      <c r="H17" s="53"/>
      <c r="I17" s="53"/>
      <c r="J17" s="53"/>
      <c r="K17" s="53"/>
      <c r="L17" s="53"/>
      <c r="M17" s="53"/>
      <c r="N17" s="53" t="s">
        <v>125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 t="s">
        <v>132</v>
      </c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 t="s">
        <v>134</v>
      </c>
      <c r="BW17" s="53"/>
      <c r="BX17" s="53"/>
      <c r="BY17" s="53"/>
      <c r="BZ17" s="53"/>
      <c r="CA17" s="53"/>
      <c r="CB17" s="53"/>
      <c r="CC17" s="53"/>
      <c r="CD17" s="53"/>
      <c r="CE17" s="172">
        <v>43880</v>
      </c>
      <c r="CF17" s="172"/>
      <c r="CG17" s="172"/>
      <c r="CH17" s="172"/>
      <c r="CI17" s="4"/>
      <c r="CJ17" s="4"/>
      <c r="CM17" t="s">
        <v>21</v>
      </c>
      <c r="CN17" t="s">
        <v>2</v>
      </c>
    </row>
    <row r="18" spans="3:92" ht="78.75" customHeight="1" x14ac:dyDescent="0.2">
      <c r="C18" s="48">
        <v>2</v>
      </c>
      <c r="D18" s="53" t="s">
        <v>123</v>
      </c>
      <c r="E18" s="53"/>
      <c r="F18" s="53"/>
      <c r="G18" s="53"/>
      <c r="H18" s="53"/>
      <c r="I18" s="53"/>
      <c r="J18" s="53"/>
      <c r="K18" s="53"/>
      <c r="L18" s="53"/>
      <c r="M18" s="53"/>
      <c r="N18" s="53" t="s">
        <v>126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 t="s">
        <v>131</v>
      </c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 t="s">
        <v>134</v>
      </c>
      <c r="BW18" s="53"/>
      <c r="BX18" s="53"/>
      <c r="BY18" s="53"/>
      <c r="BZ18" s="53"/>
      <c r="CA18" s="53"/>
      <c r="CB18" s="53"/>
      <c r="CC18" s="53"/>
      <c r="CD18" s="53"/>
      <c r="CE18" s="172">
        <v>43880</v>
      </c>
      <c r="CF18" s="172"/>
      <c r="CG18" s="172"/>
      <c r="CH18" s="172"/>
      <c r="CI18" s="4"/>
      <c r="CJ18" s="4"/>
      <c r="CM18" t="s">
        <v>22</v>
      </c>
      <c r="CN18" t="s">
        <v>2</v>
      </c>
    </row>
    <row r="19" spans="3:92" ht="101.25" customHeight="1" x14ac:dyDescent="0.2">
      <c r="C19" s="48">
        <v>3</v>
      </c>
      <c r="D19" s="53" t="s">
        <v>127</v>
      </c>
      <c r="E19" s="53"/>
      <c r="F19" s="53"/>
      <c r="G19" s="53"/>
      <c r="H19" s="53"/>
      <c r="I19" s="53"/>
      <c r="J19" s="53"/>
      <c r="K19" s="53"/>
      <c r="L19" s="53"/>
      <c r="M19" s="53"/>
      <c r="N19" s="53" t="s">
        <v>130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 t="s">
        <v>129</v>
      </c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 t="s">
        <v>134</v>
      </c>
      <c r="BW19" s="53"/>
      <c r="BX19" s="53"/>
      <c r="BY19" s="53"/>
      <c r="BZ19" s="53"/>
      <c r="CA19" s="53"/>
      <c r="CB19" s="53"/>
      <c r="CC19" s="53"/>
      <c r="CD19" s="53"/>
      <c r="CE19" s="172">
        <v>43880</v>
      </c>
      <c r="CF19" s="172"/>
      <c r="CG19" s="172"/>
      <c r="CH19" s="172"/>
      <c r="CI19" s="4"/>
      <c r="CJ19" s="4"/>
      <c r="CM19" t="s">
        <v>23</v>
      </c>
      <c r="CN19" t="s">
        <v>2</v>
      </c>
    </row>
    <row r="20" spans="3:92" ht="54.75" customHeight="1" x14ac:dyDescent="0.2">
      <c r="C20" s="48">
        <v>4</v>
      </c>
      <c r="D20" s="53" t="s">
        <v>124</v>
      </c>
      <c r="E20" s="53"/>
      <c r="F20" s="53"/>
      <c r="G20" s="53"/>
      <c r="H20" s="53"/>
      <c r="I20" s="53"/>
      <c r="J20" s="53"/>
      <c r="K20" s="53"/>
      <c r="L20" s="53"/>
      <c r="M20" s="53"/>
      <c r="N20" s="181" t="s">
        <v>128</v>
      </c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35" t="s">
        <v>133</v>
      </c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 t="s">
        <v>134</v>
      </c>
      <c r="BW20" s="53"/>
      <c r="BX20" s="53"/>
      <c r="BY20" s="53"/>
      <c r="BZ20" s="53"/>
      <c r="CA20" s="53"/>
      <c r="CB20" s="53"/>
      <c r="CC20" s="53"/>
      <c r="CD20" s="53"/>
      <c r="CE20" s="172">
        <v>43880</v>
      </c>
      <c r="CF20" s="172"/>
      <c r="CG20" s="172"/>
      <c r="CH20" s="172"/>
      <c r="CI20" s="4"/>
      <c r="CJ20" s="4"/>
    </row>
    <row r="21" spans="3:92" ht="31.5" customHeight="1" x14ac:dyDescent="0.2"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4"/>
      <c r="CJ21" s="4"/>
      <c r="CM21" t="s">
        <v>24</v>
      </c>
      <c r="CN21" t="s">
        <v>2</v>
      </c>
    </row>
    <row r="22" spans="3:92" ht="4.5" customHeight="1" x14ac:dyDescent="0.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1"/>
      <c r="CJ22" s="1"/>
    </row>
    <row r="23" spans="3:92" ht="14.25" customHeight="1" x14ac:dyDescent="0.25">
      <c r="C23" s="59" t="s">
        <v>25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1"/>
      <c r="BP23" s="12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</row>
    <row r="24" spans="3:92" ht="12.95" customHeight="1" x14ac:dyDescent="0.2"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12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5"/>
      <c r="CJ24" s="5"/>
    </row>
    <row r="25" spans="3:92" ht="10.5" customHeight="1" x14ac:dyDescent="0.2">
      <c r="C25" s="13" t="s">
        <v>26</v>
      </c>
      <c r="D25" s="132" t="s">
        <v>17</v>
      </c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4"/>
      <c r="T25" s="15" t="s">
        <v>27</v>
      </c>
      <c r="U25" s="25" t="s">
        <v>28</v>
      </c>
      <c r="V25" s="132" t="s">
        <v>29</v>
      </c>
      <c r="W25" s="133"/>
      <c r="X25" s="133"/>
      <c r="Y25" s="133"/>
      <c r="Z25" s="133"/>
      <c r="AA25" s="133"/>
      <c r="AB25" s="133"/>
      <c r="AC25" s="133"/>
      <c r="AD25" s="133"/>
      <c r="AE25" s="133"/>
      <c r="AF25" s="134"/>
      <c r="AG25" s="132" t="s">
        <v>30</v>
      </c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4"/>
      <c r="BF25" s="65" t="s">
        <v>31</v>
      </c>
      <c r="BG25" s="65"/>
      <c r="BH25" s="65"/>
      <c r="BI25" s="65"/>
      <c r="BJ25" s="65"/>
      <c r="BK25" s="65"/>
      <c r="BL25" s="85" t="s">
        <v>32</v>
      </c>
      <c r="BM25" s="85"/>
      <c r="BN25" s="85"/>
      <c r="BO25" s="85"/>
      <c r="BP25" s="12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5"/>
      <c r="CJ25" s="5"/>
    </row>
    <row r="26" spans="3:92" ht="57.75" customHeight="1" x14ac:dyDescent="0.2">
      <c r="C26" s="41">
        <v>1</v>
      </c>
      <c r="D26" s="52" t="s">
        <v>33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41">
        <v>5</v>
      </c>
      <c r="U26" s="41">
        <v>4</v>
      </c>
      <c r="V26" s="75" t="s">
        <v>10</v>
      </c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52" t="s">
        <v>34</v>
      </c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52" t="s">
        <v>9</v>
      </c>
      <c r="BG26" s="52"/>
      <c r="BH26" s="52"/>
      <c r="BI26" s="52"/>
      <c r="BJ26" s="52"/>
      <c r="BK26" s="52"/>
      <c r="BL26" s="75" t="s">
        <v>22</v>
      </c>
      <c r="BM26" s="75"/>
      <c r="BN26" s="75"/>
      <c r="BO26" s="75"/>
      <c r="BP26" s="7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5"/>
      <c r="CJ26" s="5"/>
    </row>
    <row r="27" spans="3:92" ht="45.75" customHeight="1" x14ac:dyDescent="0.2">
      <c r="C27" s="41">
        <v>5</v>
      </c>
      <c r="D27" s="87" t="s">
        <v>35</v>
      </c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136"/>
      <c r="T27" s="36">
        <v>5</v>
      </c>
      <c r="U27" s="35">
        <v>3</v>
      </c>
      <c r="V27" s="78" t="s">
        <v>10</v>
      </c>
      <c r="W27" s="79"/>
      <c r="X27" s="79"/>
      <c r="Y27" s="79"/>
      <c r="Z27" s="79"/>
      <c r="AA27" s="79"/>
      <c r="AB27" s="79"/>
      <c r="AC27" s="79"/>
      <c r="AD27" s="79"/>
      <c r="AE27" s="79"/>
      <c r="AF27" s="80"/>
      <c r="AG27" s="87" t="s">
        <v>36</v>
      </c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136"/>
      <c r="BF27" s="52" t="s">
        <v>9</v>
      </c>
      <c r="BG27" s="52"/>
      <c r="BH27" s="52"/>
      <c r="BI27" s="52"/>
      <c r="BJ27" s="52"/>
      <c r="BK27" s="52"/>
      <c r="BL27" s="78" t="s">
        <v>21</v>
      </c>
      <c r="BM27" s="79"/>
      <c r="BN27" s="79"/>
      <c r="BO27" s="80"/>
      <c r="BP27" s="7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M27" t="s">
        <v>37</v>
      </c>
      <c r="CN27" t="s">
        <v>2</v>
      </c>
    </row>
    <row r="28" spans="3:92" ht="17.25" customHeight="1" x14ac:dyDescent="0.2">
      <c r="C28" s="18" t="s">
        <v>2</v>
      </c>
      <c r="D28" s="126" t="s">
        <v>2</v>
      </c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6"/>
      <c r="U28" s="16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38"/>
      <c r="BG28" s="138"/>
      <c r="BH28" s="138"/>
      <c r="BI28" s="138"/>
      <c r="BJ28" s="138"/>
      <c r="BK28" s="138"/>
      <c r="BL28" s="127"/>
      <c r="BM28" s="127"/>
      <c r="BN28" s="127"/>
      <c r="BO28" s="127"/>
      <c r="BP28" s="7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M28" t="s">
        <v>38</v>
      </c>
      <c r="CN28" t="s">
        <v>2</v>
      </c>
    </row>
    <row r="29" spans="3:92" ht="14.25" customHeight="1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M29" t="s">
        <v>39</v>
      </c>
      <c r="CN29" t="s">
        <v>2</v>
      </c>
    </row>
    <row r="30" spans="3:92" ht="15" x14ac:dyDescent="0.25">
      <c r="C30" s="59" t="s">
        <v>40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1"/>
      <c r="CM30" t="s">
        <v>41</v>
      </c>
      <c r="CN30" t="s">
        <v>2</v>
      </c>
    </row>
    <row r="31" spans="3:92" x14ac:dyDescent="0.2"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2"/>
      <c r="CJ31" s="2"/>
      <c r="CM31" t="s">
        <v>42</v>
      </c>
      <c r="CN31" t="s">
        <v>2</v>
      </c>
    </row>
    <row r="32" spans="3:92" x14ac:dyDescent="0.2">
      <c r="C32" s="32" t="s">
        <v>16</v>
      </c>
      <c r="D32" s="85" t="s">
        <v>43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 t="s">
        <v>44</v>
      </c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 t="s">
        <v>32</v>
      </c>
      <c r="CF32" s="85"/>
      <c r="CG32" s="85"/>
      <c r="CH32" s="85"/>
      <c r="CI32" s="2"/>
      <c r="CJ32" s="2"/>
      <c r="CN32" t="s">
        <v>2</v>
      </c>
    </row>
    <row r="33" spans="3:92" ht="24" customHeight="1" x14ac:dyDescent="0.2">
      <c r="C33" s="41">
        <v>1</v>
      </c>
      <c r="D33" s="123" t="s">
        <v>45</v>
      </c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5"/>
      <c r="AO33" s="53" t="s">
        <v>46</v>
      </c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75" t="s">
        <v>47</v>
      </c>
      <c r="CF33" s="75"/>
      <c r="CG33" s="75"/>
      <c r="CH33" s="75"/>
      <c r="CI33" s="2"/>
      <c r="CJ33" s="2"/>
    </row>
    <row r="34" spans="3:92" ht="21.75" customHeight="1" x14ac:dyDescent="0.2">
      <c r="C34" s="41">
        <v>2</v>
      </c>
      <c r="D34" s="123" t="s">
        <v>48</v>
      </c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5"/>
      <c r="AO34" s="53" t="s">
        <v>49</v>
      </c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75" t="s">
        <v>50</v>
      </c>
      <c r="CF34" s="75"/>
      <c r="CG34" s="75"/>
      <c r="CH34" s="75"/>
      <c r="CI34" s="6"/>
      <c r="CJ34" s="6"/>
    </row>
    <row r="35" spans="3:92" x14ac:dyDescent="0.2">
      <c r="C35" s="26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131"/>
      <c r="CF35" s="131"/>
      <c r="CG35" s="131"/>
      <c r="CH35" s="131"/>
      <c r="CI35" s="6"/>
      <c r="CJ35" s="6"/>
      <c r="CM35">
        <v>1</v>
      </c>
    </row>
    <row r="36" spans="3:92" ht="20.25" customHeight="1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6"/>
      <c r="CJ36" s="6"/>
      <c r="CM36">
        <v>2</v>
      </c>
    </row>
    <row r="37" spans="3:92" ht="15" x14ac:dyDescent="0.25">
      <c r="C37" s="59" t="s">
        <v>51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1"/>
      <c r="CM37">
        <v>3</v>
      </c>
    </row>
    <row r="38" spans="3:92" x14ac:dyDescent="0.2">
      <c r="C38" s="26">
        <v>1</v>
      </c>
      <c r="D38" s="111" t="s">
        <v>52</v>
      </c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2"/>
      <c r="CJ38" s="2"/>
    </row>
    <row r="39" spans="3:92" x14ac:dyDescent="0.2">
      <c r="C39" s="26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3"/>
      <c r="CJ39" s="3"/>
    </row>
    <row r="40" spans="3:92" ht="20.25" customHeight="1" x14ac:dyDescent="0.2"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3"/>
      <c r="CJ40" s="3"/>
      <c r="CM40" t="s">
        <v>37</v>
      </c>
    </row>
    <row r="41" spans="3:92" ht="27.75" customHeight="1" x14ac:dyDescent="0.25">
      <c r="C41" s="59" t="s">
        <v>53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1"/>
      <c r="CM41" t="s">
        <v>50</v>
      </c>
    </row>
    <row r="42" spans="3:92" ht="7.5" customHeight="1" x14ac:dyDescent="0.2"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2"/>
      <c r="CJ42" s="2"/>
      <c r="CM42" t="s">
        <v>47</v>
      </c>
    </row>
    <row r="43" spans="3:92" ht="24" customHeight="1" x14ac:dyDescent="0.2">
      <c r="C43" s="85" t="s">
        <v>54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12"/>
      <c r="BA43" s="128" t="s">
        <v>55</v>
      </c>
      <c r="BB43" s="129"/>
      <c r="BC43" s="129"/>
      <c r="BD43" s="129"/>
      <c r="BE43" s="129"/>
      <c r="BF43" s="129"/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30"/>
      <c r="BZ43" s="33"/>
      <c r="CA43" s="33"/>
      <c r="CB43" s="33"/>
      <c r="CC43" s="7"/>
      <c r="CD43" s="7"/>
      <c r="CE43" s="7"/>
      <c r="CF43" s="7"/>
      <c r="CG43" s="7"/>
      <c r="CH43" s="10"/>
      <c r="CI43" s="2"/>
      <c r="CJ43" s="2"/>
    </row>
    <row r="44" spans="3:92" ht="12" customHeight="1" x14ac:dyDescent="0.2">
      <c r="C44" s="85" t="s">
        <v>56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 t="s">
        <v>57</v>
      </c>
      <c r="O44" s="85"/>
      <c r="P44" s="85"/>
      <c r="Q44" s="85"/>
      <c r="R44" s="85"/>
      <c r="S44" s="85"/>
      <c r="T44" s="85" t="s">
        <v>58</v>
      </c>
      <c r="U44" s="85"/>
      <c r="V44" s="85"/>
      <c r="W44" s="85"/>
      <c r="X44" s="85" t="s">
        <v>59</v>
      </c>
      <c r="Y44" s="85"/>
      <c r="Z44" s="85"/>
      <c r="AA44" s="85"/>
      <c r="AB44" s="85"/>
      <c r="AC44" s="85"/>
      <c r="AD44" s="85"/>
      <c r="AE44" s="85"/>
      <c r="AF44" s="85" t="s">
        <v>60</v>
      </c>
      <c r="AG44" s="85"/>
      <c r="AH44" s="85"/>
      <c r="AI44" s="85"/>
      <c r="AJ44" s="85"/>
      <c r="AK44" s="85"/>
      <c r="AL44" s="85"/>
      <c r="AM44" s="85"/>
      <c r="AN44" s="85" t="s">
        <v>61</v>
      </c>
      <c r="AO44" s="85"/>
      <c r="AP44" s="85"/>
      <c r="AQ44" s="85"/>
      <c r="AR44" s="85"/>
      <c r="AS44" s="85" t="s">
        <v>62</v>
      </c>
      <c r="AT44" s="85"/>
      <c r="AU44" s="85"/>
      <c r="AV44" s="85"/>
      <c r="AW44" s="85"/>
      <c r="AX44" s="85"/>
      <c r="AY44" s="85"/>
      <c r="AZ44" s="29"/>
      <c r="BA44" s="113" t="s">
        <v>63</v>
      </c>
      <c r="BB44" s="114"/>
      <c r="BC44" s="114"/>
      <c r="BD44" s="114"/>
      <c r="BE44" s="114"/>
      <c r="BF44" s="114"/>
      <c r="BG44" s="115"/>
      <c r="BH44" s="113" t="s">
        <v>60</v>
      </c>
      <c r="BI44" s="114"/>
      <c r="BJ44" s="114"/>
      <c r="BK44" s="114"/>
      <c r="BL44" s="114"/>
      <c r="BM44" s="115"/>
      <c r="BN44" s="113" t="s">
        <v>61</v>
      </c>
      <c r="BO44" s="114"/>
      <c r="BP44" s="114"/>
      <c r="BQ44" s="114"/>
      <c r="BR44" s="114"/>
      <c r="BS44" s="115"/>
      <c r="BT44" s="116" t="s">
        <v>64</v>
      </c>
      <c r="BU44" s="116"/>
      <c r="BV44" s="116"/>
      <c r="BW44" s="116"/>
      <c r="BX44" s="116"/>
      <c r="BY44" s="116"/>
      <c r="BZ44" s="7"/>
      <c r="CA44" s="7"/>
      <c r="CB44" s="7"/>
      <c r="CC44" s="120" t="s">
        <v>65</v>
      </c>
      <c r="CD44" s="121"/>
      <c r="CE44" s="121"/>
      <c r="CF44" s="121"/>
      <c r="CG44" s="122"/>
      <c r="CH44" s="7"/>
      <c r="CI44" s="2"/>
      <c r="CJ44" s="2"/>
    </row>
    <row r="45" spans="3:92" ht="39.75" customHeight="1" x14ac:dyDescent="0.2">
      <c r="C45" s="37">
        <v>1</v>
      </c>
      <c r="D45" s="52" t="s">
        <v>66</v>
      </c>
      <c r="E45" s="52"/>
      <c r="F45" s="52"/>
      <c r="G45" s="52"/>
      <c r="H45" s="52"/>
      <c r="I45" s="52"/>
      <c r="J45" s="52"/>
      <c r="K45" s="52"/>
      <c r="L45" s="52"/>
      <c r="M45" s="52"/>
      <c r="N45" s="107">
        <v>43866</v>
      </c>
      <c r="O45" s="107"/>
      <c r="P45" s="107"/>
      <c r="Q45" s="107"/>
      <c r="R45" s="107"/>
      <c r="S45" s="107"/>
      <c r="T45" s="108">
        <v>43880</v>
      </c>
      <c r="U45" s="108"/>
      <c r="V45" s="108"/>
      <c r="W45" s="108"/>
      <c r="X45" s="93" t="s">
        <v>67</v>
      </c>
      <c r="Y45" s="93"/>
      <c r="Z45" s="93"/>
      <c r="AA45" s="93"/>
      <c r="AB45" s="93"/>
      <c r="AC45" s="93"/>
      <c r="AD45" s="93"/>
      <c r="AE45" s="93"/>
      <c r="AF45" s="95">
        <v>1</v>
      </c>
      <c r="AG45" s="95"/>
      <c r="AH45" s="95"/>
      <c r="AI45" s="95"/>
      <c r="AJ45" s="95"/>
      <c r="AK45" s="95"/>
      <c r="AL45" s="95"/>
      <c r="AM45" s="95"/>
      <c r="AN45" s="95">
        <v>0.9</v>
      </c>
      <c r="AO45" s="95"/>
      <c r="AP45" s="95"/>
      <c r="AQ45" s="95"/>
      <c r="AR45" s="95"/>
      <c r="AS45" s="109">
        <f>AN45-AF45</f>
        <v>-9.9999999999999978E-2</v>
      </c>
      <c r="AT45" s="110"/>
      <c r="AU45" s="110"/>
      <c r="AV45" s="110"/>
      <c r="AW45" s="110"/>
      <c r="AX45" s="110"/>
      <c r="AY45" s="110"/>
      <c r="AZ45" s="17"/>
      <c r="BA45" s="94">
        <v>43880</v>
      </c>
      <c r="BB45" s="75"/>
      <c r="BC45" s="75"/>
      <c r="BD45" s="75"/>
      <c r="BE45" s="75"/>
      <c r="BF45" s="75"/>
      <c r="BG45" s="75"/>
      <c r="BH45" s="89">
        <f>AF45</f>
        <v>1</v>
      </c>
      <c r="BI45" s="89"/>
      <c r="BJ45" s="89"/>
      <c r="BK45" s="89"/>
      <c r="BL45" s="89"/>
      <c r="BM45" s="89"/>
      <c r="BN45" s="89">
        <f>AN45</f>
        <v>0.9</v>
      </c>
      <c r="BO45" s="89"/>
      <c r="BP45" s="89"/>
      <c r="BQ45" s="89"/>
      <c r="BR45" s="89"/>
      <c r="BS45" s="89"/>
      <c r="BT45" s="89">
        <f>BN45-BH45</f>
        <v>-9.9999999999999978E-2</v>
      </c>
      <c r="BU45" s="89"/>
      <c r="BV45" s="89"/>
      <c r="BW45" s="89"/>
      <c r="BX45" s="89"/>
      <c r="BY45" s="89"/>
      <c r="BZ45" s="20"/>
      <c r="CA45" s="20"/>
      <c r="CB45" s="20"/>
      <c r="CC45" s="117">
        <v>43880</v>
      </c>
      <c r="CD45" s="118"/>
      <c r="CE45" s="118"/>
      <c r="CF45" s="118"/>
      <c r="CG45" s="119"/>
      <c r="CH45" s="7"/>
      <c r="CN45" s="46" t="s">
        <v>68</v>
      </c>
    </row>
    <row r="46" spans="3:92" ht="22.5" customHeight="1" x14ac:dyDescent="0.2">
      <c r="C46" s="37">
        <v>2</v>
      </c>
      <c r="D46" s="52" t="s">
        <v>69</v>
      </c>
      <c r="E46" s="52"/>
      <c r="F46" s="52"/>
      <c r="G46" s="52"/>
      <c r="H46" s="52"/>
      <c r="I46" s="52"/>
      <c r="J46" s="52"/>
      <c r="K46" s="52"/>
      <c r="L46" s="52"/>
      <c r="M46" s="52"/>
      <c r="N46" s="107">
        <v>43866</v>
      </c>
      <c r="O46" s="107"/>
      <c r="P46" s="107"/>
      <c r="Q46" s="107"/>
      <c r="R46" s="107"/>
      <c r="S46" s="107"/>
      <c r="T46" s="108">
        <v>43880</v>
      </c>
      <c r="U46" s="108"/>
      <c r="V46" s="108"/>
      <c r="W46" s="108"/>
      <c r="X46" s="93" t="s">
        <v>73</v>
      </c>
      <c r="Y46" s="93"/>
      <c r="Z46" s="93"/>
      <c r="AA46" s="93"/>
      <c r="AB46" s="93"/>
      <c r="AC46" s="93"/>
      <c r="AD46" s="93"/>
      <c r="AE46" s="93"/>
      <c r="AF46" s="95">
        <v>1</v>
      </c>
      <c r="AG46" s="95"/>
      <c r="AH46" s="95"/>
      <c r="AI46" s="95"/>
      <c r="AJ46" s="95"/>
      <c r="AK46" s="95"/>
      <c r="AL46" s="95"/>
      <c r="AM46" s="95"/>
      <c r="AN46" s="95">
        <v>1</v>
      </c>
      <c r="AO46" s="95"/>
      <c r="AP46" s="95"/>
      <c r="AQ46" s="95"/>
      <c r="AR46" s="95"/>
      <c r="AS46" s="109">
        <f>AN46-AF46</f>
        <v>0</v>
      </c>
      <c r="AT46" s="110"/>
      <c r="AU46" s="110"/>
      <c r="AV46" s="110"/>
      <c r="AW46" s="110"/>
      <c r="AX46" s="110"/>
      <c r="AY46" s="110"/>
      <c r="AZ46" s="17"/>
      <c r="BA46" s="94">
        <v>43880</v>
      </c>
      <c r="BB46" s="75"/>
      <c r="BC46" s="75"/>
      <c r="BD46" s="75"/>
      <c r="BE46" s="75"/>
      <c r="BF46" s="75"/>
      <c r="BG46" s="75"/>
      <c r="BH46" s="89">
        <f t="shared" ref="BH46:BH69" si="0">AF46</f>
        <v>1</v>
      </c>
      <c r="BI46" s="89"/>
      <c r="BJ46" s="89"/>
      <c r="BK46" s="89"/>
      <c r="BL46" s="89"/>
      <c r="BM46" s="89"/>
      <c r="BN46" s="89">
        <f t="shared" ref="BN46:BN69" si="1">AN46</f>
        <v>1</v>
      </c>
      <c r="BO46" s="89"/>
      <c r="BP46" s="89"/>
      <c r="BQ46" s="89"/>
      <c r="BR46" s="89"/>
      <c r="BS46" s="89"/>
      <c r="BT46" s="89">
        <f t="shared" ref="BT46:BT69" si="2">BN46-BH46</f>
        <v>0</v>
      </c>
      <c r="BU46" s="89"/>
      <c r="BV46" s="89"/>
      <c r="BW46" s="89"/>
      <c r="BX46" s="89"/>
      <c r="BY46" s="89"/>
      <c r="BZ46" s="20"/>
      <c r="CA46" s="20"/>
      <c r="CB46" s="20"/>
      <c r="CC46" s="21"/>
      <c r="CD46" s="34"/>
      <c r="CE46" s="34"/>
      <c r="CF46" s="34"/>
      <c r="CG46" s="22"/>
      <c r="CH46" s="7"/>
      <c r="CN46" t="s">
        <v>67</v>
      </c>
    </row>
    <row r="47" spans="3:92" ht="22.5" customHeight="1" x14ac:dyDescent="0.2">
      <c r="C47" s="37">
        <v>3</v>
      </c>
      <c r="D47" s="52" t="s">
        <v>70</v>
      </c>
      <c r="E47" s="52"/>
      <c r="F47" s="52"/>
      <c r="G47" s="52"/>
      <c r="H47" s="52"/>
      <c r="I47" s="52"/>
      <c r="J47" s="52"/>
      <c r="K47" s="52"/>
      <c r="L47" s="52"/>
      <c r="M47" s="52"/>
      <c r="N47" s="107">
        <v>43866</v>
      </c>
      <c r="O47" s="107"/>
      <c r="P47" s="107"/>
      <c r="Q47" s="107"/>
      <c r="R47" s="107"/>
      <c r="S47" s="107"/>
      <c r="T47" s="108">
        <v>43880</v>
      </c>
      <c r="U47" s="108"/>
      <c r="V47" s="108"/>
      <c r="W47" s="108"/>
      <c r="X47" s="93" t="s">
        <v>3</v>
      </c>
      <c r="Y47" s="93"/>
      <c r="Z47" s="93"/>
      <c r="AA47" s="93"/>
      <c r="AB47" s="93"/>
      <c r="AC47" s="93"/>
      <c r="AD47" s="93"/>
      <c r="AE47" s="93"/>
      <c r="AF47" s="95">
        <v>0.7</v>
      </c>
      <c r="AG47" s="95"/>
      <c r="AH47" s="95"/>
      <c r="AI47" s="95"/>
      <c r="AJ47" s="95"/>
      <c r="AK47" s="95"/>
      <c r="AL47" s="95"/>
      <c r="AM47" s="95"/>
      <c r="AN47" s="95">
        <v>0.7</v>
      </c>
      <c r="AO47" s="95"/>
      <c r="AP47" s="95"/>
      <c r="AQ47" s="95"/>
      <c r="AR47" s="95"/>
      <c r="AS47" s="109">
        <f t="shared" ref="AS47:AS56" si="3">AN47-AF47</f>
        <v>0</v>
      </c>
      <c r="AT47" s="110"/>
      <c r="AU47" s="110"/>
      <c r="AV47" s="110"/>
      <c r="AW47" s="110"/>
      <c r="AX47" s="110"/>
      <c r="AY47" s="110"/>
      <c r="AZ47" s="17"/>
      <c r="BA47" s="94">
        <v>43863</v>
      </c>
      <c r="BB47" s="75"/>
      <c r="BC47" s="75"/>
      <c r="BD47" s="75"/>
      <c r="BE47" s="75"/>
      <c r="BF47" s="75"/>
      <c r="BG47" s="75"/>
      <c r="BH47" s="89">
        <f t="shared" si="0"/>
        <v>0.7</v>
      </c>
      <c r="BI47" s="89"/>
      <c r="BJ47" s="89"/>
      <c r="BK47" s="89"/>
      <c r="BL47" s="89"/>
      <c r="BM47" s="89"/>
      <c r="BN47" s="89">
        <f t="shared" si="1"/>
        <v>0.7</v>
      </c>
      <c r="BO47" s="89"/>
      <c r="BP47" s="89"/>
      <c r="BQ47" s="89"/>
      <c r="BR47" s="89"/>
      <c r="BS47" s="89"/>
      <c r="BT47" s="89">
        <f t="shared" si="2"/>
        <v>0</v>
      </c>
      <c r="BU47" s="89"/>
      <c r="BV47" s="89"/>
      <c r="BW47" s="89"/>
      <c r="BX47" s="89"/>
      <c r="BY47" s="89"/>
      <c r="BZ47" s="20"/>
      <c r="CA47" s="20"/>
      <c r="CB47" s="20"/>
      <c r="CC47" s="99" t="s">
        <v>71</v>
      </c>
      <c r="CD47" s="100"/>
      <c r="CE47" s="100"/>
      <c r="CF47" s="100"/>
      <c r="CG47" s="101"/>
      <c r="CH47" s="7"/>
      <c r="CN47" s="47" t="s">
        <v>3</v>
      </c>
    </row>
    <row r="48" spans="3:92" ht="22.5" customHeight="1" x14ac:dyDescent="0.2">
      <c r="C48" s="37">
        <v>4</v>
      </c>
      <c r="D48" s="52" t="s">
        <v>72</v>
      </c>
      <c r="E48" s="52"/>
      <c r="F48" s="52"/>
      <c r="G48" s="52"/>
      <c r="H48" s="52"/>
      <c r="I48" s="52"/>
      <c r="J48" s="52"/>
      <c r="K48" s="52"/>
      <c r="L48" s="52"/>
      <c r="M48" s="52"/>
      <c r="N48" s="107">
        <v>43866</v>
      </c>
      <c r="O48" s="107"/>
      <c r="P48" s="107"/>
      <c r="Q48" s="107"/>
      <c r="R48" s="107"/>
      <c r="S48" s="107"/>
      <c r="T48" s="108">
        <v>43880</v>
      </c>
      <c r="U48" s="108"/>
      <c r="V48" s="108"/>
      <c r="W48" s="108"/>
      <c r="X48" s="93" t="s">
        <v>73</v>
      </c>
      <c r="Y48" s="93"/>
      <c r="Z48" s="93"/>
      <c r="AA48" s="93"/>
      <c r="AB48" s="93"/>
      <c r="AC48" s="93"/>
      <c r="AD48" s="93"/>
      <c r="AE48" s="93"/>
      <c r="AF48" s="95">
        <v>1</v>
      </c>
      <c r="AG48" s="95"/>
      <c r="AH48" s="95"/>
      <c r="AI48" s="95"/>
      <c r="AJ48" s="95"/>
      <c r="AK48" s="95"/>
      <c r="AL48" s="95"/>
      <c r="AM48" s="95"/>
      <c r="AN48" s="95">
        <v>1</v>
      </c>
      <c r="AO48" s="95"/>
      <c r="AP48" s="95"/>
      <c r="AQ48" s="95"/>
      <c r="AR48" s="95"/>
      <c r="AS48" s="109">
        <f t="shared" si="3"/>
        <v>0</v>
      </c>
      <c r="AT48" s="110"/>
      <c r="AU48" s="110"/>
      <c r="AV48" s="110"/>
      <c r="AW48" s="110"/>
      <c r="AX48" s="110"/>
      <c r="AY48" s="110"/>
      <c r="AZ48" s="17"/>
      <c r="BA48" s="94">
        <v>43880</v>
      </c>
      <c r="BB48" s="75"/>
      <c r="BC48" s="75"/>
      <c r="BD48" s="75"/>
      <c r="BE48" s="75"/>
      <c r="BF48" s="75"/>
      <c r="BG48" s="75"/>
      <c r="BH48" s="89">
        <f t="shared" si="0"/>
        <v>1</v>
      </c>
      <c r="BI48" s="89"/>
      <c r="BJ48" s="89"/>
      <c r="BK48" s="89"/>
      <c r="BL48" s="89"/>
      <c r="BM48" s="89"/>
      <c r="BN48" s="89">
        <f t="shared" si="1"/>
        <v>1</v>
      </c>
      <c r="BO48" s="89"/>
      <c r="BP48" s="89"/>
      <c r="BQ48" s="89"/>
      <c r="BR48" s="89"/>
      <c r="BS48" s="89"/>
      <c r="BT48" s="89">
        <f t="shared" si="2"/>
        <v>0</v>
      </c>
      <c r="BU48" s="89"/>
      <c r="BV48" s="89"/>
      <c r="BW48" s="89"/>
      <c r="BX48" s="89"/>
      <c r="BY48" s="89"/>
      <c r="BZ48" s="20"/>
      <c r="CA48" s="20"/>
      <c r="CB48" s="20"/>
      <c r="CC48" s="104">
        <f>SUM(BN45:BS69)/C69</f>
        <v>0.57600000000000007</v>
      </c>
      <c r="CD48" s="105"/>
      <c r="CE48" s="105"/>
      <c r="CF48" s="105"/>
      <c r="CG48" s="106"/>
      <c r="CH48" s="7"/>
      <c r="CN48" s="47" t="s">
        <v>73</v>
      </c>
    </row>
    <row r="49" spans="3:92" ht="22.5" customHeight="1" x14ac:dyDescent="0.2">
      <c r="C49" s="37">
        <v>5</v>
      </c>
      <c r="D49" s="52" t="s">
        <v>74</v>
      </c>
      <c r="E49" s="52"/>
      <c r="F49" s="52"/>
      <c r="G49" s="52"/>
      <c r="H49" s="52"/>
      <c r="I49" s="52"/>
      <c r="J49" s="52"/>
      <c r="K49" s="52"/>
      <c r="L49" s="52"/>
      <c r="M49" s="52"/>
      <c r="N49" s="107">
        <v>43866</v>
      </c>
      <c r="O49" s="107"/>
      <c r="P49" s="107"/>
      <c r="Q49" s="107"/>
      <c r="R49" s="107"/>
      <c r="S49" s="107"/>
      <c r="T49" s="108">
        <v>43880</v>
      </c>
      <c r="U49" s="108"/>
      <c r="V49" s="108"/>
      <c r="W49" s="108"/>
      <c r="X49" s="93" t="s">
        <v>3</v>
      </c>
      <c r="Y49" s="93"/>
      <c r="Z49" s="93"/>
      <c r="AA49" s="93"/>
      <c r="AB49" s="93"/>
      <c r="AC49" s="93"/>
      <c r="AD49" s="93"/>
      <c r="AE49" s="93"/>
      <c r="AF49" s="95">
        <v>0.8</v>
      </c>
      <c r="AG49" s="95"/>
      <c r="AH49" s="95"/>
      <c r="AI49" s="95"/>
      <c r="AJ49" s="95"/>
      <c r="AK49" s="95"/>
      <c r="AL49" s="95"/>
      <c r="AM49" s="95"/>
      <c r="AN49" s="95">
        <v>0.7</v>
      </c>
      <c r="AO49" s="95"/>
      <c r="AP49" s="95"/>
      <c r="AQ49" s="95"/>
      <c r="AR49" s="95"/>
      <c r="AS49" s="109">
        <f t="shared" si="3"/>
        <v>-0.10000000000000009</v>
      </c>
      <c r="AT49" s="110"/>
      <c r="AU49" s="110"/>
      <c r="AV49" s="110"/>
      <c r="AW49" s="110"/>
      <c r="AX49" s="110"/>
      <c r="AY49" s="110"/>
      <c r="AZ49" s="17"/>
      <c r="BA49" s="94">
        <v>43880</v>
      </c>
      <c r="BB49" s="75"/>
      <c r="BC49" s="75"/>
      <c r="BD49" s="75"/>
      <c r="BE49" s="75"/>
      <c r="BF49" s="75"/>
      <c r="BG49" s="75"/>
      <c r="BH49" s="89">
        <f t="shared" si="0"/>
        <v>0.8</v>
      </c>
      <c r="BI49" s="89"/>
      <c r="BJ49" s="89"/>
      <c r="BK49" s="89"/>
      <c r="BL49" s="89"/>
      <c r="BM49" s="89"/>
      <c r="BN49" s="89">
        <f t="shared" si="1"/>
        <v>0.7</v>
      </c>
      <c r="BO49" s="89"/>
      <c r="BP49" s="89"/>
      <c r="BQ49" s="89"/>
      <c r="BR49" s="89"/>
      <c r="BS49" s="89"/>
      <c r="BT49" s="89">
        <f t="shared" si="2"/>
        <v>-0.10000000000000009</v>
      </c>
      <c r="BU49" s="89"/>
      <c r="BV49" s="89"/>
      <c r="BW49" s="89"/>
      <c r="BX49" s="89"/>
      <c r="BY49" s="89"/>
      <c r="BZ49" s="20"/>
      <c r="CA49" s="20"/>
      <c r="CB49" s="20"/>
      <c r="CC49" s="21"/>
      <c r="CD49" s="34"/>
      <c r="CE49" s="34"/>
      <c r="CF49" s="34"/>
      <c r="CG49" s="22"/>
      <c r="CH49" s="7"/>
      <c r="CN49" s="47"/>
    </row>
    <row r="50" spans="3:92" ht="22.5" customHeight="1" x14ac:dyDescent="0.2">
      <c r="C50" s="37">
        <v>6</v>
      </c>
      <c r="D50" s="52" t="s">
        <v>75</v>
      </c>
      <c r="E50" s="52"/>
      <c r="F50" s="52"/>
      <c r="G50" s="52"/>
      <c r="H50" s="52"/>
      <c r="I50" s="52"/>
      <c r="J50" s="52"/>
      <c r="K50" s="52"/>
      <c r="L50" s="52"/>
      <c r="M50" s="52"/>
      <c r="N50" s="107">
        <v>43866</v>
      </c>
      <c r="O50" s="107"/>
      <c r="P50" s="107"/>
      <c r="Q50" s="107"/>
      <c r="R50" s="107"/>
      <c r="S50" s="107"/>
      <c r="T50" s="108">
        <v>43880</v>
      </c>
      <c r="U50" s="108"/>
      <c r="V50" s="108"/>
      <c r="W50" s="108"/>
      <c r="X50" s="93" t="s">
        <v>3</v>
      </c>
      <c r="Y50" s="93"/>
      <c r="Z50" s="93"/>
      <c r="AA50" s="93"/>
      <c r="AB50" s="93"/>
      <c r="AC50" s="93"/>
      <c r="AD50" s="93"/>
      <c r="AE50" s="93"/>
      <c r="AF50" s="95">
        <v>0.8</v>
      </c>
      <c r="AG50" s="95"/>
      <c r="AH50" s="95"/>
      <c r="AI50" s="95"/>
      <c r="AJ50" s="95"/>
      <c r="AK50" s="95"/>
      <c r="AL50" s="95"/>
      <c r="AM50" s="95"/>
      <c r="AN50" s="95">
        <v>0.7</v>
      </c>
      <c r="AO50" s="95"/>
      <c r="AP50" s="95"/>
      <c r="AQ50" s="95"/>
      <c r="AR50" s="95"/>
      <c r="AS50" s="109">
        <f t="shared" ref="AS50" si="4">AN50-AF50</f>
        <v>-0.10000000000000009</v>
      </c>
      <c r="AT50" s="110"/>
      <c r="AU50" s="110"/>
      <c r="AV50" s="110"/>
      <c r="AW50" s="110"/>
      <c r="AX50" s="110"/>
      <c r="AY50" s="110"/>
      <c r="AZ50" s="17"/>
      <c r="BA50" s="94">
        <v>43863</v>
      </c>
      <c r="BB50" s="75"/>
      <c r="BC50" s="75"/>
      <c r="BD50" s="75"/>
      <c r="BE50" s="75"/>
      <c r="BF50" s="75"/>
      <c r="BG50" s="75"/>
      <c r="BH50" s="89">
        <f t="shared" si="0"/>
        <v>0.8</v>
      </c>
      <c r="BI50" s="89"/>
      <c r="BJ50" s="89"/>
      <c r="BK50" s="89"/>
      <c r="BL50" s="89"/>
      <c r="BM50" s="89"/>
      <c r="BN50" s="89">
        <f t="shared" si="1"/>
        <v>0.7</v>
      </c>
      <c r="BO50" s="89"/>
      <c r="BP50" s="89"/>
      <c r="BQ50" s="89"/>
      <c r="BR50" s="89"/>
      <c r="BS50" s="89"/>
      <c r="BT50" s="89">
        <f t="shared" si="2"/>
        <v>-0.10000000000000009</v>
      </c>
      <c r="BU50" s="89"/>
      <c r="BV50" s="89"/>
      <c r="BW50" s="89"/>
      <c r="BX50" s="89"/>
      <c r="BY50" s="89"/>
      <c r="BZ50" s="20"/>
      <c r="CA50" s="20"/>
      <c r="CB50" s="20"/>
      <c r="CC50" s="21"/>
      <c r="CD50" s="34"/>
      <c r="CE50" s="34"/>
      <c r="CF50" s="34"/>
      <c r="CG50" s="22"/>
      <c r="CH50" s="7"/>
    </row>
    <row r="51" spans="3:92" ht="22.5" customHeight="1" x14ac:dyDescent="0.2">
      <c r="C51" s="37">
        <v>7</v>
      </c>
      <c r="D51" s="52" t="s">
        <v>76</v>
      </c>
      <c r="E51" s="52"/>
      <c r="F51" s="52"/>
      <c r="G51" s="52"/>
      <c r="H51" s="52"/>
      <c r="I51" s="52"/>
      <c r="J51" s="52"/>
      <c r="K51" s="52"/>
      <c r="L51" s="52"/>
      <c r="M51" s="52"/>
      <c r="N51" s="107">
        <v>43866</v>
      </c>
      <c r="O51" s="107"/>
      <c r="P51" s="107"/>
      <c r="Q51" s="107"/>
      <c r="R51" s="107"/>
      <c r="S51" s="107"/>
      <c r="T51" s="108">
        <v>43880</v>
      </c>
      <c r="U51" s="108"/>
      <c r="V51" s="108"/>
      <c r="W51" s="108"/>
      <c r="X51" s="93" t="s">
        <v>3</v>
      </c>
      <c r="Y51" s="93"/>
      <c r="Z51" s="93"/>
      <c r="AA51" s="93"/>
      <c r="AB51" s="93"/>
      <c r="AC51" s="93"/>
      <c r="AD51" s="93"/>
      <c r="AE51" s="93"/>
      <c r="AF51" s="95">
        <v>0.8</v>
      </c>
      <c r="AG51" s="95"/>
      <c r="AH51" s="95"/>
      <c r="AI51" s="95"/>
      <c r="AJ51" s="95"/>
      <c r="AK51" s="95"/>
      <c r="AL51" s="95"/>
      <c r="AM51" s="95"/>
      <c r="AN51" s="95">
        <v>0.7</v>
      </c>
      <c r="AO51" s="95"/>
      <c r="AP51" s="95"/>
      <c r="AQ51" s="95"/>
      <c r="AR51" s="95"/>
      <c r="AS51" s="109">
        <f t="shared" si="3"/>
        <v>-0.10000000000000009</v>
      </c>
      <c r="AT51" s="110"/>
      <c r="AU51" s="110"/>
      <c r="AV51" s="110"/>
      <c r="AW51" s="110"/>
      <c r="AX51" s="110"/>
      <c r="AY51" s="110"/>
      <c r="AZ51" s="17"/>
      <c r="BA51" s="94">
        <v>43880</v>
      </c>
      <c r="BB51" s="75"/>
      <c r="BC51" s="75"/>
      <c r="BD51" s="75"/>
      <c r="BE51" s="75"/>
      <c r="BF51" s="75"/>
      <c r="BG51" s="75"/>
      <c r="BH51" s="89">
        <f t="shared" si="0"/>
        <v>0.8</v>
      </c>
      <c r="BI51" s="89"/>
      <c r="BJ51" s="89"/>
      <c r="BK51" s="89"/>
      <c r="BL51" s="89"/>
      <c r="BM51" s="89"/>
      <c r="BN51" s="89">
        <f t="shared" si="1"/>
        <v>0.7</v>
      </c>
      <c r="BO51" s="89"/>
      <c r="BP51" s="89"/>
      <c r="BQ51" s="89"/>
      <c r="BR51" s="89"/>
      <c r="BS51" s="89"/>
      <c r="BT51" s="89">
        <f t="shared" si="2"/>
        <v>-0.10000000000000009</v>
      </c>
      <c r="BU51" s="89"/>
      <c r="BV51" s="89"/>
      <c r="BW51" s="89"/>
      <c r="BX51" s="89"/>
      <c r="BY51" s="89"/>
      <c r="BZ51" s="20"/>
      <c r="CA51" s="20"/>
      <c r="CB51" s="20"/>
      <c r="CC51" s="99" t="s">
        <v>77</v>
      </c>
      <c r="CD51" s="100"/>
      <c r="CE51" s="100"/>
      <c r="CF51" s="100"/>
      <c r="CG51" s="101"/>
      <c r="CH51" s="7"/>
    </row>
    <row r="52" spans="3:92" ht="22.5" customHeight="1" x14ac:dyDescent="0.2">
      <c r="C52" s="37">
        <v>8</v>
      </c>
      <c r="D52" s="52" t="s">
        <v>78</v>
      </c>
      <c r="E52" s="52"/>
      <c r="F52" s="52"/>
      <c r="G52" s="52"/>
      <c r="H52" s="52"/>
      <c r="I52" s="52"/>
      <c r="J52" s="52"/>
      <c r="K52" s="52"/>
      <c r="L52" s="52"/>
      <c r="M52" s="52"/>
      <c r="N52" s="107">
        <v>43866</v>
      </c>
      <c r="O52" s="107"/>
      <c r="P52" s="107"/>
      <c r="Q52" s="107"/>
      <c r="R52" s="107"/>
      <c r="S52" s="107"/>
      <c r="T52" s="108">
        <v>43880</v>
      </c>
      <c r="U52" s="108"/>
      <c r="V52" s="108"/>
      <c r="W52" s="108"/>
      <c r="X52" s="93" t="s">
        <v>3</v>
      </c>
      <c r="Y52" s="93"/>
      <c r="Z52" s="93"/>
      <c r="AA52" s="93"/>
      <c r="AB52" s="93"/>
      <c r="AC52" s="93"/>
      <c r="AD52" s="93"/>
      <c r="AE52" s="93"/>
      <c r="AF52" s="95">
        <v>0.8</v>
      </c>
      <c r="AG52" s="95"/>
      <c r="AH52" s="95"/>
      <c r="AI52" s="95"/>
      <c r="AJ52" s="95"/>
      <c r="AK52" s="95"/>
      <c r="AL52" s="95"/>
      <c r="AM52" s="95"/>
      <c r="AN52" s="95">
        <v>0.7</v>
      </c>
      <c r="AO52" s="95"/>
      <c r="AP52" s="95"/>
      <c r="AQ52" s="95"/>
      <c r="AR52" s="95"/>
      <c r="AS52" s="109">
        <f t="shared" si="3"/>
        <v>-0.10000000000000009</v>
      </c>
      <c r="AT52" s="110"/>
      <c r="AU52" s="110"/>
      <c r="AV52" s="110"/>
      <c r="AW52" s="110"/>
      <c r="AX52" s="110"/>
      <c r="AY52" s="110"/>
      <c r="AZ52" s="17"/>
      <c r="BA52" s="94">
        <v>43880</v>
      </c>
      <c r="BB52" s="75"/>
      <c r="BC52" s="75"/>
      <c r="BD52" s="75"/>
      <c r="BE52" s="75"/>
      <c r="BF52" s="75"/>
      <c r="BG52" s="75"/>
      <c r="BH52" s="89">
        <f t="shared" si="0"/>
        <v>0.8</v>
      </c>
      <c r="BI52" s="89"/>
      <c r="BJ52" s="89"/>
      <c r="BK52" s="89"/>
      <c r="BL52" s="89"/>
      <c r="BM52" s="89"/>
      <c r="BN52" s="89">
        <f t="shared" si="1"/>
        <v>0.7</v>
      </c>
      <c r="BO52" s="89"/>
      <c r="BP52" s="89"/>
      <c r="BQ52" s="89"/>
      <c r="BR52" s="89"/>
      <c r="BS52" s="89"/>
      <c r="BT52" s="89">
        <f t="shared" si="2"/>
        <v>-0.10000000000000009</v>
      </c>
      <c r="BU52" s="89"/>
      <c r="BV52" s="89"/>
      <c r="BW52" s="89"/>
      <c r="BX52" s="89"/>
      <c r="BY52" s="89"/>
      <c r="BZ52" s="20"/>
      <c r="CA52" s="20"/>
      <c r="CB52" s="20"/>
      <c r="CC52" s="104">
        <f>SUM(BH45:BM69)/C69</f>
        <v>0.6</v>
      </c>
      <c r="CD52" s="105"/>
      <c r="CE52" s="105"/>
      <c r="CF52" s="105"/>
      <c r="CG52" s="106"/>
      <c r="CH52" s="7"/>
    </row>
    <row r="53" spans="3:92" ht="22.5" customHeight="1" x14ac:dyDescent="0.2">
      <c r="C53" s="37">
        <v>9</v>
      </c>
      <c r="D53" s="52" t="s">
        <v>79</v>
      </c>
      <c r="E53" s="52"/>
      <c r="F53" s="52"/>
      <c r="G53" s="52"/>
      <c r="H53" s="52"/>
      <c r="I53" s="52"/>
      <c r="J53" s="52"/>
      <c r="K53" s="52"/>
      <c r="L53" s="52"/>
      <c r="M53" s="52"/>
      <c r="N53" s="107">
        <v>43866</v>
      </c>
      <c r="O53" s="107"/>
      <c r="P53" s="107"/>
      <c r="Q53" s="107"/>
      <c r="R53" s="107"/>
      <c r="S53" s="107"/>
      <c r="T53" s="108">
        <v>43880</v>
      </c>
      <c r="U53" s="108"/>
      <c r="V53" s="108"/>
      <c r="W53" s="108"/>
      <c r="X53" s="93" t="s">
        <v>73</v>
      </c>
      <c r="Y53" s="93"/>
      <c r="Z53" s="93"/>
      <c r="AA53" s="93"/>
      <c r="AB53" s="93"/>
      <c r="AC53" s="93"/>
      <c r="AD53" s="93"/>
      <c r="AE53" s="93"/>
      <c r="AF53" s="95">
        <v>1</v>
      </c>
      <c r="AG53" s="95"/>
      <c r="AH53" s="95"/>
      <c r="AI53" s="95"/>
      <c r="AJ53" s="95"/>
      <c r="AK53" s="95"/>
      <c r="AL53" s="95"/>
      <c r="AM53" s="95"/>
      <c r="AN53" s="95">
        <v>1</v>
      </c>
      <c r="AO53" s="95"/>
      <c r="AP53" s="95"/>
      <c r="AQ53" s="95"/>
      <c r="AR53" s="95"/>
      <c r="AS53" s="109">
        <f t="shared" si="3"/>
        <v>0</v>
      </c>
      <c r="AT53" s="110"/>
      <c r="AU53" s="110"/>
      <c r="AV53" s="110"/>
      <c r="AW53" s="110"/>
      <c r="AX53" s="110"/>
      <c r="AY53" s="110"/>
      <c r="AZ53" s="17"/>
      <c r="BA53" s="94">
        <v>43863</v>
      </c>
      <c r="BB53" s="75"/>
      <c r="BC53" s="75"/>
      <c r="BD53" s="75"/>
      <c r="BE53" s="75"/>
      <c r="BF53" s="75"/>
      <c r="BG53" s="75"/>
      <c r="BH53" s="89">
        <f t="shared" si="0"/>
        <v>1</v>
      </c>
      <c r="BI53" s="89"/>
      <c r="BJ53" s="89"/>
      <c r="BK53" s="89"/>
      <c r="BL53" s="89"/>
      <c r="BM53" s="89"/>
      <c r="BN53" s="89">
        <f t="shared" si="1"/>
        <v>1</v>
      </c>
      <c r="BO53" s="89"/>
      <c r="BP53" s="89"/>
      <c r="BQ53" s="89"/>
      <c r="BR53" s="89"/>
      <c r="BS53" s="89"/>
      <c r="BT53" s="89">
        <f t="shared" si="2"/>
        <v>0</v>
      </c>
      <c r="BU53" s="89"/>
      <c r="BV53" s="89"/>
      <c r="BW53" s="89"/>
      <c r="BX53" s="89"/>
      <c r="BY53" s="89"/>
      <c r="BZ53" s="20"/>
      <c r="CA53" s="20"/>
      <c r="CB53" s="20"/>
      <c r="CC53" s="21"/>
      <c r="CD53" s="34"/>
      <c r="CE53" s="34"/>
      <c r="CF53" s="34"/>
      <c r="CG53" s="22"/>
      <c r="CH53" s="7"/>
    </row>
    <row r="54" spans="3:92" ht="22.5" customHeight="1" x14ac:dyDescent="0.2">
      <c r="C54" s="37">
        <v>10</v>
      </c>
      <c r="D54" s="52" t="s">
        <v>80</v>
      </c>
      <c r="E54" s="52"/>
      <c r="F54" s="52"/>
      <c r="G54" s="52"/>
      <c r="H54" s="52"/>
      <c r="I54" s="52"/>
      <c r="J54" s="52"/>
      <c r="K54" s="52"/>
      <c r="L54" s="52"/>
      <c r="M54" s="52"/>
      <c r="N54" s="107">
        <v>43866</v>
      </c>
      <c r="O54" s="107"/>
      <c r="P54" s="107"/>
      <c r="Q54" s="107"/>
      <c r="R54" s="107"/>
      <c r="S54" s="107"/>
      <c r="T54" s="108">
        <v>43880</v>
      </c>
      <c r="U54" s="108"/>
      <c r="V54" s="108"/>
      <c r="W54" s="108"/>
      <c r="X54" s="93" t="s">
        <v>3</v>
      </c>
      <c r="Y54" s="93"/>
      <c r="Z54" s="93"/>
      <c r="AA54" s="93"/>
      <c r="AB54" s="93"/>
      <c r="AC54" s="93"/>
      <c r="AD54" s="93"/>
      <c r="AE54" s="93"/>
      <c r="AF54" s="95">
        <v>0.8</v>
      </c>
      <c r="AG54" s="95"/>
      <c r="AH54" s="95"/>
      <c r="AI54" s="95"/>
      <c r="AJ54" s="95"/>
      <c r="AK54" s="95"/>
      <c r="AL54" s="95"/>
      <c r="AM54" s="95"/>
      <c r="AN54" s="95">
        <v>0.7</v>
      </c>
      <c r="AO54" s="95"/>
      <c r="AP54" s="95"/>
      <c r="AQ54" s="95"/>
      <c r="AR54" s="95"/>
      <c r="AS54" s="93">
        <f t="shared" si="3"/>
        <v>-0.10000000000000009</v>
      </c>
      <c r="AT54" s="93"/>
      <c r="AU54" s="93"/>
      <c r="AV54" s="93"/>
      <c r="AW54" s="93"/>
      <c r="AX54" s="93"/>
      <c r="AY54" s="93"/>
      <c r="AZ54" s="17"/>
      <c r="BA54" s="94">
        <v>43880</v>
      </c>
      <c r="BB54" s="75"/>
      <c r="BC54" s="75"/>
      <c r="BD54" s="75"/>
      <c r="BE54" s="75"/>
      <c r="BF54" s="75"/>
      <c r="BG54" s="75"/>
      <c r="BH54" s="89">
        <f t="shared" si="0"/>
        <v>0.8</v>
      </c>
      <c r="BI54" s="89"/>
      <c r="BJ54" s="89"/>
      <c r="BK54" s="89"/>
      <c r="BL54" s="89"/>
      <c r="BM54" s="89"/>
      <c r="BN54" s="89">
        <f t="shared" si="1"/>
        <v>0.7</v>
      </c>
      <c r="BO54" s="89"/>
      <c r="BP54" s="89"/>
      <c r="BQ54" s="89"/>
      <c r="BR54" s="89"/>
      <c r="BS54" s="89"/>
      <c r="BT54" s="89">
        <f t="shared" si="2"/>
        <v>-0.10000000000000009</v>
      </c>
      <c r="BU54" s="89"/>
      <c r="BV54" s="89"/>
      <c r="BW54" s="89"/>
      <c r="BX54" s="89"/>
      <c r="BY54" s="89"/>
      <c r="BZ54" s="20"/>
      <c r="CA54" s="20"/>
      <c r="CB54" s="20"/>
      <c r="CC54" s="99" t="s">
        <v>81</v>
      </c>
      <c r="CD54" s="100"/>
      <c r="CE54" s="100"/>
      <c r="CF54" s="100"/>
      <c r="CG54" s="101"/>
      <c r="CH54" s="7"/>
    </row>
    <row r="55" spans="3:92" ht="22.5" customHeight="1" x14ac:dyDescent="0.2">
      <c r="C55" s="37">
        <v>11</v>
      </c>
      <c r="D55" s="52" t="s">
        <v>82</v>
      </c>
      <c r="E55" s="52"/>
      <c r="F55" s="52"/>
      <c r="G55" s="52"/>
      <c r="H55" s="52"/>
      <c r="I55" s="52"/>
      <c r="J55" s="52"/>
      <c r="K55" s="52"/>
      <c r="L55" s="52"/>
      <c r="M55" s="52"/>
      <c r="N55" s="107">
        <v>43866</v>
      </c>
      <c r="O55" s="107"/>
      <c r="P55" s="107"/>
      <c r="Q55" s="107"/>
      <c r="R55" s="107"/>
      <c r="S55" s="107"/>
      <c r="T55" s="108">
        <v>43880</v>
      </c>
      <c r="U55" s="108"/>
      <c r="V55" s="108"/>
      <c r="W55" s="108"/>
      <c r="X55" s="93" t="s">
        <v>73</v>
      </c>
      <c r="Y55" s="93"/>
      <c r="Z55" s="93"/>
      <c r="AA55" s="93"/>
      <c r="AB55" s="93"/>
      <c r="AC55" s="93"/>
      <c r="AD55" s="93"/>
      <c r="AE55" s="93"/>
      <c r="AF55" s="95">
        <v>1</v>
      </c>
      <c r="AG55" s="95"/>
      <c r="AH55" s="95"/>
      <c r="AI55" s="95"/>
      <c r="AJ55" s="95"/>
      <c r="AK55" s="95"/>
      <c r="AL55" s="95"/>
      <c r="AM55" s="95"/>
      <c r="AN55" s="95">
        <v>1</v>
      </c>
      <c r="AO55" s="95"/>
      <c r="AP55" s="95"/>
      <c r="AQ55" s="95"/>
      <c r="AR55" s="95"/>
      <c r="AS55" s="93">
        <f t="shared" si="3"/>
        <v>0</v>
      </c>
      <c r="AT55" s="93"/>
      <c r="AU55" s="93"/>
      <c r="AV55" s="93"/>
      <c r="AW55" s="93"/>
      <c r="AX55" s="93"/>
      <c r="AY55" s="93"/>
      <c r="AZ55" s="17"/>
      <c r="BA55" s="94">
        <v>43880</v>
      </c>
      <c r="BB55" s="75"/>
      <c r="BC55" s="75"/>
      <c r="BD55" s="75"/>
      <c r="BE55" s="75"/>
      <c r="BF55" s="75"/>
      <c r="BG55" s="75"/>
      <c r="BH55" s="89">
        <f t="shared" si="0"/>
        <v>1</v>
      </c>
      <c r="BI55" s="89"/>
      <c r="BJ55" s="89"/>
      <c r="BK55" s="89"/>
      <c r="BL55" s="89"/>
      <c r="BM55" s="89"/>
      <c r="BN55" s="89">
        <f t="shared" si="1"/>
        <v>1</v>
      </c>
      <c r="BO55" s="89"/>
      <c r="BP55" s="89"/>
      <c r="BQ55" s="89"/>
      <c r="BR55" s="89"/>
      <c r="BS55" s="89"/>
      <c r="BT55" s="89">
        <f t="shared" si="2"/>
        <v>0</v>
      </c>
      <c r="BU55" s="89"/>
      <c r="BV55" s="89"/>
      <c r="BW55" s="89"/>
      <c r="BX55" s="89"/>
      <c r="BY55" s="89"/>
      <c r="BZ55" s="20"/>
      <c r="CA55" s="20"/>
      <c r="CB55" s="20"/>
      <c r="CC55" s="96">
        <f>CC48-CC52</f>
        <v>-2.399999999999991E-2</v>
      </c>
      <c r="CD55" s="97"/>
      <c r="CE55" s="97"/>
      <c r="CF55" s="97"/>
      <c r="CG55" s="98"/>
      <c r="CH55" s="7"/>
    </row>
    <row r="56" spans="3:92" ht="22.5" customHeight="1" x14ac:dyDescent="0.2">
      <c r="C56" s="37">
        <v>12</v>
      </c>
      <c r="D56" s="52" t="s">
        <v>83</v>
      </c>
      <c r="E56" s="52"/>
      <c r="F56" s="52"/>
      <c r="G56" s="52"/>
      <c r="H56" s="52"/>
      <c r="I56" s="52"/>
      <c r="J56" s="52"/>
      <c r="K56" s="52"/>
      <c r="L56" s="52"/>
      <c r="M56" s="52"/>
      <c r="N56" s="107">
        <v>43866</v>
      </c>
      <c r="O56" s="107"/>
      <c r="P56" s="107"/>
      <c r="Q56" s="107"/>
      <c r="R56" s="107"/>
      <c r="S56" s="107"/>
      <c r="T56" s="108">
        <v>43880</v>
      </c>
      <c r="U56" s="108"/>
      <c r="V56" s="108"/>
      <c r="W56" s="108"/>
      <c r="X56" s="93" t="s">
        <v>73</v>
      </c>
      <c r="Y56" s="93"/>
      <c r="Z56" s="93"/>
      <c r="AA56" s="93"/>
      <c r="AB56" s="93"/>
      <c r="AC56" s="93"/>
      <c r="AD56" s="93"/>
      <c r="AE56" s="93"/>
      <c r="AF56" s="95">
        <v>1</v>
      </c>
      <c r="AG56" s="95"/>
      <c r="AH56" s="95"/>
      <c r="AI56" s="95"/>
      <c r="AJ56" s="95"/>
      <c r="AK56" s="95"/>
      <c r="AL56" s="95"/>
      <c r="AM56" s="95"/>
      <c r="AN56" s="95">
        <v>1</v>
      </c>
      <c r="AO56" s="95"/>
      <c r="AP56" s="95"/>
      <c r="AQ56" s="95"/>
      <c r="AR56" s="95"/>
      <c r="AS56" s="93">
        <f t="shared" si="3"/>
        <v>0</v>
      </c>
      <c r="AT56" s="93"/>
      <c r="AU56" s="93"/>
      <c r="AV56" s="93"/>
      <c r="AW56" s="93"/>
      <c r="AX56" s="93"/>
      <c r="AY56" s="93"/>
      <c r="AZ56" s="17"/>
      <c r="BA56" s="94">
        <v>43863</v>
      </c>
      <c r="BB56" s="75"/>
      <c r="BC56" s="75"/>
      <c r="BD56" s="75"/>
      <c r="BE56" s="75"/>
      <c r="BF56" s="75"/>
      <c r="BG56" s="75"/>
      <c r="BH56" s="89">
        <f t="shared" si="0"/>
        <v>1</v>
      </c>
      <c r="BI56" s="89"/>
      <c r="BJ56" s="89"/>
      <c r="BK56" s="89"/>
      <c r="BL56" s="89"/>
      <c r="BM56" s="89"/>
      <c r="BN56" s="89">
        <f t="shared" si="1"/>
        <v>1</v>
      </c>
      <c r="BO56" s="89"/>
      <c r="BP56" s="89"/>
      <c r="BQ56" s="89"/>
      <c r="BR56" s="89"/>
      <c r="BS56" s="89"/>
      <c r="BT56" s="89">
        <f t="shared" si="2"/>
        <v>0</v>
      </c>
      <c r="BU56" s="89"/>
      <c r="BV56" s="89"/>
      <c r="BW56" s="89"/>
      <c r="BX56" s="89"/>
      <c r="BY56" s="89"/>
      <c r="BZ56" s="20"/>
      <c r="CA56" s="20"/>
      <c r="CB56" s="20"/>
      <c r="CC56" s="20"/>
      <c r="CD56" s="20"/>
      <c r="CE56" s="20"/>
      <c r="CF56" s="20"/>
      <c r="CG56" s="20"/>
      <c r="CH56" s="7"/>
    </row>
    <row r="57" spans="3:92" ht="22.5" customHeight="1" x14ac:dyDescent="0.2">
      <c r="C57" s="37">
        <v>13</v>
      </c>
      <c r="D57" s="87" t="s">
        <v>84</v>
      </c>
      <c r="E57" s="88"/>
      <c r="F57" s="88"/>
      <c r="G57" s="88"/>
      <c r="H57" s="88"/>
      <c r="I57" s="88"/>
      <c r="J57" s="88"/>
      <c r="K57" s="88"/>
      <c r="L57" s="88"/>
      <c r="M57" s="136"/>
      <c r="N57" s="107">
        <v>43866</v>
      </c>
      <c r="O57" s="107"/>
      <c r="P57" s="107"/>
      <c r="Q57" s="107"/>
      <c r="R57" s="107"/>
      <c r="S57" s="107"/>
      <c r="T57" s="108">
        <v>43880</v>
      </c>
      <c r="U57" s="108"/>
      <c r="V57" s="108"/>
      <c r="W57" s="108"/>
      <c r="X57" s="93" t="s">
        <v>67</v>
      </c>
      <c r="Y57" s="93"/>
      <c r="Z57" s="93"/>
      <c r="AA57" s="93"/>
      <c r="AB57" s="93"/>
      <c r="AC57" s="93"/>
      <c r="AD57" s="93"/>
      <c r="AE57" s="93"/>
      <c r="AF57" s="95">
        <v>0.8</v>
      </c>
      <c r="AG57" s="95"/>
      <c r="AH57" s="95"/>
      <c r="AI57" s="95"/>
      <c r="AJ57" s="95"/>
      <c r="AK57" s="95"/>
      <c r="AL57" s="95"/>
      <c r="AM57" s="95"/>
      <c r="AN57" s="95">
        <v>0.8</v>
      </c>
      <c r="AO57" s="95"/>
      <c r="AP57" s="95"/>
      <c r="AQ57" s="95"/>
      <c r="AR57" s="95"/>
      <c r="AS57" s="93">
        <f t="shared" ref="AS57:AS60" si="5">AN57-AF57</f>
        <v>0</v>
      </c>
      <c r="AT57" s="93"/>
      <c r="AU57" s="93"/>
      <c r="AV57" s="93"/>
      <c r="AW57" s="93"/>
      <c r="AX57" s="93"/>
      <c r="AY57" s="93"/>
      <c r="AZ57" s="17"/>
      <c r="BA57" s="94">
        <v>43880</v>
      </c>
      <c r="BB57" s="75"/>
      <c r="BC57" s="75"/>
      <c r="BD57" s="75"/>
      <c r="BE57" s="75"/>
      <c r="BF57" s="75"/>
      <c r="BG57" s="75"/>
      <c r="BH57" s="89">
        <f t="shared" si="0"/>
        <v>0.8</v>
      </c>
      <c r="BI57" s="89"/>
      <c r="BJ57" s="89"/>
      <c r="BK57" s="89"/>
      <c r="BL57" s="89"/>
      <c r="BM57" s="89"/>
      <c r="BN57" s="89">
        <f t="shared" si="1"/>
        <v>0.8</v>
      </c>
      <c r="BO57" s="89"/>
      <c r="BP57" s="89"/>
      <c r="BQ57" s="89"/>
      <c r="BR57" s="89"/>
      <c r="BS57" s="89"/>
      <c r="BT57" s="89">
        <f t="shared" si="2"/>
        <v>0</v>
      </c>
      <c r="BU57" s="89"/>
      <c r="BV57" s="89"/>
      <c r="BW57" s="89"/>
      <c r="BX57" s="89"/>
      <c r="BY57" s="89"/>
      <c r="BZ57" s="20"/>
      <c r="CA57" s="20"/>
      <c r="CB57" s="20"/>
      <c r="CC57" s="20"/>
      <c r="CD57" s="20"/>
      <c r="CE57" s="20"/>
      <c r="CF57" s="20"/>
      <c r="CG57" s="20"/>
      <c r="CH57" s="7"/>
    </row>
    <row r="58" spans="3:92" ht="22.5" customHeight="1" x14ac:dyDescent="0.2">
      <c r="C58" s="37">
        <v>14</v>
      </c>
      <c r="D58" s="87" t="s">
        <v>85</v>
      </c>
      <c r="E58" s="88"/>
      <c r="F58" s="88"/>
      <c r="G58" s="88"/>
      <c r="H58" s="88"/>
      <c r="I58" s="88"/>
      <c r="J58" s="88"/>
      <c r="K58" s="88"/>
      <c r="L58" s="88"/>
      <c r="M58" s="136"/>
      <c r="N58" s="107">
        <v>43866</v>
      </c>
      <c r="O58" s="107"/>
      <c r="P58" s="107"/>
      <c r="Q58" s="107"/>
      <c r="R58" s="107"/>
      <c r="S58" s="107"/>
      <c r="T58" s="108">
        <v>43880</v>
      </c>
      <c r="U58" s="108"/>
      <c r="V58" s="108"/>
      <c r="W58" s="108"/>
      <c r="X58" s="93" t="s">
        <v>73</v>
      </c>
      <c r="Y58" s="93"/>
      <c r="Z58" s="93"/>
      <c r="AA58" s="93"/>
      <c r="AB58" s="93"/>
      <c r="AC58" s="93"/>
      <c r="AD58" s="93"/>
      <c r="AE58" s="93"/>
      <c r="AF58" s="169">
        <v>1</v>
      </c>
      <c r="AG58" s="170"/>
      <c r="AH58" s="170"/>
      <c r="AI58" s="170"/>
      <c r="AJ58" s="170"/>
      <c r="AK58" s="170"/>
      <c r="AL58" s="170"/>
      <c r="AM58" s="171"/>
      <c r="AN58" s="95">
        <v>1</v>
      </c>
      <c r="AO58" s="95"/>
      <c r="AP58" s="95"/>
      <c r="AQ58" s="95"/>
      <c r="AR58" s="95"/>
      <c r="AS58" s="93">
        <f t="shared" si="5"/>
        <v>0</v>
      </c>
      <c r="AT58" s="93"/>
      <c r="AU58" s="93"/>
      <c r="AV58" s="93"/>
      <c r="AW58" s="93"/>
      <c r="AX58" s="93"/>
      <c r="AY58" s="93"/>
      <c r="AZ58" s="17"/>
      <c r="BA58" s="94">
        <v>43880</v>
      </c>
      <c r="BB58" s="75"/>
      <c r="BC58" s="75"/>
      <c r="BD58" s="75"/>
      <c r="BE58" s="75"/>
      <c r="BF58" s="75"/>
      <c r="BG58" s="75"/>
      <c r="BH58" s="89">
        <f t="shared" si="0"/>
        <v>1</v>
      </c>
      <c r="BI58" s="89"/>
      <c r="BJ58" s="89"/>
      <c r="BK58" s="89"/>
      <c r="BL58" s="89"/>
      <c r="BM58" s="89"/>
      <c r="BN58" s="89">
        <f t="shared" si="1"/>
        <v>1</v>
      </c>
      <c r="BO58" s="89"/>
      <c r="BP58" s="89"/>
      <c r="BQ58" s="89"/>
      <c r="BR58" s="89"/>
      <c r="BS58" s="89"/>
      <c r="BT58" s="89">
        <f t="shared" si="2"/>
        <v>0</v>
      </c>
      <c r="BU58" s="89"/>
      <c r="BV58" s="89"/>
      <c r="BW58" s="89"/>
      <c r="BX58" s="89"/>
      <c r="BY58" s="89"/>
      <c r="BZ58" s="20"/>
      <c r="CA58" s="20"/>
      <c r="CB58" s="20"/>
      <c r="CC58" s="20"/>
      <c r="CD58" s="20"/>
      <c r="CE58" s="20"/>
      <c r="CF58" s="20"/>
      <c r="CG58" s="20"/>
      <c r="CH58" s="7"/>
    </row>
    <row r="59" spans="3:92" ht="22.5" customHeight="1" x14ac:dyDescent="0.2">
      <c r="C59" s="37">
        <v>15</v>
      </c>
      <c r="D59" s="87" t="s">
        <v>86</v>
      </c>
      <c r="E59" s="88"/>
      <c r="F59" s="88"/>
      <c r="G59" s="88"/>
      <c r="H59" s="88"/>
      <c r="I59" s="88"/>
      <c r="J59" s="88"/>
      <c r="K59" s="88"/>
      <c r="L59" s="88"/>
      <c r="M59" s="136"/>
      <c r="N59" s="107">
        <v>43866</v>
      </c>
      <c r="O59" s="107"/>
      <c r="P59" s="107"/>
      <c r="Q59" s="107"/>
      <c r="R59" s="107"/>
      <c r="S59" s="107"/>
      <c r="T59" s="108">
        <v>43880</v>
      </c>
      <c r="U59" s="108"/>
      <c r="V59" s="108"/>
      <c r="W59" s="108"/>
      <c r="X59" s="93" t="s">
        <v>67</v>
      </c>
      <c r="Y59" s="93"/>
      <c r="Z59" s="93"/>
      <c r="AA59" s="93"/>
      <c r="AB59" s="93"/>
      <c r="AC59" s="93"/>
      <c r="AD59" s="93"/>
      <c r="AE59" s="93"/>
      <c r="AF59" s="95">
        <v>0.8</v>
      </c>
      <c r="AG59" s="95"/>
      <c r="AH59" s="95"/>
      <c r="AI59" s="95"/>
      <c r="AJ59" s="95"/>
      <c r="AK59" s="95"/>
      <c r="AL59" s="95"/>
      <c r="AM59" s="95"/>
      <c r="AN59" s="95">
        <v>0.8</v>
      </c>
      <c r="AO59" s="95"/>
      <c r="AP59" s="95"/>
      <c r="AQ59" s="95"/>
      <c r="AR59" s="95"/>
      <c r="AS59" s="93">
        <f t="shared" si="5"/>
        <v>0</v>
      </c>
      <c r="AT59" s="93"/>
      <c r="AU59" s="93"/>
      <c r="AV59" s="93"/>
      <c r="AW59" s="93"/>
      <c r="AX59" s="93"/>
      <c r="AY59" s="93"/>
      <c r="AZ59" s="17"/>
      <c r="BA59" s="94">
        <v>43863</v>
      </c>
      <c r="BB59" s="75"/>
      <c r="BC59" s="75"/>
      <c r="BD59" s="75"/>
      <c r="BE59" s="75"/>
      <c r="BF59" s="75"/>
      <c r="BG59" s="75"/>
      <c r="BH59" s="89">
        <f t="shared" si="0"/>
        <v>0.8</v>
      </c>
      <c r="BI59" s="89"/>
      <c r="BJ59" s="89"/>
      <c r="BK59" s="89"/>
      <c r="BL59" s="89"/>
      <c r="BM59" s="89"/>
      <c r="BN59" s="89">
        <f t="shared" si="1"/>
        <v>0.8</v>
      </c>
      <c r="BO59" s="89"/>
      <c r="BP59" s="89"/>
      <c r="BQ59" s="89"/>
      <c r="BR59" s="89"/>
      <c r="BS59" s="89"/>
      <c r="BT59" s="89">
        <f t="shared" si="2"/>
        <v>0</v>
      </c>
      <c r="BU59" s="89"/>
      <c r="BV59" s="89"/>
      <c r="BW59" s="89"/>
      <c r="BX59" s="89"/>
      <c r="BY59" s="89"/>
      <c r="BZ59" s="20"/>
      <c r="CA59" s="20"/>
      <c r="CB59" s="20"/>
      <c r="CC59" s="20"/>
      <c r="CD59" s="20"/>
      <c r="CE59" s="20"/>
      <c r="CF59" s="20"/>
      <c r="CG59" s="20"/>
      <c r="CH59" s="7"/>
    </row>
    <row r="60" spans="3:92" ht="22.5" customHeight="1" x14ac:dyDescent="0.2">
      <c r="C60" s="37">
        <v>16</v>
      </c>
      <c r="D60" s="87" t="s">
        <v>87</v>
      </c>
      <c r="E60" s="88"/>
      <c r="F60" s="88"/>
      <c r="G60" s="88"/>
      <c r="H60" s="88"/>
      <c r="I60" s="88"/>
      <c r="J60" s="88"/>
      <c r="K60" s="88"/>
      <c r="L60" s="88"/>
      <c r="M60" s="136"/>
      <c r="N60" s="107">
        <v>43866</v>
      </c>
      <c r="O60" s="107"/>
      <c r="P60" s="107"/>
      <c r="Q60" s="107"/>
      <c r="R60" s="107"/>
      <c r="S60" s="107"/>
      <c r="T60" s="108">
        <v>43880</v>
      </c>
      <c r="U60" s="108"/>
      <c r="V60" s="108"/>
      <c r="W60" s="108"/>
      <c r="X60" s="93" t="s">
        <v>73</v>
      </c>
      <c r="Y60" s="93"/>
      <c r="Z60" s="93"/>
      <c r="AA60" s="93"/>
      <c r="AB60" s="93"/>
      <c r="AC60" s="93"/>
      <c r="AD60" s="93"/>
      <c r="AE60" s="93"/>
      <c r="AF60" s="95">
        <v>1</v>
      </c>
      <c r="AG60" s="95"/>
      <c r="AH60" s="95"/>
      <c r="AI60" s="95"/>
      <c r="AJ60" s="95"/>
      <c r="AK60" s="95"/>
      <c r="AL60" s="95"/>
      <c r="AM60" s="95"/>
      <c r="AN60" s="95">
        <v>1</v>
      </c>
      <c r="AO60" s="95"/>
      <c r="AP60" s="95"/>
      <c r="AQ60" s="95"/>
      <c r="AR60" s="95"/>
      <c r="AS60" s="93">
        <f t="shared" si="5"/>
        <v>0</v>
      </c>
      <c r="AT60" s="93"/>
      <c r="AU60" s="93"/>
      <c r="AV60" s="93"/>
      <c r="AW60" s="93"/>
      <c r="AX60" s="93"/>
      <c r="AY60" s="93"/>
      <c r="AZ60" s="17"/>
      <c r="BA60" s="94">
        <v>43880</v>
      </c>
      <c r="BB60" s="75"/>
      <c r="BC60" s="75"/>
      <c r="BD60" s="75"/>
      <c r="BE60" s="75"/>
      <c r="BF60" s="75"/>
      <c r="BG60" s="75"/>
      <c r="BH60" s="89">
        <f t="shared" si="0"/>
        <v>1</v>
      </c>
      <c r="BI60" s="89"/>
      <c r="BJ60" s="89"/>
      <c r="BK60" s="89"/>
      <c r="BL60" s="89"/>
      <c r="BM60" s="89"/>
      <c r="BN60" s="89">
        <f t="shared" si="1"/>
        <v>1</v>
      </c>
      <c r="BO60" s="89"/>
      <c r="BP60" s="89"/>
      <c r="BQ60" s="89"/>
      <c r="BR60" s="89"/>
      <c r="BS60" s="89"/>
      <c r="BT60" s="89">
        <f t="shared" si="2"/>
        <v>0</v>
      </c>
      <c r="BU60" s="89"/>
      <c r="BV60" s="89"/>
      <c r="BW60" s="89"/>
      <c r="BX60" s="89"/>
      <c r="BY60" s="89"/>
      <c r="BZ60" s="20"/>
      <c r="CA60" s="20"/>
      <c r="CB60" s="20"/>
      <c r="CC60" s="20"/>
      <c r="CD60" s="20"/>
      <c r="CE60" s="20"/>
      <c r="CF60" s="20"/>
      <c r="CG60" s="20"/>
      <c r="CH60" s="7"/>
    </row>
    <row r="61" spans="3:92" ht="22.5" customHeight="1" x14ac:dyDescent="0.2">
      <c r="C61" s="37">
        <v>17</v>
      </c>
      <c r="D61" s="52" t="s">
        <v>88</v>
      </c>
      <c r="E61" s="52"/>
      <c r="F61" s="52"/>
      <c r="G61" s="52"/>
      <c r="H61" s="52"/>
      <c r="I61" s="52"/>
      <c r="J61" s="52"/>
      <c r="K61" s="52"/>
      <c r="L61" s="52"/>
      <c r="M61" s="52"/>
      <c r="N61" s="107">
        <v>43866</v>
      </c>
      <c r="O61" s="107"/>
      <c r="P61" s="107"/>
      <c r="Q61" s="107"/>
      <c r="R61" s="107"/>
      <c r="S61" s="107"/>
      <c r="T61" s="108">
        <v>43880</v>
      </c>
      <c r="U61" s="108"/>
      <c r="V61" s="108"/>
      <c r="W61" s="108"/>
      <c r="X61" s="93" t="s">
        <v>3</v>
      </c>
      <c r="Y61" s="93"/>
      <c r="Z61" s="93"/>
      <c r="AA61" s="93"/>
      <c r="AB61" s="93"/>
      <c r="AC61" s="93"/>
      <c r="AD61" s="93"/>
      <c r="AE61" s="93"/>
      <c r="AF61" s="95">
        <v>0.7</v>
      </c>
      <c r="AG61" s="95"/>
      <c r="AH61" s="95"/>
      <c r="AI61" s="95"/>
      <c r="AJ61" s="95"/>
      <c r="AK61" s="95"/>
      <c r="AL61" s="95"/>
      <c r="AM61" s="95"/>
      <c r="AN61" s="95">
        <v>0.7</v>
      </c>
      <c r="AO61" s="95"/>
      <c r="AP61" s="95"/>
      <c r="AQ61" s="95"/>
      <c r="AR61" s="95"/>
      <c r="AS61" s="93">
        <f t="shared" ref="AS61" si="6">AN61-AF61</f>
        <v>0</v>
      </c>
      <c r="AT61" s="93"/>
      <c r="AU61" s="93"/>
      <c r="AV61" s="93"/>
      <c r="AW61" s="93"/>
      <c r="AX61" s="93"/>
      <c r="AY61" s="93"/>
      <c r="AZ61" s="17"/>
      <c r="BA61" s="94">
        <v>43880</v>
      </c>
      <c r="BB61" s="75"/>
      <c r="BC61" s="75"/>
      <c r="BD61" s="75"/>
      <c r="BE61" s="75"/>
      <c r="BF61" s="75"/>
      <c r="BG61" s="75"/>
      <c r="BH61" s="89">
        <f t="shared" si="0"/>
        <v>0.7</v>
      </c>
      <c r="BI61" s="89"/>
      <c r="BJ61" s="89"/>
      <c r="BK61" s="89"/>
      <c r="BL61" s="89"/>
      <c r="BM61" s="89"/>
      <c r="BN61" s="89">
        <f t="shared" si="1"/>
        <v>0.7</v>
      </c>
      <c r="BO61" s="89"/>
      <c r="BP61" s="89"/>
      <c r="BQ61" s="89"/>
      <c r="BR61" s="89"/>
      <c r="BS61" s="89"/>
      <c r="BT61" s="89">
        <f t="shared" si="2"/>
        <v>0</v>
      </c>
      <c r="BU61" s="89"/>
      <c r="BV61" s="89"/>
      <c r="BW61" s="89"/>
      <c r="BX61" s="89"/>
      <c r="BY61" s="89"/>
      <c r="BZ61" s="20"/>
      <c r="CA61" s="20"/>
      <c r="CB61" s="20"/>
      <c r="CC61" s="20"/>
      <c r="CD61" s="20"/>
      <c r="CE61" s="20"/>
      <c r="CF61" s="20"/>
      <c r="CG61" s="20"/>
      <c r="CH61" s="7"/>
    </row>
    <row r="62" spans="3:92" ht="22.5" customHeight="1" x14ac:dyDescent="0.2">
      <c r="C62" s="37">
        <v>18</v>
      </c>
      <c r="D62" s="52" t="s">
        <v>89</v>
      </c>
      <c r="E62" s="52"/>
      <c r="F62" s="52"/>
      <c r="G62" s="52"/>
      <c r="H62" s="52"/>
      <c r="I62" s="52"/>
      <c r="J62" s="52"/>
      <c r="K62" s="52"/>
      <c r="L62" s="52"/>
      <c r="M62" s="52"/>
      <c r="N62" s="107">
        <v>43866</v>
      </c>
      <c r="O62" s="107"/>
      <c r="P62" s="107"/>
      <c r="Q62" s="107"/>
      <c r="R62" s="107"/>
      <c r="S62" s="107"/>
      <c r="T62" s="108">
        <v>43880</v>
      </c>
      <c r="U62" s="108"/>
      <c r="V62" s="108"/>
      <c r="W62" s="108"/>
      <c r="X62" s="93" t="s">
        <v>3</v>
      </c>
      <c r="Y62" s="93"/>
      <c r="Z62" s="93"/>
      <c r="AA62" s="93"/>
      <c r="AB62" s="93"/>
      <c r="AC62" s="93"/>
      <c r="AD62" s="93"/>
      <c r="AE62" s="93"/>
      <c r="AF62" s="169">
        <v>0</v>
      </c>
      <c r="AG62" s="170"/>
      <c r="AH62" s="170"/>
      <c r="AI62" s="170"/>
      <c r="AJ62" s="170"/>
      <c r="AK62" s="170"/>
      <c r="AL62" s="170"/>
      <c r="AM62" s="171"/>
      <c r="AN62" s="166">
        <v>0</v>
      </c>
      <c r="AO62" s="167"/>
      <c r="AP62" s="167"/>
      <c r="AQ62" s="167"/>
      <c r="AR62" s="168"/>
      <c r="AS62" s="93">
        <f t="shared" ref="AS62:AS69" si="7">AN62-AF62</f>
        <v>0</v>
      </c>
      <c r="AT62" s="93"/>
      <c r="AU62" s="93"/>
      <c r="AV62" s="93"/>
      <c r="AW62" s="93"/>
      <c r="AX62" s="93"/>
      <c r="AY62" s="93"/>
      <c r="AZ62" s="17"/>
      <c r="BA62" s="94">
        <v>43863</v>
      </c>
      <c r="BB62" s="75"/>
      <c r="BC62" s="75"/>
      <c r="BD62" s="75"/>
      <c r="BE62" s="75"/>
      <c r="BF62" s="75"/>
      <c r="BG62" s="75"/>
      <c r="BH62" s="89">
        <f t="shared" si="0"/>
        <v>0</v>
      </c>
      <c r="BI62" s="89"/>
      <c r="BJ62" s="89"/>
      <c r="BK62" s="89"/>
      <c r="BL62" s="89"/>
      <c r="BM62" s="89"/>
      <c r="BN62" s="89">
        <f t="shared" si="1"/>
        <v>0</v>
      </c>
      <c r="BO62" s="89"/>
      <c r="BP62" s="89"/>
      <c r="BQ62" s="89"/>
      <c r="BR62" s="89"/>
      <c r="BS62" s="89"/>
      <c r="BT62" s="89">
        <f t="shared" si="2"/>
        <v>0</v>
      </c>
      <c r="BU62" s="89"/>
      <c r="BV62" s="89"/>
      <c r="BW62" s="89"/>
      <c r="BX62" s="89"/>
      <c r="BY62" s="89"/>
      <c r="BZ62" s="20"/>
      <c r="CA62" s="20"/>
      <c r="CB62" s="20"/>
      <c r="CC62" s="20"/>
      <c r="CD62" s="20"/>
      <c r="CE62" s="20"/>
      <c r="CF62" s="20"/>
      <c r="CG62" s="20"/>
      <c r="CH62" s="7"/>
    </row>
    <row r="63" spans="3:92" ht="22.5" customHeight="1" x14ac:dyDescent="0.2">
      <c r="C63" s="37">
        <v>19</v>
      </c>
      <c r="D63" s="52" t="s">
        <v>90</v>
      </c>
      <c r="E63" s="52"/>
      <c r="F63" s="52"/>
      <c r="G63" s="52"/>
      <c r="H63" s="52"/>
      <c r="I63" s="52"/>
      <c r="J63" s="52"/>
      <c r="K63" s="52"/>
      <c r="L63" s="52"/>
      <c r="M63" s="52"/>
      <c r="N63" s="107">
        <v>43866</v>
      </c>
      <c r="O63" s="107"/>
      <c r="P63" s="107"/>
      <c r="Q63" s="107"/>
      <c r="R63" s="107"/>
      <c r="S63" s="107"/>
      <c r="T63" s="108">
        <v>43880</v>
      </c>
      <c r="U63" s="108"/>
      <c r="V63" s="108"/>
      <c r="W63" s="108"/>
      <c r="X63" s="93" t="s">
        <v>3</v>
      </c>
      <c r="Y63" s="93"/>
      <c r="Z63" s="93"/>
      <c r="AA63" s="93"/>
      <c r="AB63" s="93"/>
      <c r="AC63" s="93"/>
      <c r="AD63" s="93"/>
      <c r="AE63" s="93"/>
      <c r="AF63" s="169">
        <v>0</v>
      </c>
      <c r="AG63" s="170"/>
      <c r="AH63" s="170"/>
      <c r="AI63" s="170"/>
      <c r="AJ63" s="170"/>
      <c r="AK63" s="170"/>
      <c r="AL63" s="170"/>
      <c r="AM63" s="171"/>
      <c r="AN63" s="166">
        <v>0</v>
      </c>
      <c r="AO63" s="167"/>
      <c r="AP63" s="167"/>
      <c r="AQ63" s="167"/>
      <c r="AR63" s="168"/>
      <c r="AS63" s="93">
        <f t="shared" si="7"/>
        <v>0</v>
      </c>
      <c r="AT63" s="93"/>
      <c r="AU63" s="93"/>
      <c r="AV63" s="93"/>
      <c r="AW63" s="93"/>
      <c r="AX63" s="93"/>
      <c r="AY63" s="93"/>
      <c r="AZ63" s="17"/>
      <c r="BA63" s="94">
        <v>43880</v>
      </c>
      <c r="BB63" s="75"/>
      <c r="BC63" s="75"/>
      <c r="BD63" s="75"/>
      <c r="BE63" s="75"/>
      <c r="BF63" s="75"/>
      <c r="BG63" s="75"/>
      <c r="BH63" s="89">
        <f t="shared" si="0"/>
        <v>0</v>
      </c>
      <c r="BI63" s="89"/>
      <c r="BJ63" s="89"/>
      <c r="BK63" s="89"/>
      <c r="BL63" s="89"/>
      <c r="BM63" s="89"/>
      <c r="BN63" s="89">
        <f t="shared" si="1"/>
        <v>0</v>
      </c>
      <c r="BO63" s="89"/>
      <c r="BP63" s="89"/>
      <c r="BQ63" s="89"/>
      <c r="BR63" s="89"/>
      <c r="BS63" s="89"/>
      <c r="BT63" s="89">
        <f t="shared" si="2"/>
        <v>0</v>
      </c>
      <c r="BU63" s="89"/>
      <c r="BV63" s="89"/>
      <c r="BW63" s="89"/>
      <c r="BX63" s="89"/>
      <c r="BY63" s="89"/>
      <c r="BZ63" s="20"/>
      <c r="CA63" s="20"/>
      <c r="CB63" s="20"/>
      <c r="CC63" s="20"/>
      <c r="CD63" s="20"/>
      <c r="CE63" s="20"/>
      <c r="CF63" s="20"/>
      <c r="CG63" s="20"/>
      <c r="CH63" s="7"/>
    </row>
    <row r="64" spans="3:92" ht="22.5" customHeight="1" x14ac:dyDescent="0.2">
      <c r="C64" s="37">
        <v>20</v>
      </c>
      <c r="D64" s="52" t="s">
        <v>91</v>
      </c>
      <c r="E64" s="52"/>
      <c r="F64" s="52"/>
      <c r="G64" s="52"/>
      <c r="H64" s="52"/>
      <c r="I64" s="52"/>
      <c r="J64" s="52"/>
      <c r="K64" s="52"/>
      <c r="L64" s="52"/>
      <c r="M64" s="52"/>
      <c r="N64" s="107">
        <v>43866</v>
      </c>
      <c r="O64" s="107"/>
      <c r="P64" s="107"/>
      <c r="Q64" s="107"/>
      <c r="R64" s="107"/>
      <c r="S64" s="107"/>
      <c r="T64" s="108">
        <v>43880</v>
      </c>
      <c r="U64" s="108"/>
      <c r="V64" s="108"/>
      <c r="W64" s="108"/>
      <c r="X64" s="93" t="s">
        <v>3</v>
      </c>
      <c r="Y64" s="93"/>
      <c r="Z64" s="93"/>
      <c r="AA64" s="93"/>
      <c r="AB64" s="93"/>
      <c r="AC64" s="93"/>
      <c r="AD64" s="93"/>
      <c r="AE64" s="93"/>
      <c r="AF64" s="169">
        <v>0</v>
      </c>
      <c r="AG64" s="170"/>
      <c r="AH64" s="170"/>
      <c r="AI64" s="170"/>
      <c r="AJ64" s="170"/>
      <c r="AK64" s="170"/>
      <c r="AL64" s="170"/>
      <c r="AM64" s="171"/>
      <c r="AN64" s="166">
        <v>0</v>
      </c>
      <c r="AO64" s="167"/>
      <c r="AP64" s="167"/>
      <c r="AQ64" s="167"/>
      <c r="AR64" s="168"/>
      <c r="AS64" s="93">
        <f t="shared" si="7"/>
        <v>0</v>
      </c>
      <c r="AT64" s="93"/>
      <c r="AU64" s="93"/>
      <c r="AV64" s="93"/>
      <c r="AW64" s="93"/>
      <c r="AX64" s="93"/>
      <c r="AY64" s="93"/>
      <c r="AZ64" s="17"/>
      <c r="BA64" s="94">
        <v>43880</v>
      </c>
      <c r="BB64" s="75"/>
      <c r="BC64" s="75"/>
      <c r="BD64" s="75"/>
      <c r="BE64" s="75"/>
      <c r="BF64" s="75"/>
      <c r="BG64" s="75"/>
      <c r="BH64" s="89">
        <f t="shared" si="0"/>
        <v>0</v>
      </c>
      <c r="BI64" s="89"/>
      <c r="BJ64" s="89"/>
      <c r="BK64" s="89"/>
      <c r="BL64" s="89"/>
      <c r="BM64" s="89"/>
      <c r="BN64" s="89">
        <f t="shared" si="1"/>
        <v>0</v>
      </c>
      <c r="BO64" s="89"/>
      <c r="BP64" s="89"/>
      <c r="BQ64" s="89"/>
      <c r="BR64" s="89"/>
      <c r="BS64" s="89"/>
      <c r="BT64" s="89">
        <f t="shared" si="2"/>
        <v>0</v>
      </c>
      <c r="BU64" s="89"/>
      <c r="BV64" s="89"/>
      <c r="BW64" s="89"/>
      <c r="BX64" s="89"/>
      <c r="BY64" s="89"/>
      <c r="BZ64" s="20"/>
      <c r="CA64" s="20"/>
      <c r="CB64" s="20"/>
      <c r="CC64" s="20"/>
      <c r="CD64" s="20"/>
      <c r="CE64" s="20"/>
      <c r="CF64" s="20"/>
      <c r="CG64" s="20"/>
      <c r="CH64" s="7"/>
    </row>
    <row r="65" spans="3:88" ht="22.5" customHeight="1" x14ac:dyDescent="0.2">
      <c r="C65" s="37">
        <v>21</v>
      </c>
      <c r="D65" s="52" t="s">
        <v>92</v>
      </c>
      <c r="E65" s="52"/>
      <c r="F65" s="52"/>
      <c r="G65" s="52"/>
      <c r="H65" s="52"/>
      <c r="I65" s="52"/>
      <c r="J65" s="52"/>
      <c r="K65" s="52"/>
      <c r="L65" s="52"/>
      <c r="M65" s="52"/>
      <c r="N65" s="107">
        <v>43866</v>
      </c>
      <c r="O65" s="107"/>
      <c r="P65" s="107"/>
      <c r="Q65" s="107"/>
      <c r="R65" s="107"/>
      <c r="S65" s="107"/>
      <c r="T65" s="108">
        <v>43880</v>
      </c>
      <c r="U65" s="108"/>
      <c r="V65" s="108"/>
      <c r="W65" s="108"/>
      <c r="X65" s="93" t="s">
        <v>3</v>
      </c>
      <c r="Y65" s="93"/>
      <c r="Z65" s="93"/>
      <c r="AA65" s="93"/>
      <c r="AB65" s="93"/>
      <c r="AC65" s="93"/>
      <c r="AD65" s="93"/>
      <c r="AE65" s="93"/>
      <c r="AF65" s="169">
        <v>0</v>
      </c>
      <c r="AG65" s="170"/>
      <c r="AH65" s="170"/>
      <c r="AI65" s="170"/>
      <c r="AJ65" s="170"/>
      <c r="AK65" s="170"/>
      <c r="AL65" s="170"/>
      <c r="AM65" s="171"/>
      <c r="AN65" s="166">
        <v>0</v>
      </c>
      <c r="AO65" s="167"/>
      <c r="AP65" s="167"/>
      <c r="AQ65" s="167"/>
      <c r="AR65" s="168"/>
      <c r="AS65" s="93">
        <f t="shared" si="7"/>
        <v>0</v>
      </c>
      <c r="AT65" s="93"/>
      <c r="AU65" s="93"/>
      <c r="AV65" s="93"/>
      <c r="AW65" s="93"/>
      <c r="AX65" s="93"/>
      <c r="AY65" s="93"/>
      <c r="AZ65" s="17"/>
      <c r="BA65" s="94">
        <v>43863</v>
      </c>
      <c r="BB65" s="75"/>
      <c r="BC65" s="75"/>
      <c r="BD65" s="75"/>
      <c r="BE65" s="75"/>
      <c r="BF65" s="75"/>
      <c r="BG65" s="75"/>
      <c r="BH65" s="89">
        <f t="shared" si="0"/>
        <v>0</v>
      </c>
      <c r="BI65" s="89"/>
      <c r="BJ65" s="89"/>
      <c r="BK65" s="89"/>
      <c r="BL65" s="89"/>
      <c r="BM65" s="89"/>
      <c r="BN65" s="89">
        <f t="shared" si="1"/>
        <v>0</v>
      </c>
      <c r="BO65" s="89"/>
      <c r="BP65" s="89"/>
      <c r="BQ65" s="89"/>
      <c r="BR65" s="89"/>
      <c r="BS65" s="89"/>
      <c r="BT65" s="89">
        <f t="shared" si="2"/>
        <v>0</v>
      </c>
      <c r="BU65" s="89"/>
      <c r="BV65" s="89"/>
      <c r="BW65" s="89"/>
      <c r="BX65" s="89"/>
      <c r="BY65" s="89"/>
      <c r="BZ65" s="20"/>
      <c r="CA65" s="20"/>
      <c r="CB65" s="20"/>
      <c r="CC65" s="20"/>
      <c r="CD65" s="20"/>
      <c r="CE65" s="20"/>
      <c r="CF65" s="20"/>
      <c r="CG65" s="20"/>
      <c r="CH65" s="7"/>
    </row>
    <row r="66" spans="3:88" ht="22.5" customHeight="1" x14ac:dyDescent="0.2">
      <c r="C66" s="37">
        <v>22</v>
      </c>
      <c r="D66" s="52" t="s">
        <v>93</v>
      </c>
      <c r="E66" s="52"/>
      <c r="F66" s="52"/>
      <c r="G66" s="52"/>
      <c r="H66" s="52"/>
      <c r="I66" s="52"/>
      <c r="J66" s="52"/>
      <c r="K66" s="52"/>
      <c r="L66" s="52"/>
      <c r="M66" s="52"/>
      <c r="N66" s="107">
        <v>43866</v>
      </c>
      <c r="O66" s="107"/>
      <c r="P66" s="107"/>
      <c r="Q66" s="107"/>
      <c r="R66" s="107"/>
      <c r="S66" s="107"/>
      <c r="T66" s="108">
        <v>43880</v>
      </c>
      <c r="U66" s="108"/>
      <c r="V66" s="108"/>
      <c r="W66" s="108"/>
      <c r="X66" s="93" t="s">
        <v>3</v>
      </c>
      <c r="Y66" s="93"/>
      <c r="Z66" s="93"/>
      <c r="AA66" s="93"/>
      <c r="AB66" s="93"/>
      <c r="AC66" s="93"/>
      <c r="AD66" s="93"/>
      <c r="AE66" s="93"/>
      <c r="AF66" s="169">
        <v>0</v>
      </c>
      <c r="AG66" s="170"/>
      <c r="AH66" s="170"/>
      <c r="AI66" s="170"/>
      <c r="AJ66" s="170"/>
      <c r="AK66" s="170"/>
      <c r="AL66" s="170"/>
      <c r="AM66" s="171"/>
      <c r="AN66" s="166">
        <v>0</v>
      </c>
      <c r="AO66" s="167"/>
      <c r="AP66" s="167"/>
      <c r="AQ66" s="167"/>
      <c r="AR66" s="168"/>
      <c r="AS66" s="93">
        <f t="shared" si="7"/>
        <v>0</v>
      </c>
      <c r="AT66" s="93"/>
      <c r="AU66" s="93"/>
      <c r="AV66" s="93"/>
      <c r="AW66" s="93"/>
      <c r="AX66" s="93"/>
      <c r="AY66" s="93"/>
      <c r="AZ66" s="17"/>
      <c r="BA66" s="94">
        <v>43880</v>
      </c>
      <c r="BB66" s="75"/>
      <c r="BC66" s="75"/>
      <c r="BD66" s="75"/>
      <c r="BE66" s="75"/>
      <c r="BF66" s="75"/>
      <c r="BG66" s="75"/>
      <c r="BH66" s="89">
        <f t="shared" si="0"/>
        <v>0</v>
      </c>
      <c r="BI66" s="89"/>
      <c r="BJ66" s="89"/>
      <c r="BK66" s="89"/>
      <c r="BL66" s="89"/>
      <c r="BM66" s="89"/>
      <c r="BN66" s="89">
        <f t="shared" si="1"/>
        <v>0</v>
      </c>
      <c r="BO66" s="89"/>
      <c r="BP66" s="89"/>
      <c r="BQ66" s="89"/>
      <c r="BR66" s="89"/>
      <c r="BS66" s="89"/>
      <c r="BT66" s="89">
        <f t="shared" si="2"/>
        <v>0</v>
      </c>
      <c r="BU66" s="89"/>
      <c r="BV66" s="89"/>
      <c r="BW66" s="89"/>
      <c r="BX66" s="89"/>
      <c r="BY66" s="89"/>
      <c r="BZ66" s="20"/>
      <c r="CA66" s="20"/>
      <c r="CB66" s="20"/>
      <c r="CC66" s="20"/>
      <c r="CD66" s="20"/>
      <c r="CE66" s="20"/>
      <c r="CF66" s="20"/>
      <c r="CG66" s="20"/>
      <c r="CH66" s="7"/>
    </row>
    <row r="67" spans="3:88" ht="22.5" customHeight="1" x14ac:dyDescent="0.2">
      <c r="C67" s="37">
        <v>23</v>
      </c>
      <c r="D67" s="52" t="s">
        <v>94</v>
      </c>
      <c r="E67" s="52"/>
      <c r="F67" s="52"/>
      <c r="G67" s="52"/>
      <c r="H67" s="52"/>
      <c r="I67" s="52"/>
      <c r="J67" s="52"/>
      <c r="K67" s="52"/>
      <c r="L67" s="52"/>
      <c r="M67" s="52"/>
      <c r="N67" s="107">
        <v>43866</v>
      </c>
      <c r="O67" s="107"/>
      <c r="P67" s="107"/>
      <c r="Q67" s="107"/>
      <c r="R67" s="107"/>
      <c r="S67" s="107"/>
      <c r="T67" s="108">
        <v>43880</v>
      </c>
      <c r="U67" s="108"/>
      <c r="V67" s="108"/>
      <c r="W67" s="108"/>
      <c r="X67" s="93" t="s">
        <v>3</v>
      </c>
      <c r="Y67" s="93"/>
      <c r="Z67" s="93"/>
      <c r="AA67" s="93"/>
      <c r="AB67" s="93"/>
      <c r="AC67" s="93"/>
      <c r="AD67" s="93"/>
      <c r="AE67" s="93"/>
      <c r="AF67" s="169">
        <v>0</v>
      </c>
      <c r="AG67" s="170"/>
      <c r="AH67" s="170"/>
      <c r="AI67" s="170"/>
      <c r="AJ67" s="170"/>
      <c r="AK67" s="170"/>
      <c r="AL67" s="170"/>
      <c r="AM67" s="171"/>
      <c r="AN67" s="166">
        <v>0</v>
      </c>
      <c r="AO67" s="167"/>
      <c r="AP67" s="167"/>
      <c r="AQ67" s="167"/>
      <c r="AR67" s="168"/>
      <c r="AS67" s="93">
        <f t="shared" si="7"/>
        <v>0</v>
      </c>
      <c r="AT67" s="93"/>
      <c r="AU67" s="93"/>
      <c r="AV67" s="93"/>
      <c r="AW67" s="93"/>
      <c r="AX67" s="93"/>
      <c r="AY67" s="93"/>
      <c r="AZ67" s="17"/>
      <c r="BA67" s="94">
        <v>43880</v>
      </c>
      <c r="BB67" s="75"/>
      <c r="BC67" s="75"/>
      <c r="BD67" s="75"/>
      <c r="BE67" s="75"/>
      <c r="BF67" s="75"/>
      <c r="BG67" s="75"/>
      <c r="BH67" s="89">
        <f t="shared" si="0"/>
        <v>0</v>
      </c>
      <c r="BI67" s="89"/>
      <c r="BJ67" s="89"/>
      <c r="BK67" s="89"/>
      <c r="BL67" s="89"/>
      <c r="BM67" s="89"/>
      <c r="BN67" s="89">
        <f t="shared" si="1"/>
        <v>0</v>
      </c>
      <c r="BO67" s="89"/>
      <c r="BP67" s="89"/>
      <c r="BQ67" s="89"/>
      <c r="BR67" s="89"/>
      <c r="BS67" s="89"/>
      <c r="BT67" s="89">
        <f t="shared" si="2"/>
        <v>0</v>
      </c>
      <c r="BU67" s="89"/>
      <c r="BV67" s="89"/>
      <c r="BW67" s="89"/>
      <c r="BX67" s="89"/>
      <c r="BY67" s="89"/>
      <c r="BZ67" s="20"/>
      <c r="CA67" s="20"/>
      <c r="CB67" s="20"/>
      <c r="CC67" s="20"/>
      <c r="CD67" s="20"/>
      <c r="CE67" s="20"/>
      <c r="CF67" s="20"/>
      <c r="CG67" s="20"/>
      <c r="CH67" s="7"/>
    </row>
    <row r="68" spans="3:88" ht="22.5" customHeight="1" x14ac:dyDescent="0.2">
      <c r="C68" s="37">
        <v>24</v>
      </c>
      <c r="D68" s="52" t="s">
        <v>95</v>
      </c>
      <c r="E68" s="52"/>
      <c r="F68" s="52"/>
      <c r="G68" s="52"/>
      <c r="H68" s="52"/>
      <c r="I68" s="52"/>
      <c r="J68" s="52"/>
      <c r="K68" s="52"/>
      <c r="L68" s="52"/>
      <c r="M68" s="52"/>
      <c r="N68" s="107">
        <v>43866</v>
      </c>
      <c r="O68" s="107"/>
      <c r="P68" s="107"/>
      <c r="Q68" s="107"/>
      <c r="R68" s="107"/>
      <c r="S68" s="107"/>
      <c r="T68" s="108">
        <v>43880</v>
      </c>
      <c r="U68" s="108"/>
      <c r="V68" s="108"/>
      <c r="W68" s="108"/>
      <c r="X68" s="93" t="s">
        <v>3</v>
      </c>
      <c r="Y68" s="93"/>
      <c r="Z68" s="93"/>
      <c r="AA68" s="93"/>
      <c r="AB68" s="93"/>
      <c r="AC68" s="93"/>
      <c r="AD68" s="93"/>
      <c r="AE68" s="93"/>
      <c r="AF68" s="169">
        <v>0</v>
      </c>
      <c r="AG68" s="170"/>
      <c r="AH68" s="170"/>
      <c r="AI68" s="170"/>
      <c r="AJ68" s="170"/>
      <c r="AK68" s="170"/>
      <c r="AL68" s="170"/>
      <c r="AM68" s="171"/>
      <c r="AN68" s="166">
        <v>0</v>
      </c>
      <c r="AO68" s="167"/>
      <c r="AP68" s="167"/>
      <c r="AQ68" s="167"/>
      <c r="AR68" s="168"/>
      <c r="AS68" s="93">
        <f t="shared" si="7"/>
        <v>0</v>
      </c>
      <c r="AT68" s="93"/>
      <c r="AU68" s="93"/>
      <c r="AV68" s="93"/>
      <c r="AW68" s="93"/>
      <c r="AX68" s="93"/>
      <c r="AY68" s="93"/>
      <c r="AZ68" s="17"/>
      <c r="BA68" s="94">
        <v>43863</v>
      </c>
      <c r="BB68" s="75"/>
      <c r="BC68" s="75"/>
      <c r="BD68" s="75"/>
      <c r="BE68" s="75"/>
      <c r="BF68" s="75"/>
      <c r="BG68" s="75"/>
      <c r="BH68" s="89">
        <f t="shared" si="0"/>
        <v>0</v>
      </c>
      <c r="BI68" s="89"/>
      <c r="BJ68" s="89"/>
      <c r="BK68" s="89"/>
      <c r="BL68" s="89"/>
      <c r="BM68" s="89"/>
      <c r="BN68" s="89">
        <f t="shared" si="1"/>
        <v>0</v>
      </c>
      <c r="BO68" s="89"/>
      <c r="BP68" s="89"/>
      <c r="BQ68" s="89"/>
      <c r="BR68" s="89"/>
      <c r="BS68" s="89"/>
      <c r="BT68" s="89">
        <f t="shared" si="2"/>
        <v>0</v>
      </c>
      <c r="BU68" s="89"/>
      <c r="BV68" s="89"/>
      <c r="BW68" s="89"/>
      <c r="BX68" s="89"/>
      <c r="BY68" s="89"/>
      <c r="BZ68" s="20"/>
      <c r="CA68" s="20"/>
      <c r="CB68" s="20"/>
      <c r="CC68" s="20"/>
      <c r="CD68" s="20"/>
      <c r="CE68" s="20"/>
      <c r="CF68" s="20"/>
      <c r="CG68" s="20"/>
      <c r="CH68" s="7"/>
    </row>
    <row r="69" spans="3:88" ht="22.5" customHeight="1" x14ac:dyDescent="0.2">
      <c r="C69" s="37">
        <v>25</v>
      </c>
      <c r="D69" s="87" t="s">
        <v>96</v>
      </c>
      <c r="E69" s="88"/>
      <c r="F69" s="88"/>
      <c r="G69" s="88"/>
      <c r="H69" s="88"/>
      <c r="I69" s="88"/>
      <c r="J69" s="88"/>
      <c r="K69" s="88"/>
      <c r="L69" s="88"/>
      <c r="M69" s="136"/>
      <c r="N69" s="107">
        <v>43866</v>
      </c>
      <c r="O69" s="107"/>
      <c r="P69" s="107"/>
      <c r="Q69" s="107"/>
      <c r="R69" s="107"/>
      <c r="S69" s="107"/>
      <c r="T69" s="108">
        <v>43880</v>
      </c>
      <c r="U69" s="108"/>
      <c r="V69" s="108"/>
      <c r="W69" s="108"/>
      <c r="X69" s="93" t="s">
        <v>3</v>
      </c>
      <c r="Y69" s="93"/>
      <c r="Z69" s="93"/>
      <c r="AA69" s="93"/>
      <c r="AB69" s="93"/>
      <c r="AC69" s="93"/>
      <c r="AD69" s="93"/>
      <c r="AE69" s="93"/>
      <c r="AF69" s="169">
        <v>0</v>
      </c>
      <c r="AG69" s="170"/>
      <c r="AH69" s="170"/>
      <c r="AI69" s="170"/>
      <c r="AJ69" s="170"/>
      <c r="AK69" s="170"/>
      <c r="AL69" s="170"/>
      <c r="AM69" s="171"/>
      <c r="AN69" s="166">
        <v>0</v>
      </c>
      <c r="AO69" s="167"/>
      <c r="AP69" s="167"/>
      <c r="AQ69" s="167"/>
      <c r="AR69" s="168"/>
      <c r="AS69" s="93">
        <f t="shared" si="7"/>
        <v>0</v>
      </c>
      <c r="AT69" s="93"/>
      <c r="AU69" s="93"/>
      <c r="AV69" s="93"/>
      <c r="AW69" s="93"/>
      <c r="AX69" s="93"/>
      <c r="AY69" s="93"/>
      <c r="AZ69" s="17"/>
      <c r="BA69" s="94">
        <v>43880</v>
      </c>
      <c r="BB69" s="75"/>
      <c r="BC69" s="75"/>
      <c r="BD69" s="75"/>
      <c r="BE69" s="75"/>
      <c r="BF69" s="75"/>
      <c r="BG69" s="75"/>
      <c r="BH69" s="89">
        <f t="shared" si="0"/>
        <v>0</v>
      </c>
      <c r="BI69" s="89"/>
      <c r="BJ69" s="89"/>
      <c r="BK69" s="89"/>
      <c r="BL69" s="89"/>
      <c r="BM69" s="89"/>
      <c r="BN69" s="89">
        <f t="shared" si="1"/>
        <v>0</v>
      </c>
      <c r="BO69" s="89"/>
      <c r="BP69" s="89"/>
      <c r="BQ69" s="89"/>
      <c r="BR69" s="89"/>
      <c r="BS69" s="89"/>
      <c r="BT69" s="89">
        <f t="shared" si="2"/>
        <v>0</v>
      </c>
      <c r="BU69" s="89"/>
      <c r="BV69" s="89"/>
      <c r="BW69" s="89"/>
      <c r="BX69" s="89"/>
      <c r="BY69" s="89"/>
      <c r="BZ69" s="20"/>
      <c r="CA69" s="20"/>
      <c r="CB69" s="20"/>
      <c r="CC69" s="20"/>
      <c r="CD69" s="20"/>
      <c r="CE69" s="20"/>
      <c r="CF69" s="20"/>
      <c r="CG69" s="20"/>
      <c r="CH69" s="7"/>
    </row>
    <row r="70" spans="3:88" ht="22.5" customHeight="1" x14ac:dyDescent="0.2">
      <c r="C70" s="3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40"/>
      <c r="O70" s="40"/>
      <c r="P70" s="40"/>
      <c r="Q70" s="40"/>
      <c r="R70" s="40"/>
      <c r="S70" s="4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17"/>
      <c r="BA70" s="91"/>
      <c r="BB70" s="91"/>
      <c r="BC70" s="91"/>
      <c r="BD70" s="91"/>
      <c r="BE70" s="91"/>
      <c r="BF70" s="91"/>
      <c r="BG70" s="91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20"/>
      <c r="CA70" s="20"/>
      <c r="CB70" s="20"/>
      <c r="CC70" s="20"/>
      <c r="CD70" s="20"/>
      <c r="CE70" s="20"/>
      <c r="CF70" s="20"/>
      <c r="CG70" s="20"/>
      <c r="CH70" s="7"/>
    </row>
    <row r="71" spans="3:88" ht="12.75" customHeight="1" x14ac:dyDescent="0.2"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</row>
    <row r="72" spans="3:88" ht="16.5" customHeight="1" x14ac:dyDescent="0.25">
      <c r="C72" s="59" t="s">
        <v>97</v>
      </c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1"/>
      <c r="AT72" s="102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  <c r="CB72" s="103"/>
      <c r="CC72" s="103"/>
      <c r="CD72" s="103"/>
      <c r="CE72" s="103"/>
      <c r="CF72" s="103"/>
      <c r="CG72" s="103"/>
      <c r="CH72" s="28"/>
    </row>
    <row r="73" spans="3:88" ht="12.95" customHeight="1" x14ac:dyDescent="0.2"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"/>
      <c r="CJ73" s="2"/>
    </row>
    <row r="74" spans="3:88" ht="14.25" customHeight="1" x14ac:dyDescent="0.2">
      <c r="C74" s="44" t="s">
        <v>16</v>
      </c>
      <c r="D74" s="85" t="s">
        <v>98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 t="s">
        <v>99</v>
      </c>
      <c r="AO74" s="85"/>
      <c r="AP74" s="85"/>
      <c r="AQ74" s="85"/>
      <c r="AR74" s="85"/>
      <c r="AS74" s="85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3"/>
      <c r="CC74" s="103"/>
      <c r="CD74" s="103"/>
      <c r="CE74" s="103"/>
      <c r="CF74" s="103"/>
      <c r="CG74" s="103"/>
      <c r="CH74" s="28"/>
      <c r="CI74" s="2"/>
      <c r="CJ74" s="2"/>
    </row>
    <row r="75" spans="3:88" x14ac:dyDescent="0.2">
      <c r="C75" s="41">
        <v>1</v>
      </c>
      <c r="D75" s="75" t="s">
        <v>100</v>
      </c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81">
        <v>43880</v>
      </c>
      <c r="AO75" s="82"/>
      <c r="AP75" s="82"/>
      <c r="AQ75" s="82"/>
      <c r="AR75" s="82"/>
      <c r="AS75" s="83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28"/>
      <c r="CI75" s="2"/>
      <c r="CJ75" s="2"/>
    </row>
    <row r="76" spans="3:88" ht="13.5" customHeight="1" x14ac:dyDescent="0.2">
      <c r="C76" s="41">
        <v>2</v>
      </c>
      <c r="D76" s="52" t="s">
        <v>101</v>
      </c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6">
        <v>43866</v>
      </c>
      <c r="AO76" s="76"/>
      <c r="AP76" s="76"/>
      <c r="AQ76" s="76"/>
      <c r="AR76" s="76"/>
      <c r="AS76" s="76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28"/>
    </row>
    <row r="77" spans="3:88" ht="13.5" customHeight="1" x14ac:dyDescent="0.2">
      <c r="C77" s="41">
        <v>3</v>
      </c>
      <c r="D77" s="52" t="s">
        <v>102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6">
        <v>43880</v>
      </c>
      <c r="AO77" s="76"/>
      <c r="AP77" s="76"/>
      <c r="AQ77" s="76"/>
      <c r="AR77" s="76"/>
      <c r="AS77" s="76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28"/>
    </row>
    <row r="78" spans="3:88" ht="13.5" customHeight="1" x14ac:dyDescent="0.2">
      <c r="C78" s="41">
        <v>4</v>
      </c>
      <c r="D78" s="75" t="s">
        <v>103</v>
      </c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6">
        <v>43880</v>
      </c>
      <c r="AO78" s="76"/>
      <c r="AP78" s="76"/>
      <c r="AQ78" s="76"/>
      <c r="AR78" s="76"/>
      <c r="AS78" s="76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28"/>
    </row>
    <row r="79" spans="3:88" ht="13.5" customHeight="1" x14ac:dyDescent="0.2">
      <c r="C79" s="41">
        <v>5</v>
      </c>
      <c r="D79" s="52" t="s">
        <v>104</v>
      </c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6">
        <v>43880</v>
      </c>
      <c r="AO79" s="76"/>
      <c r="AP79" s="76"/>
      <c r="AQ79" s="76"/>
      <c r="AR79" s="76"/>
      <c r="AS79" s="76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28"/>
    </row>
    <row r="80" spans="3:88" ht="13.5" customHeight="1" x14ac:dyDescent="0.2">
      <c r="C80" s="41">
        <v>6</v>
      </c>
      <c r="D80" s="87" t="s">
        <v>105</v>
      </c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43"/>
      <c r="AN80" s="81">
        <v>43880</v>
      </c>
      <c r="AO80" s="82"/>
      <c r="AP80" s="82"/>
      <c r="AQ80" s="82"/>
      <c r="AR80" s="82"/>
      <c r="AS80" s="83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28"/>
    </row>
    <row r="81" spans="3:88" ht="13.5" customHeight="1" x14ac:dyDescent="0.2">
      <c r="C81" s="41">
        <v>7</v>
      </c>
      <c r="D81" s="87" t="s">
        <v>106</v>
      </c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43"/>
      <c r="AN81" s="81">
        <v>43880</v>
      </c>
      <c r="AO81" s="82"/>
      <c r="AP81" s="82"/>
      <c r="AQ81" s="82"/>
      <c r="AR81" s="82"/>
      <c r="AS81" s="83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28"/>
    </row>
    <row r="82" spans="3:88" ht="13.5" customHeight="1" x14ac:dyDescent="0.2">
      <c r="C82" s="41"/>
      <c r="D82" s="78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80"/>
      <c r="AN82" s="81"/>
      <c r="AO82" s="82"/>
      <c r="AP82" s="82"/>
      <c r="AQ82" s="82"/>
      <c r="AR82" s="82"/>
      <c r="AS82" s="83"/>
      <c r="AT82" s="84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28"/>
    </row>
    <row r="83" spans="3:88" ht="13.5" customHeight="1" x14ac:dyDescent="0.2"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</row>
    <row r="84" spans="3:88" ht="29.25" customHeight="1" x14ac:dyDescent="0.2"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</row>
    <row r="85" spans="3:88" ht="15" x14ac:dyDescent="0.25">
      <c r="C85" s="59" t="s">
        <v>107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1"/>
    </row>
    <row r="86" spans="3:88" x14ac:dyDescent="0.2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2"/>
      <c r="CJ86" s="2"/>
    </row>
    <row r="87" spans="3:88" ht="18.75" customHeight="1" x14ac:dyDescent="0.2">
      <c r="C87" s="44" t="s">
        <v>16</v>
      </c>
      <c r="D87" s="85" t="s">
        <v>108</v>
      </c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65" t="s">
        <v>109</v>
      </c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 t="s">
        <v>110</v>
      </c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85" t="s">
        <v>20</v>
      </c>
      <c r="BF87" s="85"/>
      <c r="BG87" s="85"/>
      <c r="BH87" s="85"/>
      <c r="BI87" s="85"/>
      <c r="BJ87" s="85"/>
      <c r="BK87" s="85"/>
      <c r="BL87" s="85"/>
      <c r="BM87" s="85" t="s">
        <v>59</v>
      </c>
      <c r="BN87" s="85"/>
      <c r="BO87" s="85"/>
      <c r="BP87" s="85"/>
      <c r="BQ87" s="85"/>
      <c r="BR87" s="85"/>
      <c r="BS87" s="85"/>
      <c r="BT87" s="85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</row>
    <row r="88" spans="3:88" x14ac:dyDescent="0.2">
      <c r="C88" s="41">
        <v>1</v>
      </c>
      <c r="D88" s="52" t="s">
        <v>111</v>
      </c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73"/>
      <c r="BV88" s="73"/>
      <c r="BW88" s="73"/>
      <c r="BX88" s="73"/>
      <c r="BY88" s="73"/>
      <c r="BZ88" s="73"/>
      <c r="CA88" s="49"/>
      <c r="CB88" s="49"/>
      <c r="CC88" s="49"/>
      <c r="CD88" s="49"/>
      <c r="CE88" s="49"/>
      <c r="CF88" s="49"/>
      <c r="CG88" s="49"/>
      <c r="CH88" s="49"/>
      <c r="CI88" s="2"/>
      <c r="CJ88" s="2"/>
    </row>
    <row r="89" spans="3:88" x14ac:dyDescent="0.2">
      <c r="C89" s="41">
        <v>2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73"/>
      <c r="BV89" s="73"/>
      <c r="BW89" s="73"/>
      <c r="BX89" s="73"/>
      <c r="BY89" s="73"/>
      <c r="BZ89" s="73"/>
      <c r="CA89" s="49"/>
      <c r="CB89" s="49"/>
      <c r="CC89" s="49"/>
      <c r="CD89" s="49"/>
      <c r="CE89" s="49"/>
      <c r="CF89" s="49"/>
      <c r="CG89" s="49"/>
      <c r="CH89" s="49"/>
    </row>
    <row r="90" spans="3:88" x14ac:dyDescent="0.2">
      <c r="C90" s="27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3"/>
      <c r="BV90" s="73"/>
      <c r="BW90" s="73"/>
      <c r="BX90" s="73"/>
      <c r="BY90" s="73"/>
      <c r="BZ90" s="73"/>
      <c r="CA90" s="49"/>
      <c r="CB90" s="49"/>
      <c r="CC90" s="49"/>
      <c r="CD90" s="49"/>
      <c r="CE90" s="49"/>
      <c r="CF90" s="49"/>
      <c r="CG90" s="49"/>
      <c r="CH90" s="49"/>
    </row>
    <row r="91" spans="3:88" x14ac:dyDescent="0.2"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</row>
    <row r="92" spans="3:88" ht="15" x14ac:dyDescent="0.25">
      <c r="C92" s="59" t="s">
        <v>112</v>
      </c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1"/>
    </row>
    <row r="93" spans="3:88" x14ac:dyDescent="0.2"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2"/>
      <c r="CJ93" s="2"/>
    </row>
    <row r="94" spans="3:88" x14ac:dyDescent="0.2">
      <c r="C94" s="67" t="s">
        <v>113</v>
      </c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9"/>
      <c r="AT94" s="7"/>
      <c r="AU94" s="67" t="s">
        <v>114</v>
      </c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9"/>
    </row>
    <row r="95" spans="3:88" x14ac:dyDescent="0.2"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</row>
    <row r="96" spans="3:88" x14ac:dyDescent="0.2">
      <c r="C96" s="56" t="s">
        <v>115</v>
      </c>
      <c r="D96" s="56"/>
      <c r="E96" s="56"/>
      <c r="F96" s="56"/>
      <c r="G96" s="56"/>
      <c r="H96" s="56"/>
      <c r="I96" s="56"/>
      <c r="J96" s="56" t="s">
        <v>116</v>
      </c>
      <c r="K96" s="56"/>
      <c r="L96" s="56"/>
      <c r="M96" s="56"/>
      <c r="N96" s="56"/>
      <c r="O96" s="56"/>
      <c r="P96" s="56" t="s">
        <v>113</v>
      </c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 t="s">
        <v>117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14"/>
      <c r="AU96" s="56" t="s">
        <v>118</v>
      </c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 t="s">
        <v>119</v>
      </c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 t="s">
        <v>120</v>
      </c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</row>
    <row r="97" spans="3:88" x14ac:dyDescent="0.2">
      <c r="C97" s="51">
        <v>20000</v>
      </c>
      <c r="D97" s="51"/>
      <c r="E97" s="51"/>
      <c r="F97" s="51"/>
      <c r="G97" s="51"/>
      <c r="H97" s="51"/>
      <c r="I97" s="51"/>
      <c r="J97" s="50"/>
      <c r="K97" s="50"/>
      <c r="L97" s="50"/>
      <c r="M97" s="50"/>
      <c r="N97" s="50"/>
      <c r="O97" s="50"/>
      <c r="P97" s="51">
        <f>C97+J97</f>
        <v>20000</v>
      </c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19"/>
      <c r="AU97" s="51">
        <f>P97</f>
        <v>20000</v>
      </c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1">
        <f>P97</f>
        <v>20000</v>
      </c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1">
        <f>BJ97-AU97</f>
        <v>0</v>
      </c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</row>
    <row r="98" spans="3:88" x14ac:dyDescent="0.2"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</row>
    <row r="99" spans="3:88" ht="15" x14ac:dyDescent="0.25">
      <c r="C99" s="59" t="s">
        <v>121</v>
      </c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1"/>
    </row>
    <row r="100" spans="3:88" x14ac:dyDescent="0.2"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2"/>
      <c r="CJ100" s="2"/>
    </row>
    <row r="101" spans="3:88" ht="27.75" customHeight="1" x14ac:dyDescent="0.2">
      <c r="C101" s="53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2"/>
      <c r="CJ101" s="2"/>
    </row>
    <row r="102" spans="3:88" x14ac:dyDescent="0.2"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</row>
  </sheetData>
  <mergeCells count="474">
    <mergeCell ref="X45:AE45"/>
    <mergeCell ref="X46:AE46"/>
    <mergeCell ref="X47:AE47"/>
    <mergeCell ref="X48:AE48"/>
    <mergeCell ref="X49:AE49"/>
    <mergeCell ref="X50:AE50"/>
    <mergeCell ref="X51:AE51"/>
    <mergeCell ref="X52:AE52"/>
    <mergeCell ref="X69:AE69"/>
    <mergeCell ref="X55:AE55"/>
    <mergeCell ref="X56:AE56"/>
    <mergeCell ref="X57:AE57"/>
    <mergeCell ref="X58:AE58"/>
    <mergeCell ref="X59:AE59"/>
    <mergeCell ref="X60:AE60"/>
    <mergeCell ref="X61:AE61"/>
    <mergeCell ref="X62:AE62"/>
    <mergeCell ref="X63:AE63"/>
    <mergeCell ref="X54:AE54"/>
    <mergeCell ref="BA66:BG66"/>
    <mergeCell ref="BH66:BM66"/>
    <mergeCell ref="BN66:BS66"/>
    <mergeCell ref="BT66:BY66"/>
    <mergeCell ref="BA67:BG67"/>
    <mergeCell ref="BH67:BM67"/>
    <mergeCell ref="BN67:BS67"/>
    <mergeCell ref="BT67:BY67"/>
    <mergeCell ref="AS62:AY62"/>
    <mergeCell ref="AS63:AY63"/>
    <mergeCell ref="AS64:AY64"/>
    <mergeCell ref="AS65:AY65"/>
    <mergeCell ref="AS66:AY66"/>
    <mergeCell ref="AS67:AY67"/>
    <mergeCell ref="AS61:AY61"/>
    <mergeCell ref="BH59:BM59"/>
    <mergeCell ref="BH60:BM60"/>
    <mergeCell ref="BN56:BS56"/>
    <mergeCell ref="AS54:AY54"/>
    <mergeCell ref="BT55:BY55"/>
    <mergeCell ref="BA68:BG68"/>
    <mergeCell ref="BH68:BM68"/>
    <mergeCell ref="BN68:BS68"/>
    <mergeCell ref="BT68:BY68"/>
    <mergeCell ref="BA63:BG63"/>
    <mergeCell ref="BH63:BM63"/>
    <mergeCell ref="BN63:BS63"/>
    <mergeCell ref="BT63:BY63"/>
    <mergeCell ref="BA64:BG64"/>
    <mergeCell ref="BH64:BM64"/>
    <mergeCell ref="BN64:BS64"/>
    <mergeCell ref="BT64:BY64"/>
    <mergeCell ref="BA65:BG65"/>
    <mergeCell ref="BH65:BM65"/>
    <mergeCell ref="BN65:BS65"/>
    <mergeCell ref="BT65:BY65"/>
    <mergeCell ref="BN50:BS50"/>
    <mergeCell ref="BT50:BY50"/>
    <mergeCell ref="BA61:BG61"/>
    <mergeCell ref="BH61:BM61"/>
    <mergeCell ref="BN61:BS61"/>
    <mergeCell ref="BT61:BY61"/>
    <mergeCell ref="BA62:BG62"/>
    <mergeCell ref="BH62:BM62"/>
    <mergeCell ref="BN62:BS62"/>
    <mergeCell ref="BT62:BY62"/>
    <mergeCell ref="BN57:BS57"/>
    <mergeCell ref="BN58:BS58"/>
    <mergeCell ref="BN59:BS59"/>
    <mergeCell ref="BN60:BS60"/>
    <mergeCell ref="BT57:BY57"/>
    <mergeCell ref="BT58:BY58"/>
    <mergeCell ref="BT59:BY59"/>
    <mergeCell ref="BT60:BY60"/>
    <mergeCell ref="BA57:BG57"/>
    <mergeCell ref="BA58:BG58"/>
    <mergeCell ref="BA59:BG59"/>
    <mergeCell ref="BA60:BG60"/>
    <mergeCell ref="BH57:BM57"/>
    <mergeCell ref="BH58:BM58"/>
    <mergeCell ref="D62:M62"/>
    <mergeCell ref="D63:M63"/>
    <mergeCell ref="D64:M64"/>
    <mergeCell ref="D65:M65"/>
    <mergeCell ref="D66:M66"/>
    <mergeCell ref="D67:M67"/>
    <mergeCell ref="D68:M68"/>
    <mergeCell ref="AF62:AM62"/>
    <mergeCell ref="AN62:AR62"/>
    <mergeCell ref="AF63:AM63"/>
    <mergeCell ref="AN63:AR63"/>
    <mergeCell ref="AF64:AM64"/>
    <mergeCell ref="AN64:AR64"/>
    <mergeCell ref="AF65:AM65"/>
    <mergeCell ref="AN65:AR65"/>
    <mergeCell ref="AF66:AM66"/>
    <mergeCell ref="AN66:AR66"/>
    <mergeCell ref="AF67:AM67"/>
    <mergeCell ref="AN67:AR67"/>
    <mergeCell ref="AF68:AM68"/>
    <mergeCell ref="AN68:AR68"/>
    <mergeCell ref="N62:S62"/>
    <mergeCell ref="N63:S63"/>
    <mergeCell ref="N64:S64"/>
    <mergeCell ref="T63:W63"/>
    <mergeCell ref="T64:W64"/>
    <mergeCell ref="X64:AE64"/>
    <mergeCell ref="AS68:AY68"/>
    <mergeCell ref="X65:AE65"/>
    <mergeCell ref="X66:AE66"/>
    <mergeCell ref="X67:AE67"/>
    <mergeCell ref="X68:AE68"/>
    <mergeCell ref="T65:W65"/>
    <mergeCell ref="T66:W66"/>
    <mergeCell ref="T67:W67"/>
    <mergeCell ref="T68:W68"/>
    <mergeCell ref="AS57:AY57"/>
    <mergeCell ref="AS58:AY58"/>
    <mergeCell ref="AS59:AY59"/>
    <mergeCell ref="AS60:AY60"/>
    <mergeCell ref="T57:W57"/>
    <mergeCell ref="T58:W58"/>
    <mergeCell ref="T59:W59"/>
    <mergeCell ref="T60:W60"/>
    <mergeCell ref="AF57:AM57"/>
    <mergeCell ref="AF58:AM58"/>
    <mergeCell ref="AF59:AM59"/>
    <mergeCell ref="AF60:AM60"/>
    <mergeCell ref="AN57:AR57"/>
    <mergeCell ref="AN58:AR58"/>
    <mergeCell ref="AN59:AR59"/>
    <mergeCell ref="AN60:AR60"/>
    <mergeCell ref="N69:S69"/>
    <mergeCell ref="T69:W69"/>
    <mergeCell ref="D69:M69"/>
    <mergeCell ref="AN69:AR69"/>
    <mergeCell ref="AN56:AR56"/>
    <mergeCell ref="AF69:AM69"/>
    <mergeCell ref="D57:M57"/>
    <mergeCell ref="D58:M58"/>
    <mergeCell ref="D59:M59"/>
    <mergeCell ref="D60:M60"/>
    <mergeCell ref="N57:S57"/>
    <mergeCell ref="N58:S58"/>
    <mergeCell ref="N59:S59"/>
    <mergeCell ref="N60:S60"/>
    <mergeCell ref="N65:S65"/>
    <mergeCell ref="N66:S66"/>
    <mergeCell ref="N67:S67"/>
    <mergeCell ref="N68:S68"/>
    <mergeCell ref="D61:M61"/>
    <mergeCell ref="N61:S61"/>
    <mergeCell ref="T61:W61"/>
    <mergeCell ref="AF61:AM61"/>
    <mergeCell ref="AN61:AR61"/>
    <mergeCell ref="T62:W62"/>
    <mergeCell ref="BJ5:BS5"/>
    <mergeCell ref="BT5:BY5"/>
    <mergeCell ref="BZ5:CA5"/>
    <mergeCell ref="CB5:CH5"/>
    <mergeCell ref="C6:BI6"/>
    <mergeCell ref="BJ6:CH7"/>
    <mergeCell ref="C7:BI7"/>
    <mergeCell ref="C1:O3"/>
    <mergeCell ref="P1:CH3"/>
    <mergeCell ref="C8:BI8"/>
    <mergeCell ref="BJ8:CH8"/>
    <mergeCell ref="BJ9:CH11"/>
    <mergeCell ref="C10:K10"/>
    <mergeCell ref="M10:BI10"/>
    <mergeCell ref="C11:K11"/>
    <mergeCell ref="M11:BI11"/>
    <mergeCell ref="C12:CI13"/>
    <mergeCell ref="C14:CH14"/>
    <mergeCell ref="C15:CI15"/>
    <mergeCell ref="D16:M16"/>
    <mergeCell ref="N16:AS16"/>
    <mergeCell ref="BV16:CD16"/>
    <mergeCell ref="CE16:CH16"/>
    <mergeCell ref="CE17:CH17"/>
    <mergeCell ref="CE18:CH18"/>
    <mergeCell ref="CE19:CH19"/>
    <mergeCell ref="N17:AS17"/>
    <mergeCell ref="AT17:BU17"/>
    <mergeCell ref="BV17:CD17"/>
    <mergeCell ref="D18:M18"/>
    <mergeCell ref="N18:AS18"/>
    <mergeCell ref="AT18:BU18"/>
    <mergeCell ref="BV18:CD18"/>
    <mergeCell ref="N19:AS19"/>
    <mergeCell ref="AT19:BU19"/>
    <mergeCell ref="BV19:CD19"/>
    <mergeCell ref="D17:M17"/>
    <mergeCell ref="D19:M19"/>
    <mergeCell ref="D27:S27"/>
    <mergeCell ref="V27:AF27"/>
    <mergeCell ref="AG27:BE27"/>
    <mergeCell ref="BF27:BK27"/>
    <mergeCell ref="BL27:BO27"/>
    <mergeCell ref="C23:BO23"/>
    <mergeCell ref="BQ23:CH28"/>
    <mergeCell ref="C24:BO24"/>
    <mergeCell ref="AG28:BE28"/>
    <mergeCell ref="BF28:BK28"/>
    <mergeCell ref="AG26:BE26"/>
    <mergeCell ref="BF26:BK26"/>
    <mergeCell ref="BL26:BO26"/>
    <mergeCell ref="AG25:BE25"/>
    <mergeCell ref="BF25:BK25"/>
    <mergeCell ref="CE20:CH20"/>
    <mergeCell ref="D20:M20"/>
    <mergeCell ref="N20:AS20"/>
    <mergeCell ref="D25:S25"/>
    <mergeCell ref="BV20:CD20"/>
    <mergeCell ref="BL25:BO25"/>
    <mergeCell ref="D26:S26"/>
    <mergeCell ref="V26:AF26"/>
    <mergeCell ref="V25:AF25"/>
    <mergeCell ref="AT20:BU20"/>
    <mergeCell ref="CE35:CH35"/>
    <mergeCell ref="C37:CH37"/>
    <mergeCell ref="C30:CH30"/>
    <mergeCell ref="C31:CH31"/>
    <mergeCell ref="D32:AN32"/>
    <mergeCell ref="AO32:CD32"/>
    <mergeCell ref="CE32:CH32"/>
    <mergeCell ref="D33:AN33"/>
    <mergeCell ref="AO33:CD33"/>
    <mergeCell ref="CE33:CH33"/>
    <mergeCell ref="CE34:CH34"/>
    <mergeCell ref="BA44:BG44"/>
    <mergeCell ref="C44:M44"/>
    <mergeCell ref="N44:S44"/>
    <mergeCell ref="T44:W44"/>
    <mergeCell ref="D35:AN35"/>
    <mergeCell ref="AO35:CD35"/>
    <mergeCell ref="D34:AN34"/>
    <mergeCell ref="AO34:CD34"/>
    <mergeCell ref="D28:S28"/>
    <mergeCell ref="V28:AF28"/>
    <mergeCell ref="BA43:BY43"/>
    <mergeCell ref="BL28:BO28"/>
    <mergeCell ref="X44:AE44"/>
    <mergeCell ref="AN45:AR45"/>
    <mergeCell ref="D38:CH38"/>
    <mergeCell ref="D39:CH39"/>
    <mergeCell ref="C40:CH40"/>
    <mergeCell ref="BH44:BM44"/>
    <mergeCell ref="BN44:BS44"/>
    <mergeCell ref="BT44:BY44"/>
    <mergeCell ref="AS45:AY45"/>
    <mergeCell ref="BA45:BG45"/>
    <mergeCell ref="BH45:BM45"/>
    <mergeCell ref="D45:M45"/>
    <mergeCell ref="N45:S45"/>
    <mergeCell ref="T45:W45"/>
    <mergeCell ref="AF45:AM45"/>
    <mergeCell ref="BN45:BS45"/>
    <mergeCell ref="BT45:BY45"/>
    <mergeCell ref="CC45:CG45"/>
    <mergeCell ref="CC44:CG44"/>
    <mergeCell ref="C41:CH41"/>
    <mergeCell ref="C42:CH42"/>
    <mergeCell ref="C43:AY43"/>
    <mergeCell ref="AF44:AM44"/>
    <mergeCell ref="AN44:AR44"/>
    <mergeCell ref="AS44:AY44"/>
    <mergeCell ref="D46:M46"/>
    <mergeCell ref="N46:S46"/>
    <mergeCell ref="T46:W46"/>
    <mergeCell ref="AF46:AM46"/>
    <mergeCell ref="AN46:AR46"/>
    <mergeCell ref="AS46:AY46"/>
    <mergeCell ref="BH46:BM46"/>
    <mergeCell ref="BT48:BY48"/>
    <mergeCell ref="BN46:BS46"/>
    <mergeCell ref="BT46:BY46"/>
    <mergeCell ref="D47:M47"/>
    <mergeCell ref="N47:S47"/>
    <mergeCell ref="T47:W47"/>
    <mergeCell ref="AF47:AM47"/>
    <mergeCell ref="D48:M48"/>
    <mergeCell ref="N48:S48"/>
    <mergeCell ref="T48:W48"/>
    <mergeCell ref="BH48:BM48"/>
    <mergeCell ref="AN48:AR48"/>
    <mergeCell ref="BA46:BG46"/>
    <mergeCell ref="AN47:AR47"/>
    <mergeCell ref="AS47:AY47"/>
    <mergeCell ref="AS48:AY48"/>
    <mergeCell ref="AF48:AM48"/>
    <mergeCell ref="CC48:CG48"/>
    <mergeCell ref="BA47:BG47"/>
    <mergeCell ref="BH47:BM47"/>
    <mergeCell ref="BN47:BS47"/>
    <mergeCell ref="BT47:BY47"/>
    <mergeCell ref="CC47:CG47"/>
    <mergeCell ref="BN48:BS48"/>
    <mergeCell ref="BN49:BS49"/>
    <mergeCell ref="BT49:BY49"/>
    <mergeCell ref="BA48:BG48"/>
    <mergeCell ref="N49:S49"/>
    <mergeCell ref="BH49:BM49"/>
    <mergeCell ref="BA49:BG49"/>
    <mergeCell ref="D51:M51"/>
    <mergeCell ref="N51:S51"/>
    <mergeCell ref="T51:W51"/>
    <mergeCell ref="AF51:AM51"/>
    <mergeCell ref="AN51:AR51"/>
    <mergeCell ref="AS51:AY51"/>
    <mergeCell ref="T49:W49"/>
    <mergeCell ref="AF49:AM49"/>
    <mergeCell ref="AN49:AR49"/>
    <mergeCell ref="D49:M49"/>
    <mergeCell ref="AS49:AY49"/>
    <mergeCell ref="D50:M50"/>
    <mergeCell ref="N50:S50"/>
    <mergeCell ref="T50:W50"/>
    <mergeCell ref="AF50:AM50"/>
    <mergeCell ref="AN50:AR50"/>
    <mergeCell ref="AS50:AY50"/>
    <mergeCell ref="BA50:BG50"/>
    <mergeCell ref="BH50:BM50"/>
    <mergeCell ref="BN52:BS52"/>
    <mergeCell ref="BT52:BY52"/>
    <mergeCell ref="BH52:BM52"/>
    <mergeCell ref="BA52:BG52"/>
    <mergeCell ref="D52:M52"/>
    <mergeCell ref="N52:S52"/>
    <mergeCell ref="T52:W52"/>
    <mergeCell ref="AF52:AM52"/>
    <mergeCell ref="D53:M53"/>
    <mergeCell ref="AS53:AY53"/>
    <mergeCell ref="AS52:AY52"/>
    <mergeCell ref="T53:W53"/>
    <mergeCell ref="AF53:AM53"/>
    <mergeCell ref="X53:AE53"/>
    <mergeCell ref="CC52:CG52"/>
    <mergeCell ref="BA51:BG51"/>
    <mergeCell ref="BH51:BM51"/>
    <mergeCell ref="BN51:BS51"/>
    <mergeCell ref="BT51:BY51"/>
    <mergeCell ref="CC51:CG51"/>
    <mergeCell ref="BH53:BM53"/>
    <mergeCell ref="AN52:AR52"/>
    <mergeCell ref="D55:M55"/>
    <mergeCell ref="N55:S55"/>
    <mergeCell ref="T55:W55"/>
    <mergeCell ref="AF55:AM55"/>
    <mergeCell ref="AN55:AR55"/>
    <mergeCell ref="AN53:AR53"/>
    <mergeCell ref="AS55:AY55"/>
    <mergeCell ref="AN54:AR54"/>
    <mergeCell ref="BN53:BS53"/>
    <mergeCell ref="BT53:BY53"/>
    <mergeCell ref="D54:M54"/>
    <mergeCell ref="N54:S54"/>
    <mergeCell ref="T54:W54"/>
    <mergeCell ref="AF54:AM54"/>
    <mergeCell ref="BA53:BG53"/>
    <mergeCell ref="N53:S53"/>
    <mergeCell ref="CC55:CG55"/>
    <mergeCell ref="BA54:BG54"/>
    <mergeCell ref="BH54:BM54"/>
    <mergeCell ref="BN54:BS54"/>
    <mergeCell ref="BT54:BY54"/>
    <mergeCell ref="CC54:CG54"/>
    <mergeCell ref="BA55:BG55"/>
    <mergeCell ref="BH55:BM55"/>
    <mergeCell ref="D77:AM77"/>
    <mergeCell ref="AN77:AS77"/>
    <mergeCell ref="AT77:CG77"/>
    <mergeCell ref="BT70:BY70"/>
    <mergeCell ref="C71:CH71"/>
    <mergeCell ref="C72:AS72"/>
    <mergeCell ref="AT72:CG72"/>
    <mergeCell ref="D74:AM74"/>
    <mergeCell ref="AN74:AS74"/>
    <mergeCell ref="AT74:CG74"/>
    <mergeCell ref="D75:AM75"/>
    <mergeCell ref="AN75:AS75"/>
    <mergeCell ref="BN69:BS69"/>
    <mergeCell ref="D56:M56"/>
    <mergeCell ref="N56:S56"/>
    <mergeCell ref="T56:W56"/>
    <mergeCell ref="D78:AM78"/>
    <mergeCell ref="AN78:AS78"/>
    <mergeCell ref="AT78:CG78"/>
    <mergeCell ref="CA87:CH87"/>
    <mergeCell ref="BN55:BS55"/>
    <mergeCell ref="AF70:AM70"/>
    <mergeCell ref="AN70:AR70"/>
    <mergeCell ref="AS70:AY70"/>
    <mergeCell ref="BA70:BG70"/>
    <mergeCell ref="BH70:BM70"/>
    <mergeCell ref="BN70:BS70"/>
    <mergeCell ref="AT75:CG75"/>
    <mergeCell ref="AS56:AY56"/>
    <mergeCell ref="AS69:AY69"/>
    <mergeCell ref="BT56:BY56"/>
    <mergeCell ref="BT69:BY69"/>
    <mergeCell ref="BA56:BG56"/>
    <mergeCell ref="AF56:AM56"/>
    <mergeCell ref="BA69:BG69"/>
    <mergeCell ref="BH56:BM56"/>
    <mergeCell ref="BH69:BM69"/>
    <mergeCell ref="D76:AM76"/>
    <mergeCell ref="AN76:AS76"/>
    <mergeCell ref="AT76:CG76"/>
    <mergeCell ref="D79:AM79"/>
    <mergeCell ref="AN79:AS79"/>
    <mergeCell ref="AT79:CG79"/>
    <mergeCell ref="D82:AM82"/>
    <mergeCell ref="AN82:AS82"/>
    <mergeCell ref="AT82:CG82"/>
    <mergeCell ref="AT87:BD87"/>
    <mergeCell ref="BE87:BL87"/>
    <mergeCell ref="BM87:BT87"/>
    <mergeCell ref="C83:CH83"/>
    <mergeCell ref="C84:CH84"/>
    <mergeCell ref="C85:CH85"/>
    <mergeCell ref="C86:CH86"/>
    <mergeCell ref="D87:AH87"/>
    <mergeCell ref="D80:AL80"/>
    <mergeCell ref="D81:AL81"/>
    <mergeCell ref="AN80:AS80"/>
    <mergeCell ref="AN81:AS81"/>
    <mergeCell ref="AU96:BI96"/>
    <mergeCell ref="CA89:CH89"/>
    <mergeCell ref="AI87:AS87"/>
    <mergeCell ref="C92:CH92"/>
    <mergeCell ref="C93:CH93"/>
    <mergeCell ref="C94:AS94"/>
    <mergeCell ref="AU94:CH94"/>
    <mergeCell ref="D90:AH90"/>
    <mergeCell ref="AI90:AS90"/>
    <mergeCell ref="AT90:BD90"/>
    <mergeCell ref="C96:I96"/>
    <mergeCell ref="BM90:BT90"/>
    <mergeCell ref="BU90:BZ90"/>
    <mergeCell ref="AT88:BD88"/>
    <mergeCell ref="BU87:BZ87"/>
    <mergeCell ref="BM89:BT89"/>
    <mergeCell ref="BU89:BZ89"/>
    <mergeCell ref="BU88:BZ88"/>
    <mergeCell ref="BE88:BL88"/>
    <mergeCell ref="AT89:BD89"/>
    <mergeCell ref="BE89:BL89"/>
    <mergeCell ref="BE90:BL90"/>
    <mergeCell ref="BM88:BT88"/>
    <mergeCell ref="D88:AH88"/>
    <mergeCell ref="CA88:CH88"/>
    <mergeCell ref="J97:O97"/>
    <mergeCell ref="P97:AF97"/>
    <mergeCell ref="AG97:AS97"/>
    <mergeCell ref="CA90:CH90"/>
    <mergeCell ref="D89:AH89"/>
    <mergeCell ref="C101:CH101"/>
    <mergeCell ref="C102:CH102"/>
    <mergeCell ref="BW96:CH96"/>
    <mergeCell ref="J96:O96"/>
    <mergeCell ref="AG96:AS96"/>
    <mergeCell ref="C100:CH100"/>
    <mergeCell ref="C97:I97"/>
    <mergeCell ref="AI89:AS89"/>
    <mergeCell ref="BJ96:BV96"/>
    <mergeCell ref="C99:CH99"/>
    <mergeCell ref="AU97:BI97"/>
    <mergeCell ref="BJ97:BV97"/>
    <mergeCell ref="BW97:CH97"/>
    <mergeCell ref="C98:CH98"/>
    <mergeCell ref="C95:CH95"/>
    <mergeCell ref="C91:CH91"/>
    <mergeCell ref="P96:AF96"/>
    <mergeCell ref="AI88:AS88"/>
  </mergeCells>
  <phoneticPr fontId="1" type="noConversion"/>
  <dataValidations count="6">
    <dataValidation type="list" allowBlank="1" showInputMessage="1" showErrorMessage="1" sqref="BM88:BT90" xr:uid="{00000000-0002-0000-0000-000000000000}">
      <formula1>$CM$27:$CM$31</formula1>
    </dataValidation>
    <dataValidation type="list" allowBlank="1" showInputMessage="1" showErrorMessage="1" sqref="CE33:CH35" xr:uid="{00000000-0002-0000-0000-000001000000}">
      <formula1>$CM$40:$CM$42</formula1>
    </dataValidation>
    <dataValidation type="list" allowBlank="1" showInputMessage="1" showErrorMessage="1" sqref="W26:AF26 V26:V28 W28:AF28" xr:uid="{00000000-0002-0000-0000-000002000000}">
      <formula1>$CM$10:$CM$12</formula1>
    </dataValidation>
    <dataValidation type="list" allowBlank="1" showInputMessage="1" showErrorMessage="1" sqref="CI34:CJ36" xr:uid="{00000000-0002-0000-0000-000003000000}">
      <formula1>#REF!</formula1>
    </dataValidation>
    <dataValidation type="list" allowBlank="1" showInputMessage="1" showErrorMessage="1" sqref="BM26:BO26 BL26:BL28 BM28:BO28" xr:uid="{00000000-0002-0000-0000-000004000000}">
      <formula1>$CM$17:$CM$21</formula1>
    </dataValidation>
    <dataValidation type="list" allowBlank="1" showInputMessage="1" showErrorMessage="1" sqref="X45:AE69" xr:uid="{1BD00521-FF85-4BBD-9AAE-BC9F8C88DB60}">
      <formula1>$CN$46:$CN$49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A3EFC6B908747B742D3DD37F9F287" ma:contentTypeVersion="7" ma:contentTypeDescription="Create a new document." ma:contentTypeScope="" ma:versionID="872badbb1636b54765846e940af3321c">
  <xsd:schema xmlns:xsd="http://www.w3.org/2001/XMLSchema" xmlns:xs="http://www.w3.org/2001/XMLSchema" xmlns:p="http://schemas.microsoft.com/office/2006/metadata/properties" xmlns:ns3="e4bb3add-b7bf-4a31-84dd-f02597a2f604" xmlns:ns4="fbc252a0-eeb1-4752-945c-be5460c1585f" targetNamespace="http://schemas.microsoft.com/office/2006/metadata/properties" ma:root="true" ma:fieldsID="168e3cee7ac48ea38869af4252935009" ns3:_="" ns4:_="">
    <xsd:import namespace="e4bb3add-b7bf-4a31-84dd-f02597a2f604"/>
    <xsd:import namespace="fbc252a0-eeb1-4752-945c-be5460c15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b3add-b7bf-4a31-84dd-f02597a2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252a0-eeb1-4752-945c-be5460c15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C53CA3-C8D1-424D-B2CD-13F81FDA6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bb3add-b7bf-4a31-84dd-f02597a2f604"/>
    <ds:schemaRef ds:uri="fbc252a0-eeb1-4752-945c-be5460c158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183970-6024-4791-96D0-B5201027BB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803C5A-E48D-43A1-9D42-EC7D50640AE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e4bb3add-b7bf-4a31-84dd-f02597a2f604"/>
    <ds:schemaRef ds:uri="http://purl.org/dc/terms/"/>
    <ds:schemaRef ds:uri="http://schemas.openxmlformats.org/package/2006/metadata/core-properties"/>
    <ds:schemaRef ds:uri="fbc252a0-eeb1-4752-945c-be5460c1585f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Manager/>
  <Company>Interbank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Interbank</dc:creator>
  <cp:keywords/>
  <dc:description/>
  <cp:lastModifiedBy>ALUMNO - ACSAFKINERET NEZIB YONAMINE SALAZAR</cp:lastModifiedBy>
  <cp:revision/>
  <dcterms:created xsi:type="dcterms:W3CDTF">2008-10-21T13:59:07Z</dcterms:created>
  <dcterms:modified xsi:type="dcterms:W3CDTF">2020-02-17T02:54:57Z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0x010100E25A3EFC6B908747B742D3DD37F9F287</vt:lpwstr>
  </property>
</Properties>
</file>