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2/MA/"/>
    </mc:Choice>
  </mc:AlternateContent>
  <xr:revisionPtr revIDLastSave="10" documentId="8_{8DDCA55E-5EE3-46F6-84C8-133DD8C7B752}" xr6:coauthVersionLast="45" xr6:coauthVersionMax="45" xr10:uidLastSave="{92361E66-38AD-F645-9CA5-6B6ED9EBA590}"/>
  <bookViews>
    <workbookView xWindow="-120" yWindow="-120" windowWidth="20730" windowHeight="11760" activeTab="1" xr2:uid="{00000000-000D-0000-FFFF-FFFF00000000}"/>
  </bookViews>
  <sheets>
    <sheet name="Tableros" sheetId="1" r:id="rId1"/>
    <sheet name="FMNIP" sheetId="6" r:id="rId2"/>
    <sheet name="FMVREQM" sheetId="7" r:id="rId3"/>
    <sheet name="FMEXRI" sheetId="8" r:id="rId4"/>
    <sheet name="FMICIC" sheetId="10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6" l="1"/>
  <c r="E28" i="6"/>
  <c r="D28" i="6"/>
  <c r="H22" i="10"/>
  <c r="E28" i="10"/>
  <c r="H17" i="10"/>
  <c r="D28" i="10"/>
  <c r="E29" i="6"/>
  <c r="D29" i="6"/>
  <c r="E33" i="8"/>
  <c r="E35" i="8"/>
  <c r="D33" i="8"/>
  <c r="D35" i="8"/>
  <c r="B43" i="8"/>
  <c r="E38" i="7"/>
  <c r="D38" i="7"/>
  <c r="G35" i="8"/>
  <c r="B44" i="8"/>
  <c r="G23" i="7"/>
  <c r="G29" i="7"/>
  <c r="E17" i="7"/>
  <c r="H29" i="7"/>
  <c r="I17" i="7"/>
  <c r="D17" i="7"/>
  <c r="G17" i="7"/>
  <c r="F17" i="7"/>
  <c r="C38" i="10"/>
  <c r="C39" i="10"/>
  <c r="O23" i="1"/>
  <c r="M23" i="1"/>
  <c r="L23" i="1"/>
  <c r="I22" i="10"/>
  <c r="I17" i="10"/>
  <c r="F30" i="10"/>
  <c r="N21" i="1"/>
  <c r="E30" i="10"/>
  <c r="M21" i="1"/>
  <c r="D30" i="10"/>
  <c r="L21" i="1"/>
  <c r="G30" i="10"/>
  <c r="O21" i="1"/>
  <c r="D30" i="6"/>
  <c r="L20" i="1"/>
  <c r="E30" i="6"/>
  <c r="M20" i="1"/>
  <c r="F30" i="6"/>
  <c r="N20" i="1"/>
  <c r="G30" i="6"/>
  <c r="O20" i="1"/>
  <c r="F35" i="8"/>
  <c r="N23" i="1"/>
  <c r="F24" i="8"/>
  <c r="F17" i="8"/>
  <c r="E40" i="7"/>
  <c r="D40" i="7"/>
  <c r="F40" i="7"/>
  <c r="N22" i="1"/>
  <c r="H23" i="7"/>
  <c r="G22" i="6"/>
  <c r="H22" i="6"/>
  <c r="G17" i="6"/>
  <c r="H17" i="6"/>
  <c r="B46" i="7"/>
  <c r="M22" i="1"/>
  <c r="B45" i="7"/>
  <c r="L22" i="1"/>
  <c r="C38" i="6"/>
  <c r="G40" i="7"/>
  <c r="O22" i="1"/>
  <c r="H17" i="7"/>
</calcChain>
</file>

<file path=xl/sharedStrings.xml><?xml version="1.0" encoding="utf-8"?>
<sst xmlns="http://schemas.openxmlformats.org/spreadsheetml/2006/main" count="261" uniqueCount="71">
  <si>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</si>
  <si>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</si>
  <si>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</si>
  <si>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</si>
  <si>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</si>
  <si>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</si>
  <si>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</si>
  <si>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</si>
  <si>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</si>
  <si>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</si>
  <si>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</si>
  <si>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</si>
  <si>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</si>
  <si>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</si>
  <si>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</si>
  <si>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</si>
  <si>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</si>
  <si>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</si>
  <si>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</si>
  <si>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</si>
  <si>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</si>
  <si>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</si>
  <si>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</si>
  <si>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</si>
  <si>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</si>
  <si>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</si>
  <si>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</si>
  <si>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</si>
  <si>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</si>
  <si>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</si>
  <si>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</si>
  <si>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</si>
  <si>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</si>
  <si>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</si>
  <si>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</si>
  <si>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</si>
  <si>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</si>
  <si>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</si>
  <si>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</si>
  <si>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</si>
  <si>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</si>
  <si>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</si>
  <si>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</si>
  <si>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</si>
  <si>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</si>
  <si>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</si>
  <si>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</si>
  <si>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</si>
  <si>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</si>
  <si>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</si>
  <si>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</si>
  <si>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</si>
  <si>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</si>
  <si>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</si>
  <si>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</si>
  <si>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&gt;0.5</t>
  </si>
  <si>
    <t>&gt;1</t>
  </si>
  <si>
    <t>&gt;2</t>
  </si>
  <si>
    <t>TABLERO DE METRICAS DE NUMERO DE INCONFORMIDADES QA DE PRODUCTO</t>
  </si>
  <si>
    <t xml:space="preserve">    REZZ SOFTWARE</t>
  </si>
  <si>
    <t>Enero</t>
  </si>
  <si>
    <t>Febrero</t>
  </si>
  <si>
    <t>enero</t>
  </si>
  <si>
    <t>febrero</t>
  </si>
  <si>
    <t>TABME - TABLERO DE CONTROL DE METRICAS DEL PROYECTO  CACHIMBO A CRACK</t>
  </si>
  <si>
    <t>CACHIMBO A CRACK</t>
  </si>
  <si>
    <t>ENERO</t>
  </si>
  <si>
    <t>FEBRERO</t>
  </si>
  <si>
    <t xml:space="preserve">    BASE 2 S.A.</t>
  </si>
  <si>
    <t>Cachimbo a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</si>
</sst>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9" fontId="23" fillId="0" borderId="0" applyFont="0" applyFill="0" applyBorder="0" applyAlignment="0" applyProtection="0"/>
  </cellStyleXfs>
  <cellXfs count="162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21" fillId="5" borderId="35" xfId="0" applyNumberFormat="1" applyFont="1" applyFill="1" applyBorder="1" applyAlignment="1">
      <alignment horizontal="center" vertical="center"/>
    </xf>
    <xf numFmtId="2" fontId="21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9" fontId="6" fillId="0" borderId="9" xfId="2" applyNumberFormat="1" applyFont="1" applyFill="1" applyBorder="1" applyAlignment="1">
      <alignment horizontal="center" wrapText="1"/>
    </xf>
    <xf numFmtId="9" fontId="6" fillId="0" borderId="9" xfId="0" applyNumberFormat="1" applyFont="1" applyFill="1" applyBorder="1" applyAlignment="1">
      <alignment horizontal="center" wrapText="1"/>
    </xf>
    <xf numFmtId="2" fontId="0" fillId="0" borderId="18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 wrapText="1"/>
    </xf>
    <xf numFmtId="165" fontId="21" fillId="5" borderId="3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4" fontId="0" fillId="0" borderId="18" xfId="0" applyNumberForma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/>
    </xf>
    <xf numFmtId="0" fontId="3" fillId="10" borderId="2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10" borderId="4" xfId="1" applyFont="1" applyFill="1" applyBorder="1" applyAlignment="1">
      <alignment horizontal="center" vertical="center"/>
    </xf>
    <xf numFmtId="0" fontId="3" fillId="10" borderId="0" xfId="1" applyFont="1" applyFill="1" applyBorder="1" applyAlignment="1">
      <alignment horizontal="center" vertical="center"/>
    </xf>
    <xf numFmtId="0" fontId="3" fillId="10" borderId="5" xfId="1" applyFont="1" applyFill="1" applyBorder="1" applyAlignment="1">
      <alignment horizontal="center" vertical="center"/>
    </xf>
    <xf numFmtId="0" fontId="3" fillId="10" borderId="6" xfId="1" applyFont="1" applyFill="1" applyBorder="1" applyAlignment="1">
      <alignment horizontal="center" vertical="center"/>
    </xf>
    <xf numFmtId="0" fontId="3" fillId="10" borderId="7" xfId="1" applyFont="1" applyFill="1" applyBorder="1" applyAlignment="1">
      <alignment horizontal="center" vertical="center"/>
    </xf>
    <xf numFmtId="0" fontId="3" fillId="10" borderId="8" xfId="1" applyFont="1" applyFill="1" applyBorder="1" applyAlignment="1">
      <alignment horizontal="center" vertical="center"/>
    </xf>
    <xf numFmtId="0" fontId="22" fillId="5" borderId="36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/>
    </xf>
    <xf numFmtId="0" fontId="22" fillId="5" borderId="3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8" fillId="9" borderId="39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3" fillId="10" borderId="18" xfId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3">
    <cellStyle name="Cancel" xfId="1" xr:uid="{00000000-0005-0000-0000-000000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12" Type="http://schemas.openxmlformats.org/officeDocument/2006/relationships/customXml" Target="../customXml/item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11" Type="http://schemas.openxmlformats.org/officeDocument/2006/relationships/customXml" Target="../customXml/item2.xml" /><Relationship Id="rId5" Type="http://schemas.openxmlformats.org/officeDocument/2006/relationships/worksheet" Target="worksheets/sheet5.xml" /><Relationship Id="rId10" Type="http://schemas.openxmlformats.org/officeDocument/2006/relationships/customXml" Target="../customXml/item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FMNIP!$B$28:$C$28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FMNIP!$D$27:$E$27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FMNIP!$D$28:$E$28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908416"/>
        <c:axId val="54915840"/>
      </c:lineChart>
      <c:catAx>
        <c:axId val="5490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915840"/>
        <c:crosses val="autoZero"/>
        <c:auto val="1"/>
        <c:lblAlgn val="ctr"/>
        <c:lblOffset val="100"/>
        <c:noMultiLvlLbl val="0"/>
      </c:catAx>
      <c:valAx>
        <c:axId val="54915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5490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FMNIP!$C$36:$C$37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FMNIP!$B$38:$B$39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FMNIP!$C$38:$C$39</c:f>
              <c:numCache>
                <c:formatCode>0.000</c:formatCode>
                <c:ptCount val="2"/>
                <c:pt idx="0">
                  <c:v>1</c:v>
                </c:pt>
                <c:pt idx="1">
                  <c:v>0.70588235294117652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0904576"/>
        <c:axId val="80907264"/>
      </c:barChart>
      <c:catAx>
        <c:axId val="80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907264"/>
        <c:crosses val="autoZero"/>
        <c:auto val="1"/>
        <c:lblAlgn val="ctr"/>
        <c:lblOffset val="100"/>
        <c:noMultiLvlLbl val="0"/>
      </c:catAx>
      <c:valAx>
        <c:axId val="80907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809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 de Requerimientos en Cachimbo a Crack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FMVREQM!$D$37:$E$37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FMVREQM!$D$38:$E$38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5936"/>
        <c:axId val="91768320"/>
      </c:lineChart>
      <c:catAx>
        <c:axId val="619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768320"/>
        <c:crosses val="autoZero"/>
        <c:auto val="1"/>
        <c:lblAlgn val="ctr"/>
        <c:lblOffset val="100"/>
        <c:noMultiLvlLbl val="0"/>
      </c:catAx>
      <c:valAx>
        <c:axId val="917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19759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FMVREQM!$B$43:$B$44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FMVREQM!$A$45:$A$46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FMVREQM!$B$45:$B$46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864896"/>
        <c:axId val="92866432"/>
        <c:axId val="0"/>
      </c:bar3DChart>
      <c:catAx>
        <c:axId val="928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866432"/>
        <c:crosses val="autoZero"/>
        <c:auto val="1"/>
        <c:lblAlgn val="ctr"/>
        <c:lblOffset val="100"/>
        <c:noMultiLvlLbl val="0"/>
      </c:catAx>
      <c:valAx>
        <c:axId val="9286643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28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FMEXRI!$D$32:$E$32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FMEXRI!$D$33:$E$33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571584"/>
        <c:axId val="99615872"/>
      </c:lineChart>
      <c:catAx>
        <c:axId val="995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15872"/>
        <c:crosses val="autoZero"/>
        <c:auto val="1"/>
        <c:lblAlgn val="ctr"/>
        <c:lblOffset val="100"/>
        <c:noMultiLvlLbl val="0"/>
      </c:catAx>
      <c:valAx>
        <c:axId val="99615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99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FMEXRI!$B$42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FMEXRI!$A$43:$A$44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FMEXRI!$B$43:$B$44</c:f>
              <c:numCache>
                <c:formatCode>0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40832"/>
        <c:axId val="99642752"/>
      </c:barChart>
      <c:catAx>
        <c:axId val="996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2752"/>
        <c:crosses val="autoZero"/>
        <c:auto val="1"/>
        <c:lblAlgn val="ctr"/>
        <c:lblOffset val="100"/>
        <c:noMultiLvlLbl val="0"/>
      </c:catAx>
      <c:valAx>
        <c:axId val="99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FMICIC!$B$28:$C$28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FMICIC!$D$27:$E$27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FMICIC!$D$28:$E$28</c:f>
              <c:numCache>
                <c:formatCode>0.000</c:formatCode>
                <c:ptCount val="2"/>
                <c:pt idx="0">
                  <c:v>0.36363636363636365</c:v>
                </c:pt>
                <c:pt idx="1">
                  <c:v>0.51515151515151514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781760"/>
        <c:axId val="103126144"/>
      </c:lineChart>
      <c:catAx>
        <c:axId val="917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3126144"/>
        <c:crosses val="autoZero"/>
        <c:auto val="1"/>
        <c:lblAlgn val="ctr"/>
        <c:lblOffset val="100"/>
        <c:noMultiLvlLbl val="0"/>
      </c:catAx>
      <c:valAx>
        <c:axId val="103126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crossAx val="9178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Items Modificados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FMICIC!$C$36:$C$37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FMICIC!$B$38:$B$39</c:f>
              <c:strCache>
                <c:ptCount val="2"/>
                <c:pt idx="0">
                  <c:v>Enero</c:v>
                </c:pt>
                <c:pt idx="1">
                  <c:v>Febrero</c:v>
                </c:pt>
              </c:strCache>
            </c:strRef>
          </c:cat>
          <c:val>
            <c:numRef>
              <c:f>FMICIC!$C$38:$C$39</c:f>
              <c:numCache>
                <c:formatCode>0.000</c:formatCode>
                <c:ptCount val="2"/>
                <c:pt idx="0">
                  <c:v>1.1019283746556474E-2</c:v>
                </c:pt>
                <c:pt idx="1">
                  <c:v>1.5610651974288337E-2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669568"/>
        <c:axId val="104672256"/>
      </c:barChart>
      <c:catAx>
        <c:axId val="1046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672256"/>
        <c:crosses val="autoZero"/>
        <c:auto val="1"/>
        <c:lblAlgn val="ctr"/>
        <c:lblOffset val="100"/>
        <c:noMultiLvlLbl val="0"/>
      </c:catAx>
      <c:valAx>
        <c:axId val="104672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046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chart" Target="../charts/chart6.xml" /><Relationship Id="rId1" Type="http://schemas.openxmlformats.org/officeDocument/2006/relationships/chart" Target="../charts/chart5.xml" 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chart" Target="../charts/chart8.xml" /><Relationship Id="rId1" Type="http://schemas.openxmlformats.org/officeDocument/2006/relationships/chart" Target="../charts/chart7.xml" 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1</xdr:row>
          <xdr:rowOff>142875</xdr:rowOff>
        </xdr:from>
        <xdr:to>
          <xdr:col>1</xdr:col>
          <xdr:colOff>361950</xdr:colOff>
          <xdr:row>5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189076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276225</xdr:colOff>
      <xdr:row>1</xdr:row>
      <xdr:rowOff>57149</xdr:rowOff>
    </xdr:from>
    <xdr:to>
      <xdr:col>2</xdr:col>
      <xdr:colOff>838200</xdr:colOff>
      <xdr:row>4</xdr:row>
      <xdr:rowOff>85724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8EE79D5-13CC-450F-ABFA-B84C981401B2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49"/>
          <a:ext cx="1933575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27</xdr:row>
      <xdr:rowOff>9526</xdr:rowOff>
    </xdr:from>
    <xdr:to>
      <xdr:col>6</xdr:col>
      <xdr:colOff>657225</xdr:colOff>
      <xdr:row>27</xdr:row>
      <xdr:rowOff>333376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485D650-3CC4-4A1E-B41D-F270A64ECEBE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9296401"/>
          <a:ext cx="1152525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20</xdr:row>
      <xdr:rowOff>4761</xdr:rowOff>
    </xdr:from>
    <xdr:to>
      <xdr:col>13</xdr:col>
      <xdr:colOff>209550</xdr:colOff>
      <xdr:row>28</xdr:row>
      <xdr:rowOff>733424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738187</xdr:colOff>
      <xdr:row>40</xdr:row>
      <xdr:rowOff>290512</xdr:rowOff>
    </xdr:from>
    <xdr:to>
      <xdr:col>7</xdr:col>
      <xdr:colOff>223837</xdr:colOff>
      <xdr:row>51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342900</xdr:colOff>
      <xdr:row>1</xdr:row>
      <xdr:rowOff>28574</xdr:rowOff>
    </xdr:from>
    <xdr:to>
      <xdr:col>2</xdr:col>
      <xdr:colOff>685800</xdr:colOff>
      <xdr:row>4</xdr:row>
      <xdr:rowOff>57149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90010D5-32F4-403D-9A20-44811F12135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19074"/>
          <a:ext cx="1933575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314326</xdr:colOff>
      <xdr:row>36</xdr:row>
      <xdr:rowOff>123826</xdr:rowOff>
    </xdr:from>
    <xdr:to>
      <xdr:col>6</xdr:col>
      <xdr:colOff>514351</xdr:colOff>
      <xdr:row>37</xdr:row>
      <xdr:rowOff>304801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2F2015E-AEE8-490D-8C08-F338C28B5D3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9810751"/>
          <a:ext cx="1714500" cy="495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185057</xdr:colOff>
      <xdr:row>16</xdr:row>
      <xdr:rowOff>319087</xdr:rowOff>
    </xdr:from>
    <xdr:to>
      <xdr:col>14</xdr:col>
      <xdr:colOff>185057</xdr:colOff>
      <xdr:row>23</xdr:row>
      <xdr:rowOff>802821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276225</xdr:colOff>
      <xdr:row>1</xdr:row>
      <xdr:rowOff>57149</xdr:rowOff>
    </xdr:from>
    <xdr:to>
      <xdr:col>2</xdr:col>
      <xdr:colOff>238124</xdr:colOff>
      <xdr:row>4</xdr:row>
      <xdr:rowOff>85724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D874FA7-21AE-4180-896C-0F6E4ECD9883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49"/>
          <a:ext cx="1676399" cy="600075"/>
        </a:xfrm>
        <a:prstGeom prst="rect">
          <a:avLst/>
        </a:prstGeom>
      </xdr:spPr>
    </xdr:pic>
    <xdr:clientData/>
  </xdr:twoCellAnchor>
  <xdr:twoCellAnchor editAs="oneCell">
    <xdr:from>
      <xdr:col>5</xdr:col>
      <xdr:colOff>136073</xdr:colOff>
      <xdr:row>31</xdr:row>
      <xdr:rowOff>122464</xdr:rowOff>
    </xdr:from>
    <xdr:to>
      <xdr:col>6</xdr:col>
      <xdr:colOff>503466</xdr:colOff>
      <xdr:row>32</xdr:row>
      <xdr:rowOff>244929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18CE7EB-0ACB-4DD1-B91F-4FDEE4D6EE1A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3" y="8518071"/>
          <a:ext cx="1333500" cy="435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25</xdr:row>
      <xdr:rowOff>66675</xdr:rowOff>
    </xdr:from>
    <xdr:to>
      <xdr:col>13</xdr:col>
      <xdr:colOff>400050</xdr:colOff>
      <xdr:row>29</xdr:row>
      <xdr:rowOff>528636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385763</xdr:colOff>
      <xdr:row>31</xdr:row>
      <xdr:rowOff>100012</xdr:rowOff>
    </xdr:from>
    <xdr:to>
      <xdr:col>8</xdr:col>
      <xdr:colOff>323851</xdr:colOff>
      <xdr:row>40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161925</xdr:colOff>
      <xdr:row>26</xdr:row>
      <xdr:rowOff>142875</xdr:rowOff>
    </xdr:from>
    <xdr:to>
      <xdr:col>6</xdr:col>
      <xdr:colOff>952500</xdr:colOff>
      <xdr:row>27</xdr:row>
      <xdr:rowOff>263979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2911ED2-4A44-41B2-B720-3DBCEE444C1D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175" y="9544050"/>
          <a:ext cx="1333500" cy="435429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1</xdr:row>
      <xdr:rowOff>57149</xdr:rowOff>
    </xdr:from>
    <xdr:to>
      <xdr:col>2</xdr:col>
      <xdr:colOff>838200</xdr:colOff>
      <xdr:row>4</xdr:row>
      <xdr:rowOff>85724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C05BDE0-6ABC-4C67-AAAE-44B1720E6884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47649"/>
          <a:ext cx="1933575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5" Type="http://schemas.openxmlformats.org/officeDocument/2006/relationships/image" Target="../media/image1.png" /><Relationship Id="rId4" Type="http://schemas.openxmlformats.org/officeDocument/2006/relationships/oleObject" Target="../embeddings/oleObject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4"/>
  <sheetViews>
    <sheetView topLeftCell="A10" workbookViewId="0">
      <selection activeCell="F14" sqref="F14:G16"/>
    </sheetView>
  </sheetViews>
  <sheetFormatPr defaultColWidth="10.76171875" defaultRowHeight="15" x14ac:dyDescent="0.2"/>
  <cols>
    <col min="1" max="1" width="16.8125" customWidth="1"/>
    <col min="2" max="2" width="11.296875" customWidth="1"/>
    <col min="9" max="9" width="7.6640625" customWidth="1"/>
    <col min="10" max="10" width="17.21875" customWidth="1"/>
    <col min="11" max="11" width="24.88671875" customWidth="1"/>
    <col min="15" max="16" width="13.85546875" bestFit="1" customWidth="1"/>
  </cols>
  <sheetData>
    <row r="1" spans="1:16" ht="15" customHeight="1" x14ac:dyDescent="0.2">
      <c r="A1" s="98" t="s">
        <v>59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1:16" ht="15" customHeight="1" x14ac:dyDescent="0.2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1:16" ht="15" customHeight="1" x14ac:dyDescent="0.2">
      <c r="A3" s="101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</row>
    <row r="4" spans="1:16" ht="15" customHeight="1" x14ac:dyDescent="0.2">
      <c r="A4" s="101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ht="15.75" customHeight="1" x14ac:dyDescent="0.2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ht="15.75" customHeight="1" thickBot="1" x14ac:dyDescent="0.25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1:16" ht="15" customHeight="1" x14ac:dyDescent="0.2">
      <c r="A7" s="107" t="s">
        <v>64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9"/>
    </row>
    <row r="8" spans="1:16" ht="15.75" customHeight="1" thickBot="1" x14ac:dyDescent="0.25">
      <c r="A8" s="110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2"/>
    </row>
    <row r="9" spans="1:16" ht="15.75" thickBot="1" x14ac:dyDescent="0.25">
      <c r="A9" s="15"/>
      <c r="B9" s="11"/>
      <c r="C9" s="11"/>
      <c r="D9" s="11"/>
      <c r="E9" s="11"/>
      <c r="F9" s="11"/>
      <c r="G9" s="11"/>
      <c r="H9" s="12"/>
      <c r="I9" s="12"/>
    </row>
    <row r="10" spans="1:16" ht="15.75" thickBot="1" x14ac:dyDescent="0.25">
      <c r="A10" s="68" t="s">
        <v>0</v>
      </c>
      <c r="B10" s="117" t="s">
        <v>65</v>
      </c>
      <c r="C10" s="118"/>
      <c r="D10" s="118"/>
      <c r="E10" s="118"/>
      <c r="F10" s="118"/>
      <c r="G10" s="118"/>
      <c r="H10" s="118"/>
      <c r="I10" s="119"/>
    </row>
    <row r="11" spans="1:16" ht="15.75" thickBot="1" x14ac:dyDescent="0.25">
      <c r="A11" s="120" t="s">
        <v>22</v>
      </c>
      <c r="B11" s="121"/>
      <c r="C11" s="121"/>
      <c r="D11" s="121"/>
      <c r="E11" s="121"/>
      <c r="F11" s="121"/>
      <c r="G11" s="121"/>
      <c r="H11" s="121"/>
      <c r="I11" s="122"/>
    </row>
    <row r="12" spans="1:16" ht="15.75" thickBot="1" x14ac:dyDescent="0.25">
      <c r="A12" s="69"/>
      <c r="B12" s="113" t="s">
        <v>3</v>
      </c>
      <c r="C12" s="114"/>
      <c r="D12" s="113" t="s">
        <v>4</v>
      </c>
      <c r="E12" s="115"/>
      <c r="F12" s="116" t="s">
        <v>5</v>
      </c>
      <c r="G12" s="115"/>
      <c r="H12" s="116" t="s">
        <v>13</v>
      </c>
      <c r="I12" s="115"/>
    </row>
    <row r="13" spans="1:16" ht="25.5" thickBot="1" x14ac:dyDescent="0.25">
      <c r="A13" s="1" t="s">
        <v>14</v>
      </c>
      <c r="B13" s="2" t="s">
        <v>15</v>
      </c>
      <c r="C13" s="2" t="s">
        <v>16</v>
      </c>
      <c r="D13" s="2" t="s">
        <v>15</v>
      </c>
      <c r="E13" s="2" t="s">
        <v>16</v>
      </c>
      <c r="F13" s="2" t="s">
        <v>15</v>
      </c>
      <c r="G13" s="2" t="s">
        <v>16</v>
      </c>
      <c r="H13" s="2" t="s">
        <v>15</v>
      </c>
      <c r="I13" s="2" t="s">
        <v>16</v>
      </c>
    </row>
    <row r="14" spans="1:16" ht="15.75" thickBot="1" x14ac:dyDescent="0.25">
      <c r="A14" s="3" t="s">
        <v>17</v>
      </c>
      <c r="B14" s="4">
        <v>0</v>
      </c>
      <c r="C14" s="4">
        <v>1</v>
      </c>
      <c r="D14" s="4">
        <v>0</v>
      </c>
      <c r="E14" s="4">
        <v>0.5</v>
      </c>
      <c r="F14" s="88">
        <v>0</v>
      </c>
      <c r="G14" s="88">
        <v>0.02</v>
      </c>
      <c r="H14" s="84">
        <v>0</v>
      </c>
      <c r="I14" s="85">
        <v>5</v>
      </c>
    </row>
    <row r="15" spans="1:16" ht="15.75" thickBot="1" x14ac:dyDescent="0.25">
      <c r="A15" s="5" t="s">
        <v>18</v>
      </c>
      <c r="B15" s="4">
        <v>2</v>
      </c>
      <c r="C15" s="4">
        <v>5</v>
      </c>
      <c r="D15" s="4" t="s">
        <v>55</v>
      </c>
      <c r="E15" s="4">
        <v>1</v>
      </c>
      <c r="F15" s="89">
        <v>0.03</v>
      </c>
      <c r="G15" s="89">
        <v>0.05</v>
      </c>
      <c r="H15" s="86">
        <v>6</v>
      </c>
      <c r="I15" s="87">
        <v>20</v>
      </c>
    </row>
    <row r="16" spans="1:16" ht="15.75" thickBot="1" x14ac:dyDescent="0.25">
      <c r="A16" s="6" t="s">
        <v>19</v>
      </c>
      <c r="B16" s="4">
        <v>6</v>
      </c>
      <c r="C16" s="4" t="s">
        <v>20</v>
      </c>
      <c r="D16" s="4" t="s">
        <v>56</v>
      </c>
      <c r="E16" s="4" t="s">
        <v>57</v>
      </c>
      <c r="F16" s="89">
        <v>0.06</v>
      </c>
      <c r="G16" s="89">
        <v>1</v>
      </c>
      <c r="H16" s="86">
        <v>21</v>
      </c>
      <c r="I16" s="87">
        <v>100</v>
      </c>
    </row>
    <row r="17" spans="1:16" ht="15.75" thickBot="1" x14ac:dyDescent="0.25">
      <c r="A17" s="15"/>
      <c r="B17" s="11"/>
      <c r="C17" s="11"/>
      <c r="D17" s="11"/>
      <c r="E17" s="11"/>
      <c r="F17" s="11"/>
      <c r="G17" s="11"/>
      <c r="H17" s="12"/>
      <c r="I17" s="12"/>
    </row>
    <row r="18" spans="1:16" ht="19.5" thickBot="1" x14ac:dyDescent="0.3">
      <c r="J18" s="95" t="s">
        <v>21</v>
      </c>
      <c r="K18" s="96"/>
      <c r="L18" s="96"/>
      <c r="M18" s="96"/>
      <c r="N18" s="96"/>
      <c r="O18" s="96"/>
      <c r="P18" s="97"/>
    </row>
    <row r="19" spans="1:16" ht="32.25" customHeight="1" x14ac:dyDescent="0.2">
      <c r="J19" s="13" t="s">
        <v>1</v>
      </c>
      <c r="K19" s="14" t="s">
        <v>2</v>
      </c>
      <c r="L19" s="14" t="s">
        <v>66</v>
      </c>
      <c r="M19" s="14" t="s">
        <v>67</v>
      </c>
      <c r="N19" s="14" t="s">
        <v>11</v>
      </c>
      <c r="O19" s="14" t="s">
        <v>12</v>
      </c>
    </row>
    <row r="20" spans="1:16" ht="30" customHeight="1" x14ac:dyDescent="0.2">
      <c r="J20" s="10" t="s">
        <v>3</v>
      </c>
      <c r="K20" s="8" t="s">
        <v>7</v>
      </c>
      <c r="L20" s="77">
        <f>FMNIP!D30</f>
        <v>1</v>
      </c>
      <c r="M20" s="77">
        <f>FMNIP!E30</f>
        <v>0.70588235294117652</v>
      </c>
      <c r="N20" s="9">
        <f>FMNIP!F30</f>
        <v>0</v>
      </c>
      <c r="O20" s="77">
        <f>FMNIP!G30</f>
        <v>0.85294117647058831</v>
      </c>
    </row>
    <row r="21" spans="1:16" ht="30" customHeight="1" x14ac:dyDescent="0.2">
      <c r="J21" s="10" t="s">
        <v>4</v>
      </c>
      <c r="K21" s="8" t="s">
        <v>8</v>
      </c>
      <c r="L21" s="77">
        <f>FMICIC!D30</f>
        <v>1.1019283746556474E-2</v>
      </c>
      <c r="M21" s="77">
        <f>FMICIC!E30</f>
        <v>1.5610651974288337E-2</v>
      </c>
      <c r="N21" s="9">
        <f>FMICIC!F30</f>
        <v>0</v>
      </c>
      <c r="O21" s="77">
        <f>FMICIC!G30</f>
        <v>1.3314967860422406E-2</v>
      </c>
    </row>
    <row r="22" spans="1:16" ht="30" customHeight="1" x14ac:dyDescent="0.2">
      <c r="J22" s="10" t="s">
        <v>5</v>
      </c>
      <c r="K22" s="8" t="s">
        <v>9</v>
      </c>
      <c r="L22" s="77">
        <f>FMVREQM!D40</f>
        <v>0</v>
      </c>
      <c r="M22" s="77">
        <f>FMVREQM!E40</f>
        <v>0</v>
      </c>
      <c r="N22" s="9">
        <f>FMVREQM!F40</f>
        <v>0</v>
      </c>
      <c r="O22" s="77">
        <f>FMVREQM!G40</f>
        <v>0</v>
      </c>
    </row>
    <row r="23" spans="1:16" ht="30" customHeight="1" x14ac:dyDescent="0.2">
      <c r="J23" s="10" t="s">
        <v>6</v>
      </c>
      <c r="K23" s="8" t="s">
        <v>10</v>
      </c>
      <c r="L23" s="78">
        <f>FMEXRI!D35</f>
        <v>2</v>
      </c>
      <c r="M23" s="78">
        <f>FMEXRI!E35</f>
        <v>0</v>
      </c>
      <c r="N23" s="77">
        <f>FMEXRI!F35</f>
        <v>1</v>
      </c>
      <c r="O23" s="77">
        <f>FMEXRI!G35</f>
        <v>1</v>
      </c>
    </row>
    <row r="24" spans="1:16" x14ac:dyDescent="0.2">
      <c r="J24" s="7"/>
      <c r="K24" s="7"/>
      <c r="L24" s="7"/>
      <c r="M24" s="7"/>
      <c r="N24" s="7"/>
      <c r="O24" s="7"/>
      <c r="P24" s="7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180975</xdr:colOff>
                <xdr:row>1</xdr:row>
                <xdr:rowOff>142875</xdr:rowOff>
              </from>
              <to>
                <xdr:col>1</xdr:col>
                <xdr:colOff>361950</xdr:colOff>
                <xdr:row>5</xdr:row>
                <xdr:rowOff>19050</xdr:rowOff>
              </to>
            </anchor>
          </objectPr>
        </oleObject>
      </mc:Choice>
      <mc:Fallback>
        <oleObject progId="PBrush" shapeId="1025" r:id="rId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N23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9"/>
  <sheetViews>
    <sheetView tabSelected="1" topLeftCell="C24" workbookViewId="0">
      <selection activeCell="L53" sqref="L53"/>
    </sheetView>
  </sheetViews>
  <sheetFormatPr defaultColWidth="10.76171875" defaultRowHeight="15" x14ac:dyDescent="0.2"/>
  <cols>
    <col min="1" max="1" width="9.01171875" customWidth="1"/>
    <col min="2" max="2" width="11.56640625" customWidth="1"/>
    <col min="3" max="3" width="14.390625" customWidth="1"/>
    <col min="4" max="4" width="15.46875" customWidth="1"/>
    <col min="5" max="6" width="9.01171875" customWidth="1"/>
    <col min="7" max="7" width="11.1640625" customWidth="1"/>
    <col min="8" max="8" width="9.4140625" customWidth="1"/>
    <col min="9" max="9" width="9.68359375" customWidth="1"/>
    <col min="10" max="10" width="10.625" customWidth="1"/>
  </cols>
  <sheetData>
    <row r="1" spans="1:18" ht="15" customHeight="1" x14ac:dyDescent="0.2">
      <c r="A1" s="142" t="s">
        <v>68</v>
      </c>
      <c r="B1" s="143"/>
      <c r="C1" s="143"/>
      <c r="D1" s="143"/>
      <c r="E1" s="143"/>
      <c r="F1" s="143"/>
      <c r="G1" s="143"/>
      <c r="H1" s="143"/>
      <c r="I1" s="143"/>
      <c r="J1" s="144"/>
      <c r="N1" s="29"/>
      <c r="O1" s="29"/>
      <c r="P1" s="29"/>
      <c r="Q1" s="29"/>
      <c r="R1" s="29"/>
    </row>
    <row r="2" spans="1:18" ht="15" customHeight="1" x14ac:dyDescent="0.2">
      <c r="A2" s="145"/>
      <c r="B2" s="146"/>
      <c r="C2" s="146"/>
      <c r="D2" s="146"/>
      <c r="E2" s="146"/>
      <c r="F2" s="146"/>
      <c r="G2" s="146"/>
      <c r="H2" s="146"/>
      <c r="I2" s="146"/>
      <c r="J2" s="147"/>
      <c r="N2" s="29"/>
      <c r="O2" s="29"/>
      <c r="P2" s="29"/>
      <c r="Q2" s="29"/>
      <c r="R2" s="29"/>
    </row>
    <row r="3" spans="1:18" ht="15" customHeight="1" x14ac:dyDescent="0.2">
      <c r="A3" s="145"/>
      <c r="B3" s="146"/>
      <c r="C3" s="146"/>
      <c r="D3" s="146"/>
      <c r="E3" s="146"/>
      <c r="F3" s="146"/>
      <c r="G3" s="146"/>
      <c r="H3" s="146"/>
      <c r="I3" s="146"/>
      <c r="J3" s="147"/>
      <c r="N3" s="29"/>
      <c r="O3" s="29"/>
      <c r="P3" s="29"/>
      <c r="Q3" s="29"/>
      <c r="R3" s="29"/>
    </row>
    <row r="4" spans="1:18" ht="15" customHeight="1" x14ac:dyDescent="0.2">
      <c r="A4" s="145"/>
      <c r="B4" s="146"/>
      <c r="C4" s="146"/>
      <c r="D4" s="146"/>
      <c r="E4" s="146"/>
      <c r="F4" s="146"/>
      <c r="G4" s="146"/>
      <c r="H4" s="146"/>
      <c r="I4" s="146"/>
      <c r="J4" s="147"/>
      <c r="N4" s="29"/>
      <c r="O4" s="29"/>
      <c r="P4" s="29"/>
      <c r="Q4" s="29"/>
      <c r="R4" s="29"/>
    </row>
    <row r="5" spans="1:18" ht="15.75" customHeight="1" x14ac:dyDescent="0.2">
      <c r="A5" s="145"/>
      <c r="B5" s="146"/>
      <c r="C5" s="146"/>
      <c r="D5" s="146"/>
      <c r="E5" s="146"/>
      <c r="F5" s="146"/>
      <c r="G5" s="146"/>
      <c r="H5" s="146"/>
      <c r="I5" s="146"/>
      <c r="J5" s="147"/>
      <c r="N5" s="29"/>
      <c r="O5" s="29"/>
      <c r="P5" s="29"/>
      <c r="Q5" s="29"/>
      <c r="R5" s="29"/>
    </row>
    <row r="6" spans="1:18" ht="15.75" customHeight="1" thickBot="1" x14ac:dyDescent="0.25">
      <c r="A6" s="148"/>
      <c r="B6" s="149"/>
      <c r="C6" s="149"/>
      <c r="D6" s="149"/>
      <c r="E6" s="149"/>
      <c r="F6" s="149"/>
      <c r="G6" s="149"/>
      <c r="H6" s="149"/>
      <c r="I6" s="149"/>
      <c r="J6" s="150"/>
      <c r="N6" s="29"/>
      <c r="O6" s="29"/>
      <c r="P6" s="29"/>
      <c r="Q6" s="29"/>
      <c r="R6" s="29"/>
    </row>
    <row r="7" spans="1:18" ht="15.75" thickBot="1" x14ac:dyDescent="0.25"/>
    <row r="8" spans="1:18" x14ac:dyDescent="0.2">
      <c r="C8" s="123" t="s">
        <v>26</v>
      </c>
      <c r="D8" s="124"/>
      <c r="E8" s="125"/>
    </row>
    <row r="9" spans="1:18" ht="23.25" customHeight="1" thickBot="1" x14ac:dyDescent="0.25">
      <c r="C9" s="126"/>
      <c r="D9" s="127"/>
      <c r="E9" s="128"/>
    </row>
    <row r="10" spans="1:18" ht="25.5" thickBot="1" x14ac:dyDescent="0.25">
      <c r="C10" s="2" t="s">
        <v>14</v>
      </c>
      <c r="D10" s="2" t="s">
        <v>15</v>
      </c>
      <c r="E10" s="2" t="s">
        <v>16</v>
      </c>
    </row>
    <row r="11" spans="1:18" ht="15.75" thickBot="1" x14ac:dyDescent="0.25">
      <c r="C11" s="3" t="s">
        <v>17</v>
      </c>
      <c r="D11" s="4">
        <v>0</v>
      </c>
      <c r="E11" s="4">
        <v>1</v>
      </c>
    </row>
    <row r="12" spans="1:18" ht="15.75" thickBot="1" x14ac:dyDescent="0.25">
      <c r="C12" s="5" t="s">
        <v>18</v>
      </c>
      <c r="D12" s="4">
        <v>2</v>
      </c>
      <c r="E12" s="4">
        <v>5</v>
      </c>
    </row>
    <row r="13" spans="1:18" ht="15.75" thickBot="1" x14ac:dyDescent="0.25">
      <c r="C13" s="6" t="s">
        <v>19</v>
      </c>
      <c r="D13" s="4">
        <v>6</v>
      </c>
      <c r="E13" s="4" t="s">
        <v>20</v>
      </c>
    </row>
    <row r="14" spans="1:18" ht="15.75" thickBot="1" x14ac:dyDescent="0.25"/>
    <row r="15" spans="1:18" ht="32.25" customHeight="1" thickBot="1" x14ac:dyDescent="0.25">
      <c r="A15" s="131" t="s">
        <v>58</v>
      </c>
      <c r="B15" s="132"/>
      <c r="C15" s="132"/>
      <c r="D15" s="132"/>
      <c r="E15" s="132"/>
      <c r="F15" s="132"/>
      <c r="G15" s="132"/>
      <c r="H15" s="132"/>
      <c r="I15" s="43"/>
      <c r="J15" s="43"/>
    </row>
    <row r="16" spans="1:18" ht="46.5" thickBot="1" x14ac:dyDescent="0.25">
      <c r="A16" s="32" t="s">
        <v>28</v>
      </c>
      <c r="B16" s="33" t="s">
        <v>1</v>
      </c>
      <c r="C16" s="34" t="s">
        <v>27</v>
      </c>
      <c r="D16" s="35" t="s">
        <v>35</v>
      </c>
      <c r="E16" s="35" t="s">
        <v>36</v>
      </c>
      <c r="F16" s="35" t="s">
        <v>37</v>
      </c>
      <c r="G16" s="35" t="s">
        <v>12</v>
      </c>
      <c r="H16" s="36" t="s">
        <v>11</v>
      </c>
    </row>
    <row r="17" spans="1:10" ht="38.25" thickBot="1" x14ac:dyDescent="0.25">
      <c r="A17" s="37" t="s">
        <v>69</v>
      </c>
      <c r="B17" s="38" t="s">
        <v>3</v>
      </c>
      <c r="C17" s="39" t="s">
        <v>7</v>
      </c>
      <c r="D17" s="40" t="s">
        <v>60</v>
      </c>
      <c r="E17" s="40">
        <v>12</v>
      </c>
      <c r="F17" s="40">
        <v>12</v>
      </c>
      <c r="G17" s="41">
        <f>E17/F17</f>
        <v>1</v>
      </c>
      <c r="H17" s="42">
        <f>+G17</f>
        <v>1</v>
      </c>
    </row>
    <row r="19" spans="1:10" ht="15.75" thickBot="1" x14ac:dyDescent="0.25"/>
    <row r="20" spans="1:10" ht="30.75" customHeight="1" thickBot="1" x14ac:dyDescent="0.25">
      <c r="A20" s="131" t="s">
        <v>58</v>
      </c>
      <c r="B20" s="132"/>
      <c r="C20" s="132"/>
      <c r="D20" s="132"/>
      <c r="E20" s="132"/>
      <c r="F20" s="132"/>
      <c r="G20" s="132"/>
      <c r="H20" s="132"/>
    </row>
    <row r="21" spans="1:10" ht="46.5" thickBot="1" x14ac:dyDescent="0.25">
      <c r="A21" s="32" t="s">
        <v>28</v>
      </c>
      <c r="B21" s="33" t="s">
        <v>1</v>
      </c>
      <c r="C21" s="34" t="s">
        <v>27</v>
      </c>
      <c r="D21" s="35" t="s">
        <v>35</v>
      </c>
      <c r="E21" s="35" t="s">
        <v>36</v>
      </c>
      <c r="F21" s="35" t="s">
        <v>37</v>
      </c>
      <c r="G21" s="35" t="s">
        <v>12</v>
      </c>
      <c r="H21" s="36" t="s">
        <v>11</v>
      </c>
    </row>
    <row r="22" spans="1:10" ht="38.25" thickBot="1" x14ac:dyDescent="0.25">
      <c r="A22" s="37" t="s">
        <v>69</v>
      </c>
      <c r="B22" s="38" t="s">
        <v>3</v>
      </c>
      <c r="C22" s="39" t="s">
        <v>7</v>
      </c>
      <c r="D22" s="40" t="s">
        <v>61</v>
      </c>
      <c r="E22" s="40">
        <v>12</v>
      </c>
      <c r="F22" s="40">
        <v>17</v>
      </c>
      <c r="G22" s="41">
        <f>E22/F22</f>
        <v>0.70588235294117652</v>
      </c>
      <c r="H22" s="42">
        <f>+G22</f>
        <v>0.70588235294117652</v>
      </c>
    </row>
    <row r="23" spans="1:10" ht="33.75" customHeight="1" x14ac:dyDescent="0.2">
      <c r="A23" s="46"/>
      <c r="B23" s="73"/>
      <c r="C23" s="74"/>
      <c r="D23" s="75"/>
      <c r="E23" s="75"/>
      <c r="F23" s="75"/>
      <c r="G23" s="76"/>
      <c r="H23" s="76"/>
    </row>
    <row r="24" spans="1:10" ht="30.75" customHeight="1" x14ac:dyDescent="0.2">
      <c r="A24" s="46"/>
      <c r="B24" s="73"/>
      <c r="C24" s="74"/>
      <c r="D24" s="75"/>
      <c r="E24" s="75"/>
      <c r="F24" s="75"/>
      <c r="G24" s="76"/>
      <c r="H24" s="76"/>
    </row>
    <row r="25" spans="1:10" ht="15.75" thickBot="1" x14ac:dyDescent="0.25"/>
    <row r="26" spans="1:10" ht="19.5" customHeight="1" thickBot="1" x14ac:dyDescent="0.25">
      <c r="A26" s="131" t="s">
        <v>58</v>
      </c>
      <c r="B26" s="132"/>
      <c r="C26" s="132"/>
      <c r="D26" s="132"/>
      <c r="E26" s="132"/>
      <c r="F26" s="132"/>
      <c r="G26" s="132"/>
    </row>
    <row r="27" spans="1:10" ht="23.25" x14ac:dyDescent="0.2">
      <c r="A27" s="48" t="s">
        <v>28</v>
      </c>
      <c r="B27" s="49" t="s">
        <v>1</v>
      </c>
      <c r="C27" s="49" t="s">
        <v>27</v>
      </c>
      <c r="D27" s="49" t="s">
        <v>60</v>
      </c>
      <c r="E27" s="49" t="s">
        <v>61</v>
      </c>
      <c r="F27" s="138"/>
      <c r="G27" s="139"/>
    </row>
    <row r="28" spans="1:10" ht="55.5" customHeight="1" thickBot="1" x14ac:dyDescent="0.25">
      <c r="A28" s="51" t="s">
        <v>69</v>
      </c>
      <c r="B28" s="10" t="s">
        <v>3</v>
      </c>
      <c r="C28" s="8" t="s">
        <v>7</v>
      </c>
      <c r="D28" s="9">
        <f>E17</f>
        <v>12</v>
      </c>
      <c r="E28" s="9">
        <f>E22</f>
        <v>12</v>
      </c>
      <c r="F28" s="140"/>
      <c r="G28" s="141"/>
    </row>
    <row r="29" spans="1:10" ht="42.75" customHeight="1" x14ac:dyDescent="0.2">
      <c r="A29" s="133" t="s">
        <v>38</v>
      </c>
      <c r="B29" s="134"/>
      <c r="C29" s="134"/>
      <c r="D29" s="16">
        <f>F17</f>
        <v>12</v>
      </c>
      <c r="E29" s="16">
        <f>F22</f>
        <v>17</v>
      </c>
      <c r="F29" s="49" t="s">
        <v>32</v>
      </c>
      <c r="G29" s="50" t="s">
        <v>29</v>
      </c>
      <c r="H29" s="43"/>
      <c r="I29" s="43"/>
    </row>
    <row r="30" spans="1:10" s="27" customFormat="1" ht="54.75" customHeight="1" thickBot="1" x14ac:dyDescent="0.25">
      <c r="A30" s="135" t="s">
        <v>39</v>
      </c>
      <c r="B30" s="136"/>
      <c r="C30" s="137"/>
      <c r="D30" s="53">
        <f>D28/D29</f>
        <v>1</v>
      </c>
      <c r="E30" s="53">
        <f>E28/E29</f>
        <v>0.70588235294117652</v>
      </c>
      <c r="F30" s="54">
        <f>+J33</f>
        <v>0</v>
      </c>
      <c r="G30" s="55">
        <f>AVERAGE(D30:E30)</f>
        <v>0.85294117647058831</v>
      </c>
      <c r="H30" s="45"/>
      <c r="I30" s="45"/>
    </row>
    <row r="31" spans="1:10" ht="36" customHeight="1" x14ac:dyDescent="0.2">
      <c r="I31" s="46"/>
      <c r="J31" s="47"/>
    </row>
    <row r="34" spans="2:20" x14ac:dyDescent="0.2">
      <c r="K34" s="52"/>
    </row>
    <row r="35" spans="2:20" ht="15.75" thickBot="1" x14ac:dyDescent="0.25"/>
    <row r="36" spans="2:20" ht="18.75" x14ac:dyDescent="0.25">
      <c r="B36" s="129" t="s">
        <v>23</v>
      </c>
      <c r="C36" s="130"/>
      <c r="D36" s="17"/>
      <c r="E36" s="17"/>
      <c r="F36" s="17"/>
      <c r="G36" s="17"/>
      <c r="H36" s="17"/>
    </row>
    <row r="37" spans="2:20" x14ac:dyDescent="0.2">
      <c r="B37" s="18" t="s">
        <v>25</v>
      </c>
      <c r="C37" s="18" t="s">
        <v>24</v>
      </c>
    </row>
    <row r="38" spans="2:20" x14ac:dyDescent="0.2">
      <c r="B38" s="67" t="s">
        <v>60</v>
      </c>
      <c r="C38" s="31">
        <f>D30</f>
        <v>1</v>
      </c>
    </row>
    <row r="39" spans="2:20" ht="39.75" customHeight="1" x14ac:dyDescent="0.25">
      <c r="B39" s="67" t="s">
        <v>61</v>
      </c>
      <c r="C39" s="31">
        <f>E28/17</f>
        <v>0.70588235294117652</v>
      </c>
      <c r="I39" s="17"/>
      <c r="J39" s="17"/>
      <c r="T39" s="44"/>
    </row>
  </sheetData>
  <mergeCells count="9">
    <mergeCell ref="A1:J6"/>
    <mergeCell ref="A26:G26"/>
    <mergeCell ref="C8:E9"/>
    <mergeCell ref="B36:C36"/>
    <mergeCell ref="A15:H15"/>
    <mergeCell ref="A20:H20"/>
    <mergeCell ref="A29:C29"/>
    <mergeCell ref="A30:C30"/>
    <mergeCell ref="F27:G28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topLeftCell="A28" zoomScaleNormal="100" workbookViewId="0">
      <selection sqref="A1:J6"/>
    </sheetView>
  </sheetViews>
  <sheetFormatPr defaultColWidth="10.76171875" defaultRowHeight="15" x14ac:dyDescent="0.2"/>
  <cols>
    <col min="1" max="1" width="12.375" customWidth="1"/>
    <col min="3" max="3" width="12.5078125" customWidth="1"/>
    <col min="4" max="4" width="11.8359375" customWidth="1"/>
    <col min="5" max="5" width="17.75390625" customWidth="1"/>
    <col min="6" max="6" width="22.734375" customWidth="1"/>
  </cols>
  <sheetData>
    <row r="1" spans="1:10" ht="15" customHeight="1" x14ac:dyDescent="0.2">
      <c r="A1" s="142" t="s">
        <v>68</v>
      </c>
      <c r="B1" s="143"/>
      <c r="C1" s="143"/>
      <c r="D1" s="143"/>
      <c r="E1" s="143"/>
      <c r="F1" s="143"/>
      <c r="G1" s="143"/>
      <c r="H1" s="143"/>
      <c r="I1" s="143"/>
      <c r="J1" s="144"/>
    </row>
    <row r="2" spans="1:10" ht="15" customHeight="1" x14ac:dyDescent="0.2">
      <c r="A2" s="145"/>
      <c r="B2" s="146"/>
      <c r="C2" s="146"/>
      <c r="D2" s="146"/>
      <c r="E2" s="146"/>
      <c r="F2" s="146"/>
      <c r="G2" s="146"/>
      <c r="H2" s="146"/>
      <c r="I2" s="146"/>
      <c r="J2" s="147"/>
    </row>
    <row r="3" spans="1:10" ht="15" customHeight="1" x14ac:dyDescent="0.2">
      <c r="A3" s="145"/>
      <c r="B3" s="146"/>
      <c r="C3" s="146"/>
      <c r="D3" s="146"/>
      <c r="E3" s="146"/>
      <c r="F3" s="146"/>
      <c r="G3" s="146"/>
      <c r="H3" s="146"/>
      <c r="I3" s="146"/>
      <c r="J3" s="147"/>
    </row>
    <row r="4" spans="1:10" ht="15" customHeight="1" x14ac:dyDescent="0.2">
      <c r="A4" s="145"/>
      <c r="B4" s="146"/>
      <c r="C4" s="146"/>
      <c r="D4" s="146"/>
      <c r="E4" s="146"/>
      <c r="F4" s="146"/>
      <c r="G4" s="146"/>
      <c r="H4" s="146"/>
      <c r="I4" s="146"/>
      <c r="J4" s="147"/>
    </row>
    <row r="5" spans="1:10" ht="15" customHeight="1" x14ac:dyDescent="0.2">
      <c r="A5" s="145"/>
      <c r="B5" s="146"/>
      <c r="C5" s="146"/>
      <c r="D5" s="146"/>
      <c r="E5" s="146"/>
      <c r="F5" s="146"/>
      <c r="G5" s="146"/>
      <c r="H5" s="146"/>
      <c r="I5" s="146"/>
      <c r="J5" s="147"/>
    </row>
    <row r="6" spans="1:10" ht="15.75" customHeight="1" thickBot="1" x14ac:dyDescent="0.25">
      <c r="A6" s="148"/>
      <c r="B6" s="149"/>
      <c r="C6" s="149"/>
      <c r="D6" s="149"/>
      <c r="E6" s="149"/>
      <c r="F6" s="149"/>
      <c r="G6" s="149"/>
      <c r="H6" s="149"/>
      <c r="I6" s="149"/>
      <c r="J6" s="150"/>
    </row>
    <row r="7" spans="1:10" ht="15.75" thickBot="1" x14ac:dyDescent="0.25"/>
    <row r="8" spans="1:10" x14ac:dyDescent="0.2">
      <c r="A8" s="123" t="s">
        <v>43</v>
      </c>
      <c r="B8" s="124"/>
      <c r="C8" s="125"/>
    </row>
    <row r="9" spans="1:10" ht="33" customHeight="1" thickBot="1" x14ac:dyDescent="0.25">
      <c r="A9" s="126"/>
      <c r="B9" s="127"/>
      <c r="C9" s="128"/>
    </row>
    <row r="10" spans="1:10" ht="25.5" thickBot="1" x14ac:dyDescent="0.25">
      <c r="A10" s="2" t="s">
        <v>14</v>
      </c>
      <c r="B10" s="2" t="s">
        <v>15</v>
      </c>
      <c r="C10" s="2" t="s">
        <v>16</v>
      </c>
    </row>
    <row r="11" spans="1:10" ht="15.75" thickBot="1" x14ac:dyDescent="0.25">
      <c r="A11" s="3" t="s">
        <v>17</v>
      </c>
      <c r="B11" s="88">
        <v>0</v>
      </c>
      <c r="C11" s="88">
        <v>0.02</v>
      </c>
    </row>
    <row r="12" spans="1:10" ht="15.75" thickBot="1" x14ac:dyDescent="0.25">
      <c r="A12" s="5" t="s">
        <v>18</v>
      </c>
      <c r="B12" s="89">
        <v>0.03</v>
      </c>
      <c r="C12" s="89">
        <v>0.05</v>
      </c>
    </row>
    <row r="13" spans="1:10" ht="15.75" thickBot="1" x14ac:dyDescent="0.25">
      <c r="A13" s="6" t="s">
        <v>19</v>
      </c>
      <c r="B13" s="89">
        <v>0.06</v>
      </c>
      <c r="C13" s="89">
        <v>1</v>
      </c>
    </row>
    <row r="14" spans="1:10" ht="15.75" thickBot="1" x14ac:dyDescent="0.25"/>
    <row r="15" spans="1:10" ht="19.5" customHeight="1" thickBot="1" x14ac:dyDescent="0.25">
      <c r="A15" s="131" t="s">
        <v>34</v>
      </c>
      <c r="B15" s="132"/>
      <c r="C15" s="132"/>
      <c r="D15" s="132"/>
      <c r="E15" s="132"/>
      <c r="F15" s="132"/>
      <c r="G15" s="132"/>
      <c r="H15" s="132"/>
      <c r="I15" s="132"/>
    </row>
    <row r="16" spans="1:10" ht="30.75" customHeight="1" thickBot="1" x14ac:dyDescent="0.25">
      <c r="A16" s="24" t="s">
        <v>28</v>
      </c>
      <c r="B16" s="25" t="s">
        <v>1</v>
      </c>
      <c r="C16" s="25" t="s">
        <v>27</v>
      </c>
      <c r="D16" s="28" t="s">
        <v>60</v>
      </c>
      <c r="E16" s="28" t="s">
        <v>61</v>
      </c>
      <c r="F16" s="25" t="s">
        <v>32</v>
      </c>
      <c r="G16" s="26" t="s">
        <v>29</v>
      </c>
      <c r="H16" s="26" t="s">
        <v>30</v>
      </c>
      <c r="I16" s="19" t="s">
        <v>31</v>
      </c>
    </row>
    <row r="17" spans="1:9" ht="28.5" thickBot="1" x14ac:dyDescent="0.25">
      <c r="A17" s="20" t="s">
        <v>69</v>
      </c>
      <c r="B17" s="21" t="s">
        <v>5</v>
      </c>
      <c r="C17" s="30" t="s">
        <v>33</v>
      </c>
      <c r="D17" s="83">
        <f>G23</f>
        <v>0</v>
      </c>
      <c r="E17" s="83">
        <f>G29</f>
        <v>0</v>
      </c>
      <c r="F17" s="22">
        <f>+G17</f>
        <v>0</v>
      </c>
      <c r="G17" s="91">
        <f>AVERAGE(D17:E17)</f>
        <v>0</v>
      </c>
      <c r="H17" s="23">
        <f>I17</f>
        <v>0</v>
      </c>
      <c r="I17" s="91">
        <f>E17</f>
        <v>0</v>
      </c>
    </row>
    <row r="20" spans="1:9" ht="15.75" thickBot="1" x14ac:dyDescent="0.25"/>
    <row r="21" spans="1:9" ht="19.5" thickBot="1" x14ac:dyDescent="0.25">
      <c r="A21" s="131" t="s">
        <v>34</v>
      </c>
      <c r="B21" s="132"/>
      <c r="C21" s="132"/>
      <c r="D21" s="132"/>
      <c r="E21" s="132"/>
      <c r="F21" s="132"/>
      <c r="G21" s="132"/>
      <c r="H21" s="132"/>
    </row>
    <row r="22" spans="1:9" ht="36.75" customHeight="1" thickBot="1" x14ac:dyDescent="0.25">
      <c r="A22" s="32" t="s">
        <v>28</v>
      </c>
      <c r="B22" s="33" t="s">
        <v>1</v>
      </c>
      <c r="C22" s="56" t="s">
        <v>27</v>
      </c>
      <c r="D22" s="35" t="s">
        <v>35</v>
      </c>
      <c r="E22" s="35" t="s">
        <v>40</v>
      </c>
      <c r="F22" s="35" t="s">
        <v>41</v>
      </c>
      <c r="G22" s="35" t="s">
        <v>12</v>
      </c>
      <c r="H22" s="36" t="s">
        <v>11</v>
      </c>
    </row>
    <row r="23" spans="1:9" ht="47.25" customHeight="1" thickBot="1" x14ac:dyDescent="0.25">
      <c r="A23" s="20" t="s">
        <v>69</v>
      </c>
      <c r="B23" s="38" t="s">
        <v>5</v>
      </c>
      <c r="C23" s="30" t="s">
        <v>33</v>
      </c>
      <c r="D23" s="40" t="s">
        <v>60</v>
      </c>
      <c r="E23" s="40">
        <v>0</v>
      </c>
      <c r="F23" s="40">
        <v>27</v>
      </c>
      <c r="G23" s="66">
        <f>E23/F23*100</f>
        <v>0</v>
      </c>
      <c r="H23" s="42">
        <f>+G23</f>
        <v>0</v>
      </c>
    </row>
    <row r="26" spans="1:9" ht="15.75" thickBot="1" x14ac:dyDescent="0.25"/>
    <row r="27" spans="1:9" ht="19.5" thickBot="1" x14ac:dyDescent="0.25">
      <c r="A27" s="131" t="s">
        <v>34</v>
      </c>
      <c r="B27" s="132"/>
      <c r="C27" s="132"/>
      <c r="D27" s="132"/>
      <c r="E27" s="132"/>
      <c r="F27" s="132"/>
      <c r="G27" s="132"/>
      <c r="H27" s="132"/>
    </row>
    <row r="28" spans="1:9" ht="24" thickBot="1" x14ac:dyDescent="0.25">
      <c r="A28" s="32" t="s">
        <v>28</v>
      </c>
      <c r="B28" s="33" t="s">
        <v>1</v>
      </c>
      <c r="C28" s="56" t="s">
        <v>27</v>
      </c>
      <c r="D28" s="35" t="s">
        <v>35</v>
      </c>
      <c r="E28" s="35" t="s">
        <v>40</v>
      </c>
      <c r="F28" s="35" t="s">
        <v>41</v>
      </c>
      <c r="G28" s="35" t="s">
        <v>12</v>
      </c>
      <c r="H28" s="36" t="s">
        <v>11</v>
      </c>
    </row>
    <row r="29" spans="1:9" ht="58.5" customHeight="1" thickBot="1" x14ac:dyDescent="0.25">
      <c r="A29" s="20" t="s">
        <v>69</v>
      </c>
      <c r="B29" s="38" t="s">
        <v>5</v>
      </c>
      <c r="C29" s="30" t="s">
        <v>33</v>
      </c>
      <c r="D29" s="40" t="s">
        <v>61</v>
      </c>
      <c r="E29" s="40">
        <v>0</v>
      </c>
      <c r="F29" s="40">
        <v>27</v>
      </c>
      <c r="G29" s="66">
        <f>E29/F29*100</f>
        <v>0</v>
      </c>
      <c r="H29" s="42">
        <f>+G29</f>
        <v>0</v>
      </c>
    </row>
    <row r="30" spans="1:9" ht="21" x14ac:dyDescent="0.2">
      <c r="A30" s="46"/>
      <c r="B30" s="73"/>
      <c r="C30" s="79"/>
      <c r="D30" s="75"/>
      <c r="E30" s="75"/>
      <c r="F30" s="75"/>
      <c r="G30" s="80"/>
      <c r="H30" s="76"/>
    </row>
    <row r="35" spans="1:7" ht="15.75" thickBot="1" x14ac:dyDescent="0.25"/>
    <row r="36" spans="1:7" ht="19.5" thickBot="1" x14ac:dyDescent="0.25">
      <c r="A36" s="131" t="s">
        <v>34</v>
      </c>
      <c r="B36" s="132"/>
      <c r="C36" s="132"/>
      <c r="D36" s="132"/>
      <c r="E36" s="132"/>
      <c r="F36" s="132"/>
      <c r="G36" s="132"/>
    </row>
    <row r="37" spans="1:7" ht="24" thickBot="1" x14ac:dyDescent="0.25">
      <c r="A37" s="48" t="s">
        <v>28</v>
      </c>
      <c r="B37" s="49" t="s">
        <v>1</v>
      </c>
      <c r="C37" s="49" t="s">
        <v>27</v>
      </c>
      <c r="D37" s="49" t="s">
        <v>62</v>
      </c>
      <c r="E37" s="49" t="s">
        <v>63</v>
      </c>
      <c r="F37" s="138"/>
      <c r="G37" s="139"/>
    </row>
    <row r="38" spans="1:7" ht="28.5" thickBot="1" x14ac:dyDescent="0.25">
      <c r="A38" s="20" t="s">
        <v>69</v>
      </c>
      <c r="B38" s="38" t="s">
        <v>5</v>
      </c>
      <c r="C38" s="30" t="s">
        <v>33</v>
      </c>
      <c r="D38" s="9">
        <f>E23</f>
        <v>0</v>
      </c>
      <c r="E38" s="9">
        <f>E29</f>
        <v>0</v>
      </c>
      <c r="F38" s="140"/>
      <c r="G38" s="141"/>
    </row>
    <row r="39" spans="1:7" ht="19.5" customHeight="1" thickBot="1" x14ac:dyDescent="0.25">
      <c r="A39" s="133" t="s">
        <v>42</v>
      </c>
      <c r="B39" s="134"/>
      <c r="C39" s="134"/>
      <c r="D39" s="40">
        <v>27</v>
      </c>
      <c r="E39" s="40">
        <v>27</v>
      </c>
      <c r="F39" s="49" t="s">
        <v>32</v>
      </c>
      <c r="G39" s="50" t="s">
        <v>29</v>
      </c>
    </row>
    <row r="40" spans="1:7" ht="26.25" thickBot="1" x14ac:dyDescent="0.25">
      <c r="A40" s="135" t="s">
        <v>39</v>
      </c>
      <c r="B40" s="136"/>
      <c r="C40" s="137"/>
      <c r="D40" s="53">
        <f>D38/D39*100</f>
        <v>0</v>
      </c>
      <c r="E40" s="53">
        <f>E38/E39*100</f>
        <v>0</v>
      </c>
      <c r="F40" s="54">
        <f>+I43</f>
        <v>0</v>
      </c>
      <c r="G40" s="55">
        <f>AVERAGE(D40:E40)</f>
        <v>0</v>
      </c>
    </row>
    <row r="41" spans="1:7" ht="54" customHeight="1" x14ac:dyDescent="0.2"/>
    <row r="42" spans="1:7" ht="15.75" thickBot="1" x14ac:dyDescent="0.25"/>
    <row r="43" spans="1:7" ht="18.75" x14ac:dyDescent="0.25">
      <c r="A43" s="129" t="s">
        <v>23</v>
      </c>
      <c r="B43" s="130"/>
    </row>
    <row r="44" spans="1:7" x14ac:dyDescent="0.2">
      <c r="A44" s="18" t="s">
        <v>25</v>
      </c>
      <c r="B44" s="18" t="s">
        <v>24</v>
      </c>
    </row>
    <row r="45" spans="1:7" x14ac:dyDescent="0.2">
      <c r="A45" s="16" t="s">
        <v>60</v>
      </c>
      <c r="B45" s="90">
        <f>D40</f>
        <v>0</v>
      </c>
    </row>
    <row r="46" spans="1:7" ht="36.75" customHeight="1" x14ac:dyDescent="0.2">
      <c r="A46" s="81" t="s">
        <v>61</v>
      </c>
      <c r="B46" s="90">
        <f>+E40</f>
        <v>0</v>
      </c>
    </row>
  </sheetData>
  <mergeCells count="10">
    <mergeCell ref="F37:G38"/>
    <mergeCell ref="A39:C39"/>
    <mergeCell ref="A40:C40"/>
    <mergeCell ref="A43:B43"/>
    <mergeCell ref="A36:G36"/>
    <mergeCell ref="A8:C9"/>
    <mergeCell ref="A21:H21"/>
    <mergeCell ref="A27:H27"/>
    <mergeCell ref="A15:I15"/>
    <mergeCell ref="A1:J6"/>
  </mergeCells>
  <phoneticPr fontId="24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7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 H17</xm:sqref>
        </x14:conditionalFormatting>
        <x14:conditionalFormatting xmlns:xm="http://schemas.microsoft.com/office/excel/2006/main">
          <x14:cfRule type="iconSet" priority="5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4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H30</xm:sqref>
        </x14:conditionalFormatting>
        <x14:conditionalFormatting xmlns:xm="http://schemas.microsoft.com/office/excel/2006/main">
          <x14:cfRule type="iconSet" priority="3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F40</xm:sqref>
        </x14:conditionalFormatting>
        <x14:conditionalFormatting xmlns:xm="http://schemas.microsoft.com/office/excel/2006/main">
          <x14:cfRule type="iconSet" priority="1" id="{2C4A1CEF-3581-4FDC-8AC2-A9988FA7855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topLeftCell="A13" zoomScale="70" zoomScaleNormal="70" workbookViewId="0">
      <selection activeCell="D34" sqref="D34"/>
    </sheetView>
  </sheetViews>
  <sheetFormatPr defaultColWidth="10.76171875" defaultRowHeight="15" x14ac:dyDescent="0.2"/>
  <cols>
    <col min="1" max="1" width="14.125" customWidth="1"/>
    <col min="2" max="3" width="11.56640625" bestFit="1" customWidth="1"/>
    <col min="4" max="4" width="10.625" customWidth="1"/>
    <col min="5" max="5" width="14.66015625" customWidth="1"/>
    <col min="6" max="6" width="14.52734375" customWidth="1"/>
    <col min="7" max="7" width="13.85546875" customWidth="1"/>
  </cols>
  <sheetData>
    <row r="1" spans="1:10" x14ac:dyDescent="0.2">
      <c r="A1" s="142" t="s">
        <v>68</v>
      </c>
      <c r="B1" s="143"/>
      <c r="C1" s="143"/>
      <c r="D1" s="143"/>
      <c r="E1" s="143"/>
      <c r="F1" s="143"/>
      <c r="G1" s="143"/>
      <c r="H1" s="143"/>
      <c r="I1" s="143"/>
      <c r="J1" s="144"/>
    </row>
    <row r="2" spans="1:10" x14ac:dyDescent="0.2">
      <c r="A2" s="145"/>
      <c r="B2" s="146"/>
      <c r="C2" s="146"/>
      <c r="D2" s="146"/>
      <c r="E2" s="146"/>
      <c r="F2" s="146"/>
      <c r="G2" s="146"/>
      <c r="H2" s="146"/>
      <c r="I2" s="146"/>
      <c r="J2" s="147"/>
    </row>
    <row r="3" spans="1:10" x14ac:dyDescent="0.2">
      <c r="A3" s="145"/>
      <c r="B3" s="146"/>
      <c r="C3" s="146"/>
      <c r="D3" s="146"/>
      <c r="E3" s="146"/>
      <c r="F3" s="146"/>
      <c r="G3" s="146"/>
      <c r="H3" s="146"/>
      <c r="I3" s="146"/>
      <c r="J3" s="147"/>
    </row>
    <row r="4" spans="1:10" x14ac:dyDescent="0.2">
      <c r="A4" s="145"/>
      <c r="B4" s="146"/>
      <c r="C4" s="146"/>
      <c r="D4" s="146"/>
      <c r="E4" s="146"/>
      <c r="F4" s="146"/>
      <c r="G4" s="146"/>
      <c r="H4" s="146"/>
      <c r="I4" s="146"/>
      <c r="J4" s="147"/>
    </row>
    <row r="5" spans="1:10" x14ac:dyDescent="0.2">
      <c r="A5" s="145"/>
      <c r="B5" s="146"/>
      <c r="C5" s="146"/>
      <c r="D5" s="146"/>
      <c r="E5" s="146"/>
      <c r="F5" s="146"/>
      <c r="G5" s="146"/>
      <c r="H5" s="146"/>
      <c r="I5" s="146"/>
      <c r="J5" s="147"/>
    </row>
    <row r="6" spans="1:10" ht="15.75" thickBot="1" x14ac:dyDescent="0.25">
      <c r="A6" s="148"/>
      <c r="B6" s="149"/>
      <c r="C6" s="149"/>
      <c r="D6" s="149"/>
      <c r="E6" s="149"/>
      <c r="F6" s="149"/>
      <c r="G6" s="149"/>
      <c r="H6" s="149"/>
      <c r="I6" s="149"/>
      <c r="J6" s="150"/>
    </row>
    <row r="7" spans="1:10" ht="15.75" thickBot="1" x14ac:dyDescent="0.25"/>
    <row r="8" spans="1:10" x14ac:dyDescent="0.2">
      <c r="A8" s="123" t="s">
        <v>43</v>
      </c>
      <c r="B8" s="124"/>
      <c r="C8" s="125"/>
    </row>
    <row r="9" spans="1:10" ht="33" customHeight="1" thickBot="1" x14ac:dyDescent="0.25">
      <c r="A9" s="126"/>
      <c r="B9" s="127"/>
      <c r="C9" s="128"/>
    </row>
    <row r="10" spans="1:10" ht="25.5" thickBot="1" x14ac:dyDescent="0.25">
      <c r="A10" s="1" t="s">
        <v>14</v>
      </c>
      <c r="B10" s="2" t="s">
        <v>15</v>
      </c>
      <c r="C10" s="2" t="s">
        <v>16</v>
      </c>
    </row>
    <row r="11" spans="1:10" ht="15.75" thickBot="1" x14ac:dyDescent="0.25">
      <c r="A11" s="3" t="s">
        <v>17</v>
      </c>
      <c r="B11" s="84">
        <v>0</v>
      </c>
      <c r="C11" s="85">
        <v>5</v>
      </c>
    </row>
    <row r="12" spans="1:10" ht="15.75" thickBot="1" x14ac:dyDescent="0.25">
      <c r="A12" s="5" t="s">
        <v>18</v>
      </c>
      <c r="B12" s="86">
        <v>6</v>
      </c>
      <c r="C12" s="87">
        <v>20</v>
      </c>
    </row>
    <row r="13" spans="1:10" ht="15.75" thickBot="1" x14ac:dyDescent="0.25">
      <c r="A13" s="6" t="s">
        <v>19</v>
      </c>
      <c r="B13" s="86">
        <v>21</v>
      </c>
      <c r="C13" s="87">
        <v>100</v>
      </c>
    </row>
    <row r="14" spans="1:10" ht="15.75" thickBot="1" x14ac:dyDescent="0.25"/>
    <row r="15" spans="1:10" ht="19.5" thickBot="1" x14ac:dyDescent="0.25">
      <c r="A15" s="131" t="s">
        <v>44</v>
      </c>
      <c r="B15" s="132"/>
      <c r="C15" s="132"/>
      <c r="D15" s="132"/>
      <c r="E15" s="132"/>
      <c r="F15" s="132"/>
    </row>
    <row r="16" spans="1:10" ht="24" thickBot="1" x14ac:dyDescent="0.25">
      <c r="A16" s="32" t="s">
        <v>28</v>
      </c>
      <c r="B16" s="58" t="s">
        <v>1</v>
      </c>
      <c r="C16" s="56" t="s">
        <v>27</v>
      </c>
      <c r="D16" s="35" t="s">
        <v>35</v>
      </c>
      <c r="E16" s="35" t="s">
        <v>45</v>
      </c>
      <c r="F16" s="35" t="s">
        <v>11</v>
      </c>
    </row>
    <row r="17" spans="1:8" ht="28.5" thickBot="1" x14ac:dyDescent="0.25">
      <c r="A17" s="37" t="s">
        <v>69</v>
      </c>
      <c r="B17" s="38" t="s">
        <v>6</v>
      </c>
      <c r="C17" s="30" t="s">
        <v>10</v>
      </c>
      <c r="D17" s="40" t="s">
        <v>60</v>
      </c>
      <c r="E17" s="59">
        <v>2</v>
      </c>
      <c r="F17" s="60">
        <f>+E17</f>
        <v>2</v>
      </c>
    </row>
    <row r="21" spans="1:8" ht="15.75" thickBot="1" x14ac:dyDescent="0.25"/>
    <row r="22" spans="1:8" ht="19.5" thickBot="1" x14ac:dyDescent="0.25">
      <c r="A22" s="131" t="s">
        <v>44</v>
      </c>
      <c r="B22" s="132"/>
      <c r="C22" s="132"/>
      <c r="D22" s="132"/>
      <c r="E22" s="132"/>
      <c r="F22" s="132"/>
    </row>
    <row r="23" spans="1:8" ht="24" thickBot="1" x14ac:dyDescent="0.25">
      <c r="A23" s="32" t="s">
        <v>28</v>
      </c>
      <c r="B23" s="58" t="s">
        <v>1</v>
      </c>
      <c r="C23" s="56" t="s">
        <v>27</v>
      </c>
      <c r="D23" s="35" t="s">
        <v>35</v>
      </c>
      <c r="E23" s="35" t="s">
        <v>45</v>
      </c>
      <c r="F23" s="35" t="s">
        <v>11</v>
      </c>
    </row>
    <row r="24" spans="1:8" ht="28.5" thickBot="1" x14ac:dyDescent="0.25">
      <c r="A24" s="37" t="s">
        <v>69</v>
      </c>
      <c r="B24" s="38" t="s">
        <v>6</v>
      </c>
      <c r="C24" s="30" t="s">
        <v>10</v>
      </c>
      <c r="D24" s="40" t="s">
        <v>61</v>
      </c>
      <c r="E24" s="59">
        <v>0</v>
      </c>
      <c r="F24" s="60">
        <f>+E24</f>
        <v>0</v>
      </c>
    </row>
    <row r="30" spans="1:8" ht="10.5" customHeight="1" x14ac:dyDescent="0.2"/>
    <row r="31" spans="1:8" ht="27.75" customHeight="1" thickBot="1" x14ac:dyDescent="0.25">
      <c r="A31" s="154" t="s">
        <v>44</v>
      </c>
      <c r="B31" s="155"/>
      <c r="C31" s="155"/>
      <c r="D31" s="155"/>
      <c r="E31" s="155"/>
      <c r="F31" s="155"/>
      <c r="G31" s="155"/>
      <c r="H31" s="43"/>
    </row>
    <row r="32" spans="1:8" ht="24" thickBot="1" x14ac:dyDescent="0.25">
      <c r="A32" s="48" t="s">
        <v>28</v>
      </c>
      <c r="B32" s="49" t="s">
        <v>1</v>
      </c>
      <c r="C32" s="49" t="s">
        <v>27</v>
      </c>
      <c r="D32" s="49" t="s">
        <v>60</v>
      </c>
      <c r="E32" s="49" t="s">
        <v>61</v>
      </c>
      <c r="F32" s="156"/>
      <c r="G32" s="157"/>
    </row>
    <row r="33" spans="1:14" ht="28.5" thickBot="1" x14ac:dyDescent="0.25">
      <c r="A33" s="51" t="s">
        <v>69</v>
      </c>
      <c r="B33" s="38" t="s">
        <v>6</v>
      </c>
      <c r="C33" s="30" t="s">
        <v>10</v>
      </c>
      <c r="D33" s="9">
        <f>E17</f>
        <v>2</v>
      </c>
      <c r="E33" s="9">
        <f>E24</f>
        <v>0</v>
      </c>
      <c r="F33" s="140"/>
      <c r="G33" s="158"/>
    </row>
    <row r="34" spans="1:14" ht="32.25" customHeight="1" x14ac:dyDescent="0.2">
      <c r="A34" s="133" t="s">
        <v>46</v>
      </c>
      <c r="B34" s="134"/>
      <c r="C34" s="134"/>
      <c r="D34" s="82">
        <v>18</v>
      </c>
      <c r="E34" s="82">
        <v>18</v>
      </c>
      <c r="F34" s="49" t="s">
        <v>32</v>
      </c>
      <c r="G34" s="50" t="s">
        <v>29</v>
      </c>
      <c r="K34" s="63"/>
      <c r="L34" s="64"/>
      <c r="M34" s="64"/>
    </row>
    <row r="35" spans="1:14" ht="26.25" thickBot="1" x14ac:dyDescent="0.25">
      <c r="A35" s="151" t="s">
        <v>39</v>
      </c>
      <c r="B35" s="152"/>
      <c r="C35" s="153"/>
      <c r="D35" s="92">
        <f>D33</f>
        <v>2</v>
      </c>
      <c r="E35" s="92">
        <f>E33</f>
        <v>0</v>
      </c>
      <c r="F35" s="62">
        <f>+G35</f>
        <v>1</v>
      </c>
      <c r="G35" s="61">
        <f>AVERAGE(D35:E35)</f>
        <v>1</v>
      </c>
      <c r="K35" s="63"/>
      <c r="L35" s="64"/>
      <c r="M35" s="64"/>
    </row>
    <row r="36" spans="1:14" ht="18.75" customHeight="1" x14ac:dyDescent="0.2">
      <c r="L36" s="63"/>
      <c r="M36" s="64"/>
      <c r="N36" s="64"/>
    </row>
    <row r="40" spans="1:14" ht="15.75" thickBot="1" x14ac:dyDescent="0.25"/>
    <row r="41" spans="1:14" ht="18.75" x14ac:dyDescent="0.25">
      <c r="A41" s="129" t="s">
        <v>23</v>
      </c>
      <c r="B41" s="130"/>
    </row>
    <row r="42" spans="1:14" x14ac:dyDescent="0.2">
      <c r="A42" s="18" t="s">
        <v>25</v>
      </c>
      <c r="B42" s="18" t="s">
        <v>24</v>
      </c>
    </row>
    <row r="43" spans="1:14" x14ac:dyDescent="0.2">
      <c r="A43" s="57" t="s">
        <v>60</v>
      </c>
      <c r="B43" s="65">
        <f>D35</f>
        <v>2</v>
      </c>
    </row>
    <row r="44" spans="1:14" x14ac:dyDescent="0.2">
      <c r="A44" s="57" t="s">
        <v>61</v>
      </c>
      <c r="B44" s="65">
        <f>E35</f>
        <v>0</v>
      </c>
    </row>
  </sheetData>
  <mergeCells count="9">
    <mergeCell ref="A34:C34"/>
    <mergeCell ref="A35:C35"/>
    <mergeCell ref="A41:B41"/>
    <mergeCell ref="A1:J6"/>
    <mergeCell ref="A8:C9"/>
    <mergeCell ref="A15:F15"/>
    <mergeCell ref="A22:F22"/>
    <mergeCell ref="A31:G31"/>
    <mergeCell ref="F32:G33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9"/>
  <sheetViews>
    <sheetView topLeftCell="A31" workbookViewId="0">
      <selection activeCell="I32" sqref="I32"/>
    </sheetView>
  </sheetViews>
  <sheetFormatPr defaultColWidth="10.76171875" defaultRowHeight="15" x14ac:dyDescent="0.2"/>
  <cols>
    <col min="1" max="1" width="9.01171875" customWidth="1"/>
    <col min="2" max="2" width="11.56640625" customWidth="1"/>
    <col min="3" max="3" width="14.390625" customWidth="1"/>
    <col min="4" max="4" width="15.46875" customWidth="1"/>
    <col min="5" max="5" width="13.85546875" customWidth="1"/>
    <col min="6" max="6" width="8.203125" customWidth="1"/>
    <col min="7" max="7" width="15.46875" customWidth="1"/>
    <col min="8" max="8" width="11.1640625" customWidth="1"/>
    <col min="9" max="9" width="9.4140625" customWidth="1"/>
    <col min="10" max="10" width="9.68359375" customWidth="1"/>
    <col min="11" max="11" width="10.625" customWidth="1"/>
  </cols>
  <sheetData>
    <row r="1" spans="1:19" ht="15" customHeight="1" x14ac:dyDescent="0.2">
      <c r="A1" s="159" t="s">
        <v>68</v>
      </c>
      <c r="B1" s="159"/>
      <c r="C1" s="159"/>
      <c r="D1" s="159"/>
      <c r="E1" s="159"/>
      <c r="F1" s="159"/>
      <c r="G1" s="159"/>
      <c r="H1" s="159"/>
      <c r="I1" s="159"/>
      <c r="J1" s="159"/>
      <c r="K1" s="29"/>
      <c r="L1" s="29"/>
      <c r="M1" s="29"/>
      <c r="N1" s="29"/>
      <c r="O1" s="29"/>
      <c r="P1" s="29"/>
      <c r="Q1" s="29"/>
      <c r="R1" s="29"/>
      <c r="S1" s="29"/>
    </row>
    <row r="2" spans="1:19" ht="15" customHeight="1" x14ac:dyDescent="0.2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29"/>
      <c r="L2" s="29"/>
      <c r="M2" s="29"/>
      <c r="N2" s="29"/>
      <c r="O2" s="29"/>
      <c r="P2" s="29"/>
      <c r="Q2" s="29"/>
      <c r="R2" s="29"/>
      <c r="S2" s="29"/>
    </row>
    <row r="3" spans="1:19" ht="15" customHeight="1" x14ac:dyDescent="0.2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x14ac:dyDescent="0.2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29"/>
      <c r="L4" s="29"/>
      <c r="M4" s="29"/>
      <c r="N4" s="29"/>
      <c r="O4" s="29"/>
      <c r="P4" s="29"/>
      <c r="Q4" s="29"/>
      <c r="R4" s="29"/>
      <c r="S4" s="29"/>
    </row>
    <row r="5" spans="1:19" ht="15.75" customHeight="1" x14ac:dyDescent="0.2">
      <c r="A5" s="159"/>
      <c r="B5" s="159"/>
      <c r="C5" s="159"/>
      <c r="D5" s="159"/>
      <c r="E5" s="159"/>
      <c r="F5" s="159"/>
      <c r="G5" s="159"/>
      <c r="H5" s="159"/>
      <c r="I5" s="159"/>
      <c r="J5" s="159"/>
      <c r="K5" s="29"/>
      <c r="L5" s="29"/>
      <c r="M5" s="29"/>
      <c r="N5" s="29"/>
      <c r="O5" s="29"/>
      <c r="P5" s="29"/>
      <c r="Q5" s="29"/>
      <c r="R5" s="29"/>
      <c r="S5" s="29"/>
    </row>
    <row r="6" spans="1:19" ht="15.75" customHeight="1" x14ac:dyDescent="0.2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29"/>
      <c r="L6" s="29"/>
      <c r="M6" s="29"/>
      <c r="N6" s="29"/>
      <c r="O6" s="29"/>
      <c r="P6" s="29"/>
      <c r="Q6" s="29"/>
      <c r="R6" s="29"/>
      <c r="S6" s="29"/>
    </row>
    <row r="7" spans="1:19" ht="15.75" thickBot="1" x14ac:dyDescent="0.25">
      <c r="K7" s="93"/>
      <c r="L7" s="93"/>
      <c r="M7" s="93"/>
      <c r="N7" s="93"/>
      <c r="O7" s="93"/>
    </row>
    <row r="8" spans="1:19" x14ac:dyDescent="0.2">
      <c r="C8" s="123" t="s">
        <v>47</v>
      </c>
      <c r="D8" s="124"/>
      <c r="E8" s="125"/>
      <c r="K8" s="93"/>
      <c r="L8" s="93"/>
      <c r="M8" s="93"/>
      <c r="N8" s="93"/>
      <c r="O8" s="93"/>
    </row>
    <row r="9" spans="1:19" ht="23.25" customHeight="1" thickBot="1" x14ac:dyDescent="0.25">
      <c r="C9" s="126"/>
      <c r="D9" s="127"/>
      <c r="E9" s="128"/>
      <c r="K9" s="93"/>
      <c r="L9" s="93"/>
      <c r="M9" s="93"/>
      <c r="N9" s="93"/>
      <c r="O9" s="93"/>
    </row>
    <row r="10" spans="1:19" ht="15.75" thickBot="1" x14ac:dyDescent="0.25">
      <c r="C10" s="2" t="s">
        <v>14</v>
      </c>
      <c r="D10" s="2" t="s">
        <v>15</v>
      </c>
      <c r="E10" s="2" t="s">
        <v>16</v>
      </c>
    </row>
    <row r="11" spans="1:19" ht="15.75" thickBot="1" x14ac:dyDescent="0.25">
      <c r="C11" s="3" t="s">
        <v>17</v>
      </c>
      <c r="D11" s="4">
        <v>0</v>
      </c>
      <c r="E11" s="4">
        <v>1</v>
      </c>
    </row>
    <row r="12" spans="1:19" ht="15.75" thickBot="1" x14ac:dyDescent="0.25">
      <c r="C12" s="5" t="s">
        <v>18</v>
      </c>
      <c r="D12" s="4">
        <v>2</v>
      </c>
      <c r="E12" s="4">
        <v>5</v>
      </c>
    </row>
    <row r="13" spans="1:19" ht="15.75" thickBot="1" x14ac:dyDescent="0.25">
      <c r="C13" s="6" t="s">
        <v>19</v>
      </c>
      <c r="D13" s="4">
        <v>6</v>
      </c>
      <c r="E13" s="4" t="s">
        <v>20</v>
      </c>
    </row>
    <row r="14" spans="1:19" ht="15.75" thickBot="1" x14ac:dyDescent="0.25"/>
    <row r="15" spans="1:19" ht="32.25" customHeight="1" thickBot="1" x14ac:dyDescent="0.25">
      <c r="A15" s="131" t="s">
        <v>49</v>
      </c>
      <c r="B15" s="132"/>
      <c r="C15" s="132"/>
      <c r="D15" s="132"/>
      <c r="E15" s="132"/>
      <c r="F15" s="132"/>
      <c r="G15" s="132"/>
      <c r="H15" s="132"/>
      <c r="I15" s="132"/>
      <c r="J15" s="43"/>
      <c r="K15" s="43"/>
    </row>
    <row r="16" spans="1:19" ht="46.5" thickBot="1" x14ac:dyDescent="0.25">
      <c r="A16" s="32" t="s">
        <v>28</v>
      </c>
      <c r="B16" s="71" t="s">
        <v>1</v>
      </c>
      <c r="C16" s="34" t="s">
        <v>27</v>
      </c>
      <c r="D16" s="35" t="s">
        <v>35</v>
      </c>
      <c r="E16" s="35" t="s">
        <v>50</v>
      </c>
      <c r="F16" s="35" t="s">
        <v>51</v>
      </c>
      <c r="G16" s="35" t="s">
        <v>52</v>
      </c>
      <c r="H16" s="35" t="s">
        <v>12</v>
      </c>
      <c r="I16" s="72" t="s">
        <v>11</v>
      </c>
    </row>
    <row r="17" spans="1:11" ht="38.25" thickBot="1" x14ac:dyDescent="0.25">
      <c r="A17" s="37" t="s">
        <v>69</v>
      </c>
      <c r="B17" s="38" t="s">
        <v>4</v>
      </c>
      <c r="C17" s="39" t="s">
        <v>48</v>
      </c>
      <c r="D17" s="40" t="s">
        <v>60</v>
      </c>
      <c r="E17" s="40">
        <v>0</v>
      </c>
      <c r="F17" s="40">
        <v>12</v>
      </c>
      <c r="G17" s="40">
        <v>33</v>
      </c>
      <c r="H17" s="41">
        <f>F17/G17</f>
        <v>0.36363636363636365</v>
      </c>
      <c r="I17" s="42">
        <f>+H17</f>
        <v>0.36363636363636365</v>
      </c>
    </row>
    <row r="19" spans="1:11" ht="15.75" thickBot="1" x14ac:dyDescent="0.25"/>
    <row r="20" spans="1:11" ht="30.75" customHeight="1" thickBot="1" x14ac:dyDescent="0.25">
      <c r="A20" s="131" t="s">
        <v>49</v>
      </c>
      <c r="B20" s="132"/>
      <c r="C20" s="132"/>
      <c r="D20" s="132"/>
      <c r="E20" s="132"/>
      <c r="F20" s="132"/>
      <c r="G20" s="132"/>
      <c r="H20" s="132"/>
      <c r="I20" s="132"/>
    </row>
    <row r="21" spans="1:11" ht="48.75" customHeight="1" thickBot="1" x14ac:dyDescent="0.25">
      <c r="A21" s="32" t="s">
        <v>28</v>
      </c>
      <c r="B21" s="71" t="s">
        <v>1</v>
      </c>
      <c r="C21" s="34" t="s">
        <v>27</v>
      </c>
      <c r="D21" s="35" t="s">
        <v>35</v>
      </c>
      <c r="E21" s="35" t="s">
        <v>50</v>
      </c>
      <c r="F21" s="35" t="s">
        <v>51</v>
      </c>
      <c r="G21" s="35" t="s">
        <v>52</v>
      </c>
      <c r="H21" s="35" t="s">
        <v>12</v>
      </c>
      <c r="I21" s="72" t="s">
        <v>11</v>
      </c>
    </row>
    <row r="22" spans="1:11" ht="38.25" thickBot="1" x14ac:dyDescent="0.25">
      <c r="A22" s="37" t="s">
        <v>69</v>
      </c>
      <c r="B22" s="38" t="s">
        <v>4</v>
      </c>
      <c r="C22" s="39" t="s">
        <v>48</v>
      </c>
      <c r="D22" s="40" t="s">
        <v>61</v>
      </c>
      <c r="E22" s="40">
        <v>0</v>
      </c>
      <c r="F22" s="40">
        <v>17</v>
      </c>
      <c r="G22" s="40">
        <v>33</v>
      </c>
      <c r="H22" s="41">
        <f>F22/G22</f>
        <v>0.51515151515151514</v>
      </c>
      <c r="I22" s="42">
        <f>+H22</f>
        <v>0.51515151515151514</v>
      </c>
    </row>
    <row r="23" spans="1:11" ht="33.75" customHeight="1" x14ac:dyDescent="0.2">
      <c r="A23" s="46"/>
      <c r="B23" s="73"/>
      <c r="C23" s="74"/>
      <c r="D23" s="75"/>
      <c r="E23" s="75"/>
      <c r="F23" s="75"/>
      <c r="G23" s="75"/>
      <c r="H23" s="76"/>
      <c r="I23" s="76"/>
    </row>
    <row r="24" spans="1:11" ht="30.75" customHeight="1" x14ac:dyDescent="0.2">
      <c r="A24" s="46"/>
      <c r="B24" s="73"/>
      <c r="C24" s="74"/>
      <c r="D24" s="75"/>
      <c r="E24" s="75"/>
      <c r="F24" s="75"/>
      <c r="G24" s="75"/>
      <c r="H24" s="76"/>
      <c r="I24" s="76"/>
    </row>
    <row r="25" spans="1:11" ht="48.75" customHeight="1" thickBot="1" x14ac:dyDescent="0.25"/>
    <row r="26" spans="1:11" ht="19.5" customHeight="1" thickBot="1" x14ac:dyDescent="0.25">
      <c r="A26" s="131" t="s">
        <v>49</v>
      </c>
      <c r="B26" s="132"/>
      <c r="C26" s="132"/>
      <c r="D26" s="132"/>
      <c r="E26" s="132"/>
      <c r="F26" s="132"/>
      <c r="G26" s="132"/>
      <c r="H26" s="43"/>
      <c r="I26" s="43"/>
    </row>
    <row r="27" spans="1:11" ht="24" thickBot="1" x14ac:dyDescent="0.25">
      <c r="A27" s="48" t="s">
        <v>28</v>
      </c>
      <c r="B27" s="49" t="s">
        <v>1</v>
      </c>
      <c r="C27" s="49" t="s">
        <v>27</v>
      </c>
      <c r="D27" s="49" t="s">
        <v>60</v>
      </c>
      <c r="E27" s="49" t="s">
        <v>61</v>
      </c>
      <c r="F27" s="138"/>
      <c r="G27" s="139"/>
    </row>
    <row r="28" spans="1:11" ht="30.75" customHeight="1" thickBot="1" x14ac:dyDescent="0.25">
      <c r="A28" s="37" t="s">
        <v>69</v>
      </c>
      <c r="B28" s="38" t="s">
        <v>4</v>
      </c>
      <c r="C28" s="39" t="s">
        <v>53</v>
      </c>
      <c r="D28" s="94">
        <f>H17</f>
        <v>0.36363636363636365</v>
      </c>
      <c r="E28" s="94">
        <f>H22</f>
        <v>0.51515151515151514</v>
      </c>
      <c r="F28" s="140"/>
      <c r="G28" s="141"/>
    </row>
    <row r="29" spans="1:11" ht="42.75" customHeight="1" x14ac:dyDescent="0.2">
      <c r="A29" s="160" t="s">
        <v>54</v>
      </c>
      <c r="B29" s="161"/>
      <c r="C29" s="161"/>
      <c r="D29" s="70">
        <v>33</v>
      </c>
      <c r="E29" s="70">
        <v>33</v>
      </c>
      <c r="F29" s="49" t="s">
        <v>32</v>
      </c>
      <c r="G29" s="50" t="s">
        <v>29</v>
      </c>
      <c r="H29" s="43"/>
      <c r="I29" s="43"/>
    </row>
    <row r="30" spans="1:11" s="27" customFormat="1" ht="45.75" customHeight="1" thickBot="1" x14ac:dyDescent="0.25">
      <c r="A30" s="135" t="s">
        <v>39</v>
      </c>
      <c r="B30" s="136"/>
      <c r="C30" s="137"/>
      <c r="D30" s="53">
        <f>D28/D29</f>
        <v>1.1019283746556474E-2</v>
      </c>
      <c r="E30" s="53">
        <f>E28/E29</f>
        <v>1.5610651974288337E-2</v>
      </c>
      <c r="F30" s="54">
        <f>+K33</f>
        <v>0</v>
      </c>
      <c r="G30" s="55">
        <f>AVERAGE(D30:E30)</f>
        <v>1.3314967860422406E-2</v>
      </c>
      <c r="H30" s="45"/>
      <c r="I30" s="45"/>
    </row>
    <row r="31" spans="1:11" ht="39" customHeight="1" x14ac:dyDescent="0.2">
      <c r="J31" s="46"/>
      <c r="K31" s="47"/>
    </row>
    <row r="32" spans="1:11" ht="28.5" customHeight="1" x14ac:dyDescent="0.2"/>
    <row r="34" spans="2:21" x14ac:dyDescent="0.2">
      <c r="L34" s="52"/>
    </row>
    <row r="35" spans="2:21" ht="15.75" thickBot="1" x14ac:dyDescent="0.25"/>
    <row r="36" spans="2:21" ht="18.75" x14ac:dyDescent="0.25">
      <c r="B36" s="129" t="s">
        <v>23</v>
      </c>
      <c r="C36" s="130"/>
      <c r="D36" s="17"/>
      <c r="E36" s="17"/>
      <c r="F36" s="17"/>
      <c r="G36" s="17"/>
      <c r="H36" s="17"/>
      <c r="I36" s="17"/>
    </row>
    <row r="37" spans="2:21" x14ac:dyDescent="0.2">
      <c r="B37" s="18" t="s">
        <v>25</v>
      </c>
      <c r="C37" s="18" t="s">
        <v>24</v>
      </c>
    </row>
    <row r="38" spans="2:21" x14ac:dyDescent="0.2">
      <c r="B38" s="70" t="s">
        <v>60</v>
      </c>
      <c r="C38" s="31">
        <f>D28/D29</f>
        <v>1.1019283746556474E-2</v>
      </c>
    </row>
    <row r="39" spans="2:21" ht="39.75" customHeight="1" x14ac:dyDescent="0.25">
      <c r="B39" s="70" t="s">
        <v>61</v>
      </c>
      <c r="C39" s="31">
        <f>E28/E29</f>
        <v>1.5610651974288337E-2</v>
      </c>
      <c r="J39" s="17"/>
      <c r="K39" s="17"/>
      <c r="U39" s="44"/>
    </row>
  </sheetData>
  <mergeCells count="9">
    <mergeCell ref="F27:G28"/>
    <mergeCell ref="A29:C29"/>
    <mergeCell ref="A30:C30"/>
    <mergeCell ref="B36:C36"/>
    <mergeCell ref="C8:E9"/>
    <mergeCell ref="A15:I15"/>
    <mergeCell ref="A20:I20"/>
    <mergeCell ref="A1:J6"/>
    <mergeCell ref="A26:G26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A3EFC6B908747B742D3DD37F9F287" ma:contentTypeVersion="7" ma:contentTypeDescription="Create a new document." ma:contentTypeScope="" ma:versionID="872badbb1636b54765846e940af3321c">
  <xsd:schema xmlns:xsd="http://www.w3.org/2001/XMLSchema" xmlns:xs="http://www.w3.org/2001/XMLSchema" xmlns:p="http://schemas.microsoft.com/office/2006/metadata/properties" xmlns:ns3="e4bb3add-b7bf-4a31-84dd-f02597a2f604" xmlns:ns4="fbc252a0-eeb1-4752-945c-be5460c1585f" targetNamespace="http://schemas.microsoft.com/office/2006/metadata/properties" ma:root="true" ma:fieldsID="168e3cee7ac48ea38869af4252935009" ns3:_="" ns4:_="">
    <xsd:import namespace="e4bb3add-b7bf-4a31-84dd-f02597a2f604"/>
    <xsd:import namespace="fbc252a0-eeb1-4752-945c-be5460c158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b3add-b7bf-4a31-84dd-f02597a2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252a0-eeb1-4752-945c-be5460c158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C1E653-58BE-41BB-B572-404BA268B0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5139B-B608-4226-A867-08D932564B4E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498C4BE5-E555-4593-AA36-2A19052C02A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e4bb3add-b7bf-4a31-84dd-f02597a2f604"/>
    <ds:schemaRef ds:uri="fbc252a0-eeb1-4752-945c-be5460c158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FMNIP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Acsafkineret Yonamine</cp:lastModifiedBy>
  <dcterms:created xsi:type="dcterms:W3CDTF">2015-10-15T17:29:00Z</dcterms:created>
  <dcterms:modified xsi:type="dcterms:W3CDTF">2020-02-04T05:39:43Z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0x010100E25A3EFC6B908747B742D3DD37F9F287</vt:lpwstr>
  </property>
</Properties>
</file>