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J\Documents\MSBA\BRS-Excel Skills\"/>
    </mc:Choice>
  </mc:AlternateContent>
  <bookViews>
    <workbookView minimized="1" xWindow="0" yWindow="0" windowWidth="25600" windowHeight="9667" tabRatio="500" firstSheet="1" activeTab="1"/>
  </bookViews>
  <sheets>
    <sheet name="Sheet1" sheetId="7" r:id="rId1"/>
    <sheet name="Richmond_RealEstate" sheetId="1" r:id="rId2"/>
    <sheet name="Financial Assessment" sheetId="5" r:id="rId3"/>
    <sheet name="FullNames" sheetId="3" r:id="rId4"/>
    <sheet name="FullNames2" sheetId="4" r:id="rId5"/>
    <sheet name="FullNames3" sheetId="6" r:id="rId6"/>
    <sheet name="EmployeeData" sheetId="2" r:id="rId7"/>
    <sheet name="Sheet2" sheetId="8" r:id="rId8"/>
  </sheets>
  <definedNames>
    <definedName name="_xlnm._FilterDatabase" localSheetId="6" hidden="1">EmployeeData!$A$3:$G$103</definedName>
  </definedNames>
  <calcPr calcId="171027"/>
  <pivotCaches>
    <pivotCache cacheId="69" r:id="rId9"/>
  </pivotCaches>
</workbook>
</file>

<file path=xl/calcChain.xml><?xml version="1.0" encoding="utf-8"?>
<calcChain xmlns="http://schemas.openxmlformats.org/spreadsheetml/2006/main">
  <c r="B1" i="6" l="1"/>
  <c r="B1" i="4"/>
  <c r="B1" i="3"/>
  <c r="C27" i="5"/>
  <c r="C17" i="5"/>
  <c r="C22" i="5"/>
  <c r="C12" i="5"/>
  <c r="C5" i="5"/>
  <c r="C19" i="5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</calcChain>
</file>

<file path=xl/sharedStrings.xml><?xml version="1.0" encoding="utf-8"?>
<sst xmlns="http://schemas.openxmlformats.org/spreadsheetml/2006/main" count="2141" uniqueCount="956">
  <si>
    <t>Area</t>
  </si>
  <si>
    <t>Address</t>
  </si>
  <si>
    <t>Subdivision</t>
  </si>
  <si>
    <t>Type</t>
  </si>
  <si>
    <t># Bedrooms</t>
  </si>
  <si>
    <t>Total Baths</t>
  </si>
  <si>
    <t># Rooms</t>
  </si>
  <si>
    <t>List Price</t>
  </si>
  <si>
    <t>Days On Market</t>
  </si>
  <si>
    <t>2302 Creighton RD</t>
  </si>
  <si>
    <t>None</t>
  </si>
  <si>
    <t>Detached</t>
  </si>
  <si>
    <t>2107 Phaup ST</t>
  </si>
  <si>
    <t>Fairfield</t>
  </si>
  <si>
    <t>1912 Chelsea ST</t>
  </si>
  <si>
    <t>1425 N 19th ST</t>
  </si>
  <si>
    <t>Fairmount Park</t>
  </si>
  <si>
    <t>2303 Whitcomb ST</t>
  </si>
  <si>
    <t>1614 N 19th ST</t>
  </si>
  <si>
    <t>1710 N 20th ST</t>
  </si>
  <si>
    <t>1905 N 21</t>
  </si>
  <si>
    <t>Peter Paul Tract</t>
  </si>
  <si>
    <t>1617 N 21st ST</t>
  </si>
  <si>
    <t>2508 Peter Paul BLVD</t>
  </si>
  <si>
    <t>1225 N 32nd ST</t>
  </si>
  <si>
    <t>2631 Q ST</t>
  </si>
  <si>
    <t>1600 N 23rd ST</t>
  </si>
  <si>
    <t>Attached</t>
  </si>
  <si>
    <t>3114 P ST</t>
  </si>
  <si>
    <t>1543 Rogers ST</t>
  </si>
  <si>
    <t>Branders Plan</t>
  </si>
  <si>
    <t>1800 N 19th ST</t>
  </si>
  <si>
    <t>Mechanicsville Gardens</t>
  </si>
  <si>
    <t>2400 Peter Paul BLVD</t>
  </si>
  <si>
    <t>1521 N 30th ST</t>
  </si>
  <si>
    <t>1502 N 26th ST</t>
  </si>
  <si>
    <t>5221 Waverly AVE</t>
  </si>
  <si>
    <t>Alton Heights</t>
  </si>
  <si>
    <t>1712 Mechanicsville TPKE</t>
  </si>
  <si>
    <t>Glen Lea Heights</t>
  </si>
  <si>
    <t>1227 N 38th ST</t>
  </si>
  <si>
    <t>1122 N 26 ST</t>
  </si>
  <si>
    <t>East End</t>
  </si>
  <si>
    <t>1812 N 29th ST</t>
  </si>
  <si>
    <t>2011 Rawlings ST</t>
  </si>
  <si>
    <t>Montrose Heights</t>
  </si>
  <si>
    <t>1311 N 20th ST</t>
  </si>
  <si>
    <t>2116 Newbourne ST</t>
  </si>
  <si>
    <t>Woodville</t>
  </si>
  <si>
    <t>2620 P ST</t>
  </si>
  <si>
    <t>5218 Salem ST</t>
  </si>
  <si>
    <t>Powhatan Place</t>
  </si>
  <si>
    <t>3308 Tuxedo BLVD</t>
  </si>
  <si>
    <t>Tuxedo Park</t>
  </si>
  <si>
    <t>1710 N 28th ST</t>
  </si>
  <si>
    <t>1207 N 36th ST</t>
  </si>
  <si>
    <t>Mccarthy Vineyard</t>
  </si>
  <si>
    <t>1102 Apperson ST</t>
  </si>
  <si>
    <t>1410 N 22 ST</t>
  </si>
  <si>
    <t>3017 R ST</t>
  </si>
  <si>
    <t>805 Old Nicholson ST</t>
  </si>
  <si>
    <t>Fulton Manor</t>
  </si>
  <si>
    <t>5313 Salem ST</t>
  </si>
  <si>
    <t>925 W Clay ST</t>
  </si>
  <si>
    <t>1331 N 28th ST</t>
  </si>
  <si>
    <t>708 N 35th ST</t>
  </si>
  <si>
    <t>1900 Parkwood AVE</t>
  </si>
  <si>
    <t>1736 N 28th ST</t>
  </si>
  <si>
    <t>1734 N 28th ST</t>
  </si>
  <si>
    <t>2113 W Cary ST</t>
  </si>
  <si>
    <t>1118 Catherine ST</t>
  </si>
  <si>
    <t>Carver</t>
  </si>
  <si>
    <t>4610 Bunn AVE</t>
  </si>
  <si>
    <t>2209 Carrington ST</t>
  </si>
  <si>
    <t>1316 N 26th ST</t>
  </si>
  <si>
    <t>1400 N 22nd ST</t>
  </si>
  <si>
    <t>1103 W Leigh ST</t>
  </si>
  <si>
    <t>1107 W Leigh ST</t>
  </si>
  <si>
    <t>809 Admiral Gravely BLVD</t>
  </si>
  <si>
    <t>Fulton Villages</t>
  </si>
  <si>
    <t>404 Bethany DR</t>
  </si>
  <si>
    <t>Wallace Manor</t>
  </si>
  <si>
    <t>1427 N 22nd</t>
  </si>
  <si>
    <t>3504 Maplewood AVE</t>
  </si>
  <si>
    <t>Sunnyside</t>
  </si>
  <si>
    <t>1110 N 22 nd</t>
  </si>
  <si>
    <t>1107 S Randolph ST</t>
  </si>
  <si>
    <t>705 W Clay ST</t>
  </si>
  <si>
    <t>705 1/2 W Clay ST</t>
  </si>
  <si>
    <t>623 N 26th ST</t>
  </si>
  <si>
    <t>2611 O ST</t>
  </si>
  <si>
    <t>716 N 1st ST</t>
  </si>
  <si>
    <t>611 N 1 ST</t>
  </si>
  <si>
    <t>1420 W Clay ST</t>
  </si>
  <si>
    <t>501 Chimborazo BLVD</t>
  </si>
  <si>
    <t>4733 Louisiana ST</t>
  </si>
  <si>
    <t>626 N 30th ST</t>
  </si>
  <si>
    <t>921 N 27th ST</t>
  </si>
  <si>
    <t>4736 Fulton ST</t>
  </si>
  <si>
    <t>3403 E Marshall ST</t>
  </si>
  <si>
    <t>609 Louisiana ST</t>
  </si>
  <si>
    <t>Village Of Rocketts Landing</t>
  </si>
  <si>
    <t>713 N 27th ST</t>
  </si>
  <si>
    <t>704 Louisiana ST</t>
  </si>
  <si>
    <t>4700 Fulton ST</t>
  </si>
  <si>
    <t>3419 E Clay ST</t>
  </si>
  <si>
    <t>4708 Fulton ST</t>
  </si>
  <si>
    <t>4716 Fulton ST</t>
  </si>
  <si>
    <t>516 N 22nd ST</t>
  </si>
  <si>
    <t>1201 20th ST</t>
  </si>
  <si>
    <t>1218 Catherine ST</t>
  </si>
  <si>
    <t>1111 W Grace ST</t>
  </si>
  <si>
    <t>1616 Kemper ST</t>
  </si>
  <si>
    <t>Randolph West</t>
  </si>
  <si>
    <t>419 N Mulberry ST</t>
  </si>
  <si>
    <t>3605 E Broad ST</t>
  </si>
  <si>
    <t>12 E Clay ST</t>
  </si>
  <si>
    <t>2111 M ST</t>
  </si>
  <si>
    <t>612 N 30th ST</t>
  </si>
  <si>
    <t>608 N 30th ST</t>
  </si>
  <si>
    <t>3001 E Marshall ST</t>
  </si>
  <si>
    <t>3012 E Franklin ST</t>
  </si>
  <si>
    <t>601 N 30th ST</t>
  </si>
  <si>
    <t>601 1/4 N 30th ST</t>
  </si>
  <si>
    <t>3525 Grove AVE</t>
  </si>
  <si>
    <t>514 N 25th ST</t>
  </si>
  <si>
    <t>1508 Sunset LN</t>
  </si>
  <si>
    <t>2214 W Grace ST</t>
  </si>
  <si>
    <t>408 N Belmont AVE</t>
  </si>
  <si>
    <t>21 W Clay</t>
  </si>
  <si>
    <t>308 Lombardy ST</t>
  </si>
  <si>
    <t>3222 Stuart AVE</t>
  </si>
  <si>
    <t>2400 Floyd AVE</t>
  </si>
  <si>
    <t>109 N Allen AVE</t>
  </si>
  <si>
    <t>2405 Hanover AVE</t>
  </si>
  <si>
    <t>2524 Stuart AVE</t>
  </si>
  <si>
    <t>2602 E Broad ST</t>
  </si>
  <si>
    <t>2600 E Broad ST</t>
  </si>
  <si>
    <t>211 N 36th ST</t>
  </si>
  <si>
    <t>2611 Kensington AVE</t>
  </si>
  <si>
    <t>2609 Kensington AVE</t>
  </si>
  <si>
    <t>2001 Stuart AVE</t>
  </si>
  <si>
    <t>1711 Grove AVE</t>
  </si>
  <si>
    <t>3414 W Franklin ST</t>
  </si>
  <si>
    <t>Forbes Tract</t>
  </si>
  <si>
    <t>1412 Grove AVE</t>
  </si>
  <si>
    <t>2500 Stuart AVE</t>
  </si>
  <si>
    <t>1907 Grove AVE</t>
  </si>
  <si>
    <t>1508 Park AVE</t>
  </si>
  <si>
    <t>3104 Bute LN</t>
  </si>
  <si>
    <t>804 Westover RD</t>
  </si>
  <si>
    <t>William Byrd</t>
  </si>
  <si>
    <t>1129 Floyd AVE</t>
  </si>
  <si>
    <t>1517 Sunset LN</t>
  </si>
  <si>
    <t>2226 Monument AVE</t>
  </si>
  <si>
    <t>2000 Monument AVE</t>
  </si>
  <si>
    <t>2300 Monument AVE</t>
  </si>
  <si>
    <t>1837 Monument Avenue</t>
  </si>
  <si>
    <t>6501 Patterson AVE</t>
  </si>
  <si>
    <t>Westhampton Heights Annex</t>
  </si>
  <si>
    <t>5322 Marian ST</t>
  </si>
  <si>
    <t>Westwood</t>
  </si>
  <si>
    <t>4510 Wythe AVE</t>
  </si>
  <si>
    <t>Monument Avenue Park</t>
  </si>
  <si>
    <t>4506 Patterson AVE</t>
  </si>
  <si>
    <t>4403 Park AVE</t>
  </si>
  <si>
    <t>5209 Wythe AVE</t>
  </si>
  <si>
    <t>Willow Lawn</t>
  </si>
  <si>
    <t>6727 Patterson AVE</t>
  </si>
  <si>
    <t>College View</t>
  </si>
  <si>
    <t>6529 Patterson AVE</t>
  </si>
  <si>
    <t>4905 Patterson AVE</t>
  </si>
  <si>
    <t>Edgewood</t>
  </si>
  <si>
    <t>4816 Fitzhugh AVE</t>
  </si>
  <si>
    <t>4603 Fitzhugh AVE</t>
  </si>
  <si>
    <t>3720 Cary Street RD</t>
  </si>
  <si>
    <t>Henry Place</t>
  </si>
  <si>
    <t>4427 Cutshaw AVE</t>
  </si>
  <si>
    <t>4617 Hanover AVE</t>
  </si>
  <si>
    <t>Colonial Place</t>
  </si>
  <si>
    <t>4105 Bromley LN</t>
  </si>
  <si>
    <t>Monument Avenue Gardens</t>
  </si>
  <si>
    <t>1504 Sauer AVE</t>
  </si>
  <si>
    <t>201 W Hillcrest AVE</t>
  </si>
  <si>
    <t>Hillcrest</t>
  </si>
  <si>
    <t>1227 Rothesay CIR</t>
  </si>
  <si>
    <t>4914 Cary Street RD</t>
  </si>
  <si>
    <t>Stonewall Court</t>
  </si>
  <si>
    <t>1258 Rothesay CIR</t>
  </si>
  <si>
    <t>39 Towana RD</t>
  </si>
  <si>
    <t>Roselawn</t>
  </si>
  <si>
    <t>5403 Matoaka RD</t>
  </si>
  <si>
    <t>Tuckahoe Terrace</t>
  </si>
  <si>
    <t>4117 Stuart AVE</t>
  </si>
  <si>
    <t>519 Maple AVE</t>
  </si>
  <si>
    <t>Maple Green</t>
  </si>
  <si>
    <t>6347 Ridgeway RD</t>
  </si>
  <si>
    <t>Fairway Ridge</t>
  </si>
  <si>
    <t>5 Huntley RD</t>
  </si>
  <si>
    <t>9 Towana RD</t>
  </si>
  <si>
    <t>18 Hampton Hills LN</t>
  </si>
  <si>
    <t>6310 Three Chopt RD</t>
  </si>
  <si>
    <t>127 Kennondale LN</t>
  </si>
  <si>
    <t>5115 Cary Street RD</t>
  </si>
  <si>
    <t>Paxton</t>
  </si>
  <si>
    <t>1009 Crafton LN</t>
  </si>
  <si>
    <t>Green Park</t>
  </si>
  <si>
    <t>3409 Meadowbridge RD</t>
  </si>
  <si>
    <t>Highland Park</t>
  </si>
  <si>
    <t>1509 Milton ST</t>
  </si>
  <si>
    <t>1511 Front ST</t>
  </si>
  <si>
    <t>Highland Park Addition</t>
  </si>
  <si>
    <t>2314 2nd AVE</t>
  </si>
  <si>
    <t>Chestnut Hills</t>
  </si>
  <si>
    <t>3506 North AVE</t>
  </si>
  <si>
    <t>1605 Lamb AVE</t>
  </si>
  <si>
    <t>Barton Heights</t>
  </si>
  <si>
    <t>910 Young ST</t>
  </si>
  <si>
    <t>Walnut Hill</t>
  </si>
  <si>
    <t>3117 Letcher AVE</t>
  </si>
  <si>
    <t>Highland Terrace Annex</t>
  </si>
  <si>
    <t>3603 North AVE</t>
  </si>
  <si>
    <t>3608 Griffin AVE</t>
  </si>
  <si>
    <t>North Manor</t>
  </si>
  <si>
    <t>2702 Wellington ST</t>
  </si>
  <si>
    <t>Pelham Park</t>
  </si>
  <si>
    <t>3318 Carolina AVE</t>
  </si>
  <si>
    <t>North Highland Park</t>
  </si>
  <si>
    <t>3408 Meadowbridge</t>
  </si>
  <si>
    <t>1609 Lamb Ave.</t>
  </si>
  <si>
    <t>3210 Hazelhurst AVE</t>
  </si>
  <si>
    <t>Brookland Terrace</t>
  </si>
  <si>
    <t>3006 3rd</t>
  </si>
  <si>
    <t>3312 Lamb AVE</t>
  </si>
  <si>
    <t>1703 Lamb AVE</t>
  </si>
  <si>
    <t>303 W Roberts ST</t>
  </si>
  <si>
    <t>3216 Dill AVE</t>
  </si>
  <si>
    <t>3721 North AVE</t>
  </si>
  <si>
    <t>600 Pollock ST</t>
  </si>
  <si>
    <t>Hillcrest Park</t>
  </si>
  <si>
    <t>5016 E Seminary AVE</t>
  </si>
  <si>
    <t>North Ginter Park</t>
  </si>
  <si>
    <t>1700 Monteiro AVE</t>
  </si>
  <si>
    <t>101 Yancey ST</t>
  </si>
  <si>
    <t>2909 Barton AVE</t>
  </si>
  <si>
    <t>2611 Barton AVE</t>
  </si>
  <si>
    <t>Battery Court Addition</t>
  </si>
  <si>
    <t>1518 Pulaski ST</t>
  </si>
  <si>
    <t>The Plateau</t>
  </si>
  <si>
    <t>3405 2nd AVE</t>
  </si>
  <si>
    <t>1113 E Brookland Park BLVD</t>
  </si>
  <si>
    <t>2818 North AVE</t>
  </si>
  <si>
    <t>Brookland Park</t>
  </si>
  <si>
    <t>3010 3rd AVE</t>
  </si>
  <si>
    <t>2909 2nd AVE</t>
  </si>
  <si>
    <t>2400 2nd AVE</t>
  </si>
  <si>
    <t>1705 Monteiro AVE</t>
  </si>
  <si>
    <t>3206 Detroit AVE</t>
  </si>
  <si>
    <t>3314 2nd AVE</t>
  </si>
  <si>
    <t>21 W Fells ST</t>
  </si>
  <si>
    <t>3 W Fells ST</t>
  </si>
  <si>
    <t>11 W Fells ST</t>
  </si>
  <si>
    <t>1808 Rose AVE</t>
  </si>
  <si>
    <t>3111 Carolina AVE</t>
  </si>
  <si>
    <t>2111 North AVE</t>
  </si>
  <si>
    <t>2109 North AVE</t>
  </si>
  <si>
    <t>1605 Wentbridge RD</t>
  </si>
  <si>
    <t>Sherwood Park</t>
  </si>
  <si>
    <t>2901 Fendall AVE</t>
  </si>
  <si>
    <t>2012 Rose AVE</t>
  </si>
  <si>
    <t>111 Overbrook RD</t>
  </si>
  <si>
    <t>Battery Park</t>
  </si>
  <si>
    <t>1901 Seddon RD</t>
  </si>
  <si>
    <t>West Ginter Park</t>
  </si>
  <si>
    <t>3201 Griffin AVE</t>
  </si>
  <si>
    <t>2000 Miller AVE</t>
  </si>
  <si>
    <t>3314 Carolina AVE</t>
  </si>
  <si>
    <t>2927 Garland AVE</t>
  </si>
  <si>
    <t>5008 W Seminary AVE</t>
  </si>
  <si>
    <t>3019 Woodrow AVE</t>
  </si>
  <si>
    <t>2827 Garland AVE</t>
  </si>
  <si>
    <t>4306 Newport DR</t>
  </si>
  <si>
    <t>Bellevue Court</t>
  </si>
  <si>
    <t>2211 Barton AVE</t>
  </si>
  <si>
    <t>1421 W Laburnum AVE</t>
  </si>
  <si>
    <t>Laburnum Park</t>
  </si>
  <si>
    <t>3231 Edgewood AVE</t>
  </si>
  <si>
    <t>3220 Hanes AVE</t>
  </si>
  <si>
    <t>1217 Stanhope AVE</t>
  </si>
  <si>
    <t>5014 W Seminary AVE</t>
  </si>
  <si>
    <t>2712 Barton AVE</t>
  </si>
  <si>
    <t>1425 W Laburnum AVE</t>
  </si>
  <si>
    <t>2905 Montrose AVE</t>
  </si>
  <si>
    <t>3200 Enslow AVE</t>
  </si>
  <si>
    <t>1327 Amherst AVE</t>
  </si>
  <si>
    <t>Brookdale</t>
  </si>
  <si>
    <t>1405 W Laburnum AVE</t>
  </si>
  <si>
    <t>1503 Greycourt AVE</t>
  </si>
  <si>
    <t>Virginia Place</t>
  </si>
  <si>
    <t>1207 Greycourt AVE</t>
  </si>
  <si>
    <t>Bellevue</t>
  </si>
  <si>
    <t>3015 Montrose AVE</t>
  </si>
  <si>
    <t>Ginter Park Terrace</t>
  </si>
  <si>
    <t>3130 Moss Side AVE</t>
  </si>
  <si>
    <t>Ladies Mile Terrace</t>
  </si>
  <si>
    <t>3609 Hawthorne AVE</t>
  </si>
  <si>
    <t>Ginter Park</t>
  </si>
  <si>
    <t>2602 Norwood CT</t>
  </si>
  <si>
    <t>Norwood Park</t>
  </si>
  <si>
    <t>3116 Moss Side AVE</t>
  </si>
  <si>
    <t>3408 Moss Side AVE</t>
  </si>
  <si>
    <t>3128 Moss Side</t>
  </si>
  <si>
    <t>3120 Moss Side AVE</t>
  </si>
  <si>
    <t>4209 Seminary AVE</t>
  </si>
  <si>
    <t>3124 Moss Side</t>
  </si>
  <si>
    <t>2916 Seminary AVE</t>
  </si>
  <si>
    <t>Hammond Place</t>
  </si>
  <si>
    <t>2609 Brook</t>
  </si>
  <si>
    <t>Oak Ridge</t>
  </si>
  <si>
    <t>3509 Moss Side</t>
  </si>
  <si>
    <t>3601 Noble AVE</t>
  </si>
  <si>
    <t>3818 Seminary AVE</t>
  </si>
  <si>
    <t>4210 Seminary AVE</t>
  </si>
  <si>
    <t>3813 Seminary AVE</t>
  </si>
  <si>
    <t>2907 Decatur ST</t>
  </si>
  <si>
    <t>Burfoot Addition</t>
  </si>
  <si>
    <t>3012 Hull ST</t>
  </si>
  <si>
    <t>2820 Midlothian TPKE</t>
  </si>
  <si>
    <t>Swansboro</t>
  </si>
  <si>
    <t>109 Chuckatuck</t>
  </si>
  <si>
    <t>Green Acres</t>
  </si>
  <si>
    <t>1048 Barlen DR</t>
  </si>
  <si>
    <t>Barleth Heights</t>
  </si>
  <si>
    <t>123 Lipscomb ST</t>
  </si>
  <si>
    <t>Blackwell</t>
  </si>
  <si>
    <t>3212 Midlothian Tpke</t>
  </si>
  <si>
    <t>62 W 29th ST</t>
  </si>
  <si>
    <t>1016 Shelby DR</t>
  </si>
  <si>
    <t>Woodstock</t>
  </si>
  <si>
    <t>301 German School RD</t>
  </si>
  <si>
    <t>907 Andros RD</t>
  </si>
  <si>
    <t>Worthington Farms</t>
  </si>
  <si>
    <t>616 German School RD</t>
  </si>
  <si>
    <t>7 Weaver CT</t>
  </si>
  <si>
    <t>Forest Hill Park Annex</t>
  </si>
  <si>
    <t>6525 Balsam RD</t>
  </si>
  <si>
    <t>6210 Derwent RD</t>
  </si>
  <si>
    <t>Laurel Meadows</t>
  </si>
  <si>
    <t>936 Derrymore RD</t>
  </si>
  <si>
    <t>4020 Crutchfield ST</t>
  </si>
  <si>
    <t>724 Mcdowell RD</t>
  </si>
  <si>
    <t>Warwick Acres</t>
  </si>
  <si>
    <t>924 Whitehead RD</t>
  </si>
  <si>
    <t>922 Hill Top DR</t>
  </si>
  <si>
    <t>Forest View Heights</t>
  </si>
  <si>
    <t>5731 Bondsor LN</t>
  </si>
  <si>
    <t>Oakhurst</t>
  </si>
  <si>
    <t>1211 Irby DR</t>
  </si>
  <si>
    <t>Raleigh Court</t>
  </si>
  <si>
    <t>5640 Marc Manor CT</t>
  </si>
  <si>
    <t>Cordle Crossing</t>
  </si>
  <si>
    <t>5421 Princess Ella LN</t>
  </si>
  <si>
    <t>3311 Semmes AVE</t>
  </si>
  <si>
    <t>Woodland Heights</t>
  </si>
  <si>
    <t>14 E 33rd ST</t>
  </si>
  <si>
    <t>Centre Heights</t>
  </si>
  <si>
    <t>1607 Stansbury AVE</t>
  </si>
  <si>
    <t>Derwent</t>
  </si>
  <si>
    <t>303 Beaufont Hills DR</t>
  </si>
  <si>
    <t>Beaufont Hills</t>
  </si>
  <si>
    <t>1707 Decatur ST</t>
  </si>
  <si>
    <t>5815 Ullswater AVE</t>
  </si>
  <si>
    <t>823 Westover Hills BLVD</t>
  </si>
  <si>
    <t>Forest Hill Park Terrace</t>
  </si>
  <si>
    <t>2901 Midlothian TPKE</t>
  </si>
  <si>
    <t>5814 Ullswater</t>
  </si>
  <si>
    <t>4010 Sharon CT</t>
  </si>
  <si>
    <t>Forest Hill Park</t>
  </si>
  <si>
    <t>5511 Princess Ella LN</t>
  </si>
  <si>
    <t>1412 Bainbridge ST</t>
  </si>
  <si>
    <t>Manchester</t>
  </si>
  <si>
    <t>1100 Irby DR</t>
  </si>
  <si>
    <t>6231 Warwick RD</t>
  </si>
  <si>
    <t>6241 Warwick RD</t>
  </si>
  <si>
    <t>4005 N Huguenot RD</t>
  </si>
  <si>
    <t>Oxford Addition</t>
  </si>
  <si>
    <t>1502 Westover Hills BLVD</t>
  </si>
  <si>
    <t>Westover Hills</t>
  </si>
  <si>
    <t>2837 Monteith RD</t>
  </si>
  <si>
    <t>Old Gun Estates</t>
  </si>
  <si>
    <t>1400 Boroughbridge RD</t>
  </si>
  <si>
    <t>Westover Terrace</t>
  </si>
  <si>
    <t>7454 Laneview DR</t>
  </si>
  <si>
    <t>Laneview</t>
  </si>
  <si>
    <t>8011 Burrundie DR</t>
  </si>
  <si>
    <t>Stratford Hills</t>
  </si>
  <si>
    <t>5952 Forest Hill AVE</t>
  </si>
  <si>
    <t>Shirley Hills</t>
  </si>
  <si>
    <t>1206 Irby DR</t>
  </si>
  <si>
    <t>1208 W 48th ST</t>
  </si>
  <si>
    <t>Forest Hill Terrace</t>
  </si>
  <si>
    <t>5720 Westower DR</t>
  </si>
  <si>
    <t>Westower Ridge</t>
  </si>
  <si>
    <t>214 W 12th ST</t>
  </si>
  <si>
    <t>1523 Yeardley DR</t>
  </si>
  <si>
    <t>Westover Farms</t>
  </si>
  <si>
    <t>15 E 34th ST</t>
  </si>
  <si>
    <t>5728 Westower DR</t>
  </si>
  <si>
    <t>1505 Southern Pine CT</t>
  </si>
  <si>
    <t>Pineneedles</t>
  </si>
  <si>
    <t>3215 Landria DR</t>
  </si>
  <si>
    <t>Windsorview</t>
  </si>
  <si>
    <t>4207 Springhill AVE</t>
  </si>
  <si>
    <t>Forest Hill Park Land Co</t>
  </si>
  <si>
    <t>2340 Stratford CT</t>
  </si>
  <si>
    <t>9700 Bellingham LN</t>
  </si>
  <si>
    <t>Wayland</t>
  </si>
  <si>
    <t>407 W 31st ST</t>
  </si>
  <si>
    <t>7247 South DR</t>
  </si>
  <si>
    <t>10201 Gwynnbrook RD</t>
  </si>
  <si>
    <t>Staffordshire</t>
  </si>
  <si>
    <t>3521 Bittersweet RD</t>
  </si>
  <si>
    <t>Fernleigh</t>
  </si>
  <si>
    <t>5611 Southern Pine DR</t>
  </si>
  <si>
    <t>9951 Oldfield DR</t>
  </si>
  <si>
    <t>Hobby Hill Farms</t>
  </si>
  <si>
    <t>2111 Stratford RD</t>
  </si>
  <si>
    <t>3101 Duryea CT</t>
  </si>
  <si>
    <t>9912 Channing CIR</t>
  </si>
  <si>
    <t>Westchester</t>
  </si>
  <si>
    <t>3030 Clarendon DR</t>
  </si>
  <si>
    <t>3331 Ellsworth RD</t>
  </si>
  <si>
    <t>5719 Bondsor LN</t>
  </si>
  <si>
    <t>5608 Old Willow CT</t>
  </si>
  <si>
    <t>Willow Cove</t>
  </si>
  <si>
    <t>7732 Marilea RD</t>
  </si>
  <si>
    <t>4201 Springhill AVE</t>
  </si>
  <si>
    <t>2706 Scarsborough DR</t>
  </si>
  <si>
    <t>4412 Forest Hill AVE</t>
  </si>
  <si>
    <t>2611 Semmes AVE</t>
  </si>
  <si>
    <t>1926 Lansing AVE</t>
  </si>
  <si>
    <t>Forest Hill Farms</t>
  </si>
  <si>
    <t>2301 Stratford CT</t>
  </si>
  <si>
    <t>9520 Evansway LN</t>
  </si>
  <si>
    <t>Holiday Hills</t>
  </si>
  <si>
    <t>9609 Fernleigh DR</t>
  </si>
  <si>
    <t>3113 Forest Hill AVE</t>
  </si>
  <si>
    <t>3621 Tanby RD</t>
  </si>
  <si>
    <t>Nottingham</t>
  </si>
  <si>
    <t>1207 W 45th ST</t>
  </si>
  <si>
    <t>2801 Stratford RD</t>
  </si>
  <si>
    <t>2933 Kenmore RD</t>
  </si>
  <si>
    <t>2911 Stratford RD</t>
  </si>
  <si>
    <t>8746 Old Spring</t>
  </si>
  <si>
    <t>Southampton</t>
  </si>
  <si>
    <t>3610 Tanby RD</t>
  </si>
  <si>
    <t>3305 Semmes AVE</t>
  </si>
  <si>
    <t>000 Corley Home DR</t>
  </si>
  <si>
    <t>Villas At Archer Springs</t>
  </si>
  <si>
    <t>10201 Tiffany CIR</t>
  </si>
  <si>
    <t>5305 Sylvan RD</t>
  </si>
  <si>
    <t>3111 Kenmore RD</t>
  </si>
  <si>
    <t>00 Corley Home DR</t>
  </si>
  <si>
    <t>Villas at Archer Springs</t>
  </si>
  <si>
    <t>000 Corley Home PL</t>
  </si>
  <si>
    <t>5000 King William RD</t>
  </si>
  <si>
    <t>3441 Rivanna DR</t>
  </si>
  <si>
    <t>James River Commons</t>
  </si>
  <si>
    <t>00000 Corley Home PL</t>
  </si>
  <si>
    <t>10120 Hobby Hill RD</t>
  </si>
  <si>
    <t>3018 Kenmore RD</t>
  </si>
  <si>
    <t>0 Corley Home DR</t>
  </si>
  <si>
    <t>0000 Corley Home CT</t>
  </si>
  <si>
    <t>10021 Apache RD</t>
  </si>
  <si>
    <t>Huguenot Farms</t>
  </si>
  <si>
    <t>7509 Tanglewood RD</t>
  </si>
  <si>
    <t>3517 WEST POINT CT</t>
  </si>
  <si>
    <t>7741 Marilea RD</t>
  </si>
  <si>
    <t>3351 Corley Home DR</t>
  </si>
  <si>
    <t>5001 New Kent RD</t>
  </si>
  <si>
    <t>2901 Westchester RD</t>
  </si>
  <si>
    <t>Willow Oaks</t>
  </si>
  <si>
    <t>2520 Stratford RD</t>
  </si>
  <si>
    <t>4112 Southampton RD</t>
  </si>
  <si>
    <t>3319 Ashdown RD</t>
  </si>
  <si>
    <t>10010 Apache RD</t>
  </si>
  <si>
    <t>5624 Langdon CT</t>
  </si>
  <si>
    <t>Westover Hills West</t>
  </si>
  <si>
    <t>4920 New Kent RD</t>
  </si>
  <si>
    <t>3308 Rivanna DR</t>
  </si>
  <si>
    <t>2004 Prince George RD</t>
  </si>
  <si>
    <t>3400 Corley Home DR</t>
  </si>
  <si>
    <t>1200 W 41st ST</t>
  </si>
  <si>
    <t>2925 Skipton RD</t>
  </si>
  <si>
    <t>3004 E Martins Grant CIR</t>
  </si>
  <si>
    <t>Martins Grant</t>
  </si>
  <si>
    <t>10255 Cherokee RD</t>
  </si>
  <si>
    <t>5601 Saint James CT</t>
  </si>
  <si>
    <t>1335 Hioaks RD</t>
  </si>
  <si>
    <t>Highland Manor</t>
  </si>
  <si>
    <t>10685 Cherokee RD</t>
  </si>
  <si>
    <t>Pittaway Farms</t>
  </si>
  <si>
    <t>4915 New Kent RD</t>
  </si>
  <si>
    <t>10451 Cherokee RD</t>
  </si>
  <si>
    <t>10401 Cherokee RD</t>
  </si>
  <si>
    <t>10136 Cherokee RD</t>
  </si>
  <si>
    <t>7701 Riverside DR</t>
  </si>
  <si>
    <t>MLS#</t>
  </si>
  <si>
    <t>Finished Sq Feet</t>
  </si>
  <si>
    <t>Employee Name</t>
  </si>
  <si>
    <t>Department</t>
  </si>
  <si>
    <t>Phone</t>
  </si>
  <si>
    <t>Status</t>
  </si>
  <si>
    <t>Hire Date</t>
  </si>
  <si>
    <t>Job Rating</t>
  </si>
  <si>
    <t>Compensation</t>
  </si>
  <si>
    <t xml:space="preserve">Maggie Cueto  </t>
  </si>
  <si>
    <t>Strategy</t>
  </si>
  <si>
    <t>(41) 0643-3823</t>
  </si>
  <si>
    <t>Full Time</t>
  </si>
  <si>
    <t xml:space="preserve">Aurea Coupe  </t>
  </si>
  <si>
    <t>(75) 5077-3785</t>
  </si>
  <si>
    <t>Part Time</t>
  </si>
  <si>
    <t xml:space="preserve">Gilbert Goldsborough  </t>
  </si>
  <si>
    <t>(51) 7284-6797</t>
  </si>
  <si>
    <t xml:space="preserve">Lindy Morphis  </t>
  </si>
  <si>
    <t>(91) 8020-0245</t>
  </si>
  <si>
    <t xml:space="preserve">Lidia Mulloy  </t>
  </si>
  <si>
    <t>(16) 5615-3561</t>
  </si>
  <si>
    <t xml:space="preserve">Star Russell  </t>
  </si>
  <si>
    <t>(16) 7730-8775</t>
  </si>
  <si>
    <t xml:space="preserve">Shakia Horrell  </t>
  </si>
  <si>
    <t>(65) 8679-3339</t>
  </si>
  <si>
    <t xml:space="preserve">Lamar Kramer  </t>
  </si>
  <si>
    <t>(19) 1092-3961</t>
  </si>
  <si>
    <t xml:space="preserve">Rubin Kittrell  </t>
  </si>
  <si>
    <t>Marketing</t>
  </si>
  <si>
    <t>(20) 6189-4414</t>
  </si>
  <si>
    <t xml:space="preserve">Angila Privette  </t>
  </si>
  <si>
    <t>(65) 5641-4249</t>
  </si>
  <si>
    <t xml:space="preserve">Jacklyn Newhart  </t>
  </si>
  <si>
    <t>(25) 7504-3872</t>
  </si>
  <si>
    <t xml:space="preserve">Margert Yankey  </t>
  </si>
  <si>
    <t>(96) 5668-7488</t>
  </si>
  <si>
    <t xml:space="preserve">Dara Melnyk  </t>
  </si>
  <si>
    <t>(64) 0175-3823</t>
  </si>
  <si>
    <t xml:space="preserve">Melynda Boehme  </t>
  </si>
  <si>
    <t>(01) 0294-6463</t>
  </si>
  <si>
    <t xml:space="preserve">Jean Larin  </t>
  </si>
  <si>
    <t>(79) 0419-6010</t>
  </si>
  <si>
    <t xml:space="preserve">Nick Thurmond  </t>
  </si>
  <si>
    <t>(95) 8702-5891</t>
  </si>
  <si>
    <t xml:space="preserve">Rafaela Varian  </t>
  </si>
  <si>
    <t>Audit</t>
  </si>
  <si>
    <t>(81) 9756-2375</t>
  </si>
  <si>
    <t xml:space="preserve">Julie Bernstein  </t>
  </si>
  <si>
    <t>(84) 8397-8740</t>
  </si>
  <si>
    <t xml:space="preserve">Maxie Dunaway  </t>
  </si>
  <si>
    <t>(98) 6982-8014</t>
  </si>
  <si>
    <t xml:space="preserve">Jacque Loredo  </t>
  </si>
  <si>
    <t>(69) 2731-9031</t>
  </si>
  <si>
    <t xml:space="preserve">Justa Steppe  </t>
  </si>
  <si>
    <t>(14) 1721-5775</t>
  </si>
  <si>
    <t xml:space="preserve">Kimberlee Wicker  </t>
  </si>
  <si>
    <t>(85) 4506-1141</t>
  </si>
  <si>
    <t xml:space="preserve">Hobert Birkland  </t>
  </si>
  <si>
    <t>(56) 6557-0335</t>
  </si>
  <si>
    <t xml:space="preserve">Margot Welker  </t>
  </si>
  <si>
    <t>(97) 2858-5249</t>
  </si>
  <si>
    <t xml:space="preserve">Lorri Hammes  </t>
  </si>
  <si>
    <t>Informtion Technology</t>
  </si>
  <si>
    <t>(04) 3434-7909</t>
  </si>
  <si>
    <t xml:space="preserve">Cindi Broxton  </t>
  </si>
  <si>
    <t>(38) 6964-5273</t>
  </si>
  <si>
    <t xml:space="preserve">Lydia Gannaway  </t>
  </si>
  <si>
    <t>(54) 3117-9901</t>
  </si>
  <si>
    <t xml:space="preserve">Chelsea Konen  </t>
  </si>
  <si>
    <t>(28) 1244-1548</t>
  </si>
  <si>
    <t xml:space="preserve">Elouise Faulks  </t>
  </si>
  <si>
    <t>(63) 5784-2113</t>
  </si>
  <si>
    <t xml:space="preserve">Adriana Ouimet  </t>
  </si>
  <si>
    <t>(74) 3295-8969</t>
  </si>
  <si>
    <t xml:space="preserve">Hilda Dishon  </t>
  </si>
  <si>
    <t>(42) 6422-4832</t>
  </si>
  <si>
    <t xml:space="preserve">Grazyna Rhoda  </t>
  </si>
  <si>
    <t>(95) 5616-4903</t>
  </si>
  <si>
    <t xml:space="preserve">Tu Cuevas  </t>
  </si>
  <si>
    <t>(46) 6412-9271</t>
  </si>
  <si>
    <t xml:space="preserve">Isabell Lilley  </t>
  </si>
  <si>
    <t>(48) 6072-4391</t>
  </si>
  <si>
    <t xml:space="preserve">Cherryl Smail  </t>
  </si>
  <si>
    <t>(78) 1186-0822</t>
  </si>
  <si>
    <t xml:space="preserve">Mei Honda  </t>
  </si>
  <si>
    <t>(56) 7498-0784</t>
  </si>
  <si>
    <t xml:space="preserve">Sharla Casillas  </t>
  </si>
  <si>
    <t>(33) 1055-2118</t>
  </si>
  <si>
    <t xml:space="preserve">Karrie Brierly  </t>
  </si>
  <si>
    <t>(95) 1808-8913</t>
  </si>
  <si>
    <t xml:space="preserve">Mohammad Hetzel  </t>
  </si>
  <si>
    <t>(91) 9749-3946</t>
  </si>
  <si>
    <t xml:space="preserve">Tandra Linhart  </t>
  </si>
  <si>
    <t>(41) 4519-4966</t>
  </si>
  <si>
    <t xml:space="preserve">Zula Iddings  </t>
  </si>
  <si>
    <t>(24) 7572-9984</t>
  </si>
  <si>
    <t xml:space="preserve">Edison Kear  </t>
  </si>
  <si>
    <t>Accounting</t>
  </si>
  <si>
    <t>(39) 6347-2645</t>
  </si>
  <si>
    <t xml:space="preserve">Pa Fontanilla  </t>
  </si>
  <si>
    <t>(42) 4798-4668</t>
  </si>
  <si>
    <t xml:space="preserve">Carma Millsaps  </t>
  </si>
  <si>
    <t>(05) 0102-2893</t>
  </si>
  <si>
    <t xml:space="preserve">Suzann Taranto  </t>
  </si>
  <si>
    <t>(64) 1218-2725</t>
  </si>
  <si>
    <t xml:space="preserve">Terisa Ayotte  </t>
  </si>
  <si>
    <t>(00) 5329-3680</t>
  </si>
  <si>
    <t xml:space="preserve">Elaina Krein  </t>
  </si>
  <si>
    <t>(89) 2956-0241</t>
  </si>
  <si>
    <t xml:space="preserve">Susannah Maddock  </t>
  </si>
  <si>
    <t>(67) 1935-1180</t>
  </si>
  <si>
    <t xml:space="preserve">Nancey Young  </t>
  </si>
  <si>
    <t>(97) 5036-7762</t>
  </si>
  <si>
    <t xml:space="preserve">Maxwell Rispoli  </t>
  </si>
  <si>
    <t>Finance</t>
  </si>
  <si>
    <t>(55) 5740-4524</t>
  </si>
  <si>
    <t xml:space="preserve">Renate Slone  </t>
  </si>
  <si>
    <t>(99) 7504-7268</t>
  </si>
  <si>
    <t xml:space="preserve">Lera Caldwell  </t>
  </si>
  <si>
    <t>(38) 6560-8478</t>
  </si>
  <si>
    <t xml:space="preserve">Magnolia Weidler  </t>
  </si>
  <si>
    <t>(27) 5546-9461</t>
  </si>
  <si>
    <t xml:space="preserve">Ivan Walpole  </t>
  </si>
  <si>
    <t>(24) 2532-4928</t>
  </si>
  <si>
    <t xml:space="preserve">Lucienne Donahue  </t>
  </si>
  <si>
    <t>(34) 2195-9796</t>
  </si>
  <si>
    <t xml:space="preserve">Stephania Werth  </t>
  </si>
  <si>
    <t>(56) 2234-8095</t>
  </si>
  <si>
    <t xml:space="preserve">Karole Husman  </t>
  </si>
  <si>
    <t>(10) 2522-1691</t>
  </si>
  <si>
    <t xml:space="preserve">Alana Dutra  </t>
  </si>
  <si>
    <t>(19) 5292-9778</t>
  </si>
  <si>
    <t xml:space="preserve">Cecile Flemings  </t>
  </si>
  <si>
    <t>(12) 4162-0210</t>
  </si>
  <si>
    <t xml:space="preserve">Somer Rhynes  </t>
  </si>
  <si>
    <t>(93) 8366-1732</t>
  </si>
  <si>
    <t xml:space="preserve">Griselda Lucious  </t>
  </si>
  <si>
    <t>(61) 0880-9538</t>
  </si>
  <si>
    <t xml:space="preserve">Sheryl Polin  </t>
  </si>
  <si>
    <t>(61) 7421-9246</t>
  </si>
  <si>
    <t xml:space="preserve">Shawnda Cohrs  </t>
  </si>
  <si>
    <t>(69) 6607-6064</t>
  </si>
  <si>
    <t xml:space="preserve">Blanche Gambino  </t>
  </si>
  <si>
    <t>(76) 7736-4682</t>
  </si>
  <si>
    <t xml:space="preserve">Madalene Costilla  </t>
  </si>
  <si>
    <t>(14) 2942-6763</t>
  </si>
  <si>
    <t xml:space="preserve">Cyrus Elledge  </t>
  </si>
  <si>
    <t>(34) 1487-2335</t>
  </si>
  <si>
    <t xml:space="preserve">Elmer Brandow  </t>
  </si>
  <si>
    <t>(40) 5438-1818</t>
  </si>
  <si>
    <t xml:space="preserve">Mari Perin  </t>
  </si>
  <si>
    <t>(77) 9905-9520</t>
  </si>
  <si>
    <t xml:space="preserve">Aliza Krull  </t>
  </si>
  <si>
    <t>(43) 0092-3795</t>
  </si>
  <si>
    <t xml:space="preserve">Keena Leeds  </t>
  </si>
  <si>
    <t>(46) 2520-8220</t>
  </si>
  <si>
    <t xml:space="preserve">Clara Mees  </t>
  </si>
  <si>
    <t>(27) 6771-2658</t>
  </si>
  <si>
    <t xml:space="preserve">Nguyet Ballantyne  </t>
  </si>
  <si>
    <t>(92) 3163-9189</t>
  </si>
  <si>
    <t xml:space="preserve">Geralyn Coster  </t>
  </si>
  <si>
    <t>(71) 2834-1654</t>
  </si>
  <si>
    <t xml:space="preserve">Miki Fraley  </t>
  </si>
  <si>
    <t>(46) 1976-5662</t>
  </si>
  <si>
    <t xml:space="preserve">Misha Guerrero  </t>
  </si>
  <si>
    <t>(95) 9987-2842</t>
  </si>
  <si>
    <t xml:space="preserve">Shaunna Vales  </t>
  </si>
  <si>
    <t>(41) 2201-2777</t>
  </si>
  <si>
    <t xml:space="preserve">Paul Cassin  </t>
  </si>
  <si>
    <t>(09) 0937-4600</t>
  </si>
  <si>
    <t xml:space="preserve">Rosina Lillis  </t>
  </si>
  <si>
    <t>(72) 9928-7336</t>
  </si>
  <si>
    <t xml:space="preserve">Cyndy Herzberg  </t>
  </si>
  <si>
    <t>(19) 5014-7044</t>
  </si>
  <si>
    <t xml:space="preserve">Rogelio Hagemeier  </t>
  </si>
  <si>
    <t>(03) 6090-4178</t>
  </si>
  <si>
    <t xml:space="preserve">Lawana Kearns  </t>
  </si>
  <si>
    <t>(57) 9834-8929</t>
  </si>
  <si>
    <t xml:space="preserve">Torrie Purves  </t>
  </si>
  <si>
    <t>(76) 6342-8687</t>
  </si>
  <si>
    <t xml:space="preserve">Ching Easterday  </t>
  </si>
  <si>
    <t>(51) 9903-8204</t>
  </si>
  <si>
    <t xml:space="preserve">Rusty Berney  </t>
  </si>
  <si>
    <t>(07) 9679-9128</t>
  </si>
  <si>
    <t xml:space="preserve">Renata Vrba  </t>
  </si>
  <si>
    <t>(31) 0532-8696</t>
  </si>
  <si>
    <t xml:space="preserve">Marx Boaz  </t>
  </si>
  <si>
    <t>(80) 1713-3315</t>
  </si>
  <si>
    <t xml:space="preserve">Clarita Fazzino  </t>
  </si>
  <si>
    <t>(81) 5900-9587</t>
  </si>
  <si>
    <t xml:space="preserve">Prudence Howery  </t>
  </si>
  <si>
    <t>(92) 4301-1082</t>
  </si>
  <si>
    <t xml:space="preserve">Jackeline Braziel  </t>
  </si>
  <si>
    <t>(87) 3056-8053</t>
  </si>
  <si>
    <t xml:space="preserve">Tommy Poore  </t>
  </si>
  <si>
    <t>(77) 1541-5495</t>
  </si>
  <si>
    <t xml:space="preserve">Glinda Wing  </t>
  </si>
  <si>
    <t>(92) 6092-0718</t>
  </si>
  <si>
    <t xml:space="preserve">Shawanda Laplante  </t>
  </si>
  <si>
    <t>(85) 1946-3786</t>
  </si>
  <si>
    <t xml:space="preserve">Candance Englehart  </t>
  </si>
  <si>
    <t>(97) 1360-8619</t>
  </si>
  <si>
    <t xml:space="preserve">Corrie Right  </t>
  </si>
  <si>
    <t>(41) 9597-3975</t>
  </si>
  <si>
    <t xml:space="preserve">Christy Irons  </t>
  </si>
  <si>
    <t>(29) 2314-7118</t>
  </si>
  <si>
    <t xml:space="preserve">Luella Mcalpin  </t>
  </si>
  <si>
    <t>(78) 2054-1613</t>
  </si>
  <si>
    <t xml:space="preserve">Charlesetta Selley  </t>
  </si>
  <si>
    <t>(79) 0840-6160</t>
  </si>
  <si>
    <t xml:space="preserve">Many Shiley  </t>
  </si>
  <si>
    <t>(02) 2401-1378</t>
  </si>
  <si>
    <t xml:space="preserve">Lakita Lapan  </t>
  </si>
  <si>
    <t>(83) 7589-3084</t>
  </si>
  <si>
    <t xml:space="preserve">Felica Slemp  </t>
  </si>
  <si>
    <t>(00) 9955-3701</t>
  </si>
  <si>
    <t>Use this worksheet for your financial functions</t>
  </si>
  <si>
    <t>Total</t>
  </si>
  <si>
    <t>Average of List Price</t>
  </si>
  <si>
    <t>Grand Total</t>
  </si>
  <si>
    <t xml:space="preserve"> </t>
  </si>
  <si>
    <t>Average By Area</t>
  </si>
  <si>
    <t>Average of Days On Market</t>
  </si>
  <si>
    <t>Average Days on Market</t>
  </si>
  <si>
    <t>By Area Broken Down By Type</t>
  </si>
  <si>
    <t>Price/SqFt</t>
  </si>
  <si>
    <t>Average of Price/SqFt</t>
  </si>
  <si>
    <t>Avg price list per sq ft</t>
  </si>
  <si>
    <t>**Will need to refresh pivot table under Analyze if new information is added to citing table</t>
  </si>
  <si>
    <t>Mortgage</t>
  </si>
  <si>
    <t>Years</t>
  </si>
  <si>
    <t>Rate</t>
  </si>
  <si>
    <t>Monthly Payment</t>
  </si>
  <si>
    <t>1)</t>
  </si>
  <si>
    <t>2)</t>
  </si>
  <si>
    <t>Save</t>
  </si>
  <si>
    <t>Monthly Save Away</t>
  </si>
  <si>
    <t>3)</t>
  </si>
  <si>
    <t>Year 3 Payment</t>
  </si>
  <si>
    <t>4)</t>
  </si>
  <si>
    <t>Investment Worth</t>
  </si>
  <si>
    <t xml:space="preserve">5) </t>
  </si>
  <si>
    <t>Interest</t>
  </si>
  <si>
    <t>Annuity Worth</t>
  </si>
  <si>
    <t>Yearly Payment</t>
  </si>
  <si>
    <t>Invest/Month</t>
  </si>
  <si>
    <t>Maggie</t>
  </si>
  <si>
    <t>Cueto</t>
  </si>
  <si>
    <t>Aurea</t>
  </si>
  <si>
    <t>Coupe</t>
  </si>
  <si>
    <t>Gilbert</t>
  </si>
  <si>
    <t>Goldsborough</t>
  </si>
  <si>
    <t>Lindy</t>
  </si>
  <si>
    <t>Morphis</t>
  </si>
  <si>
    <t>Lidia</t>
  </si>
  <si>
    <t>Mulloy</t>
  </si>
  <si>
    <t>Star</t>
  </si>
  <si>
    <t>Russell</t>
  </si>
  <si>
    <t>Shakia</t>
  </si>
  <si>
    <t>Horrell</t>
  </si>
  <si>
    <t>Lamar</t>
  </si>
  <si>
    <t>Kramer</t>
  </si>
  <si>
    <t>Rubin</t>
  </si>
  <si>
    <t>Kittrell</t>
  </si>
  <si>
    <t>Angila</t>
  </si>
  <si>
    <t>Privette</t>
  </si>
  <si>
    <t>Jacklyn</t>
  </si>
  <si>
    <t>Newhart</t>
  </si>
  <si>
    <t>Margert</t>
  </si>
  <si>
    <t>Yankey</t>
  </si>
  <si>
    <t>Dara</t>
  </si>
  <si>
    <t>Melnyk</t>
  </si>
  <si>
    <t>Melynda</t>
  </si>
  <si>
    <t>Boehme</t>
  </si>
  <si>
    <t>Jean</t>
  </si>
  <si>
    <t>Larin</t>
  </si>
  <si>
    <t>Nick</t>
  </si>
  <si>
    <t>Thurmond</t>
  </si>
  <si>
    <t>Rafaela</t>
  </si>
  <si>
    <t>Varian</t>
  </si>
  <si>
    <t>Julie</t>
  </si>
  <si>
    <t>Bernstein</t>
  </si>
  <si>
    <t>Maxie</t>
  </si>
  <si>
    <t>Dunaway</t>
  </si>
  <si>
    <t>Jacque</t>
  </si>
  <si>
    <t>Loredo</t>
  </si>
  <si>
    <t>Justa</t>
  </si>
  <si>
    <t>Steppe</t>
  </si>
  <si>
    <t>Kimberlee</t>
  </si>
  <si>
    <t>Wicker</t>
  </si>
  <si>
    <t>Hobert</t>
  </si>
  <si>
    <t>Birkland</t>
  </si>
  <si>
    <t>Margot</t>
  </si>
  <si>
    <t>Welker</t>
  </si>
  <si>
    <t>Lorri</t>
  </si>
  <si>
    <t>Hammes</t>
  </si>
  <si>
    <t>Cindi</t>
  </si>
  <si>
    <t>Broxton</t>
  </si>
  <si>
    <t>Lydia</t>
  </si>
  <si>
    <t>Gannaway</t>
  </si>
  <si>
    <t>Chelsea</t>
  </si>
  <si>
    <t>Konen</t>
  </si>
  <si>
    <t>Elouise</t>
  </si>
  <si>
    <t>Faulks</t>
  </si>
  <si>
    <t>Adriana</t>
  </si>
  <si>
    <t>Ouimet</t>
  </si>
  <si>
    <t>Hilda</t>
  </si>
  <si>
    <t>Dishon</t>
  </si>
  <si>
    <t>Grazyna</t>
  </si>
  <si>
    <t>Rhoda</t>
  </si>
  <si>
    <t>Tu</t>
  </si>
  <si>
    <t>Cuevas</t>
  </si>
  <si>
    <t>Isabell</t>
  </si>
  <si>
    <t>Lilley</t>
  </si>
  <si>
    <t>Cherryl</t>
  </si>
  <si>
    <t>Smail</t>
  </si>
  <si>
    <t>Mei</t>
  </si>
  <si>
    <t>Honda</t>
  </si>
  <si>
    <t>Sharla</t>
  </si>
  <si>
    <t>Casillas</t>
  </si>
  <si>
    <t>Karrie</t>
  </si>
  <si>
    <t>Brierly</t>
  </si>
  <si>
    <t>Mohammad</t>
  </si>
  <si>
    <t>Hetzel</t>
  </si>
  <si>
    <t>Tandra</t>
  </si>
  <si>
    <t>Linhart</t>
  </si>
  <si>
    <t>Zula</t>
  </si>
  <si>
    <t>Iddings</t>
  </si>
  <si>
    <t>Edison</t>
  </si>
  <si>
    <t>Kear</t>
  </si>
  <si>
    <t>Pa</t>
  </si>
  <si>
    <t>Fontanilla</t>
  </si>
  <si>
    <t>Carma</t>
  </si>
  <si>
    <t>Millsaps</t>
  </si>
  <si>
    <t>Suzann</t>
  </si>
  <si>
    <t>Taranto</t>
  </si>
  <si>
    <t>Terisa</t>
  </si>
  <si>
    <t>Ayotte</t>
  </si>
  <si>
    <t>Elaina</t>
  </si>
  <si>
    <t>Krein</t>
  </si>
  <si>
    <t>Susannah</t>
  </si>
  <si>
    <t>Maddock</t>
  </si>
  <si>
    <t>Nancey</t>
  </si>
  <si>
    <t>Young</t>
  </si>
  <si>
    <t>Maxwell</t>
  </si>
  <si>
    <t>Rispoli</t>
  </si>
  <si>
    <t>Renate</t>
  </si>
  <si>
    <t>Slone</t>
  </si>
  <si>
    <t>Lera</t>
  </si>
  <si>
    <t>Caldwell</t>
  </si>
  <si>
    <t>Magnolia</t>
  </si>
  <si>
    <t>Weidler</t>
  </si>
  <si>
    <t>Ivan</t>
  </si>
  <si>
    <t>Walpole</t>
  </si>
  <si>
    <t>Lucienne</t>
  </si>
  <si>
    <t>Donahue</t>
  </si>
  <si>
    <t>Stephania</t>
  </si>
  <si>
    <t>Werth</t>
  </si>
  <si>
    <t>Karole</t>
  </si>
  <si>
    <t>Husman</t>
  </si>
  <si>
    <t>Alana</t>
  </si>
  <si>
    <t>Dutra</t>
  </si>
  <si>
    <t>Cecile</t>
  </si>
  <si>
    <t>Flemings</t>
  </si>
  <si>
    <t>Somer</t>
  </si>
  <si>
    <t>Rhynes</t>
  </si>
  <si>
    <t>Griselda</t>
  </si>
  <si>
    <t>Lucious</t>
  </si>
  <si>
    <t>Sheryl</t>
  </si>
  <si>
    <t>Polin</t>
  </si>
  <si>
    <t>Shawnda</t>
  </si>
  <si>
    <t>Cohrs</t>
  </si>
  <si>
    <t>Blanche</t>
  </si>
  <si>
    <t>Gambino</t>
  </si>
  <si>
    <t>Madalene</t>
  </si>
  <si>
    <t>Costilla</t>
  </si>
  <si>
    <t>Cyrus</t>
  </si>
  <si>
    <t>Elledge</t>
  </si>
  <si>
    <t>Elmer</t>
  </si>
  <si>
    <t>Brandow</t>
  </si>
  <si>
    <t>Mari</t>
  </si>
  <si>
    <t>Perin</t>
  </si>
  <si>
    <t>Aliza</t>
  </si>
  <si>
    <t>Krull</t>
  </si>
  <si>
    <t>Keena</t>
  </si>
  <si>
    <t>Leeds</t>
  </si>
  <si>
    <t>Clara</t>
  </si>
  <si>
    <t>Mees</t>
  </si>
  <si>
    <t>Nguyet</t>
  </si>
  <si>
    <t>Ballantyne</t>
  </si>
  <si>
    <t>Geralyn</t>
  </si>
  <si>
    <t>Coster</t>
  </si>
  <si>
    <t>Miki</t>
  </si>
  <si>
    <t>Fraley</t>
  </si>
  <si>
    <t>Misha</t>
  </si>
  <si>
    <t>Guerrero</t>
  </si>
  <si>
    <t>Shaunna</t>
  </si>
  <si>
    <t>Vales</t>
  </si>
  <si>
    <t>Paul</t>
  </si>
  <si>
    <t>Cassin</t>
  </si>
  <si>
    <t>Rosina</t>
  </si>
  <si>
    <t>Lillis</t>
  </si>
  <si>
    <t>Cyndy</t>
  </si>
  <si>
    <t>Herzberg</t>
  </si>
  <si>
    <t>Rogelio</t>
  </si>
  <si>
    <t>Hagemeier</t>
  </si>
  <si>
    <t>Lawana</t>
  </si>
  <si>
    <t>Kearns</t>
  </si>
  <si>
    <t>Torrie</t>
  </si>
  <si>
    <t>Purves</t>
  </si>
  <si>
    <t>Ching</t>
  </si>
  <si>
    <t>Easterday</t>
  </si>
  <si>
    <t>Rusty</t>
  </si>
  <si>
    <t>Berney</t>
  </si>
  <si>
    <t>Renata</t>
  </si>
  <si>
    <t>Vrba</t>
  </si>
  <si>
    <t>Marx</t>
  </si>
  <si>
    <t>Boaz</t>
  </si>
  <si>
    <t>Clarita</t>
  </si>
  <si>
    <t>Fazzino</t>
  </si>
  <si>
    <t>Prudence</t>
  </si>
  <si>
    <t>Howery</t>
  </si>
  <si>
    <t>Jackeline</t>
  </si>
  <si>
    <t>Braziel</t>
  </si>
  <si>
    <t>Tommy</t>
  </si>
  <si>
    <t>Poore</t>
  </si>
  <si>
    <t>Glinda</t>
  </si>
  <si>
    <t>Wing</t>
  </si>
  <si>
    <t>Shawanda</t>
  </si>
  <si>
    <t>Laplante</t>
  </si>
  <si>
    <t>Candance</t>
  </si>
  <si>
    <t>Englehart</t>
  </si>
  <si>
    <t>Corrie</t>
  </si>
  <si>
    <t>Right</t>
  </si>
  <si>
    <t>Christy</t>
  </si>
  <si>
    <t>Irons</t>
  </si>
  <si>
    <t>Luella</t>
  </si>
  <si>
    <t>Mcalpin</t>
  </si>
  <si>
    <t>Charlesetta</t>
  </si>
  <si>
    <t>Selley</t>
  </si>
  <si>
    <t>Many</t>
  </si>
  <si>
    <t>Shiley</t>
  </si>
  <si>
    <t>Lakita</t>
  </si>
  <si>
    <t>Lapan</t>
  </si>
  <si>
    <t>Felica</t>
  </si>
  <si>
    <t>Slemp</t>
  </si>
  <si>
    <t>Total Names</t>
  </si>
  <si>
    <t>Last Updated by VJ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</si>
</sst>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165" formatCode="&quot;$&quot;#,##0;[Red]\-&quot;$&quot;#,##0"/>
    <numFmt numFmtId="170" formatCode="_-&quot;$&quot;* #,##0.00_-;\-&quot;$&quot;* #,##0.00_-;_-&quot;$&quot;* &quot;-&quot;??_-;_-@_-"/>
    <numFmt numFmtId="172" formatCode="[$-409]d\-mmm\-yyyy;@"/>
    <numFmt numFmtId="173" formatCode="_-&quot;$&quot;* #,##0_-;\-&quot;$&quot;* #,##0_-;_-&quot;$&quot;* &quot;-&quot;??_-;_-@_-"/>
    <numFmt numFmtId="174" formatCode="m/d/yyyy;@"/>
    <numFmt numFmtId="175" formatCode="&quot;$&quot;#,##0.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0" applyNumberFormat="1"/>
    <xf numFmtId="3" fontId="0" fillId="0" borderId="0" xfId="0" applyNumberFormat="1"/>
    <xf numFmtId="0" fontId="3" fillId="0" borderId="0" xfId="0" applyFont="1"/>
    <xf numFmtId="172" fontId="0" fillId="0" borderId="0" xfId="0" applyNumberFormat="1"/>
    <xf numFmtId="173" fontId="2" fillId="0" borderId="0" xfId="1" applyNumberFormat="1" applyFont="1"/>
    <xf numFmtId="174" fontId="0" fillId="0" borderId="0" xfId="0" applyNumberFormat="1"/>
    <xf numFmtId="0" fontId="0" fillId="0" borderId="0" xfId="0" applyFont="1"/>
    <xf numFmtId="174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10" xfId="0" applyBorder="1"/>
    <xf numFmtId="175" fontId="0" fillId="0" borderId="5" xfId="0" applyNumberFormat="1" applyBorder="1"/>
    <xf numFmtId="175" fontId="0" fillId="0" borderId="9" xfId="0" applyNumberFormat="1" applyBorder="1"/>
    <xf numFmtId="175" fontId="0" fillId="0" borderId="7" xfId="0" applyNumberFormat="1" applyBorder="1"/>
    <xf numFmtId="3" fontId="0" fillId="0" borderId="5" xfId="0" applyNumberFormat="1" applyBorder="1"/>
    <xf numFmtId="3" fontId="0" fillId="0" borderId="9" xfId="0" applyNumberFormat="1" applyBorder="1"/>
    <xf numFmtId="3" fontId="0" fillId="0" borderId="7" xfId="0" applyNumberFormat="1" applyBorder="1"/>
    <xf numFmtId="0" fontId="0" fillId="0" borderId="11" xfId="0" applyBorder="1"/>
    <xf numFmtId="175" fontId="0" fillId="0" borderId="1" xfId="0" applyNumberFormat="1" applyBorder="1"/>
    <xf numFmtId="175" fontId="0" fillId="0" borderId="11" xfId="0" applyNumberFormat="1" applyBorder="1"/>
    <xf numFmtId="175" fontId="0" fillId="0" borderId="8" xfId="0" applyNumberFormat="1" applyBorder="1"/>
    <xf numFmtId="175" fontId="0" fillId="0" borderId="0" xfId="0" applyNumberFormat="1"/>
    <xf numFmtId="175" fontId="0" fillId="0" borderId="6" xfId="0" applyNumberFormat="1" applyBorder="1"/>
    <xf numFmtId="175" fontId="0" fillId="0" borderId="12" xfId="0" applyNumberFormat="1" applyBorder="1"/>
    <xf numFmtId="8" fontId="0" fillId="0" borderId="0" xfId="0" applyNumberFormat="1"/>
    <xf numFmtId="170" fontId="0" fillId="0" borderId="0" xfId="1" applyFont="1"/>
    <xf numFmtId="9" fontId="0" fillId="0" borderId="0" xfId="2" applyFont="1"/>
    <xf numFmtId="170" fontId="4" fillId="0" borderId="0" xfId="1" applyFont="1"/>
    <xf numFmtId="49" fontId="0" fillId="0" borderId="0" xfId="0" applyNumberFormat="1"/>
    <xf numFmtId="49" fontId="0" fillId="0" borderId="0" xfId="0" applyNumberFormat="1" applyFon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">
    <dxf>
      <numFmt numFmtId="165" formatCode="&quot;$&quot;#,##0;[Red]\-&quot;$&quot;#,##0"/>
    </dxf>
    <dxf>
      <numFmt numFmtId="165" formatCode="&quot;$&quot;#,##0;[Red]\-&quot;$&quot;#,##0"/>
    </dxf>
    <dxf>
      <numFmt numFmtId="3" formatCode="#,##0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J" refreshedDate="42782.599487500003" createdVersion="6" refreshedVersion="6" recordCount="375">
  <cacheSource type="worksheet">
    <worksheetSource name="Table1"/>
  </cacheSource>
  <cacheFields count="12">
    <cacheField name="MLS#" numFmtId="0">
      <sharedItems containsSemiMixedTypes="0" containsString="0" containsNumber="1" containsInteger="1" minValue="1526381" maxValue="30048699"/>
    </cacheField>
    <cacheField name="Area" numFmtId="0">
      <sharedItems containsSemiMixedTypes="0" containsString="0" containsNumber="1" containsInteger="1" minValue="10" maxValue="60" count="4">
        <n v="10"/>
        <n v="20"/>
        <n v="30"/>
        <n v="60"/>
      </sharedItems>
    </cacheField>
    <cacheField name="Address" numFmtId="0">
      <sharedItems/>
    </cacheField>
    <cacheField name="Subdivision" numFmtId="0">
      <sharedItems count="121">
        <s v="None"/>
        <s v="Fairfield"/>
        <s v="Fairmount Park"/>
        <s v="Peter Paul Tract"/>
        <s v="Branders Plan"/>
        <s v="Mechanicsville Gardens"/>
        <s v="Alton Heights"/>
        <s v="Glen Lea Heights"/>
        <s v="East End"/>
        <s v="Montrose Heights"/>
        <s v="Woodville"/>
        <s v="Powhatan Place"/>
        <s v="Tuxedo Park"/>
        <s v="Mccarthy Vineyard"/>
        <s v="Fulton Manor"/>
        <s v="Carver"/>
        <s v="Fulton Villages"/>
        <s v="Wallace Manor"/>
        <s v="Sunnyside"/>
        <s v="Village Of Rocketts Landing"/>
        <s v="Randolph West"/>
        <s v="Forbes Tract"/>
        <s v="William Byrd"/>
        <s v="Westhampton Heights Annex"/>
        <s v="Westwood"/>
        <s v="Monument Avenue Park"/>
        <s v="Willow Lawn"/>
        <s v="College View"/>
        <s v="Edgewood"/>
        <s v="Henry Place"/>
        <s v="Colonial Place"/>
        <s v="Monument Avenue Gardens"/>
        <s v="Hillcrest"/>
        <s v="Stonewall Court"/>
        <s v="Roselawn"/>
        <s v="Tuckahoe Terrace"/>
        <s v="Maple Green"/>
        <s v="Fairway Ridge"/>
        <s v="Paxton"/>
        <s v="Green Park"/>
        <s v="Highland Park"/>
        <s v="Highland Park Addition"/>
        <s v="Chestnut Hills"/>
        <s v="Barton Heights"/>
        <s v="Walnut Hill"/>
        <s v="Highland Terrace Annex"/>
        <s v="North Manor"/>
        <s v="Pelham Park"/>
        <s v="North Highland Park"/>
        <s v="Brookland Terrace"/>
        <s v="Hillcrest Park"/>
        <s v="North Ginter Park"/>
        <s v="Battery Court Addition"/>
        <s v="The Plateau"/>
        <s v="Brookland Park"/>
        <s v="Sherwood Park"/>
        <s v="Battery Park"/>
        <s v="West Ginter Park"/>
        <s v="Bellevue Court"/>
        <s v="Laburnum Park"/>
        <s v="Brookdale"/>
        <s v="Virginia Place"/>
        <s v="Bellevue"/>
        <s v="Ginter Park Terrace"/>
        <s v="Ladies Mile Terrace"/>
        <s v="Ginter Park"/>
        <s v="Norwood Park"/>
        <s v="Hammond Place"/>
        <s v="Oak Ridge"/>
        <s v="Burfoot Addition"/>
        <s v="Swansboro"/>
        <s v="Green Acres"/>
        <s v="Barleth Heights"/>
        <s v="Blackwell"/>
        <s v="Woodstock"/>
        <s v="Worthington Farms"/>
        <s v="Forest Hill Park Annex"/>
        <s v="Laurel Meadows"/>
        <s v="Warwick Acres"/>
        <s v="Forest View Heights"/>
        <s v="Oakhurst"/>
        <s v="Raleigh Court"/>
        <s v="Cordle Crossing"/>
        <s v="Woodland Heights"/>
        <s v="Centre Heights"/>
        <s v="Derwent"/>
        <s v="Beaufont Hills"/>
        <s v="Forest Hill Park Terrace"/>
        <s v="Forest Hill Park"/>
        <s v="Manchester"/>
        <s v="Oxford Addition"/>
        <s v="Westover Hills"/>
        <s v="Old Gun Estates"/>
        <s v="Westover Terrace"/>
        <s v="Laneview"/>
        <s v="Stratford Hills"/>
        <s v="Shirley Hills"/>
        <s v="Forest Hill Terrace"/>
        <s v="Westower Ridge"/>
        <s v="Westover Farms"/>
        <s v="Pineneedles"/>
        <s v="Windsorview"/>
        <s v="Forest Hill Park Land Co"/>
        <s v="Wayland"/>
        <s v="Staffordshire"/>
        <s v="Fernleigh"/>
        <s v="Hobby Hill Farms"/>
        <s v="Westchester"/>
        <s v="Willow Cove"/>
        <s v="Forest Hill Farms"/>
        <s v="Holiday Hills"/>
        <s v="Nottingham"/>
        <s v="Southampton"/>
        <s v="Villas At Archer Springs"/>
        <s v="James River Commons"/>
        <s v="Huguenot Farms"/>
        <s v="Willow Oaks"/>
        <s v="Westover Hills West"/>
        <s v="Martins Grant"/>
        <s v="Highland Manor"/>
        <s v="Pittaway Farms"/>
      </sharedItems>
    </cacheField>
    <cacheField name="Type" numFmtId="0">
      <sharedItems count="2">
        <s v="Detached"/>
        <s v="Attached"/>
      </sharedItems>
    </cacheField>
    <cacheField name="# Bedrooms" numFmtId="0">
      <sharedItems containsSemiMixedTypes="0" containsString="0" containsNumber="1" containsInteger="1" minValue="0" maxValue="7"/>
    </cacheField>
    <cacheField name="Total Baths" numFmtId="0">
      <sharedItems containsSemiMixedTypes="0" containsString="0" containsNumber="1" minValue="1" maxValue="6.2"/>
    </cacheField>
    <cacheField name="# Rooms" numFmtId="0">
      <sharedItems containsSemiMixedTypes="0" containsString="0" containsNumber="1" containsInteger="1" minValue="4" maxValue="17"/>
    </cacheField>
    <cacheField name="Finished Sq Feet" numFmtId="0">
      <sharedItems containsSemiMixedTypes="0" containsString="0" containsNumber="1" containsInteger="1" minValue="624" maxValue="8233"/>
    </cacheField>
    <cacheField name="List Price" numFmtId="165">
      <sharedItems containsSemiMixedTypes="0" containsString="0" containsNumber="1" containsInteger="1" minValue="23500" maxValue="5495000"/>
    </cacheField>
    <cacheField name="Days On Market" numFmtId="0">
      <sharedItems containsSemiMixedTypes="0" containsString="0" containsNumber="1" containsInteger="1" minValue="0" maxValue="310"/>
    </cacheField>
    <cacheField name="Price/SqFt" numFmtId="0">
      <sharedItems containsSemiMixedTypes="0" containsString="0" containsNumber="1" minValue="22.079373951928453" maxValue="669.71358927483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">
  <r>
    <n v="1617028"/>
    <x v="0"/>
    <s v="2302 Creighton RD"/>
    <x v="0"/>
    <x v="0"/>
    <n v="2"/>
    <n v="1"/>
    <n v="4"/>
    <n v="751"/>
    <n v="23500"/>
    <n v="163"/>
    <n v="31.291611185086552"/>
  </r>
  <r>
    <n v="1630642"/>
    <x v="0"/>
    <s v="2107 Phaup ST"/>
    <x v="1"/>
    <x v="0"/>
    <n v="4"/>
    <n v="1"/>
    <n v="6"/>
    <n v="1094"/>
    <n v="34475"/>
    <n v="51"/>
    <n v="31.512797074954296"/>
  </r>
  <r>
    <n v="1635541"/>
    <x v="0"/>
    <s v="1912 Chelsea ST"/>
    <x v="0"/>
    <x v="0"/>
    <n v="2"/>
    <n v="1"/>
    <n v="5"/>
    <n v="624"/>
    <n v="37900"/>
    <n v="8"/>
    <n v="60.737179487179489"/>
  </r>
  <r>
    <n v="1632628"/>
    <x v="0"/>
    <s v="1425 N 19th ST"/>
    <x v="2"/>
    <x v="0"/>
    <n v="2"/>
    <n v="1"/>
    <n v="4"/>
    <n v="793"/>
    <n v="38000"/>
    <n v="32"/>
    <n v="47.919293820933163"/>
  </r>
  <r>
    <n v="1623533"/>
    <x v="0"/>
    <s v="2303 Whitcomb ST"/>
    <x v="0"/>
    <x v="0"/>
    <n v="3"/>
    <n v="1"/>
    <n v="5"/>
    <n v="1789"/>
    <n v="39500"/>
    <n v="112"/>
    <n v="22.079373951928453"/>
  </r>
  <r>
    <n v="1634863"/>
    <x v="0"/>
    <s v="1614 N 19th ST"/>
    <x v="0"/>
    <x v="0"/>
    <n v="4"/>
    <n v="1"/>
    <n v="8"/>
    <n v="1584"/>
    <n v="44950"/>
    <n v="12"/>
    <n v="28.377525252525253"/>
  </r>
  <r>
    <n v="1633921"/>
    <x v="0"/>
    <s v="1710 N 20th ST"/>
    <x v="0"/>
    <x v="0"/>
    <n v="2"/>
    <n v="1"/>
    <n v="6"/>
    <n v="1714"/>
    <n v="45000"/>
    <n v="22"/>
    <n v="26.254375729288213"/>
  </r>
  <r>
    <n v="1619700"/>
    <x v="0"/>
    <s v="1905 N 21"/>
    <x v="3"/>
    <x v="0"/>
    <n v="2"/>
    <n v="1"/>
    <n v="5"/>
    <n v="720"/>
    <n v="47500"/>
    <n v="129"/>
    <n v="65.972222222222229"/>
  </r>
  <r>
    <n v="1617525"/>
    <x v="0"/>
    <s v="1617 N 21st ST"/>
    <x v="2"/>
    <x v="0"/>
    <n v="3"/>
    <n v="1"/>
    <n v="5"/>
    <n v="1157"/>
    <n v="49950"/>
    <n v="155"/>
    <n v="43.171996542783063"/>
  </r>
  <r>
    <n v="1635209"/>
    <x v="0"/>
    <s v="2508 Peter Paul BLVD"/>
    <x v="3"/>
    <x v="0"/>
    <n v="4"/>
    <n v="1"/>
    <n v="7"/>
    <n v="880"/>
    <n v="50000"/>
    <n v="2"/>
    <n v="56.81818181818182"/>
  </r>
  <r>
    <n v="1615992"/>
    <x v="0"/>
    <s v="1225 N 32nd ST"/>
    <x v="0"/>
    <x v="0"/>
    <n v="3"/>
    <n v="1"/>
    <n v="6"/>
    <n v="1312"/>
    <n v="52000"/>
    <n v="164"/>
    <n v="39.634146341463413"/>
  </r>
  <r>
    <n v="1631650"/>
    <x v="0"/>
    <s v="2631 Q ST"/>
    <x v="0"/>
    <x v="0"/>
    <n v="2"/>
    <n v="1"/>
    <n v="4"/>
    <n v="792"/>
    <n v="55000"/>
    <n v="43"/>
    <n v="69.444444444444443"/>
  </r>
  <r>
    <n v="1628382"/>
    <x v="0"/>
    <s v="1600 N 23rd ST"/>
    <x v="3"/>
    <x v="1"/>
    <n v="2"/>
    <n v="1.1000000000000001"/>
    <n v="7"/>
    <n v="1460"/>
    <n v="59900"/>
    <n v="71"/>
    <n v="41.027397260273972"/>
  </r>
  <r>
    <n v="1631645"/>
    <x v="0"/>
    <s v="3114 P ST"/>
    <x v="0"/>
    <x v="0"/>
    <n v="1"/>
    <n v="1"/>
    <n v="6"/>
    <n v="854"/>
    <n v="60000"/>
    <n v="42"/>
    <n v="70.257611241217802"/>
  </r>
  <r>
    <n v="1635154"/>
    <x v="0"/>
    <s v="1543 Rogers ST"/>
    <x v="4"/>
    <x v="0"/>
    <n v="3"/>
    <n v="1.1000000000000001"/>
    <n v="7"/>
    <n v="1243"/>
    <n v="61000"/>
    <n v="10"/>
    <n v="49.074818986323415"/>
  </r>
  <r>
    <n v="1631968"/>
    <x v="0"/>
    <s v="1800 N 19th ST"/>
    <x v="5"/>
    <x v="0"/>
    <n v="2"/>
    <n v="1"/>
    <n v="5"/>
    <n v="696"/>
    <n v="61300"/>
    <n v="39"/>
    <n v="88.074712643678154"/>
  </r>
  <r>
    <n v="1629219"/>
    <x v="0"/>
    <s v="2400 Peter Paul BLVD"/>
    <x v="3"/>
    <x v="0"/>
    <n v="2"/>
    <n v="1"/>
    <n v="5"/>
    <n v="720"/>
    <n v="61400"/>
    <n v="46"/>
    <n v="85.277777777777771"/>
  </r>
  <r>
    <n v="1634830"/>
    <x v="0"/>
    <s v="1521 N 30th ST"/>
    <x v="0"/>
    <x v="0"/>
    <n v="2"/>
    <n v="1"/>
    <n v="5"/>
    <n v="936"/>
    <n v="64950"/>
    <n v="14"/>
    <n v="69.391025641025635"/>
  </r>
  <r>
    <n v="1634472"/>
    <x v="0"/>
    <s v="1502 N 26th ST"/>
    <x v="0"/>
    <x v="0"/>
    <n v="2"/>
    <n v="1"/>
    <n v="5"/>
    <n v="728"/>
    <n v="69950"/>
    <n v="16"/>
    <n v="96.085164835164832"/>
  </r>
  <r>
    <n v="1634408"/>
    <x v="0"/>
    <s v="5221 Waverly AVE"/>
    <x v="6"/>
    <x v="0"/>
    <n v="3"/>
    <n v="1"/>
    <n v="6"/>
    <n v="790"/>
    <n v="75000"/>
    <n v="17"/>
    <n v="94.936708860759495"/>
  </r>
  <r>
    <n v="1623215"/>
    <x v="0"/>
    <s v="1712 Mechanicsville TPKE"/>
    <x v="7"/>
    <x v="0"/>
    <n v="4"/>
    <n v="1"/>
    <n v="7"/>
    <n v="1406"/>
    <n v="79900"/>
    <n v="66"/>
    <n v="56.827880512091035"/>
  </r>
  <r>
    <n v="1631655"/>
    <x v="0"/>
    <s v="1227 N 38th ST"/>
    <x v="0"/>
    <x v="0"/>
    <n v="2"/>
    <n v="1"/>
    <n v="5"/>
    <n v="960"/>
    <n v="80000"/>
    <n v="43"/>
    <n v="83.333333333333329"/>
  </r>
  <r>
    <n v="1631861"/>
    <x v="0"/>
    <s v="1122 N 26 ST"/>
    <x v="8"/>
    <x v="0"/>
    <n v="3"/>
    <n v="1"/>
    <n v="8"/>
    <n v="1610"/>
    <n v="89950"/>
    <n v="31"/>
    <n v="55.869565217391305"/>
  </r>
  <r>
    <n v="1621770"/>
    <x v="0"/>
    <s v="1812 N 29th ST"/>
    <x v="8"/>
    <x v="0"/>
    <n v="2"/>
    <n v="1"/>
    <n v="6"/>
    <n v="990"/>
    <n v="100000"/>
    <n v="126"/>
    <n v="101.01010101010101"/>
  </r>
  <r>
    <n v="1626246"/>
    <x v="0"/>
    <s v="2011 Rawlings ST"/>
    <x v="9"/>
    <x v="0"/>
    <n v="4"/>
    <n v="1"/>
    <n v="7"/>
    <n v="1698"/>
    <n v="105000"/>
    <n v="60"/>
    <n v="61.837455830388691"/>
  </r>
  <r>
    <n v="1632875"/>
    <x v="0"/>
    <s v="1311 N 20th ST"/>
    <x v="2"/>
    <x v="0"/>
    <n v="3"/>
    <n v="2"/>
    <n v="8"/>
    <n v="2136"/>
    <n v="110000"/>
    <n v="30"/>
    <n v="51.49812734082397"/>
  </r>
  <r>
    <n v="1623256"/>
    <x v="0"/>
    <s v="2116 Newbourne ST"/>
    <x v="10"/>
    <x v="0"/>
    <n v="3"/>
    <n v="2"/>
    <n v="6"/>
    <n v="1172"/>
    <n v="114000"/>
    <n v="112"/>
    <n v="97.269624573378834"/>
  </r>
  <r>
    <n v="1610096"/>
    <x v="0"/>
    <s v="2620 P ST"/>
    <x v="0"/>
    <x v="0"/>
    <n v="3"/>
    <n v="2.1"/>
    <n v="6"/>
    <n v="1123"/>
    <n v="120000"/>
    <n v="0"/>
    <n v="106.85663401602849"/>
  </r>
  <r>
    <n v="1634873"/>
    <x v="0"/>
    <s v="5218 Salem ST"/>
    <x v="11"/>
    <x v="0"/>
    <n v="3"/>
    <n v="1"/>
    <n v="7"/>
    <n v="992"/>
    <n v="129950"/>
    <n v="14"/>
    <n v="130.99798387096774"/>
  </r>
  <r>
    <n v="1633863"/>
    <x v="0"/>
    <s v="3308 Tuxedo BLVD"/>
    <x v="12"/>
    <x v="0"/>
    <n v="3"/>
    <n v="2"/>
    <n v="6"/>
    <n v="1231"/>
    <n v="129999"/>
    <n v="22"/>
    <n v="105.60438667749797"/>
  </r>
  <r>
    <n v="1630373"/>
    <x v="0"/>
    <s v="1710 N 28th ST"/>
    <x v="10"/>
    <x v="0"/>
    <n v="3"/>
    <n v="2.1"/>
    <n v="8"/>
    <n v="1326"/>
    <n v="134900"/>
    <n v="51"/>
    <n v="101.73453996983409"/>
  </r>
  <r>
    <n v="1631988"/>
    <x v="0"/>
    <s v="1207 N 36th ST"/>
    <x v="13"/>
    <x v="0"/>
    <n v="3"/>
    <n v="2"/>
    <n v="7"/>
    <n v="1402"/>
    <n v="139500"/>
    <n v="39"/>
    <n v="99.500713266761764"/>
  </r>
  <r>
    <n v="1621565"/>
    <x v="0"/>
    <s v="1102 Apperson ST"/>
    <x v="0"/>
    <x v="0"/>
    <n v="4"/>
    <n v="1.1000000000000001"/>
    <n v="8"/>
    <n v="1970"/>
    <n v="143000"/>
    <n v="128"/>
    <n v="72.588832487309645"/>
  </r>
  <r>
    <n v="1628518"/>
    <x v="0"/>
    <s v="1410 N 22 ST"/>
    <x v="0"/>
    <x v="0"/>
    <n v="3"/>
    <n v="2.1"/>
    <n v="8"/>
    <n v="1742"/>
    <n v="144791"/>
    <n v="71"/>
    <n v="83.117680826636047"/>
  </r>
  <r>
    <n v="1627398"/>
    <x v="0"/>
    <s v="3017 R ST"/>
    <x v="0"/>
    <x v="1"/>
    <n v="2"/>
    <n v="2.1"/>
    <n v="5"/>
    <n v="1398"/>
    <n v="145000"/>
    <n v="21"/>
    <n v="103.71959942775393"/>
  </r>
  <r>
    <n v="1634855"/>
    <x v="0"/>
    <s v="805 Old Nicholson ST"/>
    <x v="14"/>
    <x v="0"/>
    <n v="3"/>
    <n v="2"/>
    <n v="6"/>
    <n v="1315"/>
    <n v="150000"/>
    <n v="12"/>
    <n v="114.06844106463879"/>
  </r>
  <r>
    <n v="1603089"/>
    <x v="0"/>
    <s v="5313 Salem ST"/>
    <x v="9"/>
    <x v="0"/>
    <n v="3"/>
    <n v="2"/>
    <n v="5"/>
    <n v="1144"/>
    <n v="154950"/>
    <n v="0"/>
    <n v="135.44580419580419"/>
  </r>
  <r>
    <n v="1622202"/>
    <x v="0"/>
    <s v="925 W Clay ST"/>
    <x v="0"/>
    <x v="1"/>
    <n v="4"/>
    <n v="1"/>
    <n v="8"/>
    <n v="1792"/>
    <n v="159000"/>
    <n v="75"/>
    <n v="88.727678571428569"/>
  </r>
  <r>
    <n v="1633935"/>
    <x v="0"/>
    <s v="1331 N 28th ST"/>
    <x v="0"/>
    <x v="1"/>
    <n v="2"/>
    <n v="2.1"/>
    <n v="5"/>
    <n v="1360"/>
    <n v="159950"/>
    <n v="0"/>
    <n v="117.61029411764706"/>
  </r>
  <r>
    <n v="1631647"/>
    <x v="0"/>
    <s v="708 N 35th ST"/>
    <x v="0"/>
    <x v="0"/>
    <n v="3"/>
    <n v="1.1000000000000001"/>
    <n v="9"/>
    <n v="1470"/>
    <n v="160000"/>
    <n v="43"/>
    <n v="108.84353741496598"/>
  </r>
  <r>
    <n v="1633202"/>
    <x v="0"/>
    <s v="1900 Parkwood AVE"/>
    <x v="0"/>
    <x v="0"/>
    <n v="2"/>
    <n v="1"/>
    <n v="5"/>
    <n v="832"/>
    <n v="164900"/>
    <n v="28"/>
    <n v="198.19711538461539"/>
  </r>
  <r>
    <n v="1635236"/>
    <x v="0"/>
    <s v="1736 N 28th ST"/>
    <x v="10"/>
    <x v="0"/>
    <n v="3"/>
    <n v="2.1"/>
    <n v="8"/>
    <n v="1710"/>
    <n v="168000"/>
    <n v="0"/>
    <n v="98.245614035087726"/>
  </r>
  <r>
    <n v="1635714"/>
    <x v="0"/>
    <s v="1734 N 28th ST"/>
    <x v="10"/>
    <x v="0"/>
    <n v="3"/>
    <n v="2.1"/>
    <n v="8"/>
    <n v="1710"/>
    <n v="168000"/>
    <n v="0"/>
    <n v="98.245614035087726"/>
  </r>
  <r>
    <n v="1635892"/>
    <x v="0"/>
    <s v="2113 W Cary ST"/>
    <x v="0"/>
    <x v="1"/>
    <n v="3"/>
    <n v="1.1000000000000001"/>
    <n v="6"/>
    <n v="1174"/>
    <n v="169000"/>
    <n v="3"/>
    <n v="143.95229982964224"/>
  </r>
  <r>
    <n v="1633638"/>
    <x v="0"/>
    <s v="1118 Catherine ST"/>
    <x v="15"/>
    <x v="0"/>
    <n v="3"/>
    <n v="2.1"/>
    <n v="6"/>
    <n v="1588"/>
    <n v="174950"/>
    <n v="0"/>
    <n v="110.17002518891688"/>
  </r>
  <r>
    <n v="1634628"/>
    <x v="0"/>
    <s v="4610 Bunn AVE"/>
    <x v="9"/>
    <x v="0"/>
    <n v="3"/>
    <n v="1"/>
    <n v="8"/>
    <n v="1192"/>
    <n v="178900"/>
    <n v="15"/>
    <n v="150.08389261744966"/>
  </r>
  <r>
    <n v="1633530"/>
    <x v="0"/>
    <s v="2209 Carrington ST"/>
    <x v="0"/>
    <x v="0"/>
    <n v="3"/>
    <n v="2.1"/>
    <n v="6"/>
    <n v="1600"/>
    <n v="179500"/>
    <n v="25"/>
    <n v="112.1875"/>
  </r>
  <r>
    <n v="1633672"/>
    <x v="0"/>
    <s v="1316 N 26th ST"/>
    <x v="0"/>
    <x v="0"/>
    <n v="3"/>
    <n v="2.1"/>
    <n v="5"/>
    <n v="1540"/>
    <n v="179950"/>
    <n v="0"/>
    <n v="116.85064935064935"/>
  </r>
  <r>
    <n v="1618461"/>
    <x v="0"/>
    <s v="1400 N 22nd ST"/>
    <x v="0"/>
    <x v="0"/>
    <n v="3"/>
    <n v="2.1"/>
    <n v="7"/>
    <n v="2310"/>
    <n v="182000"/>
    <n v="151"/>
    <n v="78.787878787878782"/>
  </r>
  <r>
    <n v="1633834"/>
    <x v="0"/>
    <s v="1103 W Leigh ST"/>
    <x v="0"/>
    <x v="0"/>
    <n v="3"/>
    <n v="2.1"/>
    <n v="7"/>
    <n v="1680"/>
    <n v="184950"/>
    <n v="0"/>
    <n v="110.08928571428571"/>
  </r>
  <r>
    <n v="1633845"/>
    <x v="0"/>
    <s v="1107 W Leigh ST"/>
    <x v="0"/>
    <x v="0"/>
    <n v="3"/>
    <n v="2.1"/>
    <n v="7"/>
    <n v="1680"/>
    <n v="184950"/>
    <n v="0"/>
    <n v="110.08928571428571"/>
  </r>
  <r>
    <n v="1635224"/>
    <x v="0"/>
    <s v="809 Admiral Gravely BLVD"/>
    <x v="16"/>
    <x v="0"/>
    <n v="3"/>
    <n v="2.1"/>
    <n v="7"/>
    <n v="1526"/>
    <n v="187500"/>
    <n v="10"/>
    <n v="122.87024901703801"/>
  </r>
  <r>
    <n v="1634159"/>
    <x v="0"/>
    <s v="404 Bethany DR"/>
    <x v="17"/>
    <x v="0"/>
    <n v="3"/>
    <n v="1.1000000000000001"/>
    <n v="7"/>
    <n v="1360"/>
    <n v="189500"/>
    <n v="20"/>
    <n v="139.33823529411765"/>
  </r>
  <r>
    <n v="1632251"/>
    <x v="0"/>
    <s v="1427 N 22nd"/>
    <x v="0"/>
    <x v="0"/>
    <n v="3"/>
    <n v="2.1"/>
    <n v="7"/>
    <n v="1760"/>
    <n v="189990"/>
    <n v="0"/>
    <n v="107.94886363636364"/>
  </r>
  <r>
    <n v="1634837"/>
    <x v="0"/>
    <s v="3504 Maplewood AVE"/>
    <x v="18"/>
    <x v="0"/>
    <n v="4"/>
    <n v="1"/>
    <n v="11"/>
    <n v="1449"/>
    <n v="190000"/>
    <n v="14"/>
    <n v="131.12491373360939"/>
  </r>
  <r>
    <n v="1629244"/>
    <x v="0"/>
    <s v="1110 N 22 nd"/>
    <x v="2"/>
    <x v="0"/>
    <n v="3"/>
    <n v="2.1"/>
    <n v="8"/>
    <n v="2090"/>
    <n v="192000"/>
    <n v="38"/>
    <n v="91.866028708133967"/>
  </r>
  <r>
    <n v="1630925"/>
    <x v="0"/>
    <s v="1107 S Randolph ST"/>
    <x v="0"/>
    <x v="0"/>
    <n v="3"/>
    <n v="2.1"/>
    <n v="5"/>
    <n v="1320"/>
    <n v="199900"/>
    <n v="37"/>
    <n v="151.43939393939394"/>
  </r>
  <r>
    <n v="1635120"/>
    <x v="0"/>
    <s v="705 W Clay ST"/>
    <x v="0"/>
    <x v="1"/>
    <n v="3"/>
    <n v="2"/>
    <n v="6"/>
    <n v="2266"/>
    <n v="199900"/>
    <n v="6"/>
    <n v="88.217122683142094"/>
  </r>
  <r>
    <n v="1635124"/>
    <x v="0"/>
    <s v="705 1/2 W Clay ST"/>
    <x v="0"/>
    <x v="1"/>
    <n v="3"/>
    <n v="2"/>
    <n v="7"/>
    <n v="2266"/>
    <n v="199900"/>
    <n v="6"/>
    <n v="88.217122683142094"/>
  </r>
  <r>
    <n v="1632640"/>
    <x v="0"/>
    <s v="623 N 26th ST"/>
    <x v="0"/>
    <x v="1"/>
    <n v="3"/>
    <n v="2.1"/>
    <n v="6"/>
    <n v="1858"/>
    <n v="209000"/>
    <n v="33"/>
    <n v="112.48654467168998"/>
  </r>
  <r>
    <n v="1633585"/>
    <x v="0"/>
    <s v="2611 O ST"/>
    <x v="0"/>
    <x v="1"/>
    <n v="4"/>
    <n v="2.1"/>
    <n v="6"/>
    <n v="1564"/>
    <n v="215000"/>
    <n v="24"/>
    <n v="137.46803069053709"/>
  </r>
  <r>
    <n v="1635692"/>
    <x v="0"/>
    <s v="716 N 1st ST"/>
    <x v="0"/>
    <x v="1"/>
    <n v="3"/>
    <n v="2"/>
    <n v="7"/>
    <n v="1408"/>
    <n v="224900"/>
    <n v="7"/>
    <n v="159.73011363636363"/>
  </r>
  <r>
    <n v="1632796"/>
    <x v="0"/>
    <s v="611 N 1 ST"/>
    <x v="0"/>
    <x v="1"/>
    <n v="2"/>
    <n v="1.1000000000000001"/>
    <n v="5"/>
    <n v="1440"/>
    <n v="230000"/>
    <n v="32"/>
    <n v="159.72222222222223"/>
  </r>
  <r>
    <n v="1624124"/>
    <x v="0"/>
    <s v="1420 W Clay ST"/>
    <x v="0"/>
    <x v="1"/>
    <n v="2"/>
    <n v="1.1000000000000001"/>
    <n v="6"/>
    <n v="2357"/>
    <n v="230500"/>
    <n v="107"/>
    <n v="97.793805685193036"/>
  </r>
  <r>
    <n v="1629077"/>
    <x v="0"/>
    <s v="501 Chimborazo BLVD"/>
    <x v="0"/>
    <x v="0"/>
    <n v="3"/>
    <n v="2.1"/>
    <n v="7"/>
    <n v="1834"/>
    <n v="233000"/>
    <n v="50"/>
    <n v="127.04471101417667"/>
  </r>
  <r>
    <n v="1624171"/>
    <x v="0"/>
    <s v="4733 Louisiana ST"/>
    <x v="16"/>
    <x v="0"/>
    <n v="3"/>
    <n v="2"/>
    <n v="5"/>
    <n v="1532"/>
    <n v="241500"/>
    <n v="0"/>
    <n v="157.63707571801567"/>
  </r>
  <r>
    <n v="1636135"/>
    <x v="0"/>
    <s v="626 N 30th ST"/>
    <x v="0"/>
    <x v="1"/>
    <n v="3"/>
    <n v="2.1"/>
    <n v="6"/>
    <n v="1980"/>
    <n v="249900"/>
    <n v="0"/>
    <n v="126.21212121212122"/>
  </r>
  <r>
    <n v="1634609"/>
    <x v="0"/>
    <s v="921 N 27th ST"/>
    <x v="0"/>
    <x v="0"/>
    <n v="3"/>
    <n v="2.1"/>
    <n v="6"/>
    <n v="1535"/>
    <n v="250000"/>
    <n v="0"/>
    <n v="162.86644951140065"/>
  </r>
  <r>
    <n v="1606057"/>
    <x v="0"/>
    <s v="4736 Fulton ST"/>
    <x v="16"/>
    <x v="0"/>
    <n v="3"/>
    <n v="2"/>
    <n v="5"/>
    <n v="1500"/>
    <n v="251500"/>
    <n v="0"/>
    <n v="167.66666666666666"/>
  </r>
  <r>
    <n v="1632956"/>
    <x v="0"/>
    <s v="3403 E Marshall ST"/>
    <x v="0"/>
    <x v="0"/>
    <n v="3"/>
    <n v="2.1"/>
    <n v="8"/>
    <n v="1724"/>
    <n v="260000"/>
    <n v="30"/>
    <n v="150.81206496519721"/>
  </r>
  <r>
    <n v="1632187"/>
    <x v="0"/>
    <s v="609 Louisiana ST"/>
    <x v="19"/>
    <x v="0"/>
    <n v="3"/>
    <n v="2.1"/>
    <n v="6"/>
    <n v="1700"/>
    <n v="262000"/>
    <n v="0"/>
    <n v="154.11764705882354"/>
  </r>
  <r>
    <n v="1634838"/>
    <x v="0"/>
    <s v="713 N 27th ST"/>
    <x v="0"/>
    <x v="0"/>
    <n v="3"/>
    <n v="2"/>
    <n v="8"/>
    <n v="1577"/>
    <n v="269900"/>
    <n v="14"/>
    <n v="171.14774889029803"/>
  </r>
  <r>
    <n v="30048699"/>
    <x v="0"/>
    <s v="704 Louisiana ST"/>
    <x v="16"/>
    <x v="0"/>
    <n v="3"/>
    <n v="2.1"/>
    <n v="7"/>
    <n v="2042"/>
    <n v="284000"/>
    <n v="0"/>
    <n v="139.07933398628796"/>
  </r>
  <r>
    <n v="30048461"/>
    <x v="0"/>
    <s v="4700 Fulton ST"/>
    <x v="16"/>
    <x v="0"/>
    <n v="3"/>
    <n v="2.1"/>
    <n v="7"/>
    <n v="2042"/>
    <n v="289820"/>
    <n v="0"/>
    <n v="141.92948090107737"/>
  </r>
  <r>
    <n v="1633580"/>
    <x v="0"/>
    <s v="3419 E Clay ST"/>
    <x v="0"/>
    <x v="0"/>
    <n v="3"/>
    <n v="2.1"/>
    <n v="7"/>
    <n v="2296"/>
    <n v="289900"/>
    <n v="9"/>
    <n v="126.2630662020906"/>
  </r>
  <r>
    <n v="30048674"/>
    <x v="0"/>
    <s v="4708 Fulton ST"/>
    <x v="16"/>
    <x v="0"/>
    <n v="3"/>
    <n v="2.1"/>
    <n v="7"/>
    <n v="2042"/>
    <n v="292620"/>
    <n v="0"/>
    <n v="143.30068560235063"/>
  </r>
  <r>
    <n v="1606995"/>
    <x v="0"/>
    <s v="4716 Fulton ST"/>
    <x v="16"/>
    <x v="0"/>
    <n v="4"/>
    <n v="2.1"/>
    <n v="7"/>
    <n v="2250"/>
    <n v="302650"/>
    <n v="0"/>
    <n v="134.51111111111112"/>
  </r>
  <r>
    <n v="1636053"/>
    <x v="0"/>
    <s v="516 N 22nd ST"/>
    <x v="0"/>
    <x v="1"/>
    <n v="2"/>
    <n v="2.1"/>
    <n v="6"/>
    <n v="1950"/>
    <n v="310000"/>
    <n v="2"/>
    <n v="158.97435897435898"/>
  </r>
  <r>
    <n v="1630095"/>
    <x v="0"/>
    <s v="1201 20th ST"/>
    <x v="2"/>
    <x v="0"/>
    <n v="6"/>
    <n v="2.2000000000000002"/>
    <n v="10"/>
    <n v="2696"/>
    <n v="325000"/>
    <n v="56"/>
    <n v="120.54896142433235"/>
  </r>
  <r>
    <n v="1633161"/>
    <x v="0"/>
    <s v="1218 Catherine ST"/>
    <x v="15"/>
    <x v="0"/>
    <n v="3"/>
    <n v="3"/>
    <n v="7"/>
    <n v="2000"/>
    <n v="325000"/>
    <n v="0"/>
    <n v="162.5"/>
  </r>
  <r>
    <n v="1633696"/>
    <x v="0"/>
    <s v="1111 W Grace ST"/>
    <x v="0"/>
    <x v="1"/>
    <n v="5"/>
    <n v="2.1"/>
    <n v="8"/>
    <n v="1740"/>
    <n v="329000"/>
    <n v="24"/>
    <n v="189.08045977011494"/>
  </r>
  <r>
    <n v="1633545"/>
    <x v="0"/>
    <s v="1616 Kemper ST"/>
    <x v="20"/>
    <x v="0"/>
    <n v="4"/>
    <n v="3.1"/>
    <n v="9"/>
    <n v="3176"/>
    <n v="339500"/>
    <n v="17"/>
    <n v="106.89546599496222"/>
  </r>
  <r>
    <n v="1628410"/>
    <x v="0"/>
    <s v="419 N Mulberry ST"/>
    <x v="0"/>
    <x v="1"/>
    <n v="2"/>
    <n v="1"/>
    <n v="5"/>
    <n v="1452"/>
    <n v="339950"/>
    <n v="70"/>
    <n v="234.12534435261708"/>
  </r>
  <r>
    <n v="1630931"/>
    <x v="0"/>
    <s v="3605 E Broad ST"/>
    <x v="0"/>
    <x v="0"/>
    <n v="3"/>
    <n v="2"/>
    <n v="8"/>
    <n v="2586"/>
    <n v="349900"/>
    <n v="37"/>
    <n v="135.30549110595516"/>
  </r>
  <r>
    <n v="1634375"/>
    <x v="0"/>
    <s v="12 E Clay ST"/>
    <x v="0"/>
    <x v="1"/>
    <n v="3"/>
    <n v="1.1000000000000001"/>
    <n v="8"/>
    <n v="2564"/>
    <n v="350000"/>
    <n v="16"/>
    <n v="136.50546021840873"/>
  </r>
  <r>
    <n v="1629922"/>
    <x v="0"/>
    <s v="2111 M ST"/>
    <x v="0"/>
    <x v="1"/>
    <n v="3"/>
    <n v="2.1"/>
    <n v="7"/>
    <n v="1980"/>
    <n v="362500"/>
    <n v="0"/>
    <n v="183.08080808080808"/>
  </r>
  <r>
    <n v="1631701"/>
    <x v="0"/>
    <s v="612 N 30th ST"/>
    <x v="0"/>
    <x v="0"/>
    <n v="3"/>
    <n v="2.1"/>
    <n v="7"/>
    <n v="2200"/>
    <n v="379950"/>
    <n v="0"/>
    <n v="172.70454545454547"/>
  </r>
  <r>
    <n v="1631742"/>
    <x v="0"/>
    <s v="608 N 30th ST"/>
    <x v="0"/>
    <x v="0"/>
    <n v="3"/>
    <n v="2.1"/>
    <n v="7"/>
    <n v="2200"/>
    <n v="379950"/>
    <n v="0"/>
    <n v="172.70454545454547"/>
  </r>
  <r>
    <n v="1634265"/>
    <x v="0"/>
    <s v="3001 E Marshall ST"/>
    <x v="0"/>
    <x v="1"/>
    <n v="4"/>
    <n v="3.1"/>
    <n v="11"/>
    <n v="2598"/>
    <n v="389950"/>
    <n v="18"/>
    <n v="150.09622786759044"/>
  </r>
  <r>
    <n v="1635356"/>
    <x v="0"/>
    <s v="3012 E Franklin ST"/>
    <x v="0"/>
    <x v="1"/>
    <n v="3"/>
    <n v="4.0999999999999996"/>
    <n v="7"/>
    <n v="2394"/>
    <n v="399950"/>
    <n v="0"/>
    <n v="167.06349206349208"/>
  </r>
  <r>
    <n v="1626115"/>
    <x v="0"/>
    <s v="601 N 30th ST"/>
    <x v="0"/>
    <x v="1"/>
    <n v="3"/>
    <n v="2.1"/>
    <n v="7"/>
    <n v="2600"/>
    <n v="403950"/>
    <n v="0"/>
    <n v="155.36538461538461"/>
  </r>
  <r>
    <n v="1626555"/>
    <x v="0"/>
    <s v="601 1/4 N 30th ST"/>
    <x v="0"/>
    <x v="1"/>
    <n v="3"/>
    <n v="2.1"/>
    <n v="7"/>
    <n v="2600"/>
    <n v="403950"/>
    <n v="0"/>
    <n v="155.36538461538461"/>
  </r>
  <r>
    <n v="1628870"/>
    <x v="0"/>
    <s v="3525 Grove AVE"/>
    <x v="0"/>
    <x v="0"/>
    <n v="4"/>
    <n v="2.2000000000000002"/>
    <n v="9"/>
    <n v="1894"/>
    <n v="414000"/>
    <n v="64"/>
    <n v="218.58500527983105"/>
  </r>
  <r>
    <n v="1629241"/>
    <x v="0"/>
    <s v="514 N 25th ST"/>
    <x v="0"/>
    <x v="1"/>
    <n v="4"/>
    <n v="3.1"/>
    <n v="8"/>
    <n v="2518"/>
    <n v="439950"/>
    <n v="63"/>
    <n v="174.72200158856236"/>
  </r>
  <r>
    <n v="1604385"/>
    <x v="0"/>
    <s v="1508 Sunset LN"/>
    <x v="0"/>
    <x v="0"/>
    <n v="4"/>
    <n v="3.1"/>
    <n v="10"/>
    <n v="2419"/>
    <n v="479000"/>
    <n v="224"/>
    <n v="198.01570897064903"/>
  </r>
  <r>
    <n v="1632484"/>
    <x v="0"/>
    <s v="2214 W Grace ST"/>
    <x v="0"/>
    <x v="0"/>
    <n v="4"/>
    <n v="3"/>
    <n v="8"/>
    <n v="3256"/>
    <n v="484000"/>
    <n v="35"/>
    <n v="148.64864864864865"/>
  </r>
  <r>
    <n v="1630755"/>
    <x v="0"/>
    <s v="408 N Belmont AVE"/>
    <x v="0"/>
    <x v="1"/>
    <n v="4"/>
    <n v="2.2000000000000002"/>
    <n v="9"/>
    <n v="2585"/>
    <n v="495000"/>
    <n v="49"/>
    <n v="191.48936170212767"/>
  </r>
  <r>
    <n v="1616823"/>
    <x v="0"/>
    <s v="21 W Clay"/>
    <x v="0"/>
    <x v="0"/>
    <n v="5"/>
    <n v="3"/>
    <n v="16"/>
    <n v="3765"/>
    <n v="499999"/>
    <n v="164"/>
    <n v="132.80185922974766"/>
  </r>
  <r>
    <n v="1627376"/>
    <x v="0"/>
    <s v="308 Lombardy ST"/>
    <x v="0"/>
    <x v="1"/>
    <n v="4"/>
    <n v="3.1"/>
    <n v="8"/>
    <n v="2988"/>
    <n v="529900"/>
    <n v="79"/>
    <n v="177.34270414993307"/>
  </r>
  <r>
    <n v="1631341"/>
    <x v="0"/>
    <s v="3222 Stuart AVE"/>
    <x v="0"/>
    <x v="0"/>
    <n v="4"/>
    <n v="2.1"/>
    <n v="8"/>
    <n v="2769"/>
    <n v="539950"/>
    <n v="34"/>
    <n v="194.99819429396894"/>
  </r>
  <r>
    <n v="1631927"/>
    <x v="0"/>
    <s v="2400 Floyd AVE"/>
    <x v="0"/>
    <x v="0"/>
    <n v="3"/>
    <n v="2.1"/>
    <n v="7"/>
    <n v="2595"/>
    <n v="549000"/>
    <n v="32"/>
    <n v="211.56069364161849"/>
  </r>
  <r>
    <n v="1618625"/>
    <x v="0"/>
    <s v="109 N Allen AVE"/>
    <x v="0"/>
    <x v="1"/>
    <n v="4"/>
    <n v="2.1"/>
    <n v="11"/>
    <n v="2352"/>
    <n v="550000"/>
    <n v="148"/>
    <n v="233.84353741496599"/>
  </r>
  <r>
    <n v="1631692"/>
    <x v="0"/>
    <s v="2405 Hanover AVE"/>
    <x v="0"/>
    <x v="1"/>
    <n v="4"/>
    <n v="2"/>
    <n v="8"/>
    <n v="2460"/>
    <n v="565000"/>
    <n v="42"/>
    <n v="229.67479674796749"/>
  </r>
  <r>
    <n v="1631339"/>
    <x v="0"/>
    <s v="2524 Stuart AVE"/>
    <x v="0"/>
    <x v="0"/>
    <n v="3"/>
    <n v="2.1"/>
    <n v="6"/>
    <n v="2226"/>
    <n v="579900"/>
    <n v="40"/>
    <n v="260.51212938005392"/>
  </r>
  <r>
    <n v="1635198"/>
    <x v="0"/>
    <s v="2602 E Broad ST"/>
    <x v="8"/>
    <x v="0"/>
    <n v="4"/>
    <n v="2.2000000000000002"/>
    <n v="9"/>
    <n v="3076"/>
    <n v="599900"/>
    <n v="9"/>
    <n v="195.0260078023407"/>
  </r>
  <r>
    <n v="1627533"/>
    <x v="0"/>
    <s v="2600 E Broad ST"/>
    <x v="0"/>
    <x v="1"/>
    <n v="4"/>
    <n v="3"/>
    <n v="9"/>
    <n v="3109"/>
    <n v="639000"/>
    <n v="78"/>
    <n v="205.53232550659376"/>
  </r>
  <r>
    <n v="1619335"/>
    <x v="0"/>
    <s v="211 N 36th ST"/>
    <x v="0"/>
    <x v="0"/>
    <n v="4"/>
    <n v="3.1"/>
    <n v="9"/>
    <n v="4020"/>
    <n v="675000"/>
    <n v="141"/>
    <n v="167.91044776119404"/>
  </r>
  <r>
    <n v="1631279"/>
    <x v="0"/>
    <s v="2611 Kensington AVE"/>
    <x v="0"/>
    <x v="0"/>
    <n v="4"/>
    <n v="3"/>
    <n v="7"/>
    <n v="2708"/>
    <n v="710000"/>
    <n v="0"/>
    <n v="262.18611521418023"/>
  </r>
  <r>
    <n v="1605022"/>
    <x v="0"/>
    <s v="2609 Kensington AVE"/>
    <x v="0"/>
    <x v="1"/>
    <n v="4"/>
    <n v="3"/>
    <n v="8"/>
    <n v="2748"/>
    <n v="742000"/>
    <n v="0"/>
    <n v="270.01455604075693"/>
  </r>
  <r>
    <n v="1631461"/>
    <x v="0"/>
    <s v="2001 Stuart AVE"/>
    <x v="0"/>
    <x v="0"/>
    <n v="5"/>
    <n v="3.2"/>
    <n v="10"/>
    <n v="4008"/>
    <n v="749000"/>
    <n v="43"/>
    <n v="186.87624750499003"/>
  </r>
  <r>
    <n v="1635553"/>
    <x v="0"/>
    <s v="1711 Grove AVE"/>
    <x v="0"/>
    <x v="0"/>
    <n v="4"/>
    <n v="2.1"/>
    <n v="10"/>
    <n v="3380"/>
    <n v="750000"/>
    <n v="6"/>
    <n v="221.89349112426035"/>
  </r>
  <r>
    <n v="1631974"/>
    <x v="0"/>
    <s v="3414 W Franklin ST"/>
    <x v="21"/>
    <x v="0"/>
    <n v="5"/>
    <n v="4.0999999999999996"/>
    <n v="9"/>
    <n v="3295"/>
    <n v="765000"/>
    <n v="39"/>
    <n v="232.16995447647952"/>
  </r>
  <r>
    <n v="1634066"/>
    <x v="0"/>
    <s v="1412 Grove AVE"/>
    <x v="0"/>
    <x v="0"/>
    <n v="4"/>
    <n v="2.1"/>
    <n v="8"/>
    <n v="3602"/>
    <n v="785000"/>
    <n v="16"/>
    <n v="217.93448084397556"/>
  </r>
  <r>
    <n v="1630141"/>
    <x v="0"/>
    <s v="2500 Stuart AVE"/>
    <x v="0"/>
    <x v="0"/>
    <n v="4"/>
    <n v="3.2"/>
    <n v="8"/>
    <n v="4264"/>
    <n v="799000"/>
    <n v="54"/>
    <n v="187.38273921200749"/>
  </r>
  <r>
    <n v="1632376"/>
    <x v="0"/>
    <s v="1907 Grove AVE"/>
    <x v="0"/>
    <x v="0"/>
    <n v="4"/>
    <n v="4"/>
    <n v="9"/>
    <n v="3743"/>
    <n v="799000"/>
    <n v="36"/>
    <n v="213.46513491851456"/>
  </r>
  <r>
    <n v="1633819"/>
    <x v="0"/>
    <s v="1508 Park AVE"/>
    <x v="0"/>
    <x v="0"/>
    <n v="3"/>
    <n v="3.1"/>
    <n v="10"/>
    <n v="3247"/>
    <n v="839000"/>
    <n v="22"/>
    <n v="258.39236218047427"/>
  </r>
  <r>
    <n v="1526381"/>
    <x v="0"/>
    <s v="3104 Bute LN"/>
    <x v="0"/>
    <x v="0"/>
    <n v="4"/>
    <n v="2.1"/>
    <n v="7"/>
    <n v="3016"/>
    <n v="899500"/>
    <n v="0"/>
    <n v="298.24270557029178"/>
  </r>
  <r>
    <n v="1632833"/>
    <x v="0"/>
    <s v="804 Westover RD"/>
    <x v="22"/>
    <x v="0"/>
    <n v="4"/>
    <n v="4.2"/>
    <n v="13"/>
    <n v="4945"/>
    <n v="999500"/>
    <n v="21"/>
    <n v="202.12335692618808"/>
  </r>
  <r>
    <n v="1632858"/>
    <x v="0"/>
    <s v="1129 Floyd AVE"/>
    <x v="0"/>
    <x v="0"/>
    <n v="4"/>
    <n v="4.0999999999999996"/>
    <n v="12"/>
    <n v="3876"/>
    <n v="1079950"/>
    <n v="22"/>
    <n v="278.62487100103198"/>
  </r>
  <r>
    <n v="1600291"/>
    <x v="0"/>
    <s v="1517 Sunset LN"/>
    <x v="0"/>
    <x v="0"/>
    <n v="5"/>
    <n v="5.0999999999999996"/>
    <n v="12"/>
    <n v="5332"/>
    <n v="1150000"/>
    <n v="288"/>
    <n v="215.67891972993249"/>
  </r>
  <r>
    <n v="1624763"/>
    <x v="0"/>
    <s v="2226 Monument AVE"/>
    <x v="0"/>
    <x v="0"/>
    <n v="5"/>
    <n v="3.1"/>
    <n v="12"/>
    <n v="4308"/>
    <n v="1275000"/>
    <n v="95"/>
    <n v="295.96100278551535"/>
  </r>
  <r>
    <n v="1629185"/>
    <x v="0"/>
    <s v="2000 Monument AVE"/>
    <x v="0"/>
    <x v="0"/>
    <n v="5"/>
    <n v="5.2"/>
    <n v="15"/>
    <n v="6155"/>
    <n v="1675000"/>
    <n v="42"/>
    <n v="272.13647441104791"/>
  </r>
  <r>
    <n v="1631914"/>
    <x v="0"/>
    <s v="2300 Monument AVE"/>
    <x v="0"/>
    <x v="0"/>
    <n v="6"/>
    <n v="4.0999999999999996"/>
    <n v="14"/>
    <n v="5584"/>
    <n v="1699000"/>
    <n v="37"/>
    <n v="304.26217765042981"/>
  </r>
  <r>
    <n v="1631666"/>
    <x v="0"/>
    <s v="1837 Monument Avenue"/>
    <x v="0"/>
    <x v="0"/>
    <n v="7"/>
    <n v="5.0999999999999996"/>
    <n v="14"/>
    <n v="8233"/>
    <n v="1895000"/>
    <n v="37"/>
    <n v="230.17126199441273"/>
  </r>
  <r>
    <n v="1634453"/>
    <x v="1"/>
    <s v="6501 Patterson AVE"/>
    <x v="23"/>
    <x v="0"/>
    <n v="3"/>
    <n v="1"/>
    <n v="7"/>
    <n v="958"/>
    <n v="189000"/>
    <n v="17"/>
    <n v="197.28601252609604"/>
  </r>
  <r>
    <n v="1633519"/>
    <x v="1"/>
    <s v="5322 Marian ST"/>
    <x v="24"/>
    <x v="0"/>
    <n v="4"/>
    <n v="2"/>
    <n v="7"/>
    <n v="1448"/>
    <n v="239500"/>
    <n v="24"/>
    <n v="165.40055248618785"/>
  </r>
  <r>
    <n v="1633767"/>
    <x v="1"/>
    <s v="4510 Wythe AVE"/>
    <x v="25"/>
    <x v="0"/>
    <n v="3"/>
    <n v="1"/>
    <n v="7"/>
    <n v="1274"/>
    <n v="279900"/>
    <n v="22"/>
    <n v="219.70172684458399"/>
  </r>
  <r>
    <n v="1635082"/>
    <x v="1"/>
    <s v="4506 Patterson AVE"/>
    <x v="0"/>
    <x v="0"/>
    <n v="3"/>
    <n v="2"/>
    <n v="7"/>
    <n v="1442"/>
    <n v="284900"/>
    <n v="8"/>
    <n v="197.57281553398059"/>
  </r>
  <r>
    <n v="1632314"/>
    <x v="1"/>
    <s v="4403 Park AVE"/>
    <x v="0"/>
    <x v="0"/>
    <n v="3"/>
    <n v="2"/>
    <n v="7"/>
    <n v="1346"/>
    <n v="285500"/>
    <n v="35"/>
    <n v="212.10995542347698"/>
  </r>
  <r>
    <n v="1629404"/>
    <x v="1"/>
    <s v="5209 Wythe AVE"/>
    <x v="26"/>
    <x v="0"/>
    <n v="4"/>
    <n v="1.1000000000000001"/>
    <n v="10"/>
    <n v="1450"/>
    <n v="289900"/>
    <n v="63"/>
    <n v="199.93103448275863"/>
  </r>
  <r>
    <n v="1629401"/>
    <x v="1"/>
    <s v="6727 Patterson AVE"/>
    <x v="27"/>
    <x v="0"/>
    <n v="3"/>
    <n v="1"/>
    <n v="7"/>
    <n v="1602"/>
    <n v="290500"/>
    <n v="63"/>
    <n v="181.3358302122347"/>
  </r>
  <r>
    <n v="1635010"/>
    <x v="1"/>
    <s v="6529 Patterson AVE"/>
    <x v="0"/>
    <x v="0"/>
    <n v="3"/>
    <n v="2.1"/>
    <n v="6"/>
    <n v="2024"/>
    <n v="357500"/>
    <n v="9"/>
    <n v="176.63043478260869"/>
  </r>
  <r>
    <n v="1630396"/>
    <x v="1"/>
    <s v="4905 Patterson AVE"/>
    <x v="28"/>
    <x v="0"/>
    <n v="3"/>
    <n v="3"/>
    <n v="8"/>
    <n v="2029"/>
    <n v="384900"/>
    <n v="50"/>
    <n v="189.69935929029077"/>
  </r>
  <r>
    <n v="1632837"/>
    <x v="1"/>
    <s v="4816 Fitzhugh AVE"/>
    <x v="25"/>
    <x v="0"/>
    <n v="4"/>
    <n v="2"/>
    <n v="8"/>
    <n v="1885"/>
    <n v="389000"/>
    <n v="31"/>
    <n v="206.36604774535809"/>
  </r>
  <r>
    <n v="1634589"/>
    <x v="1"/>
    <s v="4603 Fitzhugh AVE"/>
    <x v="25"/>
    <x v="0"/>
    <n v="5"/>
    <n v="3.1"/>
    <n v="9"/>
    <n v="3137"/>
    <n v="429000"/>
    <n v="15"/>
    <n v="136.75486133248327"/>
  </r>
  <r>
    <n v="1628963"/>
    <x v="1"/>
    <s v="3720 Cary Street RD"/>
    <x v="29"/>
    <x v="0"/>
    <n v="4"/>
    <n v="3.1"/>
    <n v="8"/>
    <n v="2620"/>
    <n v="445000"/>
    <n v="66"/>
    <n v="169.84732824427482"/>
  </r>
  <r>
    <n v="1628812"/>
    <x v="1"/>
    <s v="4427 Cutshaw AVE"/>
    <x v="25"/>
    <x v="0"/>
    <n v="4"/>
    <n v="2.1"/>
    <n v="11"/>
    <n v="2975"/>
    <n v="500000"/>
    <n v="66"/>
    <n v="168.0672268907563"/>
  </r>
  <r>
    <n v="1632449"/>
    <x v="1"/>
    <s v="4617 Hanover AVE"/>
    <x v="30"/>
    <x v="0"/>
    <n v="4"/>
    <n v="3"/>
    <n v="10"/>
    <n v="2326"/>
    <n v="515000"/>
    <n v="11"/>
    <n v="221.41014617368873"/>
  </r>
  <r>
    <n v="1631855"/>
    <x v="1"/>
    <s v="4105 Bromley LN"/>
    <x v="31"/>
    <x v="0"/>
    <n v="4"/>
    <n v="2.1"/>
    <n v="10"/>
    <n v="2964"/>
    <n v="558500"/>
    <n v="39"/>
    <n v="188.42780026990553"/>
  </r>
  <r>
    <n v="1635164"/>
    <x v="1"/>
    <s v="1504 Sauer AVE"/>
    <x v="31"/>
    <x v="0"/>
    <n v="4"/>
    <n v="3"/>
    <n v="8"/>
    <n v="3100"/>
    <n v="599950"/>
    <n v="0"/>
    <n v="193.53225806451613"/>
  </r>
  <r>
    <n v="1634894"/>
    <x v="1"/>
    <s v="201 W Hillcrest AVE"/>
    <x v="32"/>
    <x v="0"/>
    <n v="4"/>
    <n v="3.2"/>
    <n v="10"/>
    <n v="3205"/>
    <n v="650000"/>
    <n v="14"/>
    <n v="202.80811232449298"/>
  </r>
  <r>
    <n v="1611831"/>
    <x v="1"/>
    <s v="1227 Rothesay CIR"/>
    <x v="0"/>
    <x v="0"/>
    <n v="5"/>
    <n v="5"/>
    <n v="11"/>
    <n v="3690"/>
    <n v="679900"/>
    <n v="199"/>
    <n v="184.25474254742548"/>
  </r>
  <r>
    <n v="1635449"/>
    <x v="1"/>
    <s v="4914 Cary Street RD"/>
    <x v="33"/>
    <x v="0"/>
    <n v="3"/>
    <n v="3.1"/>
    <n v="8"/>
    <n v="2970"/>
    <n v="689900"/>
    <n v="8"/>
    <n v="232.2895622895623"/>
  </r>
  <r>
    <n v="1620274"/>
    <x v="1"/>
    <s v="1258 Rothesay CIR"/>
    <x v="0"/>
    <x v="0"/>
    <n v="4"/>
    <n v="4.0999999999999996"/>
    <n v="12"/>
    <n v="5803"/>
    <n v="699000"/>
    <n v="137"/>
    <n v="120.45493710149923"/>
  </r>
  <r>
    <n v="1628376"/>
    <x v="1"/>
    <s v="39 Towana RD"/>
    <x v="34"/>
    <x v="0"/>
    <n v="4"/>
    <n v="3.2"/>
    <n v="9"/>
    <n v="2866"/>
    <n v="700000"/>
    <n v="67"/>
    <n v="244.24284717376133"/>
  </r>
  <r>
    <n v="1636108"/>
    <x v="1"/>
    <s v="5403 Matoaka RD"/>
    <x v="35"/>
    <x v="0"/>
    <n v="4"/>
    <n v="3.1"/>
    <n v="9"/>
    <n v="3128"/>
    <n v="745000"/>
    <n v="0"/>
    <n v="238.17135549872123"/>
  </r>
  <r>
    <n v="1634694"/>
    <x v="1"/>
    <s v="4117 Stuart AVE"/>
    <x v="0"/>
    <x v="0"/>
    <n v="4"/>
    <n v="3.1"/>
    <n v="9"/>
    <n v="3402"/>
    <n v="829950"/>
    <n v="15"/>
    <n v="243.95943562610231"/>
  </r>
  <r>
    <n v="1632386"/>
    <x v="1"/>
    <s v="519 Maple AVE"/>
    <x v="36"/>
    <x v="0"/>
    <n v="4"/>
    <n v="3.1"/>
    <n v="8"/>
    <n v="3300"/>
    <n v="1137500"/>
    <n v="28"/>
    <n v="344.69696969696969"/>
  </r>
  <r>
    <n v="1628565"/>
    <x v="1"/>
    <s v="6347 Ridgeway RD"/>
    <x v="37"/>
    <x v="0"/>
    <n v="5"/>
    <n v="4.0999999999999996"/>
    <n v="10"/>
    <n v="4721"/>
    <n v="1275000"/>
    <n v="51"/>
    <n v="270.06990044482103"/>
  </r>
  <r>
    <n v="1632543"/>
    <x v="1"/>
    <s v="5 Huntley RD"/>
    <x v="0"/>
    <x v="0"/>
    <n v="3"/>
    <n v="3.1"/>
    <n v="9"/>
    <n v="5000"/>
    <n v="1275000"/>
    <n v="0"/>
    <n v="255"/>
  </r>
  <r>
    <n v="1617613"/>
    <x v="1"/>
    <s v="9 Towana RD"/>
    <x v="34"/>
    <x v="1"/>
    <n v="5"/>
    <n v="4.0999999999999996"/>
    <n v="10"/>
    <n v="4333"/>
    <n v="1395000"/>
    <n v="156"/>
    <n v="321.94784214170323"/>
  </r>
  <r>
    <n v="1625145"/>
    <x v="1"/>
    <s v="18 Hampton Hills LN"/>
    <x v="0"/>
    <x v="0"/>
    <n v="4"/>
    <n v="4.0999999999999996"/>
    <n v="12"/>
    <n v="4586"/>
    <n v="1595000"/>
    <n v="98"/>
    <n v="347.79764500654164"/>
  </r>
  <r>
    <n v="1533174"/>
    <x v="1"/>
    <s v="6310 Three Chopt RD"/>
    <x v="0"/>
    <x v="0"/>
    <n v="5"/>
    <n v="5.0999999999999996"/>
    <n v="12"/>
    <n v="6054"/>
    <n v="1849000"/>
    <n v="310"/>
    <n v="305.41790551701354"/>
  </r>
  <r>
    <n v="1629370"/>
    <x v="1"/>
    <s v="127 Kennondale LN"/>
    <x v="0"/>
    <x v="0"/>
    <n v="4"/>
    <n v="3.3"/>
    <n v="16"/>
    <n v="8074"/>
    <n v="2995000"/>
    <n v="35"/>
    <n v="370.94377012633146"/>
  </r>
  <r>
    <n v="1619351"/>
    <x v="1"/>
    <s v="5115 Cary Street RD"/>
    <x v="38"/>
    <x v="0"/>
    <n v="5"/>
    <n v="5.3"/>
    <n v="16"/>
    <n v="8205"/>
    <n v="5495000"/>
    <n v="113"/>
    <n v="669.71358927483243"/>
  </r>
  <r>
    <n v="1634997"/>
    <x v="2"/>
    <s v="1009 Crafton LN"/>
    <x v="39"/>
    <x v="0"/>
    <n v="3"/>
    <n v="1"/>
    <n v="6"/>
    <n v="864"/>
    <n v="30000"/>
    <n v="11"/>
    <n v="34.722222222222221"/>
  </r>
  <r>
    <n v="1633937"/>
    <x v="2"/>
    <s v="3409 Meadowbridge RD"/>
    <x v="40"/>
    <x v="0"/>
    <n v="4"/>
    <n v="2"/>
    <n v="7"/>
    <n v="1116"/>
    <n v="48900"/>
    <n v="22"/>
    <n v="43.817204301075272"/>
  </r>
  <r>
    <n v="1602761"/>
    <x v="2"/>
    <s v="1509 Milton ST"/>
    <x v="0"/>
    <x v="0"/>
    <n v="2"/>
    <n v="1"/>
    <n v="6"/>
    <n v="864"/>
    <n v="54000"/>
    <n v="262"/>
    <n v="62.5"/>
  </r>
  <r>
    <n v="1617700"/>
    <x v="2"/>
    <s v="1511 Front ST"/>
    <x v="41"/>
    <x v="0"/>
    <n v="2"/>
    <n v="1"/>
    <n v="6"/>
    <n v="720"/>
    <n v="59000"/>
    <n v="158"/>
    <n v="81.944444444444443"/>
  </r>
  <r>
    <n v="1634631"/>
    <x v="2"/>
    <s v="2314 2nd AVE"/>
    <x v="42"/>
    <x v="0"/>
    <n v="3"/>
    <n v="2"/>
    <n v="6"/>
    <n v="1455"/>
    <n v="65000"/>
    <n v="15"/>
    <n v="44.673539518900341"/>
  </r>
  <r>
    <n v="1635406"/>
    <x v="2"/>
    <s v="3506 North AVE"/>
    <x v="0"/>
    <x v="0"/>
    <n v="3"/>
    <n v="1.1000000000000001"/>
    <n v="7"/>
    <n v="1260"/>
    <n v="73000"/>
    <n v="8"/>
    <n v="57.936507936507937"/>
  </r>
  <r>
    <n v="1619875"/>
    <x v="2"/>
    <s v="1605 Lamb AVE"/>
    <x v="43"/>
    <x v="1"/>
    <n v="4"/>
    <n v="1.1000000000000001"/>
    <n v="6"/>
    <n v="1200"/>
    <n v="75000"/>
    <n v="141"/>
    <n v="62.5"/>
  </r>
  <r>
    <n v="1631708"/>
    <x v="2"/>
    <s v="910 Young ST"/>
    <x v="44"/>
    <x v="0"/>
    <n v="3"/>
    <n v="1"/>
    <n v="6"/>
    <n v="1056"/>
    <n v="77000"/>
    <n v="33"/>
    <n v="72.916666666666671"/>
  </r>
  <r>
    <n v="1633869"/>
    <x v="2"/>
    <s v="3117 Letcher AVE"/>
    <x v="45"/>
    <x v="0"/>
    <n v="3"/>
    <n v="1"/>
    <n v="6"/>
    <n v="1232"/>
    <n v="79500"/>
    <n v="21"/>
    <n v="64.529220779220779"/>
  </r>
  <r>
    <n v="1604986"/>
    <x v="2"/>
    <s v="3603 North AVE"/>
    <x v="0"/>
    <x v="0"/>
    <n v="3"/>
    <n v="1"/>
    <n v="8"/>
    <n v="1212"/>
    <n v="79950"/>
    <n v="247"/>
    <n v="65.965346534653463"/>
  </r>
  <r>
    <n v="1630097"/>
    <x v="2"/>
    <s v="3608 Griffin AVE"/>
    <x v="46"/>
    <x v="0"/>
    <n v="3"/>
    <n v="1"/>
    <n v="7"/>
    <n v="875"/>
    <n v="79950"/>
    <n v="33"/>
    <n v="91.371428571428567"/>
  </r>
  <r>
    <n v="1614909"/>
    <x v="2"/>
    <s v="2702 Wellington ST"/>
    <x v="47"/>
    <x v="0"/>
    <n v="3"/>
    <n v="1"/>
    <n v="6"/>
    <n v="1021"/>
    <n v="80000"/>
    <n v="178"/>
    <n v="78.354554358472086"/>
  </r>
  <r>
    <n v="1633925"/>
    <x v="2"/>
    <s v="3318 Carolina AVE"/>
    <x v="48"/>
    <x v="0"/>
    <n v="3"/>
    <n v="1"/>
    <n v="6"/>
    <n v="1544"/>
    <n v="83950"/>
    <n v="22"/>
    <n v="54.37176165803109"/>
  </r>
  <r>
    <n v="1610350"/>
    <x v="2"/>
    <s v="3408 Meadowbridge"/>
    <x v="48"/>
    <x v="0"/>
    <n v="3"/>
    <n v="1"/>
    <n v="7"/>
    <n v="1098"/>
    <n v="85000"/>
    <n v="208"/>
    <n v="77.41347905282332"/>
  </r>
  <r>
    <n v="1618563"/>
    <x v="2"/>
    <s v="1609 Lamb Ave."/>
    <x v="43"/>
    <x v="1"/>
    <n v="3"/>
    <n v="1.1000000000000001"/>
    <n v="6"/>
    <n v="1120"/>
    <n v="85000"/>
    <n v="111"/>
    <n v="75.892857142857139"/>
  </r>
  <r>
    <n v="1612155"/>
    <x v="2"/>
    <s v="3210 Hazelhurst AVE"/>
    <x v="49"/>
    <x v="0"/>
    <n v="3"/>
    <n v="1"/>
    <n v="5"/>
    <n v="961"/>
    <n v="89900"/>
    <n v="197"/>
    <n v="93.548387096774192"/>
  </r>
  <r>
    <n v="1619254"/>
    <x v="2"/>
    <s v="3006 3rd"/>
    <x v="40"/>
    <x v="0"/>
    <n v="4"/>
    <n v="2"/>
    <n v="8"/>
    <n v="1560"/>
    <n v="95000"/>
    <n v="145"/>
    <n v="60.897435897435898"/>
  </r>
  <r>
    <n v="1631623"/>
    <x v="2"/>
    <s v="3312 Lamb AVE"/>
    <x v="43"/>
    <x v="0"/>
    <n v="2"/>
    <n v="1"/>
    <n v="7"/>
    <n v="888"/>
    <n v="95000"/>
    <n v="43"/>
    <n v="106.98198198198199"/>
  </r>
  <r>
    <n v="1633969"/>
    <x v="2"/>
    <s v="1703 Lamb AVE"/>
    <x v="0"/>
    <x v="0"/>
    <n v="4"/>
    <n v="2"/>
    <n v="8"/>
    <n v="1680"/>
    <n v="95000"/>
    <n v="22"/>
    <n v="56.547619047619051"/>
  </r>
  <r>
    <n v="1634919"/>
    <x v="2"/>
    <s v="303 W Roberts ST"/>
    <x v="43"/>
    <x v="0"/>
    <n v="3"/>
    <n v="1"/>
    <n v="8"/>
    <n v="1576"/>
    <n v="98950"/>
    <n v="13"/>
    <n v="62.785532994923855"/>
  </r>
  <r>
    <n v="1631646"/>
    <x v="2"/>
    <s v="3216 Dill AVE"/>
    <x v="0"/>
    <x v="0"/>
    <n v="3"/>
    <n v="1"/>
    <n v="6"/>
    <n v="1266"/>
    <n v="100000"/>
    <n v="43"/>
    <n v="78.988941548183249"/>
  </r>
  <r>
    <n v="1610345"/>
    <x v="2"/>
    <s v="3721 North AVE"/>
    <x v="0"/>
    <x v="0"/>
    <n v="4"/>
    <n v="1"/>
    <n v="8"/>
    <n v="1300"/>
    <n v="105000"/>
    <n v="208"/>
    <n v="80.769230769230774"/>
  </r>
  <r>
    <n v="1631881"/>
    <x v="2"/>
    <s v="600 Pollock ST"/>
    <x v="50"/>
    <x v="0"/>
    <n v="3"/>
    <n v="1"/>
    <n v="7"/>
    <n v="1791"/>
    <n v="105500"/>
    <n v="40"/>
    <n v="58.905639307649359"/>
  </r>
  <r>
    <n v="1631765"/>
    <x v="2"/>
    <s v="5016 E Seminary AVE"/>
    <x v="51"/>
    <x v="0"/>
    <n v="3"/>
    <n v="2"/>
    <n v="6"/>
    <n v="1384"/>
    <n v="107000"/>
    <n v="42"/>
    <n v="77.312138728323703"/>
  </r>
  <r>
    <n v="1618066"/>
    <x v="2"/>
    <s v="1700 Monteiro AVE"/>
    <x v="43"/>
    <x v="0"/>
    <n v="3"/>
    <n v="2"/>
    <n v="7"/>
    <n v="1603"/>
    <n v="108775"/>
    <n v="155"/>
    <n v="67.857142857142861"/>
  </r>
  <r>
    <n v="1633773"/>
    <x v="2"/>
    <s v="101 Yancey ST"/>
    <x v="43"/>
    <x v="0"/>
    <n v="4"/>
    <n v="2"/>
    <n v="9"/>
    <n v="1838"/>
    <n v="114000"/>
    <n v="23"/>
    <n v="62.023939064200221"/>
  </r>
  <r>
    <n v="1635833"/>
    <x v="2"/>
    <s v="2909 Barton AVE"/>
    <x v="2"/>
    <x v="0"/>
    <n v="4"/>
    <n v="2"/>
    <n v="8"/>
    <n v="1722"/>
    <n v="119900"/>
    <n v="4"/>
    <n v="69.628339140534266"/>
  </r>
  <r>
    <n v="1635572"/>
    <x v="2"/>
    <s v="2611 Barton AVE"/>
    <x v="52"/>
    <x v="0"/>
    <n v="4"/>
    <n v="2.1"/>
    <n v="8"/>
    <n v="2132"/>
    <n v="120000"/>
    <n v="7"/>
    <n v="56.285178236397748"/>
  </r>
  <r>
    <n v="1627378"/>
    <x v="2"/>
    <s v="1518 Pulaski ST"/>
    <x v="53"/>
    <x v="0"/>
    <n v="2"/>
    <n v="2.1"/>
    <n v="7"/>
    <n v="1462"/>
    <n v="132500"/>
    <n v="31"/>
    <n v="90.629274965800278"/>
  </r>
  <r>
    <n v="1615217"/>
    <x v="2"/>
    <s v="3405 2nd AVE"/>
    <x v="40"/>
    <x v="0"/>
    <n v="5"/>
    <n v="2"/>
    <n v="8"/>
    <n v="1794"/>
    <n v="139900"/>
    <n v="132"/>
    <n v="77.982162764771459"/>
  </r>
  <r>
    <n v="1627873"/>
    <x v="2"/>
    <s v="1113 E Brookland Park BLVD"/>
    <x v="48"/>
    <x v="0"/>
    <n v="4"/>
    <n v="2"/>
    <n v="8"/>
    <n v="1592"/>
    <n v="139900"/>
    <n v="76"/>
    <n v="87.87688442211055"/>
  </r>
  <r>
    <n v="1630969"/>
    <x v="2"/>
    <s v="2818 North AVE"/>
    <x v="54"/>
    <x v="0"/>
    <n v="0"/>
    <n v="1.2"/>
    <n v="13"/>
    <n v="2878"/>
    <n v="139900"/>
    <n v="49"/>
    <n v="48.610145934676858"/>
  </r>
  <r>
    <n v="1619256"/>
    <x v="2"/>
    <s v="3010 3rd AVE"/>
    <x v="40"/>
    <x v="0"/>
    <n v="3"/>
    <n v="2"/>
    <n v="6"/>
    <n v="1612"/>
    <n v="140000"/>
    <n v="145"/>
    <n v="86.848635235732004"/>
  </r>
  <r>
    <n v="1633953"/>
    <x v="2"/>
    <s v="2909 2nd AVE"/>
    <x v="40"/>
    <x v="0"/>
    <n v="3"/>
    <n v="2.1"/>
    <n v="6"/>
    <n v="1440"/>
    <n v="147500"/>
    <n v="9"/>
    <n v="102.43055555555556"/>
  </r>
  <r>
    <n v="1630672"/>
    <x v="2"/>
    <s v="2400 2nd AVE"/>
    <x v="0"/>
    <x v="0"/>
    <n v="4"/>
    <n v="1.1000000000000001"/>
    <n v="9"/>
    <n v="1737"/>
    <n v="151000"/>
    <n v="50"/>
    <n v="86.93149107656879"/>
  </r>
  <r>
    <n v="1626990"/>
    <x v="2"/>
    <s v="1705 Monteiro AVE"/>
    <x v="0"/>
    <x v="0"/>
    <n v="3"/>
    <n v="2.1"/>
    <n v="9"/>
    <n v="2251"/>
    <n v="154900"/>
    <n v="81"/>
    <n v="68.813860506441586"/>
  </r>
  <r>
    <n v="1633290"/>
    <x v="2"/>
    <s v="3206 Detroit AVE"/>
    <x v="40"/>
    <x v="0"/>
    <n v="3"/>
    <n v="2.1"/>
    <n v="8"/>
    <n v="1564"/>
    <n v="155000"/>
    <n v="28"/>
    <n v="99.10485933503837"/>
  </r>
  <r>
    <n v="1633376"/>
    <x v="2"/>
    <s v="3314 2nd AVE"/>
    <x v="48"/>
    <x v="0"/>
    <n v="3"/>
    <n v="3"/>
    <n v="8"/>
    <n v="1702"/>
    <n v="159900"/>
    <n v="26"/>
    <n v="93.948296122209172"/>
  </r>
  <r>
    <n v="1621181"/>
    <x v="2"/>
    <s v="21 W Fells ST"/>
    <x v="43"/>
    <x v="0"/>
    <n v="3"/>
    <n v="2.1"/>
    <n v="6"/>
    <n v="1568"/>
    <n v="168500"/>
    <n v="0"/>
    <n v="107.46173469387755"/>
  </r>
  <r>
    <n v="1605536"/>
    <x v="2"/>
    <s v="3 W Fells ST"/>
    <x v="43"/>
    <x v="0"/>
    <n v="3"/>
    <n v="2.1"/>
    <n v="6"/>
    <n v="1648"/>
    <n v="170000"/>
    <n v="0"/>
    <n v="103.15533980582525"/>
  </r>
  <r>
    <n v="1605540"/>
    <x v="2"/>
    <s v="11 W Fells ST"/>
    <x v="43"/>
    <x v="0"/>
    <n v="3"/>
    <n v="2.1"/>
    <n v="6"/>
    <n v="1648"/>
    <n v="170000"/>
    <n v="0"/>
    <n v="103.15533980582525"/>
  </r>
  <r>
    <n v="1635719"/>
    <x v="2"/>
    <s v="1808 Rose AVE"/>
    <x v="43"/>
    <x v="0"/>
    <n v="3"/>
    <n v="2.1"/>
    <n v="8"/>
    <n v="1823"/>
    <n v="170000"/>
    <n v="4"/>
    <n v="93.25287986834887"/>
  </r>
  <r>
    <n v="1631056"/>
    <x v="2"/>
    <s v="3111 Carolina AVE"/>
    <x v="40"/>
    <x v="0"/>
    <n v="4"/>
    <n v="2.1"/>
    <n v="8"/>
    <n v="2160"/>
    <n v="175000"/>
    <n v="47"/>
    <n v="81.018518518518519"/>
  </r>
  <r>
    <n v="1632563"/>
    <x v="2"/>
    <s v="2111 North AVE"/>
    <x v="43"/>
    <x v="1"/>
    <n v="3"/>
    <n v="2.1"/>
    <n v="6"/>
    <n v="1688"/>
    <n v="177193"/>
    <n v="35"/>
    <n v="104.97215639810426"/>
  </r>
  <r>
    <n v="1632564"/>
    <x v="2"/>
    <s v="2109 North AVE"/>
    <x v="43"/>
    <x v="1"/>
    <n v="3"/>
    <n v="2.1"/>
    <n v="6"/>
    <n v="1688"/>
    <n v="178191"/>
    <n v="35"/>
    <n v="105.56338862559242"/>
  </r>
  <r>
    <n v="1619913"/>
    <x v="2"/>
    <s v="1605 Wentbridge RD"/>
    <x v="55"/>
    <x v="0"/>
    <n v="3"/>
    <n v="2"/>
    <n v="8"/>
    <n v="1950"/>
    <n v="197000"/>
    <n v="140"/>
    <n v="101.02564102564102"/>
  </r>
  <r>
    <n v="1631809"/>
    <x v="2"/>
    <s v="2901 Fendall AVE"/>
    <x v="54"/>
    <x v="0"/>
    <n v="3"/>
    <n v="1.1000000000000001"/>
    <n v="8"/>
    <n v="1556"/>
    <n v="199000"/>
    <n v="41"/>
    <n v="127.89203084832904"/>
  </r>
  <r>
    <n v="1611939"/>
    <x v="2"/>
    <s v="2012 Rose AVE"/>
    <x v="43"/>
    <x v="0"/>
    <n v="4"/>
    <n v="2"/>
    <n v="8"/>
    <n v="2192"/>
    <n v="205000"/>
    <n v="198"/>
    <n v="93.521897810218974"/>
  </r>
  <r>
    <n v="1619838"/>
    <x v="2"/>
    <s v="111 Overbrook RD"/>
    <x v="56"/>
    <x v="0"/>
    <n v="3"/>
    <n v="2.1"/>
    <n v="11"/>
    <n v="2639"/>
    <n v="205000"/>
    <n v="141"/>
    <n v="77.680939749905264"/>
  </r>
  <r>
    <n v="1633169"/>
    <x v="2"/>
    <s v="1901 Seddon RD"/>
    <x v="57"/>
    <x v="0"/>
    <n v="3"/>
    <n v="2"/>
    <n v="7"/>
    <n v="1548"/>
    <n v="219000"/>
    <n v="28"/>
    <n v="141.47286821705427"/>
  </r>
  <r>
    <n v="1619593"/>
    <x v="2"/>
    <s v="3201 Griffin AVE"/>
    <x v="28"/>
    <x v="0"/>
    <n v="4"/>
    <n v="2"/>
    <n v="7"/>
    <n v="1664"/>
    <n v="223000"/>
    <n v="142"/>
    <n v="134.01442307692307"/>
  </r>
  <r>
    <n v="1635128"/>
    <x v="2"/>
    <s v="2000 Miller AVE"/>
    <x v="43"/>
    <x v="0"/>
    <n v="3"/>
    <n v="3"/>
    <n v="6"/>
    <n v="2838"/>
    <n v="224900"/>
    <n v="8"/>
    <n v="79.245947850599009"/>
  </r>
  <r>
    <n v="1626585"/>
    <x v="2"/>
    <s v="3314 Carolina AVE"/>
    <x v="40"/>
    <x v="0"/>
    <n v="4"/>
    <n v="2"/>
    <n v="8"/>
    <n v="1818"/>
    <n v="229000"/>
    <n v="72"/>
    <n v="125.96259625962597"/>
  </r>
  <r>
    <n v="1627852"/>
    <x v="2"/>
    <s v="2927 Garland AVE"/>
    <x v="54"/>
    <x v="0"/>
    <n v="3"/>
    <n v="1.1000000000000001"/>
    <n v="6"/>
    <n v="1472"/>
    <n v="229000"/>
    <n v="74"/>
    <n v="155.57065217391303"/>
  </r>
  <r>
    <n v="1628197"/>
    <x v="2"/>
    <s v="5008 W Seminary AVE"/>
    <x v="51"/>
    <x v="0"/>
    <n v="3"/>
    <n v="1"/>
    <n v="8"/>
    <n v="1510"/>
    <n v="229500"/>
    <n v="73"/>
    <n v="151.98675496688742"/>
  </r>
  <r>
    <n v="1630727"/>
    <x v="2"/>
    <s v="3019 Woodrow AVE"/>
    <x v="54"/>
    <x v="0"/>
    <n v="3"/>
    <n v="1.2"/>
    <n v="8"/>
    <n v="1911"/>
    <n v="229900"/>
    <n v="49"/>
    <n v="120.30350601779173"/>
  </r>
  <r>
    <n v="1624862"/>
    <x v="2"/>
    <s v="2827 Garland AVE"/>
    <x v="54"/>
    <x v="1"/>
    <n v="3"/>
    <n v="1.2"/>
    <n v="7"/>
    <n v="1764"/>
    <n v="239000"/>
    <n v="100"/>
    <n v="135.4875283446712"/>
  </r>
  <r>
    <n v="1631342"/>
    <x v="2"/>
    <s v="4306 Newport DR"/>
    <x v="58"/>
    <x v="0"/>
    <n v="3"/>
    <n v="2"/>
    <n v="7"/>
    <n v="1645"/>
    <n v="240000"/>
    <n v="43"/>
    <n v="145.89665653495442"/>
  </r>
  <r>
    <n v="1633726"/>
    <x v="2"/>
    <s v="2211 Barton AVE"/>
    <x v="43"/>
    <x v="0"/>
    <n v="3"/>
    <n v="2.1"/>
    <n v="8"/>
    <n v="1808"/>
    <n v="249900"/>
    <n v="23"/>
    <n v="138.21902654867256"/>
  </r>
  <r>
    <n v="1618419"/>
    <x v="2"/>
    <s v="1421 W Laburnum AVE"/>
    <x v="59"/>
    <x v="0"/>
    <n v="4"/>
    <n v="1.1000000000000001"/>
    <n v="8"/>
    <n v="1612"/>
    <n v="263500"/>
    <n v="151"/>
    <n v="163.46153846153845"/>
  </r>
  <r>
    <n v="1630379"/>
    <x v="2"/>
    <s v="3231 Edgewood AVE"/>
    <x v="28"/>
    <x v="0"/>
    <n v="3"/>
    <n v="2.1"/>
    <n v="8"/>
    <n v="1996"/>
    <n v="274900"/>
    <n v="42"/>
    <n v="137.72545090180361"/>
  </r>
  <r>
    <n v="1634807"/>
    <x v="2"/>
    <s v="3220 Hanes AVE"/>
    <x v="0"/>
    <x v="0"/>
    <n v="3"/>
    <n v="2.1"/>
    <n v="7"/>
    <n v="2080"/>
    <n v="280000"/>
    <n v="0"/>
    <n v="134.61538461538461"/>
  </r>
  <r>
    <n v="1634220"/>
    <x v="2"/>
    <s v="1217 Stanhope AVE"/>
    <x v="58"/>
    <x v="0"/>
    <n v="3"/>
    <n v="2"/>
    <n v="6"/>
    <n v="2064"/>
    <n v="300000"/>
    <n v="16"/>
    <n v="145.34883720930233"/>
  </r>
  <r>
    <n v="1626360"/>
    <x v="2"/>
    <s v="5014 W Seminary AVE"/>
    <x v="51"/>
    <x v="0"/>
    <n v="3"/>
    <n v="2"/>
    <n v="7"/>
    <n v="1908"/>
    <n v="309900"/>
    <n v="87"/>
    <n v="162.42138364779873"/>
  </r>
  <r>
    <n v="1626673"/>
    <x v="2"/>
    <s v="2712 Barton AVE"/>
    <x v="43"/>
    <x v="0"/>
    <n v="3"/>
    <n v="2.1"/>
    <n v="7"/>
    <n v="2000"/>
    <n v="314900"/>
    <n v="0"/>
    <n v="157.44999999999999"/>
  </r>
  <r>
    <n v="1630649"/>
    <x v="2"/>
    <s v="1425 W Laburnum AVE"/>
    <x v="59"/>
    <x v="0"/>
    <n v="4"/>
    <n v="3"/>
    <n v="9"/>
    <n v="2492"/>
    <n v="329900"/>
    <n v="50"/>
    <n v="132.3836276083467"/>
  </r>
  <r>
    <n v="1633010"/>
    <x v="2"/>
    <s v="2905 Montrose AVE"/>
    <x v="56"/>
    <x v="0"/>
    <n v="4"/>
    <n v="2.1"/>
    <n v="9"/>
    <n v="2117"/>
    <n v="329950"/>
    <n v="24"/>
    <n v="155.85734529995275"/>
  </r>
  <r>
    <n v="1635196"/>
    <x v="2"/>
    <s v="3200 Enslow AVE"/>
    <x v="40"/>
    <x v="0"/>
    <n v="4"/>
    <n v="3.1"/>
    <n v="8"/>
    <n v="3295"/>
    <n v="330000"/>
    <n v="9"/>
    <n v="100.15174506828528"/>
  </r>
  <r>
    <n v="1630019"/>
    <x v="2"/>
    <s v="1327 Amherst AVE"/>
    <x v="60"/>
    <x v="0"/>
    <n v="4"/>
    <n v="2.1"/>
    <n v="9"/>
    <n v="2098"/>
    <n v="335000"/>
    <n v="57"/>
    <n v="159.67588179218302"/>
  </r>
  <r>
    <n v="1634856"/>
    <x v="2"/>
    <s v="1405 W Laburnum AVE"/>
    <x v="59"/>
    <x v="0"/>
    <n v="3"/>
    <n v="1.1000000000000001"/>
    <n v="7"/>
    <n v="1646"/>
    <n v="335000"/>
    <n v="14"/>
    <n v="203.52369380315918"/>
  </r>
  <r>
    <n v="1633967"/>
    <x v="2"/>
    <s v="1503 Greycourt AVE"/>
    <x v="61"/>
    <x v="0"/>
    <n v="3"/>
    <n v="1.1000000000000001"/>
    <n v="8"/>
    <n v="1642"/>
    <n v="339950"/>
    <n v="22"/>
    <n v="207.03410475030449"/>
  </r>
  <r>
    <n v="1634430"/>
    <x v="2"/>
    <s v="1207 Greycourt AVE"/>
    <x v="62"/>
    <x v="0"/>
    <n v="3"/>
    <n v="2"/>
    <n v="8"/>
    <n v="1684"/>
    <n v="345000"/>
    <n v="16"/>
    <n v="204.86935866983373"/>
  </r>
  <r>
    <n v="1629002"/>
    <x v="2"/>
    <s v="3015 Montrose AVE"/>
    <x v="63"/>
    <x v="0"/>
    <n v="4"/>
    <n v="2.1"/>
    <n v="9"/>
    <n v="2428"/>
    <n v="347777"/>
    <n v="65"/>
    <n v="143.23599670510708"/>
  </r>
  <r>
    <n v="1626001"/>
    <x v="2"/>
    <s v="3130 Moss Side AVE"/>
    <x v="64"/>
    <x v="0"/>
    <n v="4"/>
    <n v="2.1"/>
    <n v="9"/>
    <n v="2200"/>
    <n v="349950"/>
    <n v="0"/>
    <n v="159.06818181818181"/>
  </r>
  <r>
    <n v="1601169"/>
    <x v="2"/>
    <s v="3609 Hawthorne AVE"/>
    <x v="65"/>
    <x v="0"/>
    <n v="2"/>
    <n v="2.1"/>
    <n v="8"/>
    <n v="1921"/>
    <n v="350000"/>
    <n v="290"/>
    <n v="182.19677251431546"/>
  </r>
  <r>
    <n v="1635856"/>
    <x v="2"/>
    <s v="2602 Norwood CT"/>
    <x v="66"/>
    <x v="0"/>
    <n v="4"/>
    <n v="3.1"/>
    <n v="13"/>
    <n v="3922"/>
    <n v="350000"/>
    <n v="4"/>
    <n v="89.240183579806228"/>
  </r>
  <r>
    <n v="1625409"/>
    <x v="2"/>
    <s v="3116 Moss Side AVE"/>
    <x v="64"/>
    <x v="0"/>
    <n v="4"/>
    <n v="2.1"/>
    <n v="9"/>
    <n v="1847"/>
    <n v="354129"/>
    <n v="0"/>
    <n v="191.73199783432594"/>
  </r>
  <r>
    <n v="1631402"/>
    <x v="2"/>
    <s v="3408 Moss Side AVE"/>
    <x v="65"/>
    <x v="0"/>
    <n v="4"/>
    <n v="3.1"/>
    <n v="10"/>
    <n v="2470"/>
    <n v="360000"/>
    <n v="43"/>
    <n v="145.748987854251"/>
  </r>
  <r>
    <n v="1626082"/>
    <x v="2"/>
    <s v="3128 Moss Side"/>
    <x v="64"/>
    <x v="0"/>
    <n v="3"/>
    <n v="2.1"/>
    <n v="10"/>
    <n v="2460"/>
    <n v="380720"/>
    <n v="0"/>
    <n v="154.76422764227641"/>
  </r>
  <r>
    <n v="1625508"/>
    <x v="2"/>
    <s v="3120 Moss Side AVE"/>
    <x v="64"/>
    <x v="0"/>
    <n v="3"/>
    <n v="2"/>
    <n v="7"/>
    <n v="1711"/>
    <n v="398994"/>
    <n v="0"/>
    <n v="233.19345412039743"/>
  </r>
  <r>
    <n v="1631331"/>
    <x v="2"/>
    <s v="4209 Seminary AVE"/>
    <x v="65"/>
    <x v="0"/>
    <n v="4"/>
    <n v="3"/>
    <n v="8"/>
    <n v="3842"/>
    <n v="399900"/>
    <n v="44"/>
    <n v="104.0864133263925"/>
  </r>
  <r>
    <n v="1626078"/>
    <x v="2"/>
    <s v="3124 Moss Side"/>
    <x v="64"/>
    <x v="0"/>
    <n v="4"/>
    <n v="2.1"/>
    <n v="12"/>
    <n v="2705"/>
    <n v="421551"/>
    <n v="0"/>
    <n v="155.84140480591498"/>
  </r>
  <r>
    <n v="1634168"/>
    <x v="2"/>
    <s v="2916 Seminary AVE"/>
    <x v="67"/>
    <x v="0"/>
    <n v="4"/>
    <n v="3.1"/>
    <n v="13"/>
    <n v="2818"/>
    <n v="479950"/>
    <n v="14"/>
    <n v="170.31582682753725"/>
  </r>
  <r>
    <n v="1635149"/>
    <x v="2"/>
    <s v="2609 Brook"/>
    <x v="68"/>
    <x v="1"/>
    <n v="3"/>
    <n v="2.1"/>
    <n v="8"/>
    <n v="2414"/>
    <n v="499900"/>
    <n v="0"/>
    <n v="207.08367854183928"/>
  </r>
  <r>
    <n v="1631609"/>
    <x v="2"/>
    <s v="3509 Moss Side"/>
    <x v="65"/>
    <x v="0"/>
    <n v="4"/>
    <n v="3.1"/>
    <n v="13"/>
    <n v="2825"/>
    <n v="499950"/>
    <n v="0"/>
    <n v="176.97345132743362"/>
  </r>
  <r>
    <n v="1630338"/>
    <x v="2"/>
    <s v="3601 Noble AVE"/>
    <x v="65"/>
    <x v="0"/>
    <n v="3"/>
    <n v="2.1"/>
    <n v="8"/>
    <n v="2591"/>
    <n v="509900"/>
    <n v="38"/>
    <n v="196.79660362794289"/>
  </r>
  <r>
    <n v="1633565"/>
    <x v="2"/>
    <s v="3818 Seminary AVE"/>
    <x v="65"/>
    <x v="0"/>
    <n v="5"/>
    <n v="6"/>
    <n v="8"/>
    <n v="4208"/>
    <n v="575000"/>
    <n v="8"/>
    <n v="136.64448669201522"/>
  </r>
  <r>
    <n v="1633318"/>
    <x v="2"/>
    <s v="4210 Seminary AVE"/>
    <x v="65"/>
    <x v="0"/>
    <n v="4"/>
    <n v="3.3"/>
    <n v="10"/>
    <n v="4100"/>
    <n v="629900"/>
    <n v="25"/>
    <n v="153.63414634146341"/>
  </r>
  <r>
    <n v="1633197"/>
    <x v="2"/>
    <s v="3813 Seminary AVE"/>
    <x v="65"/>
    <x v="0"/>
    <n v="4"/>
    <n v="3.1"/>
    <n v="11"/>
    <n v="4580"/>
    <n v="750000"/>
    <n v="24"/>
    <n v="163.75545851528383"/>
  </r>
  <r>
    <n v="1628495"/>
    <x v="3"/>
    <s v="2907 Decatur ST"/>
    <x v="69"/>
    <x v="0"/>
    <n v="2"/>
    <n v="1"/>
    <n v="5"/>
    <n v="1166"/>
    <n v="38000"/>
    <n v="71"/>
    <n v="32.590051457975989"/>
  </r>
  <r>
    <n v="1615995"/>
    <x v="3"/>
    <s v="3012 Hull ST"/>
    <x v="69"/>
    <x v="0"/>
    <n v="2"/>
    <n v="1.1000000000000001"/>
    <n v="5"/>
    <n v="1098"/>
    <n v="40000"/>
    <n v="170"/>
    <n v="36.429872495446268"/>
  </r>
  <r>
    <n v="1633420"/>
    <x v="3"/>
    <s v="2820 Midlothian TPKE"/>
    <x v="70"/>
    <x v="0"/>
    <n v="3"/>
    <n v="1"/>
    <n v="6"/>
    <n v="1452"/>
    <n v="59950"/>
    <n v="25"/>
    <n v="41.287878787878789"/>
  </r>
  <r>
    <n v="1606227"/>
    <x v="3"/>
    <s v="109 Chuckatuck"/>
    <x v="71"/>
    <x v="0"/>
    <n v="2"/>
    <n v="1"/>
    <n v="5"/>
    <n v="720"/>
    <n v="62500"/>
    <n v="238"/>
    <n v="86.805555555555557"/>
  </r>
  <r>
    <n v="1628729"/>
    <x v="3"/>
    <s v="1048 Barlen DR"/>
    <x v="72"/>
    <x v="0"/>
    <n v="3"/>
    <n v="1"/>
    <n v="6"/>
    <n v="1044"/>
    <n v="65900"/>
    <n v="68"/>
    <n v="63.122605363984675"/>
  </r>
  <r>
    <n v="1631800"/>
    <x v="3"/>
    <s v="123 Lipscomb ST"/>
    <x v="73"/>
    <x v="0"/>
    <n v="3"/>
    <n v="2"/>
    <n v="7"/>
    <n v="1449"/>
    <n v="74000"/>
    <n v="41"/>
    <n v="51.069703243616289"/>
  </r>
  <r>
    <n v="1634957"/>
    <x v="3"/>
    <s v="3212 Midlothian Tpke"/>
    <x v="0"/>
    <x v="0"/>
    <n v="3"/>
    <n v="1"/>
    <n v="7"/>
    <n v="1500"/>
    <n v="78000"/>
    <n v="9"/>
    <n v="52"/>
  </r>
  <r>
    <n v="1635497"/>
    <x v="3"/>
    <s v="62 W 29th ST"/>
    <x v="4"/>
    <x v="0"/>
    <n v="3"/>
    <n v="1"/>
    <n v="6"/>
    <n v="962"/>
    <n v="95000"/>
    <n v="8"/>
    <n v="98.752598752598757"/>
  </r>
  <r>
    <n v="1631659"/>
    <x v="3"/>
    <s v="1016 Shelby DR"/>
    <x v="74"/>
    <x v="0"/>
    <n v="2"/>
    <n v="1"/>
    <n v="6"/>
    <n v="1073"/>
    <n v="99000"/>
    <n v="42"/>
    <n v="92.264678471575024"/>
  </r>
  <r>
    <n v="1623108"/>
    <x v="3"/>
    <s v="301 German School RD"/>
    <x v="0"/>
    <x v="0"/>
    <n v="3"/>
    <n v="2"/>
    <n v="6"/>
    <n v="1632"/>
    <n v="100000"/>
    <n v="85"/>
    <n v="61.274509803921568"/>
  </r>
  <r>
    <n v="1632557"/>
    <x v="3"/>
    <s v="907 Andros RD"/>
    <x v="75"/>
    <x v="0"/>
    <n v="3"/>
    <n v="1.1000000000000001"/>
    <n v="6"/>
    <n v="1320"/>
    <n v="109000"/>
    <n v="35"/>
    <n v="82.575757575757578"/>
  </r>
  <r>
    <n v="1631986"/>
    <x v="3"/>
    <s v="616 German School RD"/>
    <x v="0"/>
    <x v="0"/>
    <n v="2"/>
    <n v="1"/>
    <n v="5"/>
    <n v="1104"/>
    <n v="110950"/>
    <n v="39"/>
    <n v="100.49818840579709"/>
  </r>
  <r>
    <n v="1619673"/>
    <x v="3"/>
    <s v="7 Weaver CT"/>
    <x v="76"/>
    <x v="0"/>
    <n v="3"/>
    <n v="1"/>
    <n v="5"/>
    <n v="1120"/>
    <n v="115000"/>
    <n v="142"/>
    <n v="102.67857142857143"/>
  </r>
  <r>
    <n v="1620818"/>
    <x v="3"/>
    <s v="6525 Balsam RD"/>
    <x v="75"/>
    <x v="0"/>
    <n v="4"/>
    <n v="2"/>
    <n v="7"/>
    <n v="1470"/>
    <n v="119000"/>
    <n v="134"/>
    <n v="80.952380952380949"/>
  </r>
  <r>
    <n v="1626051"/>
    <x v="3"/>
    <s v="6210 Derwent RD"/>
    <x v="77"/>
    <x v="0"/>
    <n v="2"/>
    <n v="1"/>
    <n v="5"/>
    <n v="1008"/>
    <n v="120000"/>
    <n v="88"/>
    <n v="119.04761904761905"/>
  </r>
  <r>
    <n v="1621429"/>
    <x v="3"/>
    <s v="936 Derrymore RD"/>
    <x v="0"/>
    <x v="0"/>
    <n v="4"/>
    <n v="2"/>
    <n v="6"/>
    <n v="1824"/>
    <n v="124500"/>
    <n v="48"/>
    <n v="68.256578947368425"/>
  </r>
  <r>
    <n v="1628531"/>
    <x v="3"/>
    <s v="4020 Crutchfield ST"/>
    <x v="76"/>
    <x v="0"/>
    <n v="3"/>
    <n v="1"/>
    <n v="6"/>
    <n v="1092"/>
    <n v="124900"/>
    <n v="70"/>
    <n v="114.37728937728937"/>
  </r>
  <r>
    <n v="1635290"/>
    <x v="3"/>
    <s v="724 Mcdowell RD"/>
    <x v="78"/>
    <x v="0"/>
    <n v="3"/>
    <n v="1.1000000000000001"/>
    <n v="6"/>
    <n v="1061"/>
    <n v="124950"/>
    <n v="9"/>
    <n v="117.76625824693686"/>
  </r>
  <r>
    <n v="1631367"/>
    <x v="3"/>
    <s v="924 Whitehead RD"/>
    <x v="75"/>
    <x v="0"/>
    <n v="3"/>
    <n v="1.1000000000000001"/>
    <n v="6"/>
    <n v="1181"/>
    <n v="125900"/>
    <n v="44"/>
    <n v="106.60457239627435"/>
  </r>
  <r>
    <n v="1635190"/>
    <x v="3"/>
    <s v="922 Hill Top DR"/>
    <x v="79"/>
    <x v="0"/>
    <n v="3"/>
    <n v="1"/>
    <n v="6"/>
    <n v="1195"/>
    <n v="127500"/>
    <n v="9"/>
    <n v="106.69456066945607"/>
  </r>
  <r>
    <n v="1634844"/>
    <x v="3"/>
    <s v="5731 Bondsor LN"/>
    <x v="80"/>
    <x v="0"/>
    <n v="2"/>
    <n v="1"/>
    <n v="6"/>
    <n v="1018"/>
    <n v="129900"/>
    <n v="12"/>
    <n v="127.60314341846758"/>
  </r>
  <r>
    <n v="1635724"/>
    <x v="3"/>
    <s v="1211 Irby DR"/>
    <x v="81"/>
    <x v="0"/>
    <n v="3"/>
    <n v="1"/>
    <n v="7"/>
    <n v="1320"/>
    <n v="139000"/>
    <n v="5"/>
    <n v="105.3030303030303"/>
  </r>
  <r>
    <n v="1613918"/>
    <x v="3"/>
    <s v="5640 Marc Manor CT"/>
    <x v="82"/>
    <x v="0"/>
    <n v="3"/>
    <n v="2"/>
    <n v="6"/>
    <n v="1132"/>
    <n v="139950"/>
    <n v="0"/>
    <n v="123.63074204946996"/>
  </r>
  <r>
    <n v="1620552"/>
    <x v="3"/>
    <s v="5421 Princess Ella LN"/>
    <x v="82"/>
    <x v="0"/>
    <n v="3"/>
    <n v="2"/>
    <n v="6"/>
    <n v="1132"/>
    <n v="139950"/>
    <n v="0"/>
    <n v="123.63074204946996"/>
  </r>
  <r>
    <n v="1634090"/>
    <x v="3"/>
    <s v="3311 Semmes AVE"/>
    <x v="83"/>
    <x v="0"/>
    <n v="4"/>
    <n v="2"/>
    <n v="8"/>
    <n v="1568"/>
    <n v="140000"/>
    <n v="21"/>
    <n v="89.285714285714292"/>
  </r>
  <r>
    <n v="1629627"/>
    <x v="3"/>
    <s v="14 E 33rd ST"/>
    <x v="84"/>
    <x v="0"/>
    <n v="2"/>
    <n v="3"/>
    <n v="6"/>
    <n v="1399"/>
    <n v="144500"/>
    <n v="59"/>
    <n v="103.28806290207291"/>
  </r>
  <r>
    <n v="1627705"/>
    <x v="3"/>
    <s v="1607 Stansbury AVE"/>
    <x v="85"/>
    <x v="0"/>
    <n v="4"/>
    <n v="2"/>
    <n v="9"/>
    <n v="1674"/>
    <n v="149000"/>
    <n v="77"/>
    <n v="89.008363201911592"/>
  </r>
  <r>
    <n v="1633667"/>
    <x v="3"/>
    <s v="303 Beaufont Hills DR"/>
    <x v="86"/>
    <x v="0"/>
    <n v="3"/>
    <n v="2.1"/>
    <n v="7"/>
    <n v="1456"/>
    <n v="149900"/>
    <n v="24"/>
    <n v="102.9532967032967"/>
  </r>
  <r>
    <n v="1632418"/>
    <x v="3"/>
    <s v="1707 Decatur ST"/>
    <x v="70"/>
    <x v="0"/>
    <n v="3"/>
    <n v="2.1"/>
    <n v="8"/>
    <n v="2084"/>
    <n v="155300"/>
    <n v="36"/>
    <n v="74.520153550863725"/>
  </r>
  <r>
    <n v="1603457"/>
    <x v="3"/>
    <s v="5815 Ullswater AVE"/>
    <x v="85"/>
    <x v="0"/>
    <n v="3"/>
    <n v="2"/>
    <n v="7"/>
    <n v="1148"/>
    <n v="159950"/>
    <n v="0"/>
    <n v="139.32926829268294"/>
  </r>
  <r>
    <n v="1633901"/>
    <x v="3"/>
    <s v="823 Westover Hills BLVD"/>
    <x v="87"/>
    <x v="0"/>
    <n v="3"/>
    <n v="1.1000000000000001"/>
    <n v="5"/>
    <n v="1342"/>
    <n v="160000"/>
    <n v="22"/>
    <n v="119.22503725782414"/>
  </r>
  <r>
    <n v="1630965"/>
    <x v="3"/>
    <s v="2901 Midlothian TPKE"/>
    <x v="4"/>
    <x v="0"/>
    <n v="2"/>
    <n v="1"/>
    <n v="5"/>
    <n v="1189"/>
    <n v="165555"/>
    <n v="48"/>
    <n v="139.23885618166526"/>
  </r>
  <r>
    <n v="1603469"/>
    <x v="3"/>
    <s v="5814 Ullswater"/>
    <x v="0"/>
    <x v="0"/>
    <n v="3"/>
    <n v="2"/>
    <n v="7"/>
    <n v="1312"/>
    <n v="169950"/>
    <n v="0"/>
    <n v="129.53506097560975"/>
  </r>
  <r>
    <n v="1630234"/>
    <x v="3"/>
    <s v="4010 Sharon CT"/>
    <x v="88"/>
    <x v="0"/>
    <n v="3"/>
    <n v="1"/>
    <n v="6"/>
    <n v="1388"/>
    <n v="170000"/>
    <n v="55"/>
    <n v="122.47838616714698"/>
  </r>
  <r>
    <n v="1623648"/>
    <x v="3"/>
    <s v="5511 Princess Ella LN"/>
    <x v="82"/>
    <x v="0"/>
    <n v="3"/>
    <n v="2.1"/>
    <n v="6"/>
    <n v="1604"/>
    <n v="172950"/>
    <n v="0"/>
    <n v="107.82418952618454"/>
  </r>
  <r>
    <n v="1635302"/>
    <x v="3"/>
    <s v="1412 Bainbridge ST"/>
    <x v="89"/>
    <x v="0"/>
    <n v="4"/>
    <n v="2"/>
    <n v="7"/>
    <n v="1441"/>
    <n v="174900"/>
    <n v="8"/>
    <n v="121.37404580152672"/>
  </r>
  <r>
    <n v="1634758"/>
    <x v="3"/>
    <s v="1100 Irby DR"/>
    <x v="81"/>
    <x v="0"/>
    <n v="3"/>
    <n v="1"/>
    <n v="7"/>
    <n v="1237"/>
    <n v="174950"/>
    <n v="15"/>
    <n v="141.43088116410672"/>
  </r>
  <r>
    <n v="1632921"/>
    <x v="3"/>
    <s v="6231 Warwick RD"/>
    <x v="75"/>
    <x v="0"/>
    <n v="3"/>
    <n v="2"/>
    <n v="8"/>
    <n v="1584"/>
    <n v="175000"/>
    <n v="0"/>
    <n v="110.47979797979798"/>
  </r>
  <r>
    <n v="1632924"/>
    <x v="3"/>
    <s v="6241 Warwick RD"/>
    <x v="75"/>
    <x v="0"/>
    <n v="3"/>
    <n v="2.1"/>
    <n v="8"/>
    <n v="1584"/>
    <n v="175000"/>
    <n v="0"/>
    <n v="110.47979797979798"/>
  </r>
  <r>
    <n v="1633705"/>
    <x v="3"/>
    <s v="4005 N Huguenot RD"/>
    <x v="90"/>
    <x v="0"/>
    <n v="3"/>
    <n v="2"/>
    <n v="6"/>
    <n v="1250"/>
    <n v="179000"/>
    <n v="24"/>
    <n v="143.19999999999999"/>
  </r>
  <r>
    <n v="1635245"/>
    <x v="3"/>
    <s v="1502 Westover Hills BLVD"/>
    <x v="91"/>
    <x v="0"/>
    <n v="2"/>
    <n v="2"/>
    <n v="6"/>
    <n v="1247"/>
    <n v="179000"/>
    <n v="9"/>
    <n v="143.54450681635927"/>
  </r>
  <r>
    <n v="1630452"/>
    <x v="3"/>
    <s v="2837 Monteith RD"/>
    <x v="92"/>
    <x v="0"/>
    <n v="4"/>
    <n v="2.1"/>
    <n v="5"/>
    <n v="1757"/>
    <n v="180000"/>
    <n v="52"/>
    <n v="102.44735344336938"/>
  </r>
  <r>
    <n v="1634416"/>
    <x v="3"/>
    <s v="1400 Boroughbridge RD"/>
    <x v="93"/>
    <x v="0"/>
    <n v="3"/>
    <n v="2"/>
    <n v="6"/>
    <n v="1542"/>
    <n v="185000"/>
    <n v="15"/>
    <n v="119.97405966277562"/>
  </r>
  <r>
    <n v="1632501"/>
    <x v="3"/>
    <s v="7454 Laneview DR"/>
    <x v="94"/>
    <x v="0"/>
    <n v="3"/>
    <n v="3.3"/>
    <n v="5"/>
    <n v="1344"/>
    <n v="189900"/>
    <n v="35"/>
    <n v="141.29464285714286"/>
  </r>
  <r>
    <n v="1623114"/>
    <x v="3"/>
    <s v="8011 Burrundie DR"/>
    <x v="95"/>
    <x v="0"/>
    <n v="2"/>
    <n v="1.1000000000000001"/>
    <n v="6"/>
    <n v="1272"/>
    <n v="195000"/>
    <n v="114"/>
    <n v="153.30188679245282"/>
  </r>
  <r>
    <n v="1634907"/>
    <x v="3"/>
    <s v="5952 Forest Hill AVE"/>
    <x v="96"/>
    <x v="0"/>
    <n v="3"/>
    <n v="2"/>
    <n v="7"/>
    <n v="1546"/>
    <n v="195000"/>
    <n v="14"/>
    <n v="126.13195342820181"/>
  </r>
  <r>
    <n v="1635321"/>
    <x v="3"/>
    <s v="1206 Irby DR"/>
    <x v="81"/>
    <x v="0"/>
    <n v="3"/>
    <n v="1.1000000000000001"/>
    <n v="7"/>
    <n v="1428"/>
    <n v="195000"/>
    <n v="8"/>
    <n v="136.55462184873949"/>
  </r>
  <r>
    <n v="1634973"/>
    <x v="3"/>
    <s v="1208 W 48th ST"/>
    <x v="97"/>
    <x v="0"/>
    <n v="4"/>
    <n v="2"/>
    <n v="8"/>
    <n v="1456"/>
    <n v="195500"/>
    <n v="12"/>
    <n v="134.27197802197801"/>
  </r>
  <r>
    <n v="1634926"/>
    <x v="3"/>
    <s v="5720 Westower DR"/>
    <x v="98"/>
    <x v="0"/>
    <n v="3"/>
    <n v="2.1"/>
    <n v="7"/>
    <n v="1792"/>
    <n v="197950"/>
    <n v="13"/>
    <n v="110.46316964285714"/>
  </r>
  <r>
    <n v="1610626"/>
    <x v="3"/>
    <s v="214 W 12th ST"/>
    <x v="89"/>
    <x v="0"/>
    <n v="2"/>
    <n v="1.1000000000000001"/>
    <n v="5"/>
    <n v="1292"/>
    <n v="199900"/>
    <n v="110"/>
    <n v="154.72136222910217"/>
  </r>
  <r>
    <n v="1633278"/>
    <x v="3"/>
    <s v="1523 Yeardley DR"/>
    <x v="99"/>
    <x v="0"/>
    <n v="4"/>
    <n v="2"/>
    <n v="10"/>
    <n v="2117"/>
    <n v="199950"/>
    <n v="28"/>
    <n v="94.449692961738307"/>
  </r>
  <r>
    <n v="1623143"/>
    <x v="3"/>
    <s v="15 E 34th ST"/>
    <x v="84"/>
    <x v="0"/>
    <n v="3"/>
    <n v="1.1000000000000001"/>
    <n v="7"/>
    <n v="1325"/>
    <n v="199997"/>
    <n v="113"/>
    <n v="150.9411320754717"/>
  </r>
  <r>
    <n v="1633470"/>
    <x v="3"/>
    <s v="5728 Westower DR"/>
    <x v="98"/>
    <x v="0"/>
    <n v="3"/>
    <n v="2.1"/>
    <n v="6"/>
    <n v="1632"/>
    <n v="204000"/>
    <n v="25"/>
    <n v="125"/>
  </r>
  <r>
    <n v="1632440"/>
    <x v="3"/>
    <s v="1505 Southern Pine CT"/>
    <x v="100"/>
    <x v="0"/>
    <n v="2"/>
    <n v="2"/>
    <n v="7"/>
    <n v="1396"/>
    <n v="209000"/>
    <n v="34"/>
    <n v="149.71346704871061"/>
  </r>
  <r>
    <n v="1633375"/>
    <x v="3"/>
    <s v="3215 Landria DR"/>
    <x v="101"/>
    <x v="0"/>
    <n v="3"/>
    <n v="2"/>
    <n v="8"/>
    <n v="1846"/>
    <n v="215000"/>
    <n v="26"/>
    <n v="116.46803900325027"/>
  </r>
  <r>
    <n v="1630724"/>
    <x v="3"/>
    <s v="4207 Springhill AVE"/>
    <x v="102"/>
    <x v="0"/>
    <n v="3"/>
    <n v="2"/>
    <n v="6"/>
    <n v="1532"/>
    <n v="219900"/>
    <n v="50"/>
    <n v="143.53785900783291"/>
  </r>
  <r>
    <n v="1633401"/>
    <x v="3"/>
    <s v="2340 Stratford CT"/>
    <x v="95"/>
    <x v="0"/>
    <n v="3"/>
    <n v="2"/>
    <n v="9"/>
    <n v="1799"/>
    <n v="223000"/>
    <n v="25"/>
    <n v="123.95775430794886"/>
  </r>
  <r>
    <n v="1619255"/>
    <x v="3"/>
    <s v="9700 Bellingham LN"/>
    <x v="103"/>
    <x v="0"/>
    <n v="4"/>
    <n v="2.1"/>
    <n v="10"/>
    <n v="2571"/>
    <n v="224950"/>
    <n v="144"/>
    <n v="87.495138078568644"/>
  </r>
  <r>
    <n v="1635440"/>
    <x v="3"/>
    <s v="407 W 31st ST"/>
    <x v="83"/>
    <x v="0"/>
    <n v="3"/>
    <n v="1.1000000000000001"/>
    <n v="7"/>
    <n v="1798"/>
    <n v="224950"/>
    <n v="8"/>
    <n v="125.11123470522803"/>
  </r>
  <r>
    <n v="1630139"/>
    <x v="3"/>
    <s v="7247 South DR"/>
    <x v="95"/>
    <x v="0"/>
    <n v="2"/>
    <n v="2.1"/>
    <n v="4"/>
    <n v="1360"/>
    <n v="225000"/>
    <n v="51"/>
    <n v="165.44117647058823"/>
  </r>
  <r>
    <n v="1631558"/>
    <x v="3"/>
    <s v="10201 Gwynnbrook RD"/>
    <x v="104"/>
    <x v="0"/>
    <n v="4"/>
    <n v="2.1"/>
    <n v="11"/>
    <n v="2064"/>
    <n v="229950"/>
    <n v="43"/>
    <n v="111.40988372093024"/>
  </r>
  <r>
    <n v="1631155"/>
    <x v="3"/>
    <s v="3521 Bittersweet RD"/>
    <x v="105"/>
    <x v="0"/>
    <n v="3"/>
    <n v="2.1"/>
    <n v="8"/>
    <n v="2868"/>
    <n v="230000"/>
    <n v="44"/>
    <n v="80.195258019525795"/>
  </r>
  <r>
    <n v="1620350"/>
    <x v="3"/>
    <s v="5611 Southern Pine DR"/>
    <x v="100"/>
    <x v="0"/>
    <n v="2"/>
    <n v="2"/>
    <n v="8"/>
    <n v="1431"/>
    <n v="235000"/>
    <n v="136"/>
    <n v="164.2208245981831"/>
  </r>
  <r>
    <n v="1633325"/>
    <x v="3"/>
    <s v="9951 Oldfield DR"/>
    <x v="106"/>
    <x v="0"/>
    <n v="3"/>
    <n v="3"/>
    <n v="9"/>
    <n v="2235"/>
    <n v="239500"/>
    <n v="21"/>
    <n v="107.15883668903803"/>
  </r>
  <r>
    <n v="1620940"/>
    <x v="3"/>
    <s v="2111 Stratford RD"/>
    <x v="95"/>
    <x v="0"/>
    <n v="4"/>
    <n v="2.1"/>
    <n v="7"/>
    <n v="1975"/>
    <n v="239900"/>
    <n v="133"/>
    <n v="121.46835443037975"/>
  </r>
  <r>
    <n v="1631705"/>
    <x v="3"/>
    <s v="3101 Duryea CT"/>
    <x v="106"/>
    <x v="0"/>
    <n v="4"/>
    <n v="2.1"/>
    <n v="10"/>
    <n v="2618"/>
    <n v="239995"/>
    <n v="41"/>
    <n v="91.671122994652407"/>
  </r>
  <r>
    <n v="1634133"/>
    <x v="3"/>
    <s v="9912 Channing CIR"/>
    <x v="107"/>
    <x v="0"/>
    <n v="4"/>
    <n v="2.1"/>
    <n v="10"/>
    <n v="2350"/>
    <n v="247900"/>
    <n v="21"/>
    <n v="105.48936170212765"/>
  </r>
  <r>
    <n v="1613031"/>
    <x v="3"/>
    <s v="3030 Clarendon DR"/>
    <x v="103"/>
    <x v="0"/>
    <n v="5"/>
    <n v="2"/>
    <n v="11"/>
    <n v="2598"/>
    <n v="249000"/>
    <n v="191"/>
    <n v="95.842956120092381"/>
  </r>
  <r>
    <n v="1621473"/>
    <x v="3"/>
    <s v="3331 Ellsworth RD"/>
    <x v="105"/>
    <x v="0"/>
    <n v="5"/>
    <n v="3"/>
    <n v="9"/>
    <n v="2968"/>
    <n v="249900"/>
    <n v="117"/>
    <n v="84.198113207547166"/>
  </r>
  <r>
    <n v="1630992"/>
    <x v="3"/>
    <s v="5719 Bondsor LN"/>
    <x v="80"/>
    <x v="0"/>
    <n v="3"/>
    <n v="2"/>
    <n v="8"/>
    <n v="1567"/>
    <n v="249950"/>
    <n v="46"/>
    <n v="159.50861518825781"/>
  </r>
  <r>
    <n v="1635143"/>
    <x v="3"/>
    <s v="5608 Old Willow CT"/>
    <x v="108"/>
    <x v="0"/>
    <n v="2"/>
    <n v="2"/>
    <n v="6"/>
    <n v="1588"/>
    <n v="252500"/>
    <n v="10"/>
    <n v="159.00503778337531"/>
  </r>
  <r>
    <n v="1633801"/>
    <x v="3"/>
    <s v="7732 Marilea RD"/>
    <x v="95"/>
    <x v="1"/>
    <n v="3"/>
    <n v="2.1"/>
    <n v="10"/>
    <n v="1866"/>
    <n v="254500"/>
    <n v="21"/>
    <n v="136.38799571275456"/>
  </r>
  <r>
    <n v="1624420"/>
    <x v="3"/>
    <s v="4201 Springhill AVE"/>
    <x v="102"/>
    <x v="0"/>
    <n v="3"/>
    <n v="1"/>
    <n v="8"/>
    <n v="1375"/>
    <n v="255500"/>
    <n v="99"/>
    <n v="185.81818181818181"/>
  </r>
  <r>
    <n v="1635277"/>
    <x v="3"/>
    <s v="2706 Scarsborough DR"/>
    <x v="104"/>
    <x v="0"/>
    <n v="4"/>
    <n v="3"/>
    <n v="8"/>
    <n v="2162"/>
    <n v="257000"/>
    <n v="9"/>
    <n v="118.87141535615172"/>
  </r>
  <r>
    <n v="1635217"/>
    <x v="3"/>
    <s v="4412 Forest Hill AVE"/>
    <x v="87"/>
    <x v="0"/>
    <n v="3"/>
    <n v="1"/>
    <n v="6"/>
    <n v="1568"/>
    <n v="259000"/>
    <n v="8"/>
    <n v="165.17857142857142"/>
  </r>
  <r>
    <n v="1635428"/>
    <x v="3"/>
    <s v="2611 Semmes AVE"/>
    <x v="83"/>
    <x v="0"/>
    <n v="3"/>
    <n v="2"/>
    <n v="7"/>
    <n v="1522"/>
    <n v="259950"/>
    <n v="8"/>
    <n v="170.79500657030223"/>
  </r>
  <r>
    <n v="1631321"/>
    <x v="3"/>
    <s v="1926 Lansing AVE"/>
    <x v="109"/>
    <x v="0"/>
    <n v="4"/>
    <n v="2"/>
    <n v="9"/>
    <n v="2000"/>
    <n v="265000"/>
    <n v="45"/>
    <n v="132.5"/>
  </r>
  <r>
    <n v="1635644"/>
    <x v="3"/>
    <s v="2301 Stratford CT"/>
    <x v="95"/>
    <x v="0"/>
    <n v="4"/>
    <n v="2.1"/>
    <n v="10"/>
    <n v="2150"/>
    <n v="269000"/>
    <n v="7"/>
    <n v="125.11627906976744"/>
  </r>
  <r>
    <n v="1635989"/>
    <x v="3"/>
    <s v="9520 Evansway LN"/>
    <x v="110"/>
    <x v="0"/>
    <n v="4"/>
    <n v="2.1"/>
    <n v="9"/>
    <n v="2644"/>
    <n v="269900"/>
    <n v="2"/>
    <n v="102.0801815431165"/>
  </r>
  <r>
    <n v="1611981"/>
    <x v="3"/>
    <s v="9609 Fernleigh DR"/>
    <x v="105"/>
    <x v="0"/>
    <n v="4"/>
    <n v="2.1"/>
    <n v="8"/>
    <n v="1922"/>
    <n v="274900"/>
    <n v="0"/>
    <n v="143.02809573361083"/>
  </r>
  <r>
    <n v="1627519"/>
    <x v="3"/>
    <s v="3113 Forest Hill AVE"/>
    <x v="83"/>
    <x v="0"/>
    <n v="3"/>
    <n v="2"/>
    <n v="7"/>
    <n v="1672"/>
    <n v="289000"/>
    <n v="78"/>
    <n v="172.84688995215311"/>
  </r>
  <r>
    <n v="1635454"/>
    <x v="3"/>
    <s v="3621 Tanby RD"/>
    <x v="111"/>
    <x v="0"/>
    <n v="4"/>
    <n v="2.1"/>
    <n v="7"/>
    <n v="2120"/>
    <n v="289950"/>
    <n v="8"/>
    <n v="136.76886792452831"/>
  </r>
  <r>
    <n v="1626171"/>
    <x v="3"/>
    <s v="1207 W 45th ST"/>
    <x v="97"/>
    <x v="1"/>
    <n v="3"/>
    <n v="2"/>
    <n v="6"/>
    <n v="1524"/>
    <n v="295000"/>
    <n v="86"/>
    <n v="193.56955380577429"/>
  </r>
  <r>
    <n v="1626572"/>
    <x v="3"/>
    <s v="1207 W 45th ST"/>
    <x v="97"/>
    <x v="1"/>
    <n v="3"/>
    <n v="2"/>
    <n v="6"/>
    <n v="1524"/>
    <n v="295000"/>
    <n v="86"/>
    <n v="193.56955380577429"/>
  </r>
  <r>
    <n v="1633713"/>
    <x v="3"/>
    <s v="2801 Stratford RD"/>
    <x v="95"/>
    <x v="0"/>
    <n v="3"/>
    <n v="2.1"/>
    <n v="9"/>
    <n v="2240"/>
    <n v="299000"/>
    <n v="23"/>
    <n v="133.48214285714286"/>
  </r>
  <r>
    <n v="1626499"/>
    <x v="3"/>
    <s v="2933 Kenmore RD"/>
    <x v="95"/>
    <x v="0"/>
    <n v="4"/>
    <n v="2.1"/>
    <n v="8"/>
    <n v="2647"/>
    <n v="300000"/>
    <n v="29"/>
    <n v="113.33585190782017"/>
  </r>
  <r>
    <n v="1632766"/>
    <x v="3"/>
    <s v="2911 Stratford RD"/>
    <x v="95"/>
    <x v="0"/>
    <n v="3"/>
    <n v="2.1"/>
    <n v="8"/>
    <n v="2986"/>
    <n v="328000"/>
    <n v="32"/>
    <n v="109.84594775619559"/>
  </r>
  <r>
    <n v="1629349"/>
    <x v="3"/>
    <s v="8746 Old Spring"/>
    <x v="112"/>
    <x v="0"/>
    <n v="3"/>
    <n v="1.1000000000000001"/>
    <n v="7"/>
    <n v="1496"/>
    <n v="329500"/>
    <n v="59"/>
    <n v="220.25401069518716"/>
  </r>
  <r>
    <n v="1615151"/>
    <x v="3"/>
    <s v="3610 Tanby RD"/>
    <x v="111"/>
    <x v="0"/>
    <n v="4"/>
    <n v="3.1"/>
    <n v="9"/>
    <n v="2862"/>
    <n v="329900"/>
    <n v="176"/>
    <n v="115.2690426275332"/>
  </r>
  <r>
    <n v="1629482"/>
    <x v="3"/>
    <s v="3305 Semmes AVE"/>
    <x v="83"/>
    <x v="0"/>
    <n v="4"/>
    <n v="2"/>
    <n v="11"/>
    <n v="2176"/>
    <n v="340000"/>
    <n v="60"/>
    <n v="156.25"/>
  </r>
  <r>
    <n v="1621207"/>
    <x v="3"/>
    <s v="000 Corley Home DR"/>
    <x v="113"/>
    <x v="0"/>
    <n v="3"/>
    <n v="2"/>
    <n v="6"/>
    <n v="1522"/>
    <n v="340190"/>
    <n v="0"/>
    <n v="223.51511169513799"/>
  </r>
  <r>
    <n v="1634480"/>
    <x v="3"/>
    <s v="10201 Tiffany CIR"/>
    <x v="106"/>
    <x v="0"/>
    <n v="5"/>
    <n v="3.1"/>
    <n v="9"/>
    <n v="3360"/>
    <n v="349000"/>
    <n v="15"/>
    <n v="103.86904761904762"/>
  </r>
  <r>
    <n v="1610666"/>
    <x v="3"/>
    <s v="5305 Sylvan RD"/>
    <x v="91"/>
    <x v="0"/>
    <n v="4"/>
    <n v="2.1"/>
    <n v="7"/>
    <n v="1870"/>
    <n v="349500"/>
    <n v="205"/>
    <n v="186.89839572192514"/>
  </r>
  <r>
    <n v="1631038"/>
    <x v="3"/>
    <s v="3111 Kenmore RD"/>
    <x v="95"/>
    <x v="0"/>
    <n v="5"/>
    <n v="3.1"/>
    <n v="10"/>
    <n v="2980"/>
    <n v="349950"/>
    <n v="48"/>
    <n v="117.43288590604027"/>
  </r>
  <r>
    <n v="1618028"/>
    <x v="3"/>
    <s v="00 Corley Home DR"/>
    <x v="113"/>
    <x v="0"/>
    <n v="2"/>
    <n v="2"/>
    <n v="6"/>
    <n v="1672"/>
    <n v="350190"/>
    <n v="0"/>
    <n v="209.44377990430621"/>
  </r>
  <r>
    <n v="1630898"/>
    <x v="3"/>
    <s v="000 Corley Home PL"/>
    <x v="113"/>
    <x v="0"/>
    <n v="3"/>
    <n v="2"/>
    <n v="6"/>
    <n v="1802"/>
    <n v="350190"/>
    <n v="0"/>
    <n v="194.3340732519423"/>
  </r>
  <r>
    <n v="1636098"/>
    <x v="3"/>
    <s v="5000 King William RD"/>
    <x v="91"/>
    <x v="0"/>
    <n v="3"/>
    <n v="2.1"/>
    <n v="8"/>
    <n v="1982"/>
    <n v="359900"/>
    <n v="0"/>
    <n v="181.58425832492432"/>
  </r>
  <r>
    <n v="1620201"/>
    <x v="3"/>
    <s v="3441 Rivanna DR"/>
    <x v="114"/>
    <x v="0"/>
    <n v="4"/>
    <n v="3"/>
    <n v="7"/>
    <n v="2426"/>
    <n v="359950"/>
    <n v="110"/>
    <n v="148.37180544105524"/>
  </r>
  <r>
    <n v="1630879"/>
    <x v="3"/>
    <s v="00000 Corley Home PL"/>
    <x v="113"/>
    <x v="0"/>
    <n v="2"/>
    <n v="2"/>
    <n v="6"/>
    <n v="1672"/>
    <n v="365190"/>
    <n v="0"/>
    <n v="218.41507177033492"/>
  </r>
  <r>
    <n v="1629031"/>
    <x v="3"/>
    <s v="10120 Hobby Hill RD"/>
    <x v="106"/>
    <x v="0"/>
    <n v="4"/>
    <n v="3.1"/>
    <n v="12"/>
    <n v="3425"/>
    <n v="379000"/>
    <n v="65"/>
    <n v="110.65693430656934"/>
  </r>
  <r>
    <n v="1625469"/>
    <x v="3"/>
    <s v="3018 Kenmore RD"/>
    <x v="95"/>
    <x v="0"/>
    <n v="5"/>
    <n v="3.1"/>
    <n v="10"/>
    <n v="3780"/>
    <n v="385000"/>
    <n v="94"/>
    <n v="101.85185185185185"/>
  </r>
  <r>
    <n v="1616370"/>
    <x v="3"/>
    <s v="0 Corley Home DR"/>
    <x v="113"/>
    <x v="0"/>
    <n v="3"/>
    <n v="3"/>
    <n v="6"/>
    <n v="3122"/>
    <n v="386690"/>
    <n v="0"/>
    <n v="123.85970531710441"/>
  </r>
  <r>
    <n v="1621401"/>
    <x v="3"/>
    <s v="0000 Corley Home CT"/>
    <x v="113"/>
    <x v="0"/>
    <n v="2"/>
    <n v="2"/>
    <n v="6"/>
    <n v="1672"/>
    <n v="386690"/>
    <n v="0"/>
    <n v="231.27392344497608"/>
  </r>
  <r>
    <n v="1636117"/>
    <x v="3"/>
    <s v="10021 Apache RD"/>
    <x v="115"/>
    <x v="0"/>
    <n v="4"/>
    <n v="2.1"/>
    <n v="10"/>
    <n v="3030"/>
    <n v="387500"/>
    <n v="2"/>
    <n v="127.88778877887789"/>
  </r>
  <r>
    <n v="1628542"/>
    <x v="3"/>
    <s v="7509 Tanglewood RD"/>
    <x v="95"/>
    <x v="0"/>
    <n v="3"/>
    <n v="2.1"/>
    <n v="10"/>
    <n v="2648"/>
    <n v="389900"/>
    <n v="70"/>
    <n v="147.24320241691842"/>
  </r>
  <r>
    <n v="1635089"/>
    <x v="3"/>
    <s v="3517 WEST POINT CT"/>
    <x v="114"/>
    <x v="0"/>
    <n v="3"/>
    <n v="2"/>
    <n v="8"/>
    <n v="1984"/>
    <n v="392629"/>
    <n v="0"/>
    <n v="197.8976814516129"/>
  </r>
  <r>
    <n v="1634737"/>
    <x v="3"/>
    <s v="7741 Marilea RD"/>
    <x v="95"/>
    <x v="0"/>
    <n v="4"/>
    <n v="3.1"/>
    <n v="11"/>
    <n v="2790"/>
    <n v="397000"/>
    <n v="4"/>
    <n v="142.29390681003585"/>
  </r>
  <r>
    <n v="1618924"/>
    <x v="3"/>
    <s v="3351 Corley Home DR"/>
    <x v="113"/>
    <x v="0"/>
    <n v="3"/>
    <n v="3.2"/>
    <n v="13"/>
    <n v="3081"/>
    <n v="399000"/>
    <n v="148"/>
    <n v="129.50340798442065"/>
  </r>
  <r>
    <n v="1625889"/>
    <x v="3"/>
    <s v="5001 New Kent RD"/>
    <x v="91"/>
    <x v="0"/>
    <n v="3"/>
    <n v="1.1000000000000001"/>
    <n v="9"/>
    <n v="2020"/>
    <n v="409000"/>
    <n v="46"/>
    <n v="202.47524752475246"/>
  </r>
  <r>
    <n v="1631307"/>
    <x v="3"/>
    <s v="2901 Westchester RD"/>
    <x v="116"/>
    <x v="0"/>
    <n v="4"/>
    <n v="3"/>
    <n v="9"/>
    <n v="2907"/>
    <n v="410000"/>
    <n v="42"/>
    <n v="141.03887168902648"/>
  </r>
  <r>
    <n v="1635926"/>
    <x v="3"/>
    <s v="2520 Stratford RD"/>
    <x v="95"/>
    <x v="0"/>
    <n v="3"/>
    <n v="2.1"/>
    <n v="7"/>
    <n v="2436"/>
    <n v="415000"/>
    <n v="0"/>
    <n v="170.36124794745484"/>
  </r>
  <r>
    <n v="1634005"/>
    <x v="3"/>
    <s v="4112 Southampton RD"/>
    <x v="112"/>
    <x v="0"/>
    <n v="3"/>
    <n v="2"/>
    <n v="8"/>
    <n v="2177"/>
    <n v="429000"/>
    <n v="10"/>
    <n v="197.06017455213598"/>
  </r>
  <r>
    <n v="1635458"/>
    <x v="3"/>
    <s v="3319 Ashdown RD"/>
    <x v="105"/>
    <x v="0"/>
    <n v="5"/>
    <n v="4"/>
    <n v="12"/>
    <n v="3952"/>
    <n v="429950"/>
    <n v="8"/>
    <n v="108.79301619433198"/>
  </r>
  <r>
    <n v="1623843"/>
    <x v="3"/>
    <s v="10010 Apache RD"/>
    <x v="115"/>
    <x v="0"/>
    <n v="5"/>
    <n v="3.1"/>
    <n v="11"/>
    <n v="3152"/>
    <n v="439000"/>
    <n v="105"/>
    <n v="139.2766497461929"/>
  </r>
  <r>
    <n v="1630467"/>
    <x v="3"/>
    <s v="5624 Langdon CT"/>
    <x v="117"/>
    <x v="0"/>
    <n v="4"/>
    <n v="3.1"/>
    <n v="8"/>
    <n v="2619"/>
    <n v="439000"/>
    <n v="49"/>
    <n v="167.62122947689957"/>
  </r>
  <r>
    <n v="1633528"/>
    <x v="3"/>
    <s v="4920 New Kent RD"/>
    <x v="91"/>
    <x v="0"/>
    <n v="3"/>
    <n v="2.2000000000000002"/>
    <n v="10"/>
    <n v="2698"/>
    <n v="439000"/>
    <n v="21"/>
    <n v="162.71312083024463"/>
  </r>
  <r>
    <n v="1633356"/>
    <x v="3"/>
    <s v="3308 Rivanna DR"/>
    <x v="114"/>
    <x v="0"/>
    <n v="4"/>
    <n v="4"/>
    <n v="12"/>
    <n v="4127"/>
    <n v="459000"/>
    <n v="27"/>
    <n v="111.21880300460383"/>
  </r>
  <r>
    <n v="1632957"/>
    <x v="3"/>
    <s v="2004 Prince George RD"/>
    <x v="91"/>
    <x v="0"/>
    <n v="3"/>
    <n v="2.1"/>
    <n v="8"/>
    <n v="2687"/>
    <n v="462500"/>
    <n v="21"/>
    <n v="172.12504652028284"/>
  </r>
  <r>
    <n v="1633252"/>
    <x v="3"/>
    <s v="3400 Corley Home DR"/>
    <x v="113"/>
    <x v="0"/>
    <n v="3"/>
    <n v="3"/>
    <n v="8"/>
    <n v="2298"/>
    <n v="486754"/>
    <n v="0"/>
    <n v="211.81636205395998"/>
  </r>
  <r>
    <n v="1631187"/>
    <x v="3"/>
    <s v="1200 W 41st ST"/>
    <x v="88"/>
    <x v="0"/>
    <n v="5"/>
    <n v="2.2000000000000002"/>
    <n v="10"/>
    <n v="3204"/>
    <n v="489000"/>
    <n v="46"/>
    <n v="152.62172284644194"/>
  </r>
  <r>
    <n v="1621713"/>
    <x v="3"/>
    <s v="2925 Skipton RD"/>
    <x v="116"/>
    <x v="0"/>
    <n v="5"/>
    <n v="3.1"/>
    <n v="13"/>
    <n v="3484"/>
    <n v="498000"/>
    <n v="126"/>
    <n v="142.93915040183697"/>
  </r>
  <r>
    <n v="1632577"/>
    <x v="3"/>
    <s v="3004 E Martins Grant CIR"/>
    <x v="118"/>
    <x v="0"/>
    <n v="3"/>
    <n v="3.1"/>
    <n v="9"/>
    <n v="3426"/>
    <n v="524500"/>
    <n v="33"/>
    <n v="153.09398715703443"/>
  </r>
  <r>
    <n v="1630043"/>
    <x v="3"/>
    <s v="10255 Cherokee RD"/>
    <x v="115"/>
    <x v="0"/>
    <n v="4"/>
    <n v="2.1"/>
    <n v="10"/>
    <n v="3328"/>
    <n v="574950"/>
    <n v="56"/>
    <n v="172.76141826923077"/>
  </r>
  <r>
    <n v="1627228"/>
    <x v="3"/>
    <s v="5601 Saint James CT"/>
    <x v="117"/>
    <x v="0"/>
    <n v="3"/>
    <n v="2.1"/>
    <n v="11"/>
    <n v="3000"/>
    <n v="625000"/>
    <n v="0"/>
    <n v="208.33333333333334"/>
  </r>
  <r>
    <n v="1623126"/>
    <x v="3"/>
    <s v="1335 Hioaks RD"/>
    <x v="119"/>
    <x v="0"/>
    <n v="5"/>
    <n v="4"/>
    <n v="9"/>
    <n v="3750"/>
    <n v="654950"/>
    <n v="0"/>
    <n v="174.65333333333334"/>
  </r>
  <r>
    <n v="1630355"/>
    <x v="3"/>
    <s v="10685 Cherokee RD"/>
    <x v="120"/>
    <x v="0"/>
    <n v="5"/>
    <n v="3.1"/>
    <n v="11"/>
    <n v="3267"/>
    <n v="745000"/>
    <n v="50"/>
    <n v="228.03795531068258"/>
  </r>
  <r>
    <n v="1628974"/>
    <x v="3"/>
    <s v="4915 New Kent RD"/>
    <x v="91"/>
    <x v="0"/>
    <n v="4"/>
    <n v="3.1"/>
    <n v="8"/>
    <n v="4439"/>
    <n v="750000"/>
    <n v="60"/>
    <n v="168.95697229105653"/>
  </r>
  <r>
    <n v="1633068"/>
    <x v="3"/>
    <s v="10451 Cherokee RD"/>
    <x v="115"/>
    <x v="0"/>
    <n v="4"/>
    <n v="3.1"/>
    <n v="12"/>
    <n v="3890"/>
    <n v="750000"/>
    <n v="29"/>
    <n v="192.80205655526993"/>
  </r>
  <r>
    <n v="1635025"/>
    <x v="3"/>
    <s v="10401 Cherokee RD"/>
    <x v="115"/>
    <x v="0"/>
    <n v="5"/>
    <n v="3.1"/>
    <n v="9"/>
    <n v="4622"/>
    <n v="850000"/>
    <n v="8"/>
    <n v="183.90307226308957"/>
  </r>
  <r>
    <n v="1607108"/>
    <x v="3"/>
    <s v="10136 Cherokee RD"/>
    <x v="0"/>
    <x v="0"/>
    <n v="6"/>
    <n v="6.2"/>
    <n v="17"/>
    <n v="7000"/>
    <n v="1079000"/>
    <n v="225"/>
    <n v="154.14285714285714"/>
  </r>
  <r>
    <n v="1614489"/>
    <x v="3"/>
    <s v="7701 Riverside DR"/>
    <x v="0"/>
    <x v="0"/>
    <n v="5"/>
    <n v="4.0999999999999996"/>
    <n v="12"/>
    <n v="5447"/>
    <n v="2700000"/>
    <n v="180"/>
    <n v="495.685698549660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5" cacheId="69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 chartFormat="1">
  <location ref="N27:O33" firstHeaderRow="2" firstDataRow="2" firstDataCol="1"/>
  <pivotFields count="12"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dataField="1" compact="0" outlin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ice/SqFt" fld="11" subtotal="average" baseField="0" baseItem="1" numFmtId="175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4" cacheId="69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 chartFormat="1">
  <location ref="N21:S25" firstHeaderRow="1" firstDataRow="2" firstDataCol="1"/>
  <pivotFields count="12">
    <pivotField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List Price" fld="9" subtotal="average" baseField="4" baseItem="0" numFmtId="175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3" cacheId="69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 chartFormat="1">
  <location ref="N13:O19" firstHeaderRow="2" firstDataRow="2" firstDataCol="1"/>
  <pivotFields count="12"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ays On Market" fld="10" subtotal="average" baseField="1" baseItem="2" numFmtId="3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2" cacheId="69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 chartFormat="1">
  <location ref="N4:O10" firstHeaderRow="2" firstDataRow="2" firstDataCol="1"/>
  <pivotFields count="12"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List Price" fld="9" subtotal="average" baseField="1" baseItem="1" numFmtId="175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L376" totalsRowShown="0">
  <autoFilter ref="A1:L376"/>
  <tableColumns count="12">
    <tableColumn id="1" name="MLS#"/>
    <tableColumn id="2" name="Area"/>
    <tableColumn id="3" name="Address"/>
    <tableColumn id="4" name="Subdivision"/>
    <tableColumn id="5" name="Type"/>
    <tableColumn id="6" name="# Bedrooms"/>
    <tableColumn id="7" name="Total Baths"/>
    <tableColumn id="8" name="# Rooms"/>
    <tableColumn id="9" name="Finished Sq Feet" dataDxfId="2"/>
    <tableColumn id="10" name="List Price" dataDxfId="1"/>
    <tableColumn id="11" name="Days On Market"/>
    <tableColumn id="12" name="Price/SqFt" dataDxfId="0">
      <calculatedColumnFormula>J2/I2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A3" sqref="A3"/>
    </sheetView>
  </sheetViews>
  <sheetFormatPr defaultRowHeight="15.7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76"/>
  <sheetViews>
    <sheetView tabSelected="1" workbookViewId="0">
      <selection activeCell="Q32" sqref="Q32"/>
    </sheetView>
  </sheetViews>
  <sheetFormatPr defaultRowHeight="15.7" x14ac:dyDescent="0.55000000000000004"/>
  <cols>
    <col min="1" max="2" width="10.6640625" customWidth="1"/>
    <col min="3" max="3" width="24.33203125" bestFit="1" customWidth="1"/>
    <col min="4" max="4" width="25.1640625" bestFit="1" customWidth="1"/>
    <col min="5" max="5" width="10.6640625" customWidth="1"/>
    <col min="6" max="6" width="12.21875" customWidth="1"/>
    <col min="7" max="7" width="11.6640625" customWidth="1"/>
    <col min="8" max="8" width="10.6640625" customWidth="1"/>
    <col min="9" max="9" width="15.77734375" customWidth="1"/>
    <col min="10" max="10" width="10.6640625" customWidth="1"/>
    <col min="11" max="11" width="15.71875" customWidth="1"/>
    <col min="12" max="12" width="10.6640625" customWidth="1"/>
    <col min="13" max="13" width="10.33203125" customWidth="1"/>
    <col min="14" max="14" width="17.27734375" customWidth="1"/>
    <col min="15" max="15" width="10.71875" customWidth="1"/>
    <col min="16" max="18" width="12.21875" customWidth="1"/>
    <col min="19" max="19" width="10.71875" customWidth="1"/>
    <col min="20" max="21" width="16.0546875" customWidth="1"/>
    <col min="22" max="22" width="5.71875" customWidth="1"/>
    <col min="23" max="23" width="15.38671875" customWidth="1"/>
    <col min="24" max="24" width="11.71875" customWidth="1"/>
    <col min="25" max="256" width="10.6640625" customWidth="1"/>
  </cols>
  <sheetData>
    <row r="1" spans="1:22" x14ac:dyDescent="0.55000000000000004">
      <c r="A1" t="s">
        <v>507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508</v>
      </c>
      <c r="J1" t="s">
        <v>7</v>
      </c>
      <c r="K1" t="s">
        <v>8</v>
      </c>
      <c r="L1" t="s">
        <v>733</v>
      </c>
    </row>
    <row r="2" spans="1:22" x14ac:dyDescent="0.55000000000000004">
      <c r="A2">
        <v>1617028</v>
      </c>
      <c r="B2">
        <v>10</v>
      </c>
      <c r="C2" t="s">
        <v>9</v>
      </c>
      <c r="D2" t="s">
        <v>10</v>
      </c>
      <c r="E2" t="s">
        <v>11</v>
      </c>
      <c r="F2">
        <v>2</v>
      </c>
      <c r="G2">
        <v>1</v>
      </c>
      <c r="H2">
        <v>4</v>
      </c>
      <c r="I2">
        <v>751</v>
      </c>
      <c r="J2" s="1">
        <v>23500</v>
      </c>
      <c r="K2">
        <v>163</v>
      </c>
      <c r="L2" s="34">
        <f t="shared" ref="L2:L65" si="0">J2/I2</f>
        <v>31.291611185086552</v>
      </c>
    </row>
    <row r="3" spans="1:22" x14ac:dyDescent="0.55000000000000004">
      <c r="A3">
        <v>1630642</v>
      </c>
      <c r="B3">
        <v>10</v>
      </c>
      <c r="C3" t="s">
        <v>12</v>
      </c>
      <c r="D3" t="s">
        <v>13</v>
      </c>
      <c r="E3" t="s">
        <v>11</v>
      </c>
      <c r="F3">
        <v>4</v>
      </c>
      <c r="G3">
        <v>1</v>
      </c>
      <c r="H3">
        <v>6</v>
      </c>
      <c r="I3" s="2">
        <v>1094</v>
      </c>
      <c r="J3" s="1">
        <v>34475</v>
      </c>
      <c r="K3">
        <v>51</v>
      </c>
      <c r="L3" s="1">
        <f t="shared" si="0"/>
        <v>31.512797074954296</v>
      </c>
      <c r="T3" s="9"/>
      <c r="U3" s="9"/>
      <c r="V3" s="14"/>
    </row>
    <row r="4" spans="1:22" x14ac:dyDescent="0.55000000000000004">
      <c r="A4">
        <v>1635541</v>
      </c>
      <c r="B4">
        <v>10</v>
      </c>
      <c r="C4" t="s">
        <v>14</v>
      </c>
      <c r="D4" t="s">
        <v>10</v>
      </c>
      <c r="E4" t="s">
        <v>11</v>
      </c>
      <c r="F4">
        <v>2</v>
      </c>
      <c r="G4">
        <v>1</v>
      </c>
      <c r="H4">
        <v>5</v>
      </c>
      <c r="I4">
        <v>624</v>
      </c>
      <c r="J4" s="1">
        <v>37900</v>
      </c>
      <c r="K4">
        <v>8</v>
      </c>
      <c r="L4" s="1">
        <f t="shared" si="0"/>
        <v>60.737179487179489</v>
      </c>
      <c r="N4" s="13" t="s">
        <v>726</v>
      </c>
      <c r="O4" s="14"/>
      <c r="T4" s="9"/>
      <c r="U4" s="9"/>
      <c r="V4" s="17"/>
    </row>
    <row r="5" spans="1:22" x14ac:dyDescent="0.55000000000000004">
      <c r="A5">
        <v>1632628</v>
      </c>
      <c r="B5">
        <v>10</v>
      </c>
      <c r="C5" t="s">
        <v>15</v>
      </c>
      <c r="D5" t="s">
        <v>16</v>
      </c>
      <c r="E5" t="s">
        <v>11</v>
      </c>
      <c r="F5">
        <v>2</v>
      </c>
      <c r="G5">
        <v>1</v>
      </c>
      <c r="H5">
        <v>4</v>
      </c>
      <c r="I5">
        <v>793</v>
      </c>
      <c r="J5" s="1">
        <v>38000</v>
      </c>
      <c r="K5">
        <v>32</v>
      </c>
      <c r="L5" s="1">
        <f t="shared" si="0"/>
        <v>47.919293820933163</v>
      </c>
      <c r="N5" s="13" t="s">
        <v>0</v>
      </c>
      <c r="O5" s="14" t="s">
        <v>725</v>
      </c>
      <c r="T5" s="12"/>
      <c r="U5" s="18"/>
      <c r="V5" s="19"/>
    </row>
    <row r="6" spans="1:22" x14ac:dyDescent="0.55000000000000004">
      <c r="A6">
        <v>1623533</v>
      </c>
      <c r="B6">
        <v>10</v>
      </c>
      <c r="C6" t="s">
        <v>17</v>
      </c>
      <c r="D6" t="s">
        <v>10</v>
      </c>
      <c r="E6" t="s">
        <v>11</v>
      </c>
      <c r="F6">
        <v>3</v>
      </c>
      <c r="G6">
        <v>1</v>
      </c>
      <c r="H6">
        <v>5</v>
      </c>
      <c r="I6" s="2">
        <v>1789</v>
      </c>
      <c r="J6" s="1">
        <v>39500</v>
      </c>
      <c r="K6">
        <v>112</v>
      </c>
      <c r="L6" s="1">
        <f t="shared" si="0"/>
        <v>22.079373951928453</v>
      </c>
      <c r="N6" s="9">
        <v>10</v>
      </c>
      <c r="O6" s="21">
        <v>344276.16129032261</v>
      </c>
      <c r="T6" s="9"/>
      <c r="U6" s="9"/>
      <c r="V6" s="17"/>
    </row>
    <row r="7" spans="1:22" x14ac:dyDescent="0.55000000000000004">
      <c r="A7">
        <v>1634863</v>
      </c>
      <c r="B7">
        <v>10</v>
      </c>
      <c r="C7" t="s">
        <v>18</v>
      </c>
      <c r="D7" t="s">
        <v>10</v>
      </c>
      <c r="E7" t="s">
        <v>11</v>
      </c>
      <c r="F7">
        <v>4</v>
      </c>
      <c r="G7">
        <v>1</v>
      </c>
      <c r="H7">
        <v>8</v>
      </c>
      <c r="I7" s="2">
        <v>1584</v>
      </c>
      <c r="J7" s="1">
        <v>44950</v>
      </c>
      <c r="K7">
        <v>12</v>
      </c>
      <c r="L7" s="1">
        <f t="shared" si="0"/>
        <v>28.377525252525253</v>
      </c>
      <c r="N7" s="18">
        <v>20</v>
      </c>
      <c r="O7" s="22">
        <v>904783.87096774194</v>
      </c>
      <c r="P7" t="s">
        <v>728</v>
      </c>
      <c r="Q7" t="s">
        <v>729</v>
      </c>
      <c r="T7" s="12"/>
      <c r="U7" s="18"/>
      <c r="V7" s="19"/>
    </row>
    <row r="8" spans="1:22" x14ac:dyDescent="0.55000000000000004">
      <c r="A8">
        <v>1633921</v>
      </c>
      <c r="B8">
        <v>10</v>
      </c>
      <c r="C8" t="s">
        <v>19</v>
      </c>
      <c r="D8" t="s">
        <v>10</v>
      </c>
      <c r="E8" t="s">
        <v>11</v>
      </c>
      <c r="F8">
        <v>2</v>
      </c>
      <c r="G8">
        <v>1</v>
      </c>
      <c r="H8">
        <v>6</v>
      </c>
      <c r="I8" s="2">
        <v>1714</v>
      </c>
      <c r="J8" s="1">
        <v>45000</v>
      </c>
      <c r="K8">
        <v>22</v>
      </c>
      <c r="L8" s="1">
        <f t="shared" si="0"/>
        <v>26.254375729288213</v>
      </c>
      <c r="N8" s="18">
        <v>30</v>
      </c>
      <c r="O8" s="22">
        <v>224084.04494382022</v>
      </c>
      <c r="T8" s="9"/>
      <c r="U8" s="10"/>
      <c r="V8" s="17"/>
    </row>
    <row r="9" spans="1:22" x14ac:dyDescent="0.55000000000000004">
      <c r="A9">
        <v>1619700</v>
      </c>
      <c r="B9">
        <v>10</v>
      </c>
      <c r="C9" t="s">
        <v>20</v>
      </c>
      <c r="D9" t="s">
        <v>21</v>
      </c>
      <c r="E9" t="s">
        <v>11</v>
      </c>
      <c r="F9">
        <v>2</v>
      </c>
      <c r="G9">
        <v>1</v>
      </c>
      <c r="H9">
        <v>5</v>
      </c>
      <c r="I9">
        <v>720</v>
      </c>
      <c r="J9" s="1">
        <v>47500</v>
      </c>
      <c r="K9">
        <v>129</v>
      </c>
      <c r="L9" s="1">
        <f t="shared" si="0"/>
        <v>65.972222222222229</v>
      </c>
      <c r="N9" s="18">
        <v>60</v>
      </c>
      <c r="O9" s="22">
        <v>297683.74045801529</v>
      </c>
      <c r="T9" s="15"/>
      <c r="U9" s="20"/>
      <c r="V9" s="16"/>
    </row>
    <row r="10" spans="1:22" x14ac:dyDescent="0.55000000000000004">
      <c r="A10">
        <v>1617525</v>
      </c>
      <c r="B10">
        <v>10</v>
      </c>
      <c r="C10" t="s">
        <v>22</v>
      </c>
      <c r="D10" t="s">
        <v>16</v>
      </c>
      <c r="E10" t="s">
        <v>11</v>
      </c>
      <c r="F10">
        <v>3</v>
      </c>
      <c r="G10">
        <v>1</v>
      </c>
      <c r="H10">
        <v>5</v>
      </c>
      <c r="I10" s="2">
        <v>1157</v>
      </c>
      <c r="J10" s="1">
        <v>49950</v>
      </c>
      <c r="K10">
        <v>155</v>
      </c>
      <c r="L10" s="1">
        <f t="shared" si="0"/>
        <v>43.171996542783063</v>
      </c>
      <c r="N10" s="15" t="s">
        <v>727</v>
      </c>
      <c r="O10" s="23">
        <v>345809.58399999997</v>
      </c>
    </row>
    <row r="11" spans="1:22" x14ac:dyDescent="0.55000000000000004">
      <c r="A11">
        <v>1635209</v>
      </c>
      <c r="B11">
        <v>10</v>
      </c>
      <c r="C11" t="s">
        <v>23</v>
      </c>
      <c r="D11" t="s">
        <v>21</v>
      </c>
      <c r="E11" t="s">
        <v>11</v>
      </c>
      <c r="F11">
        <v>4</v>
      </c>
      <c r="G11">
        <v>1</v>
      </c>
      <c r="H11">
        <v>7</v>
      </c>
      <c r="I11">
        <v>880</v>
      </c>
      <c r="J11" s="1">
        <v>50000</v>
      </c>
      <c r="K11">
        <v>2</v>
      </c>
      <c r="L11" s="1">
        <f t="shared" si="0"/>
        <v>56.81818181818182</v>
      </c>
    </row>
    <row r="12" spans="1:22" x14ac:dyDescent="0.55000000000000004">
      <c r="A12">
        <v>1615992</v>
      </c>
      <c r="B12">
        <v>10</v>
      </c>
      <c r="C12" t="s">
        <v>24</v>
      </c>
      <c r="D12" t="s">
        <v>10</v>
      </c>
      <c r="E12" t="s">
        <v>11</v>
      </c>
      <c r="F12">
        <v>3</v>
      </c>
      <c r="G12">
        <v>1</v>
      </c>
      <c r="H12">
        <v>6</v>
      </c>
      <c r="I12" s="2">
        <v>1312</v>
      </c>
      <c r="J12" s="1">
        <v>52000</v>
      </c>
      <c r="K12">
        <v>164</v>
      </c>
      <c r="L12" s="1">
        <f t="shared" si="0"/>
        <v>39.634146341463413</v>
      </c>
    </row>
    <row r="13" spans="1:22" x14ac:dyDescent="0.55000000000000004">
      <c r="A13">
        <v>1631650</v>
      </c>
      <c r="B13">
        <v>10</v>
      </c>
      <c r="C13" t="s">
        <v>25</v>
      </c>
      <c r="D13" t="s">
        <v>10</v>
      </c>
      <c r="E13" t="s">
        <v>11</v>
      </c>
      <c r="F13">
        <v>2</v>
      </c>
      <c r="G13">
        <v>1</v>
      </c>
      <c r="H13">
        <v>4</v>
      </c>
      <c r="I13">
        <v>792</v>
      </c>
      <c r="J13" s="1">
        <v>55000</v>
      </c>
      <c r="K13">
        <v>43</v>
      </c>
      <c r="L13" s="1">
        <f t="shared" si="0"/>
        <v>69.444444444444443</v>
      </c>
      <c r="N13" s="13" t="s">
        <v>730</v>
      </c>
      <c r="O13" s="14"/>
    </row>
    <row r="14" spans="1:22" x14ac:dyDescent="0.55000000000000004">
      <c r="A14">
        <v>1628382</v>
      </c>
      <c r="B14">
        <v>10</v>
      </c>
      <c r="C14" t="s">
        <v>26</v>
      </c>
      <c r="D14" t="s">
        <v>21</v>
      </c>
      <c r="E14" t="s">
        <v>27</v>
      </c>
      <c r="F14">
        <v>2</v>
      </c>
      <c r="G14">
        <v>1.1000000000000001</v>
      </c>
      <c r="H14">
        <v>7</v>
      </c>
      <c r="I14" s="2">
        <v>1460</v>
      </c>
      <c r="J14" s="1">
        <v>59900</v>
      </c>
      <c r="K14">
        <v>71</v>
      </c>
      <c r="L14" s="1">
        <f t="shared" si="0"/>
        <v>41.027397260273972</v>
      </c>
      <c r="N14" s="13" t="s">
        <v>0</v>
      </c>
      <c r="O14" s="14" t="s">
        <v>725</v>
      </c>
    </row>
    <row r="15" spans="1:22" x14ac:dyDescent="0.55000000000000004">
      <c r="A15">
        <v>1631645</v>
      </c>
      <c r="B15">
        <v>10</v>
      </c>
      <c r="C15" t="s">
        <v>28</v>
      </c>
      <c r="D15" t="s">
        <v>10</v>
      </c>
      <c r="E15" t="s">
        <v>11</v>
      </c>
      <c r="F15">
        <v>1</v>
      </c>
      <c r="G15">
        <v>1</v>
      </c>
      <c r="H15">
        <v>6</v>
      </c>
      <c r="I15">
        <v>854</v>
      </c>
      <c r="J15" s="1">
        <v>60000</v>
      </c>
      <c r="K15">
        <v>42</v>
      </c>
      <c r="L15" s="1">
        <f t="shared" si="0"/>
        <v>70.257611241217802</v>
      </c>
      <c r="N15" s="9">
        <v>10</v>
      </c>
      <c r="O15" s="24">
        <v>39.927419354838712</v>
      </c>
    </row>
    <row r="16" spans="1:22" x14ac:dyDescent="0.55000000000000004">
      <c r="A16">
        <v>1635154</v>
      </c>
      <c r="B16">
        <v>10</v>
      </c>
      <c r="C16" t="s">
        <v>29</v>
      </c>
      <c r="D16" t="s">
        <v>30</v>
      </c>
      <c r="E16" t="s">
        <v>11</v>
      </c>
      <c r="F16">
        <v>3</v>
      </c>
      <c r="G16">
        <v>1.1000000000000001</v>
      </c>
      <c r="H16">
        <v>7</v>
      </c>
      <c r="I16" s="2">
        <v>1243</v>
      </c>
      <c r="J16" s="1">
        <v>61000</v>
      </c>
      <c r="K16">
        <v>10</v>
      </c>
      <c r="L16" s="1">
        <f t="shared" si="0"/>
        <v>49.074818986323415</v>
      </c>
      <c r="N16" s="18">
        <v>20</v>
      </c>
      <c r="O16" s="25">
        <v>56.451612903225808</v>
      </c>
      <c r="Q16" t="s">
        <v>731</v>
      </c>
    </row>
    <row r="17" spans="1:24" x14ac:dyDescent="0.55000000000000004">
      <c r="A17">
        <v>1631968</v>
      </c>
      <c r="B17">
        <v>10</v>
      </c>
      <c r="C17" t="s">
        <v>31</v>
      </c>
      <c r="D17" t="s">
        <v>32</v>
      </c>
      <c r="E17" t="s">
        <v>11</v>
      </c>
      <c r="F17">
        <v>2</v>
      </c>
      <c r="G17">
        <v>1</v>
      </c>
      <c r="H17">
        <v>5</v>
      </c>
      <c r="I17">
        <v>696</v>
      </c>
      <c r="J17" s="1">
        <v>61300</v>
      </c>
      <c r="K17">
        <v>39</v>
      </c>
      <c r="L17" s="1">
        <f t="shared" si="0"/>
        <v>88.074712643678154</v>
      </c>
      <c r="N17" s="18">
        <v>30</v>
      </c>
      <c r="O17" s="25">
        <v>59.943820224719104</v>
      </c>
    </row>
    <row r="18" spans="1:24" x14ac:dyDescent="0.55000000000000004">
      <c r="A18">
        <v>1629219</v>
      </c>
      <c r="B18">
        <v>10</v>
      </c>
      <c r="C18" t="s">
        <v>33</v>
      </c>
      <c r="D18" t="s">
        <v>21</v>
      </c>
      <c r="E18" t="s">
        <v>11</v>
      </c>
      <c r="F18">
        <v>2</v>
      </c>
      <c r="G18">
        <v>1</v>
      </c>
      <c r="H18">
        <v>5</v>
      </c>
      <c r="I18">
        <v>720</v>
      </c>
      <c r="J18" s="1">
        <v>61400</v>
      </c>
      <c r="K18">
        <v>46</v>
      </c>
      <c r="L18" s="1">
        <f t="shared" si="0"/>
        <v>85.277777777777771</v>
      </c>
      <c r="N18" s="18">
        <v>60</v>
      </c>
      <c r="O18" s="25">
        <v>47.396946564885496</v>
      </c>
      <c r="W18" s="9"/>
      <c r="X18" s="14"/>
    </row>
    <row r="19" spans="1:24" x14ac:dyDescent="0.55000000000000004">
      <c r="A19">
        <v>1634830</v>
      </c>
      <c r="B19">
        <v>10</v>
      </c>
      <c r="C19" t="s">
        <v>34</v>
      </c>
      <c r="D19" t="s">
        <v>10</v>
      </c>
      <c r="E19" t="s">
        <v>11</v>
      </c>
      <c r="F19">
        <v>2</v>
      </c>
      <c r="G19">
        <v>1</v>
      </c>
      <c r="H19">
        <v>5</v>
      </c>
      <c r="I19">
        <v>936</v>
      </c>
      <c r="J19" s="1">
        <v>64950</v>
      </c>
      <c r="K19">
        <v>14</v>
      </c>
      <c r="L19" s="1">
        <f t="shared" si="0"/>
        <v>69.391025641025635</v>
      </c>
      <c r="N19" s="15" t="s">
        <v>727</v>
      </c>
      <c r="O19" s="26">
        <v>48.653333333333336</v>
      </c>
      <c r="W19" s="15"/>
      <c r="X19" s="16"/>
    </row>
    <row r="20" spans="1:24" x14ac:dyDescent="0.55000000000000004">
      <c r="A20">
        <v>1634472</v>
      </c>
      <c r="B20">
        <v>10</v>
      </c>
      <c r="C20" t="s">
        <v>35</v>
      </c>
      <c r="D20" t="s">
        <v>10</v>
      </c>
      <c r="E20" t="s">
        <v>11</v>
      </c>
      <c r="F20">
        <v>2</v>
      </c>
      <c r="G20">
        <v>1</v>
      </c>
      <c r="H20">
        <v>5</v>
      </c>
      <c r="I20">
        <v>728</v>
      </c>
      <c r="J20" s="1">
        <v>69950</v>
      </c>
      <c r="K20">
        <v>16</v>
      </c>
      <c r="L20" s="1">
        <f t="shared" si="0"/>
        <v>96.085164835164832</v>
      </c>
    </row>
    <row r="21" spans="1:24" x14ac:dyDescent="0.55000000000000004">
      <c r="A21">
        <v>1634408</v>
      </c>
      <c r="B21">
        <v>10</v>
      </c>
      <c r="C21" t="s">
        <v>36</v>
      </c>
      <c r="D21" t="s">
        <v>37</v>
      </c>
      <c r="E21" t="s">
        <v>11</v>
      </c>
      <c r="F21">
        <v>3</v>
      </c>
      <c r="G21">
        <v>1</v>
      </c>
      <c r="H21">
        <v>6</v>
      </c>
      <c r="I21">
        <v>790</v>
      </c>
      <c r="J21" s="1">
        <v>75000</v>
      </c>
      <c r="K21">
        <v>17</v>
      </c>
      <c r="L21" s="1">
        <f t="shared" si="0"/>
        <v>94.936708860759495</v>
      </c>
      <c r="N21" s="13" t="s">
        <v>726</v>
      </c>
      <c r="O21" s="13" t="s">
        <v>0</v>
      </c>
      <c r="P21" s="10"/>
      <c r="Q21" s="10"/>
      <c r="R21" s="10"/>
      <c r="S21" s="11"/>
    </row>
    <row r="22" spans="1:24" x14ac:dyDescent="0.55000000000000004">
      <c r="A22">
        <v>1623215</v>
      </c>
      <c r="B22">
        <v>10</v>
      </c>
      <c r="C22" t="s">
        <v>38</v>
      </c>
      <c r="D22" t="s">
        <v>39</v>
      </c>
      <c r="E22" t="s">
        <v>11</v>
      </c>
      <c r="F22">
        <v>4</v>
      </c>
      <c r="G22">
        <v>1</v>
      </c>
      <c r="H22">
        <v>7</v>
      </c>
      <c r="I22" s="2">
        <v>1406</v>
      </c>
      <c r="J22" s="1">
        <v>79900</v>
      </c>
      <c r="K22">
        <v>66</v>
      </c>
      <c r="L22" s="1">
        <f t="shared" si="0"/>
        <v>56.827880512091035</v>
      </c>
      <c r="N22" s="13" t="s">
        <v>3</v>
      </c>
      <c r="O22" s="9">
        <v>10</v>
      </c>
      <c r="P22" s="27">
        <v>20</v>
      </c>
      <c r="Q22" s="27">
        <v>30</v>
      </c>
      <c r="R22" s="27">
        <v>60</v>
      </c>
      <c r="S22" s="14" t="s">
        <v>727</v>
      </c>
    </row>
    <row r="23" spans="1:24" x14ac:dyDescent="0.55000000000000004">
      <c r="A23">
        <v>1631655</v>
      </c>
      <c r="B23">
        <v>10</v>
      </c>
      <c r="C23" t="s">
        <v>40</v>
      </c>
      <c r="D23" t="s">
        <v>10</v>
      </c>
      <c r="E23" t="s">
        <v>11</v>
      </c>
      <c r="F23">
        <v>2</v>
      </c>
      <c r="G23">
        <v>1</v>
      </c>
      <c r="H23">
        <v>5</v>
      </c>
      <c r="I23">
        <v>960</v>
      </c>
      <c r="J23" s="1">
        <v>80000</v>
      </c>
      <c r="K23">
        <v>43</v>
      </c>
      <c r="L23" s="1">
        <f t="shared" si="0"/>
        <v>83.333333333333329</v>
      </c>
      <c r="N23" s="9" t="s">
        <v>27</v>
      </c>
      <c r="O23" s="28">
        <v>334553.44827586209</v>
      </c>
      <c r="P23" s="29">
        <v>1395000</v>
      </c>
      <c r="Q23" s="29">
        <v>209047.33333333334</v>
      </c>
      <c r="R23" s="29">
        <v>281500</v>
      </c>
      <c r="S23" s="21">
        <v>338354.71794871794</v>
      </c>
      <c r="U23" t="s">
        <v>732</v>
      </c>
    </row>
    <row r="24" spans="1:24" x14ac:dyDescent="0.55000000000000004">
      <c r="A24">
        <v>1631861</v>
      </c>
      <c r="B24">
        <v>10</v>
      </c>
      <c r="C24" t="s">
        <v>41</v>
      </c>
      <c r="D24" t="s">
        <v>42</v>
      </c>
      <c r="E24" t="s">
        <v>11</v>
      </c>
      <c r="F24">
        <v>3</v>
      </c>
      <c r="G24">
        <v>1</v>
      </c>
      <c r="H24">
        <v>8</v>
      </c>
      <c r="I24" s="2">
        <v>1610</v>
      </c>
      <c r="J24" s="1">
        <v>89950</v>
      </c>
      <c r="K24">
        <v>31</v>
      </c>
      <c r="L24" s="1">
        <f t="shared" si="0"/>
        <v>55.869565217391305</v>
      </c>
      <c r="N24" s="18" t="s">
        <v>11</v>
      </c>
      <c r="O24" s="30">
        <v>347244.14736842108</v>
      </c>
      <c r="P24" s="31">
        <v>888443.33333333337</v>
      </c>
      <c r="Q24" s="31">
        <v>225171.03614457831</v>
      </c>
      <c r="R24" s="31">
        <v>298063.046875</v>
      </c>
      <c r="S24" s="22">
        <v>346674.88095238095</v>
      </c>
    </row>
    <row r="25" spans="1:24" x14ac:dyDescent="0.55000000000000004">
      <c r="A25">
        <v>1621770</v>
      </c>
      <c r="B25">
        <v>10</v>
      </c>
      <c r="C25" t="s">
        <v>43</v>
      </c>
      <c r="D25" t="s">
        <v>42</v>
      </c>
      <c r="E25" t="s">
        <v>11</v>
      </c>
      <c r="F25">
        <v>2</v>
      </c>
      <c r="G25">
        <v>1</v>
      </c>
      <c r="H25">
        <v>6</v>
      </c>
      <c r="I25">
        <v>990</v>
      </c>
      <c r="J25" s="1">
        <v>100000</v>
      </c>
      <c r="K25">
        <v>126</v>
      </c>
      <c r="L25" s="1">
        <f t="shared" si="0"/>
        <v>101.01010101010101</v>
      </c>
      <c r="N25" s="15" t="s">
        <v>727</v>
      </c>
      <c r="O25" s="32">
        <v>344276.16129032261</v>
      </c>
      <c r="P25" s="33">
        <v>904783.87096774194</v>
      </c>
      <c r="Q25" s="33">
        <v>224084.04494382022</v>
      </c>
      <c r="R25" s="33">
        <v>297683.74045801529</v>
      </c>
      <c r="S25" s="23">
        <v>345809.58399999997</v>
      </c>
    </row>
    <row r="26" spans="1:24" x14ac:dyDescent="0.55000000000000004">
      <c r="A26">
        <v>1626246</v>
      </c>
      <c r="B26">
        <v>10</v>
      </c>
      <c r="C26" t="s">
        <v>44</v>
      </c>
      <c r="D26" t="s">
        <v>45</v>
      </c>
      <c r="E26" t="s">
        <v>11</v>
      </c>
      <c r="F26">
        <v>4</v>
      </c>
      <c r="G26">
        <v>1</v>
      </c>
      <c r="H26">
        <v>7</v>
      </c>
      <c r="I26" s="2">
        <v>1698</v>
      </c>
      <c r="J26" s="1">
        <v>105000</v>
      </c>
      <c r="K26">
        <v>60</v>
      </c>
      <c r="L26" s="1">
        <f t="shared" si="0"/>
        <v>61.837455830388691</v>
      </c>
    </row>
    <row r="27" spans="1:24" x14ac:dyDescent="0.55000000000000004">
      <c r="A27">
        <v>1632875</v>
      </c>
      <c r="B27">
        <v>10</v>
      </c>
      <c r="C27" t="s">
        <v>46</v>
      </c>
      <c r="D27" t="s">
        <v>16</v>
      </c>
      <c r="E27" t="s">
        <v>11</v>
      </c>
      <c r="F27">
        <v>3</v>
      </c>
      <c r="G27">
        <v>2</v>
      </c>
      <c r="H27">
        <v>8</v>
      </c>
      <c r="I27" s="2">
        <v>2136</v>
      </c>
      <c r="J27" s="1">
        <v>110000</v>
      </c>
      <c r="K27">
        <v>30</v>
      </c>
      <c r="L27" s="1">
        <f t="shared" si="0"/>
        <v>51.49812734082397</v>
      </c>
      <c r="N27" s="13" t="s">
        <v>734</v>
      </c>
      <c r="O27" s="14"/>
    </row>
    <row r="28" spans="1:24" x14ac:dyDescent="0.55000000000000004">
      <c r="A28">
        <v>1623256</v>
      </c>
      <c r="B28">
        <v>10</v>
      </c>
      <c r="C28" t="s">
        <v>47</v>
      </c>
      <c r="D28" t="s">
        <v>48</v>
      </c>
      <c r="E28" t="s">
        <v>11</v>
      </c>
      <c r="F28">
        <v>3</v>
      </c>
      <c r="G28">
        <v>2</v>
      </c>
      <c r="H28">
        <v>6</v>
      </c>
      <c r="I28" s="2">
        <v>1172</v>
      </c>
      <c r="J28" s="1">
        <v>114000</v>
      </c>
      <c r="K28">
        <v>112</v>
      </c>
      <c r="L28" s="1">
        <f t="shared" si="0"/>
        <v>97.269624573378834</v>
      </c>
      <c r="N28" s="13" t="s">
        <v>0</v>
      </c>
      <c r="O28" s="14" t="s">
        <v>725</v>
      </c>
    </row>
    <row r="29" spans="1:24" x14ac:dyDescent="0.55000000000000004">
      <c r="A29">
        <v>1610096</v>
      </c>
      <c r="B29">
        <v>10</v>
      </c>
      <c r="C29" t="s">
        <v>49</v>
      </c>
      <c r="D29" t="s">
        <v>10</v>
      </c>
      <c r="E29" t="s">
        <v>11</v>
      </c>
      <c r="F29">
        <v>3</v>
      </c>
      <c r="G29">
        <v>2.1</v>
      </c>
      <c r="H29">
        <v>6</v>
      </c>
      <c r="I29" s="2">
        <v>1123</v>
      </c>
      <c r="J29" s="1">
        <v>120000</v>
      </c>
      <c r="K29">
        <v>0</v>
      </c>
      <c r="L29" s="1">
        <f t="shared" si="0"/>
        <v>106.85663401602849</v>
      </c>
      <c r="N29" s="9">
        <v>10</v>
      </c>
      <c r="O29" s="21">
        <v>139.51617542448108</v>
      </c>
    </row>
    <row r="30" spans="1:24" x14ac:dyDescent="0.55000000000000004">
      <c r="A30">
        <v>1634873</v>
      </c>
      <c r="B30">
        <v>10</v>
      </c>
      <c r="C30" t="s">
        <v>50</v>
      </c>
      <c r="D30" t="s">
        <v>51</v>
      </c>
      <c r="E30" t="s">
        <v>11</v>
      </c>
      <c r="F30">
        <v>3</v>
      </c>
      <c r="G30">
        <v>1</v>
      </c>
      <c r="H30">
        <v>7</v>
      </c>
      <c r="I30">
        <v>992</v>
      </c>
      <c r="J30" s="1">
        <v>129950</v>
      </c>
      <c r="K30">
        <v>14</v>
      </c>
      <c r="L30" s="1">
        <f t="shared" si="0"/>
        <v>130.99798387096774</v>
      </c>
      <c r="N30" s="18">
        <v>20</v>
      </c>
      <c r="O30" s="22">
        <v>237.93038726041866</v>
      </c>
      <c r="Q30" t="s">
        <v>735</v>
      </c>
    </row>
    <row r="31" spans="1:24" x14ac:dyDescent="0.55000000000000004">
      <c r="A31">
        <v>1633863</v>
      </c>
      <c r="B31">
        <v>10</v>
      </c>
      <c r="C31" t="s">
        <v>52</v>
      </c>
      <c r="D31" t="s">
        <v>53</v>
      </c>
      <c r="E31" t="s">
        <v>11</v>
      </c>
      <c r="F31">
        <v>3</v>
      </c>
      <c r="G31">
        <v>2</v>
      </c>
      <c r="H31">
        <v>6</v>
      </c>
      <c r="I31" s="2">
        <v>1231</v>
      </c>
      <c r="J31" s="1">
        <v>129999</v>
      </c>
      <c r="K31">
        <v>22</v>
      </c>
      <c r="L31" s="1">
        <f t="shared" si="0"/>
        <v>105.60438667749797</v>
      </c>
      <c r="N31" s="18">
        <v>30</v>
      </c>
      <c r="O31" s="22">
        <v>112.36299277326134</v>
      </c>
      <c r="Q31" t="s">
        <v>736</v>
      </c>
    </row>
    <row r="32" spans="1:24" x14ac:dyDescent="0.55000000000000004">
      <c r="A32">
        <v>1630373</v>
      </c>
      <c r="B32">
        <v>10</v>
      </c>
      <c r="C32" t="s">
        <v>54</v>
      </c>
      <c r="D32" t="s">
        <v>48</v>
      </c>
      <c r="E32" t="s">
        <v>11</v>
      </c>
      <c r="F32">
        <v>3</v>
      </c>
      <c r="G32">
        <v>2.1</v>
      </c>
      <c r="H32">
        <v>8</v>
      </c>
      <c r="I32" s="2">
        <v>1326</v>
      </c>
      <c r="J32" s="1">
        <v>134900</v>
      </c>
      <c r="K32">
        <v>51</v>
      </c>
      <c r="L32" s="1">
        <f t="shared" si="0"/>
        <v>101.73453996983409</v>
      </c>
      <c r="N32" s="18">
        <v>60</v>
      </c>
      <c r="O32" s="22">
        <v>135.55411405482766</v>
      </c>
    </row>
    <row r="33" spans="1:15" x14ac:dyDescent="0.55000000000000004">
      <c r="A33">
        <v>1631988</v>
      </c>
      <c r="B33">
        <v>10</v>
      </c>
      <c r="C33" t="s">
        <v>55</v>
      </c>
      <c r="D33" t="s">
        <v>56</v>
      </c>
      <c r="E33" t="s">
        <v>11</v>
      </c>
      <c r="F33">
        <v>3</v>
      </c>
      <c r="G33">
        <v>2</v>
      </c>
      <c r="H33">
        <v>7</v>
      </c>
      <c r="I33" s="2">
        <v>1402</v>
      </c>
      <c r="J33" s="1">
        <v>139500</v>
      </c>
      <c r="K33">
        <v>39</v>
      </c>
      <c r="L33" s="1">
        <f t="shared" si="0"/>
        <v>99.500713266761764</v>
      </c>
      <c r="N33" s="15" t="s">
        <v>727</v>
      </c>
      <c r="O33" s="23">
        <v>139.82331481523028</v>
      </c>
    </row>
    <row r="34" spans="1:15" x14ac:dyDescent="0.55000000000000004">
      <c r="A34">
        <v>1621565</v>
      </c>
      <c r="B34">
        <v>10</v>
      </c>
      <c r="C34" t="s">
        <v>57</v>
      </c>
      <c r="D34" t="s">
        <v>10</v>
      </c>
      <c r="E34" t="s">
        <v>11</v>
      </c>
      <c r="F34">
        <v>4</v>
      </c>
      <c r="G34">
        <v>1.1000000000000001</v>
      </c>
      <c r="H34">
        <v>8</v>
      </c>
      <c r="I34" s="2">
        <v>1970</v>
      </c>
      <c r="J34" s="1">
        <v>143000</v>
      </c>
      <c r="K34">
        <v>128</v>
      </c>
      <c r="L34" s="1">
        <f t="shared" si="0"/>
        <v>72.588832487309645</v>
      </c>
    </row>
    <row r="35" spans="1:15" x14ac:dyDescent="0.55000000000000004">
      <c r="A35">
        <v>1628518</v>
      </c>
      <c r="B35">
        <v>10</v>
      </c>
      <c r="C35" t="s">
        <v>58</v>
      </c>
      <c r="D35" t="s">
        <v>10</v>
      </c>
      <c r="E35" t="s">
        <v>11</v>
      </c>
      <c r="F35">
        <v>3</v>
      </c>
      <c r="G35">
        <v>2.1</v>
      </c>
      <c r="H35">
        <v>8</v>
      </c>
      <c r="I35" s="2">
        <v>1742</v>
      </c>
      <c r="J35" s="1">
        <v>144791</v>
      </c>
      <c r="K35">
        <v>71</v>
      </c>
      <c r="L35" s="1">
        <f t="shared" si="0"/>
        <v>83.117680826636047</v>
      </c>
    </row>
    <row r="36" spans="1:15" x14ac:dyDescent="0.55000000000000004">
      <c r="A36">
        <v>1627398</v>
      </c>
      <c r="B36">
        <v>10</v>
      </c>
      <c r="C36" t="s">
        <v>59</v>
      </c>
      <c r="D36" t="s">
        <v>10</v>
      </c>
      <c r="E36" t="s">
        <v>27</v>
      </c>
      <c r="F36">
        <v>2</v>
      </c>
      <c r="G36">
        <v>2.1</v>
      </c>
      <c r="H36">
        <v>5</v>
      </c>
      <c r="I36" s="2">
        <v>1398</v>
      </c>
      <c r="J36" s="1">
        <v>145000</v>
      </c>
      <c r="K36">
        <v>21</v>
      </c>
      <c r="L36" s="1">
        <f t="shared" si="0"/>
        <v>103.71959942775393</v>
      </c>
    </row>
    <row r="37" spans="1:15" x14ac:dyDescent="0.55000000000000004">
      <c r="A37">
        <v>1634855</v>
      </c>
      <c r="B37">
        <v>10</v>
      </c>
      <c r="C37" t="s">
        <v>60</v>
      </c>
      <c r="D37" t="s">
        <v>61</v>
      </c>
      <c r="E37" t="s">
        <v>11</v>
      </c>
      <c r="F37">
        <v>3</v>
      </c>
      <c r="G37">
        <v>2</v>
      </c>
      <c r="H37">
        <v>6</v>
      </c>
      <c r="I37" s="2">
        <v>1315</v>
      </c>
      <c r="J37" s="1">
        <v>150000</v>
      </c>
      <c r="K37">
        <v>12</v>
      </c>
      <c r="L37" s="1">
        <f t="shared" si="0"/>
        <v>114.06844106463879</v>
      </c>
    </row>
    <row r="38" spans="1:15" x14ac:dyDescent="0.55000000000000004">
      <c r="A38">
        <v>1603089</v>
      </c>
      <c r="B38">
        <v>10</v>
      </c>
      <c r="C38" t="s">
        <v>62</v>
      </c>
      <c r="D38" t="s">
        <v>45</v>
      </c>
      <c r="E38" t="s">
        <v>11</v>
      </c>
      <c r="F38">
        <v>3</v>
      </c>
      <c r="G38">
        <v>2</v>
      </c>
      <c r="H38">
        <v>5</v>
      </c>
      <c r="I38" s="2">
        <v>1144</v>
      </c>
      <c r="J38" s="1">
        <v>154950</v>
      </c>
      <c r="K38">
        <v>0</v>
      </c>
      <c r="L38" s="1">
        <f t="shared" si="0"/>
        <v>135.44580419580419</v>
      </c>
    </row>
    <row r="39" spans="1:15" x14ac:dyDescent="0.55000000000000004">
      <c r="A39">
        <v>1622202</v>
      </c>
      <c r="B39">
        <v>10</v>
      </c>
      <c r="C39" t="s">
        <v>63</v>
      </c>
      <c r="D39" t="s">
        <v>10</v>
      </c>
      <c r="E39" t="s">
        <v>27</v>
      </c>
      <c r="F39">
        <v>4</v>
      </c>
      <c r="G39">
        <v>1</v>
      </c>
      <c r="H39">
        <v>8</v>
      </c>
      <c r="I39" s="2">
        <v>1792</v>
      </c>
      <c r="J39" s="1">
        <v>159000</v>
      </c>
      <c r="K39">
        <v>75</v>
      </c>
      <c r="L39" s="1">
        <f t="shared" si="0"/>
        <v>88.727678571428569</v>
      </c>
    </row>
    <row r="40" spans="1:15" x14ac:dyDescent="0.55000000000000004">
      <c r="A40">
        <v>1633935</v>
      </c>
      <c r="B40">
        <v>10</v>
      </c>
      <c r="C40" t="s">
        <v>64</v>
      </c>
      <c r="D40" t="s">
        <v>10</v>
      </c>
      <c r="E40" t="s">
        <v>27</v>
      </c>
      <c r="F40">
        <v>2</v>
      </c>
      <c r="G40">
        <v>2.1</v>
      </c>
      <c r="H40">
        <v>5</v>
      </c>
      <c r="I40" s="2">
        <v>1360</v>
      </c>
      <c r="J40" s="1">
        <v>159950</v>
      </c>
      <c r="K40">
        <v>0</v>
      </c>
      <c r="L40" s="1">
        <f t="shared" si="0"/>
        <v>117.61029411764706</v>
      </c>
    </row>
    <row r="41" spans="1:15" x14ac:dyDescent="0.55000000000000004">
      <c r="A41">
        <v>1631647</v>
      </c>
      <c r="B41">
        <v>10</v>
      </c>
      <c r="C41" t="s">
        <v>65</v>
      </c>
      <c r="D41" t="s">
        <v>10</v>
      </c>
      <c r="E41" t="s">
        <v>11</v>
      </c>
      <c r="F41">
        <v>3</v>
      </c>
      <c r="G41">
        <v>1.1000000000000001</v>
      </c>
      <c r="H41">
        <v>9</v>
      </c>
      <c r="I41" s="2">
        <v>1470</v>
      </c>
      <c r="J41" s="1">
        <v>160000</v>
      </c>
      <c r="K41">
        <v>43</v>
      </c>
      <c r="L41" s="1">
        <f t="shared" si="0"/>
        <v>108.84353741496598</v>
      </c>
    </row>
    <row r="42" spans="1:15" x14ac:dyDescent="0.55000000000000004">
      <c r="A42">
        <v>1633202</v>
      </c>
      <c r="B42">
        <v>10</v>
      </c>
      <c r="C42" t="s">
        <v>66</v>
      </c>
      <c r="D42" t="s">
        <v>10</v>
      </c>
      <c r="E42" t="s">
        <v>11</v>
      </c>
      <c r="F42">
        <v>2</v>
      </c>
      <c r="G42">
        <v>1</v>
      </c>
      <c r="H42">
        <v>5</v>
      </c>
      <c r="I42">
        <v>832</v>
      </c>
      <c r="J42" s="1">
        <v>164900</v>
      </c>
      <c r="K42">
        <v>28</v>
      </c>
      <c r="L42" s="1">
        <f t="shared" si="0"/>
        <v>198.19711538461539</v>
      </c>
    </row>
    <row r="43" spans="1:15" x14ac:dyDescent="0.55000000000000004">
      <c r="A43">
        <v>1635236</v>
      </c>
      <c r="B43">
        <v>10</v>
      </c>
      <c r="C43" t="s">
        <v>67</v>
      </c>
      <c r="D43" t="s">
        <v>48</v>
      </c>
      <c r="E43" t="s">
        <v>11</v>
      </c>
      <c r="F43">
        <v>3</v>
      </c>
      <c r="G43">
        <v>2.1</v>
      </c>
      <c r="H43">
        <v>8</v>
      </c>
      <c r="I43" s="2">
        <v>1710</v>
      </c>
      <c r="J43" s="1">
        <v>168000</v>
      </c>
      <c r="K43">
        <v>0</v>
      </c>
      <c r="L43" s="1">
        <f t="shared" si="0"/>
        <v>98.245614035087726</v>
      </c>
    </row>
    <row r="44" spans="1:15" x14ac:dyDescent="0.55000000000000004">
      <c r="A44">
        <v>1635714</v>
      </c>
      <c r="B44">
        <v>10</v>
      </c>
      <c r="C44" t="s">
        <v>68</v>
      </c>
      <c r="D44" t="s">
        <v>48</v>
      </c>
      <c r="E44" t="s">
        <v>11</v>
      </c>
      <c r="F44">
        <v>3</v>
      </c>
      <c r="G44">
        <v>2.1</v>
      </c>
      <c r="H44">
        <v>8</v>
      </c>
      <c r="I44" s="2">
        <v>1710</v>
      </c>
      <c r="J44" s="1">
        <v>168000</v>
      </c>
      <c r="K44">
        <v>0</v>
      </c>
      <c r="L44" s="1">
        <f t="shared" si="0"/>
        <v>98.245614035087726</v>
      </c>
    </row>
    <row r="45" spans="1:15" x14ac:dyDescent="0.55000000000000004">
      <c r="A45">
        <v>1635892</v>
      </c>
      <c r="B45">
        <v>10</v>
      </c>
      <c r="C45" t="s">
        <v>69</v>
      </c>
      <c r="D45" t="s">
        <v>10</v>
      </c>
      <c r="E45" t="s">
        <v>27</v>
      </c>
      <c r="F45">
        <v>3</v>
      </c>
      <c r="G45">
        <v>1.1000000000000001</v>
      </c>
      <c r="H45">
        <v>6</v>
      </c>
      <c r="I45" s="2">
        <v>1174</v>
      </c>
      <c r="J45" s="1">
        <v>169000</v>
      </c>
      <c r="K45">
        <v>3</v>
      </c>
      <c r="L45" s="1">
        <f t="shared" si="0"/>
        <v>143.95229982964224</v>
      </c>
    </row>
    <row r="46" spans="1:15" x14ac:dyDescent="0.55000000000000004">
      <c r="A46">
        <v>1633638</v>
      </c>
      <c r="B46">
        <v>10</v>
      </c>
      <c r="C46" t="s">
        <v>70</v>
      </c>
      <c r="D46" t="s">
        <v>71</v>
      </c>
      <c r="E46" t="s">
        <v>11</v>
      </c>
      <c r="F46">
        <v>3</v>
      </c>
      <c r="G46">
        <v>2.1</v>
      </c>
      <c r="H46">
        <v>6</v>
      </c>
      <c r="I46" s="2">
        <v>1588</v>
      </c>
      <c r="J46" s="1">
        <v>174950</v>
      </c>
      <c r="K46">
        <v>0</v>
      </c>
      <c r="L46" s="1">
        <f t="shared" si="0"/>
        <v>110.17002518891688</v>
      </c>
    </row>
    <row r="47" spans="1:15" x14ac:dyDescent="0.55000000000000004">
      <c r="A47">
        <v>1634628</v>
      </c>
      <c r="B47">
        <v>10</v>
      </c>
      <c r="C47" t="s">
        <v>72</v>
      </c>
      <c r="D47" t="s">
        <v>45</v>
      </c>
      <c r="E47" t="s">
        <v>11</v>
      </c>
      <c r="F47">
        <v>3</v>
      </c>
      <c r="G47">
        <v>1</v>
      </c>
      <c r="H47">
        <v>8</v>
      </c>
      <c r="I47" s="2">
        <v>1192</v>
      </c>
      <c r="J47" s="1">
        <v>178900</v>
      </c>
      <c r="K47">
        <v>15</v>
      </c>
      <c r="L47" s="1">
        <f t="shared" si="0"/>
        <v>150.08389261744966</v>
      </c>
    </row>
    <row r="48" spans="1:15" x14ac:dyDescent="0.55000000000000004">
      <c r="A48">
        <v>1633530</v>
      </c>
      <c r="B48">
        <v>10</v>
      </c>
      <c r="C48" t="s">
        <v>73</v>
      </c>
      <c r="D48" t="s">
        <v>10</v>
      </c>
      <c r="E48" t="s">
        <v>11</v>
      </c>
      <c r="F48">
        <v>3</v>
      </c>
      <c r="G48">
        <v>2.1</v>
      </c>
      <c r="H48">
        <v>6</v>
      </c>
      <c r="I48" s="2">
        <v>1600</v>
      </c>
      <c r="J48" s="1">
        <v>179500</v>
      </c>
      <c r="K48">
        <v>25</v>
      </c>
      <c r="L48" s="1">
        <f t="shared" si="0"/>
        <v>112.1875</v>
      </c>
    </row>
    <row r="49" spans="1:12" x14ac:dyDescent="0.55000000000000004">
      <c r="A49">
        <v>1633672</v>
      </c>
      <c r="B49">
        <v>10</v>
      </c>
      <c r="C49" t="s">
        <v>74</v>
      </c>
      <c r="D49" t="s">
        <v>10</v>
      </c>
      <c r="E49" t="s">
        <v>11</v>
      </c>
      <c r="F49">
        <v>3</v>
      </c>
      <c r="G49">
        <v>2.1</v>
      </c>
      <c r="H49">
        <v>5</v>
      </c>
      <c r="I49" s="2">
        <v>1540</v>
      </c>
      <c r="J49" s="1">
        <v>179950</v>
      </c>
      <c r="K49">
        <v>0</v>
      </c>
      <c r="L49" s="1">
        <f t="shared" si="0"/>
        <v>116.85064935064935</v>
      </c>
    </row>
    <row r="50" spans="1:12" x14ac:dyDescent="0.55000000000000004">
      <c r="A50">
        <v>1618461</v>
      </c>
      <c r="B50">
        <v>10</v>
      </c>
      <c r="C50" t="s">
        <v>75</v>
      </c>
      <c r="D50" t="s">
        <v>10</v>
      </c>
      <c r="E50" t="s">
        <v>11</v>
      </c>
      <c r="F50">
        <v>3</v>
      </c>
      <c r="G50">
        <v>2.1</v>
      </c>
      <c r="H50">
        <v>7</v>
      </c>
      <c r="I50" s="2">
        <v>2310</v>
      </c>
      <c r="J50" s="1">
        <v>182000</v>
      </c>
      <c r="K50">
        <v>151</v>
      </c>
      <c r="L50" s="1">
        <f t="shared" si="0"/>
        <v>78.787878787878782</v>
      </c>
    </row>
    <row r="51" spans="1:12" x14ac:dyDescent="0.55000000000000004">
      <c r="A51">
        <v>1633834</v>
      </c>
      <c r="B51">
        <v>10</v>
      </c>
      <c r="C51" t="s">
        <v>76</v>
      </c>
      <c r="D51" t="s">
        <v>10</v>
      </c>
      <c r="E51" t="s">
        <v>11</v>
      </c>
      <c r="F51">
        <v>3</v>
      </c>
      <c r="G51">
        <v>2.1</v>
      </c>
      <c r="H51">
        <v>7</v>
      </c>
      <c r="I51" s="2">
        <v>1680</v>
      </c>
      <c r="J51" s="1">
        <v>184950</v>
      </c>
      <c r="K51">
        <v>0</v>
      </c>
      <c r="L51" s="1">
        <f t="shared" si="0"/>
        <v>110.08928571428571</v>
      </c>
    </row>
    <row r="52" spans="1:12" x14ac:dyDescent="0.55000000000000004">
      <c r="A52">
        <v>1633845</v>
      </c>
      <c r="B52">
        <v>10</v>
      </c>
      <c r="C52" t="s">
        <v>77</v>
      </c>
      <c r="D52" t="s">
        <v>10</v>
      </c>
      <c r="E52" t="s">
        <v>11</v>
      </c>
      <c r="F52">
        <v>3</v>
      </c>
      <c r="G52">
        <v>2.1</v>
      </c>
      <c r="H52">
        <v>7</v>
      </c>
      <c r="I52" s="2">
        <v>1680</v>
      </c>
      <c r="J52" s="1">
        <v>184950</v>
      </c>
      <c r="K52">
        <v>0</v>
      </c>
      <c r="L52" s="1">
        <f t="shared" si="0"/>
        <v>110.08928571428571</v>
      </c>
    </row>
    <row r="53" spans="1:12" x14ac:dyDescent="0.55000000000000004">
      <c r="A53">
        <v>1635224</v>
      </c>
      <c r="B53">
        <v>10</v>
      </c>
      <c r="C53" t="s">
        <v>78</v>
      </c>
      <c r="D53" t="s">
        <v>79</v>
      </c>
      <c r="E53" t="s">
        <v>11</v>
      </c>
      <c r="F53">
        <v>3</v>
      </c>
      <c r="G53">
        <v>2.1</v>
      </c>
      <c r="H53">
        <v>7</v>
      </c>
      <c r="I53" s="2">
        <v>1526</v>
      </c>
      <c r="J53" s="1">
        <v>187500</v>
      </c>
      <c r="K53">
        <v>10</v>
      </c>
      <c r="L53" s="1">
        <f t="shared" si="0"/>
        <v>122.87024901703801</v>
      </c>
    </row>
    <row r="54" spans="1:12" x14ac:dyDescent="0.55000000000000004">
      <c r="A54">
        <v>1634159</v>
      </c>
      <c r="B54">
        <v>10</v>
      </c>
      <c r="C54" t="s">
        <v>80</v>
      </c>
      <c r="D54" t="s">
        <v>81</v>
      </c>
      <c r="E54" t="s">
        <v>11</v>
      </c>
      <c r="F54">
        <v>3</v>
      </c>
      <c r="G54">
        <v>1.1000000000000001</v>
      </c>
      <c r="H54">
        <v>7</v>
      </c>
      <c r="I54" s="2">
        <v>1360</v>
      </c>
      <c r="J54" s="1">
        <v>189500</v>
      </c>
      <c r="K54">
        <v>20</v>
      </c>
      <c r="L54" s="1">
        <f t="shared" si="0"/>
        <v>139.33823529411765</v>
      </c>
    </row>
    <row r="55" spans="1:12" x14ac:dyDescent="0.55000000000000004">
      <c r="A55">
        <v>1632251</v>
      </c>
      <c r="B55">
        <v>10</v>
      </c>
      <c r="C55" t="s">
        <v>82</v>
      </c>
      <c r="D55" t="s">
        <v>10</v>
      </c>
      <c r="E55" t="s">
        <v>11</v>
      </c>
      <c r="F55">
        <v>3</v>
      </c>
      <c r="G55">
        <v>2.1</v>
      </c>
      <c r="H55">
        <v>7</v>
      </c>
      <c r="I55" s="2">
        <v>1760</v>
      </c>
      <c r="J55" s="1">
        <v>189990</v>
      </c>
      <c r="K55">
        <v>0</v>
      </c>
      <c r="L55" s="1">
        <f t="shared" si="0"/>
        <v>107.94886363636364</v>
      </c>
    </row>
    <row r="56" spans="1:12" x14ac:dyDescent="0.55000000000000004">
      <c r="A56">
        <v>1634837</v>
      </c>
      <c r="B56">
        <v>10</v>
      </c>
      <c r="C56" t="s">
        <v>83</v>
      </c>
      <c r="D56" t="s">
        <v>84</v>
      </c>
      <c r="E56" t="s">
        <v>11</v>
      </c>
      <c r="F56">
        <v>4</v>
      </c>
      <c r="G56">
        <v>1</v>
      </c>
      <c r="H56">
        <v>11</v>
      </c>
      <c r="I56" s="2">
        <v>1449</v>
      </c>
      <c r="J56" s="1">
        <v>190000</v>
      </c>
      <c r="K56">
        <v>14</v>
      </c>
      <c r="L56" s="1">
        <f t="shared" si="0"/>
        <v>131.12491373360939</v>
      </c>
    </row>
    <row r="57" spans="1:12" x14ac:dyDescent="0.55000000000000004">
      <c r="A57">
        <v>1629244</v>
      </c>
      <c r="B57">
        <v>10</v>
      </c>
      <c r="C57" t="s">
        <v>85</v>
      </c>
      <c r="D57" t="s">
        <v>16</v>
      </c>
      <c r="E57" t="s">
        <v>11</v>
      </c>
      <c r="F57">
        <v>3</v>
      </c>
      <c r="G57">
        <v>2.1</v>
      </c>
      <c r="H57">
        <v>8</v>
      </c>
      <c r="I57" s="2">
        <v>2090</v>
      </c>
      <c r="J57" s="1">
        <v>192000</v>
      </c>
      <c r="K57">
        <v>38</v>
      </c>
      <c r="L57" s="1">
        <f t="shared" si="0"/>
        <v>91.866028708133967</v>
      </c>
    </row>
    <row r="58" spans="1:12" x14ac:dyDescent="0.55000000000000004">
      <c r="A58">
        <v>1630925</v>
      </c>
      <c r="B58">
        <v>10</v>
      </c>
      <c r="C58" t="s">
        <v>86</v>
      </c>
      <c r="D58" t="s">
        <v>10</v>
      </c>
      <c r="E58" t="s">
        <v>11</v>
      </c>
      <c r="F58">
        <v>3</v>
      </c>
      <c r="G58">
        <v>2.1</v>
      </c>
      <c r="H58">
        <v>5</v>
      </c>
      <c r="I58" s="2">
        <v>1320</v>
      </c>
      <c r="J58" s="1">
        <v>199900</v>
      </c>
      <c r="K58">
        <v>37</v>
      </c>
      <c r="L58" s="1">
        <f t="shared" si="0"/>
        <v>151.43939393939394</v>
      </c>
    </row>
    <row r="59" spans="1:12" x14ac:dyDescent="0.55000000000000004">
      <c r="A59">
        <v>1635120</v>
      </c>
      <c r="B59">
        <v>10</v>
      </c>
      <c r="C59" t="s">
        <v>87</v>
      </c>
      <c r="D59" t="s">
        <v>10</v>
      </c>
      <c r="E59" t="s">
        <v>27</v>
      </c>
      <c r="F59">
        <v>3</v>
      </c>
      <c r="G59">
        <v>2</v>
      </c>
      <c r="H59">
        <v>6</v>
      </c>
      <c r="I59" s="2">
        <v>2266</v>
      </c>
      <c r="J59" s="1">
        <v>199900</v>
      </c>
      <c r="K59">
        <v>6</v>
      </c>
      <c r="L59" s="1">
        <f t="shared" si="0"/>
        <v>88.217122683142094</v>
      </c>
    </row>
    <row r="60" spans="1:12" x14ac:dyDescent="0.55000000000000004">
      <c r="A60">
        <v>1635124</v>
      </c>
      <c r="B60">
        <v>10</v>
      </c>
      <c r="C60" t="s">
        <v>88</v>
      </c>
      <c r="D60" t="s">
        <v>10</v>
      </c>
      <c r="E60" t="s">
        <v>27</v>
      </c>
      <c r="F60">
        <v>3</v>
      </c>
      <c r="G60">
        <v>2</v>
      </c>
      <c r="H60">
        <v>7</v>
      </c>
      <c r="I60" s="2">
        <v>2266</v>
      </c>
      <c r="J60" s="1">
        <v>199900</v>
      </c>
      <c r="K60">
        <v>6</v>
      </c>
      <c r="L60" s="1">
        <f t="shared" si="0"/>
        <v>88.217122683142094</v>
      </c>
    </row>
    <row r="61" spans="1:12" x14ac:dyDescent="0.55000000000000004">
      <c r="A61">
        <v>1632640</v>
      </c>
      <c r="B61">
        <v>10</v>
      </c>
      <c r="C61" t="s">
        <v>89</v>
      </c>
      <c r="D61" t="s">
        <v>10</v>
      </c>
      <c r="E61" t="s">
        <v>27</v>
      </c>
      <c r="F61">
        <v>3</v>
      </c>
      <c r="G61">
        <v>2.1</v>
      </c>
      <c r="H61">
        <v>6</v>
      </c>
      <c r="I61" s="2">
        <v>1858</v>
      </c>
      <c r="J61" s="1">
        <v>209000</v>
      </c>
      <c r="K61">
        <v>33</v>
      </c>
      <c r="L61" s="1">
        <f t="shared" si="0"/>
        <v>112.48654467168998</v>
      </c>
    </row>
    <row r="62" spans="1:12" x14ac:dyDescent="0.55000000000000004">
      <c r="A62">
        <v>1633585</v>
      </c>
      <c r="B62">
        <v>10</v>
      </c>
      <c r="C62" t="s">
        <v>90</v>
      </c>
      <c r="D62" t="s">
        <v>10</v>
      </c>
      <c r="E62" t="s">
        <v>27</v>
      </c>
      <c r="F62">
        <v>4</v>
      </c>
      <c r="G62">
        <v>2.1</v>
      </c>
      <c r="H62">
        <v>6</v>
      </c>
      <c r="I62" s="2">
        <v>1564</v>
      </c>
      <c r="J62" s="1">
        <v>215000</v>
      </c>
      <c r="K62">
        <v>24</v>
      </c>
      <c r="L62" s="1">
        <f t="shared" si="0"/>
        <v>137.46803069053709</v>
      </c>
    </row>
    <row r="63" spans="1:12" x14ac:dyDescent="0.55000000000000004">
      <c r="A63">
        <v>1635692</v>
      </c>
      <c r="B63">
        <v>10</v>
      </c>
      <c r="C63" t="s">
        <v>91</v>
      </c>
      <c r="D63" t="s">
        <v>10</v>
      </c>
      <c r="E63" t="s">
        <v>27</v>
      </c>
      <c r="F63">
        <v>3</v>
      </c>
      <c r="G63">
        <v>2</v>
      </c>
      <c r="H63">
        <v>7</v>
      </c>
      <c r="I63" s="2">
        <v>1408</v>
      </c>
      <c r="J63" s="1">
        <v>224900</v>
      </c>
      <c r="K63">
        <v>7</v>
      </c>
      <c r="L63" s="1">
        <f t="shared" si="0"/>
        <v>159.73011363636363</v>
      </c>
    </row>
    <row r="64" spans="1:12" x14ac:dyDescent="0.55000000000000004">
      <c r="A64">
        <v>1632796</v>
      </c>
      <c r="B64">
        <v>10</v>
      </c>
      <c r="C64" t="s">
        <v>92</v>
      </c>
      <c r="D64" t="s">
        <v>10</v>
      </c>
      <c r="E64" t="s">
        <v>27</v>
      </c>
      <c r="F64">
        <v>2</v>
      </c>
      <c r="G64">
        <v>1.1000000000000001</v>
      </c>
      <c r="H64">
        <v>5</v>
      </c>
      <c r="I64" s="2">
        <v>1440</v>
      </c>
      <c r="J64" s="1">
        <v>230000</v>
      </c>
      <c r="K64">
        <v>32</v>
      </c>
      <c r="L64" s="1">
        <f t="shared" si="0"/>
        <v>159.72222222222223</v>
      </c>
    </row>
    <row r="65" spans="1:12" x14ac:dyDescent="0.55000000000000004">
      <c r="A65">
        <v>1624124</v>
      </c>
      <c r="B65">
        <v>10</v>
      </c>
      <c r="C65" t="s">
        <v>93</v>
      </c>
      <c r="D65" t="s">
        <v>10</v>
      </c>
      <c r="E65" t="s">
        <v>27</v>
      </c>
      <c r="F65">
        <v>2</v>
      </c>
      <c r="G65">
        <v>1.1000000000000001</v>
      </c>
      <c r="H65">
        <v>6</v>
      </c>
      <c r="I65" s="2">
        <v>2357</v>
      </c>
      <c r="J65" s="1">
        <v>230500</v>
      </c>
      <c r="K65">
        <v>107</v>
      </c>
      <c r="L65" s="1">
        <f t="shared" si="0"/>
        <v>97.793805685193036</v>
      </c>
    </row>
    <row r="66" spans="1:12" x14ac:dyDescent="0.55000000000000004">
      <c r="A66">
        <v>1629077</v>
      </c>
      <c r="B66">
        <v>10</v>
      </c>
      <c r="C66" t="s">
        <v>94</v>
      </c>
      <c r="D66" t="s">
        <v>10</v>
      </c>
      <c r="E66" t="s">
        <v>11</v>
      </c>
      <c r="F66">
        <v>3</v>
      </c>
      <c r="G66">
        <v>2.1</v>
      </c>
      <c r="H66">
        <v>7</v>
      </c>
      <c r="I66" s="2">
        <v>1834</v>
      </c>
      <c r="J66" s="1">
        <v>233000</v>
      </c>
      <c r="K66">
        <v>50</v>
      </c>
      <c r="L66" s="1">
        <f t="shared" ref="L66:L129" si="1">J66/I66</f>
        <v>127.04471101417667</v>
      </c>
    </row>
    <row r="67" spans="1:12" x14ac:dyDescent="0.55000000000000004">
      <c r="A67">
        <v>1624171</v>
      </c>
      <c r="B67">
        <v>10</v>
      </c>
      <c r="C67" t="s">
        <v>95</v>
      </c>
      <c r="D67" t="s">
        <v>79</v>
      </c>
      <c r="E67" t="s">
        <v>11</v>
      </c>
      <c r="F67">
        <v>3</v>
      </c>
      <c r="G67">
        <v>2</v>
      </c>
      <c r="H67">
        <v>5</v>
      </c>
      <c r="I67" s="2">
        <v>1532</v>
      </c>
      <c r="J67" s="1">
        <v>241500</v>
      </c>
      <c r="K67">
        <v>0</v>
      </c>
      <c r="L67" s="1">
        <f t="shared" si="1"/>
        <v>157.63707571801567</v>
      </c>
    </row>
    <row r="68" spans="1:12" x14ac:dyDescent="0.55000000000000004">
      <c r="A68">
        <v>1636135</v>
      </c>
      <c r="B68">
        <v>10</v>
      </c>
      <c r="C68" t="s">
        <v>96</v>
      </c>
      <c r="D68" t="s">
        <v>10</v>
      </c>
      <c r="E68" t="s">
        <v>27</v>
      </c>
      <c r="F68">
        <v>3</v>
      </c>
      <c r="G68">
        <v>2.1</v>
      </c>
      <c r="H68">
        <v>6</v>
      </c>
      <c r="I68" s="2">
        <v>1980</v>
      </c>
      <c r="J68" s="1">
        <v>249900</v>
      </c>
      <c r="K68">
        <v>0</v>
      </c>
      <c r="L68" s="1">
        <f t="shared" si="1"/>
        <v>126.21212121212122</v>
      </c>
    </row>
    <row r="69" spans="1:12" x14ac:dyDescent="0.55000000000000004">
      <c r="A69">
        <v>1634609</v>
      </c>
      <c r="B69">
        <v>10</v>
      </c>
      <c r="C69" t="s">
        <v>97</v>
      </c>
      <c r="D69" t="s">
        <v>10</v>
      </c>
      <c r="E69" t="s">
        <v>11</v>
      </c>
      <c r="F69">
        <v>3</v>
      </c>
      <c r="G69">
        <v>2.1</v>
      </c>
      <c r="H69">
        <v>6</v>
      </c>
      <c r="I69" s="2">
        <v>1535</v>
      </c>
      <c r="J69" s="1">
        <v>250000</v>
      </c>
      <c r="K69">
        <v>0</v>
      </c>
      <c r="L69" s="1">
        <f t="shared" si="1"/>
        <v>162.86644951140065</v>
      </c>
    </row>
    <row r="70" spans="1:12" x14ac:dyDescent="0.55000000000000004">
      <c r="A70">
        <v>1606057</v>
      </c>
      <c r="B70">
        <v>10</v>
      </c>
      <c r="C70" t="s">
        <v>98</v>
      </c>
      <c r="D70" t="s">
        <v>79</v>
      </c>
      <c r="E70" t="s">
        <v>11</v>
      </c>
      <c r="F70">
        <v>3</v>
      </c>
      <c r="G70">
        <v>2</v>
      </c>
      <c r="H70">
        <v>5</v>
      </c>
      <c r="I70" s="2">
        <v>1500</v>
      </c>
      <c r="J70" s="1">
        <v>251500</v>
      </c>
      <c r="K70">
        <v>0</v>
      </c>
      <c r="L70" s="1">
        <f t="shared" si="1"/>
        <v>167.66666666666666</v>
      </c>
    </row>
    <row r="71" spans="1:12" x14ac:dyDescent="0.55000000000000004">
      <c r="A71">
        <v>1632956</v>
      </c>
      <c r="B71">
        <v>10</v>
      </c>
      <c r="C71" t="s">
        <v>99</v>
      </c>
      <c r="D71" t="s">
        <v>10</v>
      </c>
      <c r="E71" t="s">
        <v>11</v>
      </c>
      <c r="F71">
        <v>3</v>
      </c>
      <c r="G71">
        <v>2.1</v>
      </c>
      <c r="H71">
        <v>8</v>
      </c>
      <c r="I71" s="2">
        <v>1724</v>
      </c>
      <c r="J71" s="1">
        <v>260000</v>
      </c>
      <c r="K71">
        <v>30</v>
      </c>
      <c r="L71" s="1">
        <f t="shared" si="1"/>
        <v>150.81206496519721</v>
      </c>
    </row>
    <row r="72" spans="1:12" x14ac:dyDescent="0.55000000000000004">
      <c r="A72">
        <v>1632187</v>
      </c>
      <c r="B72">
        <v>10</v>
      </c>
      <c r="C72" t="s">
        <v>100</v>
      </c>
      <c r="D72" t="s">
        <v>101</v>
      </c>
      <c r="E72" t="s">
        <v>11</v>
      </c>
      <c r="F72">
        <v>3</v>
      </c>
      <c r="G72">
        <v>2.1</v>
      </c>
      <c r="H72">
        <v>6</v>
      </c>
      <c r="I72" s="2">
        <v>1700</v>
      </c>
      <c r="J72" s="1">
        <v>262000</v>
      </c>
      <c r="K72">
        <v>0</v>
      </c>
      <c r="L72" s="1">
        <f t="shared" si="1"/>
        <v>154.11764705882354</v>
      </c>
    </row>
    <row r="73" spans="1:12" x14ac:dyDescent="0.55000000000000004">
      <c r="A73">
        <v>1634838</v>
      </c>
      <c r="B73">
        <v>10</v>
      </c>
      <c r="C73" t="s">
        <v>102</v>
      </c>
      <c r="D73" t="s">
        <v>10</v>
      </c>
      <c r="E73" t="s">
        <v>11</v>
      </c>
      <c r="F73">
        <v>3</v>
      </c>
      <c r="G73">
        <v>2</v>
      </c>
      <c r="H73">
        <v>8</v>
      </c>
      <c r="I73" s="2">
        <v>1577</v>
      </c>
      <c r="J73" s="1">
        <v>269900</v>
      </c>
      <c r="K73">
        <v>14</v>
      </c>
      <c r="L73" s="1">
        <f t="shared" si="1"/>
        <v>171.14774889029803</v>
      </c>
    </row>
    <row r="74" spans="1:12" x14ac:dyDescent="0.55000000000000004">
      <c r="A74">
        <v>30048699</v>
      </c>
      <c r="B74">
        <v>10</v>
      </c>
      <c r="C74" t="s">
        <v>103</v>
      </c>
      <c r="D74" t="s">
        <v>79</v>
      </c>
      <c r="E74" t="s">
        <v>11</v>
      </c>
      <c r="F74">
        <v>3</v>
      </c>
      <c r="G74">
        <v>2.1</v>
      </c>
      <c r="H74">
        <v>7</v>
      </c>
      <c r="I74" s="2">
        <v>2042</v>
      </c>
      <c r="J74" s="1">
        <v>284000</v>
      </c>
      <c r="K74">
        <v>0</v>
      </c>
      <c r="L74" s="1">
        <f t="shared" si="1"/>
        <v>139.07933398628796</v>
      </c>
    </row>
    <row r="75" spans="1:12" x14ac:dyDescent="0.55000000000000004">
      <c r="A75">
        <v>30048461</v>
      </c>
      <c r="B75">
        <v>10</v>
      </c>
      <c r="C75" t="s">
        <v>104</v>
      </c>
      <c r="D75" t="s">
        <v>79</v>
      </c>
      <c r="E75" t="s">
        <v>11</v>
      </c>
      <c r="F75">
        <v>3</v>
      </c>
      <c r="G75">
        <v>2.1</v>
      </c>
      <c r="H75">
        <v>7</v>
      </c>
      <c r="I75" s="2">
        <v>2042</v>
      </c>
      <c r="J75" s="1">
        <v>289820</v>
      </c>
      <c r="K75">
        <v>0</v>
      </c>
      <c r="L75" s="1">
        <f t="shared" si="1"/>
        <v>141.92948090107737</v>
      </c>
    </row>
    <row r="76" spans="1:12" x14ac:dyDescent="0.55000000000000004">
      <c r="A76">
        <v>1633580</v>
      </c>
      <c r="B76">
        <v>10</v>
      </c>
      <c r="C76" t="s">
        <v>105</v>
      </c>
      <c r="D76" t="s">
        <v>10</v>
      </c>
      <c r="E76" t="s">
        <v>11</v>
      </c>
      <c r="F76">
        <v>3</v>
      </c>
      <c r="G76">
        <v>2.1</v>
      </c>
      <c r="H76">
        <v>7</v>
      </c>
      <c r="I76" s="2">
        <v>2296</v>
      </c>
      <c r="J76" s="1">
        <v>289900</v>
      </c>
      <c r="K76">
        <v>9</v>
      </c>
      <c r="L76" s="1">
        <f t="shared" si="1"/>
        <v>126.2630662020906</v>
      </c>
    </row>
    <row r="77" spans="1:12" x14ac:dyDescent="0.55000000000000004">
      <c r="A77">
        <v>30048674</v>
      </c>
      <c r="B77">
        <v>10</v>
      </c>
      <c r="C77" t="s">
        <v>106</v>
      </c>
      <c r="D77" t="s">
        <v>79</v>
      </c>
      <c r="E77" t="s">
        <v>11</v>
      </c>
      <c r="F77">
        <v>3</v>
      </c>
      <c r="G77">
        <v>2.1</v>
      </c>
      <c r="H77">
        <v>7</v>
      </c>
      <c r="I77" s="2">
        <v>2042</v>
      </c>
      <c r="J77" s="1">
        <v>292620</v>
      </c>
      <c r="K77">
        <v>0</v>
      </c>
      <c r="L77" s="1">
        <f t="shared" si="1"/>
        <v>143.30068560235063</v>
      </c>
    </row>
    <row r="78" spans="1:12" x14ac:dyDescent="0.55000000000000004">
      <c r="A78">
        <v>1606995</v>
      </c>
      <c r="B78">
        <v>10</v>
      </c>
      <c r="C78" t="s">
        <v>107</v>
      </c>
      <c r="D78" t="s">
        <v>79</v>
      </c>
      <c r="E78" t="s">
        <v>11</v>
      </c>
      <c r="F78">
        <v>4</v>
      </c>
      <c r="G78">
        <v>2.1</v>
      </c>
      <c r="H78">
        <v>7</v>
      </c>
      <c r="I78" s="2">
        <v>2250</v>
      </c>
      <c r="J78" s="1">
        <v>302650</v>
      </c>
      <c r="K78">
        <v>0</v>
      </c>
      <c r="L78" s="1">
        <f t="shared" si="1"/>
        <v>134.51111111111112</v>
      </c>
    </row>
    <row r="79" spans="1:12" x14ac:dyDescent="0.55000000000000004">
      <c r="A79">
        <v>1636053</v>
      </c>
      <c r="B79">
        <v>10</v>
      </c>
      <c r="C79" t="s">
        <v>108</v>
      </c>
      <c r="D79" t="s">
        <v>10</v>
      </c>
      <c r="E79" t="s">
        <v>27</v>
      </c>
      <c r="F79">
        <v>2</v>
      </c>
      <c r="G79">
        <v>2.1</v>
      </c>
      <c r="H79">
        <v>6</v>
      </c>
      <c r="I79" s="2">
        <v>1950</v>
      </c>
      <c r="J79" s="1">
        <v>310000</v>
      </c>
      <c r="K79">
        <v>2</v>
      </c>
      <c r="L79" s="1">
        <f t="shared" si="1"/>
        <v>158.97435897435898</v>
      </c>
    </row>
    <row r="80" spans="1:12" x14ac:dyDescent="0.55000000000000004">
      <c r="A80">
        <v>1630095</v>
      </c>
      <c r="B80">
        <v>10</v>
      </c>
      <c r="C80" t="s">
        <v>109</v>
      </c>
      <c r="D80" t="s">
        <v>16</v>
      </c>
      <c r="E80" t="s">
        <v>11</v>
      </c>
      <c r="F80">
        <v>6</v>
      </c>
      <c r="G80">
        <v>2.2000000000000002</v>
      </c>
      <c r="H80">
        <v>10</v>
      </c>
      <c r="I80" s="2">
        <v>2696</v>
      </c>
      <c r="J80" s="1">
        <v>325000</v>
      </c>
      <c r="K80">
        <v>56</v>
      </c>
      <c r="L80" s="1">
        <f t="shared" si="1"/>
        <v>120.54896142433235</v>
      </c>
    </row>
    <row r="81" spans="1:12" x14ac:dyDescent="0.55000000000000004">
      <c r="A81">
        <v>1633161</v>
      </c>
      <c r="B81">
        <v>10</v>
      </c>
      <c r="C81" t="s">
        <v>110</v>
      </c>
      <c r="D81" t="s">
        <v>71</v>
      </c>
      <c r="E81" t="s">
        <v>11</v>
      </c>
      <c r="F81">
        <v>3</v>
      </c>
      <c r="G81">
        <v>3</v>
      </c>
      <c r="H81">
        <v>7</v>
      </c>
      <c r="I81" s="2">
        <v>2000</v>
      </c>
      <c r="J81" s="1">
        <v>325000</v>
      </c>
      <c r="K81">
        <v>0</v>
      </c>
      <c r="L81" s="1">
        <f t="shared" si="1"/>
        <v>162.5</v>
      </c>
    </row>
    <row r="82" spans="1:12" x14ac:dyDescent="0.55000000000000004">
      <c r="A82">
        <v>1633696</v>
      </c>
      <c r="B82">
        <v>10</v>
      </c>
      <c r="C82" t="s">
        <v>111</v>
      </c>
      <c r="D82" t="s">
        <v>10</v>
      </c>
      <c r="E82" t="s">
        <v>27</v>
      </c>
      <c r="F82">
        <v>5</v>
      </c>
      <c r="G82">
        <v>2.1</v>
      </c>
      <c r="H82">
        <v>8</v>
      </c>
      <c r="I82" s="2">
        <v>1740</v>
      </c>
      <c r="J82" s="1">
        <v>329000</v>
      </c>
      <c r="K82">
        <v>24</v>
      </c>
      <c r="L82" s="1">
        <f t="shared" si="1"/>
        <v>189.08045977011494</v>
      </c>
    </row>
    <row r="83" spans="1:12" x14ac:dyDescent="0.55000000000000004">
      <c r="A83">
        <v>1633545</v>
      </c>
      <c r="B83">
        <v>10</v>
      </c>
      <c r="C83" t="s">
        <v>112</v>
      </c>
      <c r="D83" t="s">
        <v>113</v>
      </c>
      <c r="E83" t="s">
        <v>11</v>
      </c>
      <c r="F83">
        <v>4</v>
      </c>
      <c r="G83">
        <v>3.1</v>
      </c>
      <c r="H83">
        <v>9</v>
      </c>
      <c r="I83" s="2">
        <v>3176</v>
      </c>
      <c r="J83" s="1">
        <v>339500</v>
      </c>
      <c r="K83">
        <v>17</v>
      </c>
      <c r="L83" s="1">
        <f t="shared" si="1"/>
        <v>106.89546599496222</v>
      </c>
    </row>
    <row r="84" spans="1:12" x14ac:dyDescent="0.55000000000000004">
      <c r="A84">
        <v>1628410</v>
      </c>
      <c r="B84">
        <v>10</v>
      </c>
      <c r="C84" t="s">
        <v>114</v>
      </c>
      <c r="D84" t="s">
        <v>10</v>
      </c>
      <c r="E84" t="s">
        <v>27</v>
      </c>
      <c r="F84">
        <v>2</v>
      </c>
      <c r="G84">
        <v>1</v>
      </c>
      <c r="H84">
        <v>5</v>
      </c>
      <c r="I84" s="2">
        <v>1452</v>
      </c>
      <c r="J84" s="1">
        <v>339950</v>
      </c>
      <c r="K84">
        <v>70</v>
      </c>
      <c r="L84" s="1">
        <f t="shared" si="1"/>
        <v>234.12534435261708</v>
      </c>
    </row>
    <row r="85" spans="1:12" x14ac:dyDescent="0.55000000000000004">
      <c r="A85">
        <v>1630931</v>
      </c>
      <c r="B85">
        <v>10</v>
      </c>
      <c r="C85" t="s">
        <v>115</v>
      </c>
      <c r="D85" t="s">
        <v>10</v>
      </c>
      <c r="E85" t="s">
        <v>11</v>
      </c>
      <c r="F85">
        <v>3</v>
      </c>
      <c r="G85">
        <v>2</v>
      </c>
      <c r="H85">
        <v>8</v>
      </c>
      <c r="I85" s="2">
        <v>2586</v>
      </c>
      <c r="J85" s="1">
        <v>349900</v>
      </c>
      <c r="K85">
        <v>37</v>
      </c>
      <c r="L85" s="1">
        <f t="shared" si="1"/>
        <v>135.30549110595516</v>
      </c>
    </row>
    <row r="86" spans="1:12" x14ac:dyDescent="0.55000000000000004">
      <c r="A86">
        <v>1634375</v>
      </c>
      <c r="B86">
        <v>10</v>
      </c>
      <c r="C86" t="s">
        <v>116</v>
      </c>
      <c r="D86" t="s">
        <v>10</v>
      </c>
      <c r="E86" t="s">
        <v>27</v>
      </c>
      <c r="F86">
        <v>3</v>
      </c>
      <c r="G86">
        <v>1.1000000000000001</v>
      </c>
      <c r="H86">
        <v>8</v>
      </c>
      <c r="I86" s="2">
        <v>2564</v>
      </c>
      <c r="J86" s="1">
        <v>350000</v>
      </c>
      <c r="K86">
        <v>16</v>
      </c>
      <c r="L86" s="1">
        <f t="shared" si="1"/>
        <v>136.50546021840873</v>
      </c>
    </row>
    <row r="87" spans="1:12" x14ac:dyDescent="0.55000000000000004">
      <c r="A87">
        <v>1629922</v>
      </c>
      <c r="B87">
        <v>10</v>
      </c>
      <c r="C87" t="s">
        <v>117</v>
      </c>
      <c r="D87" t="s">
        <v>10</v>
      </c>
      <c r="E87" t="s">
        <v>27</v>
      </c>
      <c r="F87">
        <v>3</v>
      </c>
      <c r="G87">
        <v>2.1</v>
      </c>
      <c r="H87">
        <v>7</v>
      </c>
      <c r="I87" s="2">
        <v>1980</v>
      </c>
      <c r="J87" s="1">
        <v>362500</v>
      </c>
      <c r="K87">
        <v>0</v>
      </c>
      <c r="L87" s="1">
        <f t="shared" si="1"/>
        <v>183.08080808080808</v>
      </c>
    </row>
    <row r="88" spans="1:12" x14ac:dyDescent="0.55000000000000004">
      <c r="A88">
        <v>1631701</v>
      </c>
      <c r="B88">
        <v>10</v>
      </c>
      <c r="C88" t="s">
        <v>118</v>
      </c>
      <c r="D88" t="s">
        <v>10</v>
      </c>
      <c r="E88" t="s">
        <v>11</v>
      </c>
      <c r="F88">
        <v>3</v>
      </c>
      <c r="G88">
        <v>2.1</v>
      </c>
      <c r="H88">
        <v>7</v>
      </c>
      <c r="I88" s="2">
        <v>2200</v>
      </c>
      <c r="J88" s="1">
        <v>379950</v>
      </c>
      <c r="K88">
        <v>0</v>
      </c>
      <c r="L88" s="1">
        <f t="shared" si="1"/>
        <v>172.70454545454547</v>
      </c>
    </row>
    <row r="89" spans="1:12" x14ac:dyDescent="0.55000000000000004">
      <c r="A89">
        <v>1631742</v>
      </c>
      <c r="B89">
        <v>10</v>
      </c>
      <c r="C89" t="s">
        <v>119</v>
      </c>
      <c r="D89" t="s">
        <v>10</v>
      </c>
      <c r="E89" t="s">
        <v>11</v>
      </c>
      <c r="F89">
        <v>3</v>
      </c>
      <c r="G89">
        <v>2.1</v>
      </c>
      <c r="H89">
        <v>7</v>
      </c>
      <c r="I89" s="2">
        <v>2200</v>
      </c>
      <c r="J89" s="1">
        <v>379950</v>
      </c>
      <c r="K89">
        <v>0</v>
      </c>
      <c r="L89" s="1">
        <f t="shared" si="1"/>
        <v>172.70454545454547</v>
      </c>
    </row>
    <row r="90" spans="1:12" x14ac:dyDescent="0.55000000000000004">
      <c r="A90">
        <v>1634265</v>
      </c>
      <c r="B90">
        <v>10</v>
      </c>
      <c r="C90" t="s">
        <v>120</v>
      </c>
      <c r="D90" t="s">
        <v>10</v>
      </c>
      <c r="E90" t="s">
        <v>27</v>
      </c>
      <c r="F90">
        <v>4</v>
      </c>
      <c r="G90">
        <v>3.1</v>
      </c>
      <c r="H90">
        <v>11</v>
      </c>
      <c r="I90" s="2">
        <v>2598</v>
      </c>
      <c r="J90" s="1">
        <v>389950</v>
      </c>
      <c r="K90">
        <v>18</v>
      </c>
      <c r="L90" s="1">
        <f t="shared" si="1"/>
        <v>150.09622786759044</v>
      </c>
    </row>
    <row r="91" spans="1:12" x14ac:dyDescent="0.55000000000000004">
      <c r="A91">
        <v>1635356</v>
      </c>
      <c r="B91">
        <v>10</v>
      </c>
      <c r="C91" t="s">
        <v>121</v>
      </c>
      <c r="D91" t="s">
        <v>10</v>
      </c>
      <c r="E91" t="s">
        <v>27</v>
      </c>
      <c r="F91">
        <v>3</v>
      </c>
      <c r="G91">
        <v>4.0999999999999996</v>
      </c>
      <c r="H91">
        <v>7</v>
      </c>
      <c r="I91" s="2">
        <v>2394</v>
      </c>
      <c r="J91" s="1">
        <v>399950</v>
      </c>
      <c r="K91">
        <v>0</v>
      </c>
      <c r="L91" s="1">
        <f t="shared" si="1"/>
        <v>167.06349206349208</v>
      </c>
    </row>
    <row r="92" spans="1:12" x14ac:dyDescent="0.55000000000000004">
      <c r="A92">
        <v>1626115</v>
      </c>
      <c r="B92">
        <v>10</v>
      </c>
      <c r="C92" t="s">
        <v>122</v>
      </c>
      <c r="D92" t="s">
        <v>10</v>
      </c>
      <c r="E92" t="s">
        <v>27</v>
      </c>
      <c r="F92">
        <v>3</v>
      </c>
      <c r="G92">
        <v>2.1</v>
      </c>
      <c r="H92">
        <v>7</v>
      </c>
      <c r="I92" s="2">
        <v>2600</v>
      </c>
      <c r="J92" s="1">
        <v>403950</v>
      </c>
      <c r="K92">
        <v>0</v>
      </c>
      <c r="L92" s="1">
        <f t="shared" si="1"/>
        <v>155.36538461538461</v>
      </c>
    </row>
    <row r="93" spans="1:12" x14ac:dyDescent="0.55000000000000004">
      <c r="A93">
        <v>1626555</v>
      </c>
      <c r="B93">
        <v>10</v>
      </c>
      <c r="C93" t="s">
        <v>123</v>
      </c>
      <c r="D93" t="s">
        <v>10</v>
      </c>
      <c r="E93" t="s">
        <v>27</v>
      </c>
      <c r="F93">
        <v>3</v>
      </c>
      <c r="G93">
        <v>2.1</v>
      </c>
      <c r="H93">
        <v>7</v>
      </c>
      <c r="I93" s="2">
        <v>2600</v>
      </c>
      <c r="J93" s="1">
        <v>403950</v>
      </c>
      <c r="K93">
        <v>0</v>
      </c>
      <c r="L93" s="1">
        <f t="shared" si="1"/>
        <v>155.36538461538461</v>
      </c>
    </row>
    <row r="94" spans="1:12" x14ac:dyDescent="0.55000000000000004">
      <c r="A94">
        <v>1628870</v>
      </c>
      <c r="B94">
        <v>10</v>
      </c>
      <c r="C94" t="s">
        <v>124</v>
      </c>
      <c r="D94" t="s">
        <v>10</v>
      </c>
      <c r="E94" t="s">
        <v>11</v>
      </c>
      <c r="F94">
        <v>4</v>
      </c>
      <c r="G94">
        <v>2.2000000000000002</v>
      </c>
      <c r="H94">
        <v>9</v>
      </c>
      <c r="I94" s="2">
        <v>1894</v>
      </c>
      <c r="J94" s="1">
        <v>414000</v>
      </c>
      <c r="K94">
        <v>64</v>
      </c>
      <c r="L94" s="1">
        <f t="shared" si="1"/>
        <v>218.58500527983105</v>
      </c>
    </row>
    <row r="95" spans="1:12" x14ac:dyDescent="0.55000000000000004">
      <c r="A95">
        <v>1629241</v>
      </c>
      <c r="B95">
        <v>10</v>
      </c>
      <c r="C95" t="s">
        <v>125</v>
      </c>
      <c r="D95" t="s">
        <v>10</v>
      </c>
      <c r="E95" t="s">
        <v>27</v>
      </c>
      <c r="F95">
        <v>4</v>
      </c>
      <c r="G95">
        <v>3.1</v>
      </c>
      <c r="H95">
        <v>8</v>
      </c>
      <c r="I95" s="2">
        <v>2518</v>
      </c>
      <c r="J95" s="1">
        <v>439950</v>
      </c>
      <c r="K95">
        <v>63</v>
      </c>
      <c r="L95" s="1">
        <f t="shared" si="1"/>
        <v>174.72200158856236</v>
      </c>
    </row>
    <row r="96" spans="1:12" x14ac:dyDescent="0.55000000000000004">
      <c r="A96">
        <v>1604385</v>
      </c>
      <c r="B96">
        <v>10</v>
      </c>
      <c r="C96" t="s">
        <v>126</v>
      </c>
      <c r="D96" t="s">
        <v>10</v>
      </c>
      <c r="E96" t="s">
        <v>11</v>
      </c>
      <c r="F96">
        <v>4</v>
      </c>
      <c r="G96">
        <v>3.1</v>
      </c>
      <c r="H96">
        <v>10</v>
      </c>
      <c r="I96" s="2">
        <v>2419</v>
      </c>
      <c r="J96" s="1">
        <v>479000</v>
      </c>
      <c r="K96">
        <v>224</v>
      </c>
      <c r="L96" s="1">
        <f t="shared" si="1"/>
        <v>198.01570897064903</v>
      </c>
    </row>
    <row r="97" spans="1:12" x14ac:dyDescent="0.55000000000000004">
      <c r="A97">
        <v>1632484</v>
      </c>
      <c r="B97">
        <v>10</v>
      </c>
      <c r="C97" t="s">
        <v>127</v>
      </c>
      <c r="D97" t="s">
        <v>10</v>
      </c>
      <c r="E97" t="s">
        <v>11</v>
      </c>
      <c r="F97">
        <v>4</v>
      </c>
      <c r="G97">
        <v>3</v>
      </c>
      <c r="H97">
        <v>8</v>
      </c>
      <c r="I97" s="2">
        <v>3256</v>
      </c>
      <c r="J97" s="1">
        <v>484000</v>
      </c>
      <c r="K97">
        <v>35</v>
      </c>
      <c r="L97" s="1">
        <f t="shared" si="1"/>
        <v>148.64864864864865</v>
      </c>
    </row>
    <row r="98" spans="1:12" x14ac:dyDescent="0.55000000000000004">
      <c r="A98">
        <v>1630755</v>
      </c>
      <c r="B98">
        <v>10</v>
      </c>
      <c r="C98" t="s">
        <v>128</v>
      </c>
      <c r="D98" t="s">
        <v>10</v>
      </c>
      <c r="E98" t="s">
        <v>27</v>
      </c>
      <c r="F98">
        <v>4</v>
      </c>
      <c r="G98">
        <v>2.2000000000000002</v>
      </c>
      <c r="H98">
        <v>9</v>
      </c>
      <c r="I98" s="2">
        <v>2585</v>
      </c>
      <c r="J98" s="1">
        <v>495000</v>
      </c>
      <c r="K98">
        <v>49</v>
      </c>
      <c r="L98" s="1">
        <f t="shared" si="1"/>
        <v>191.48936170212767</v>
      </c>
    </row>
    <row r="99" spans="1:12" x14ac:dyDescent="0.55000000000000004">
      <c r="A99">
        <v>1616823</v>
      </c>
      <c r="B99">
        <v>10</v>
      </c>
      <c r="C99" t="s">
        <v>129</v>
      </c>
      <c r="D99" t="s">
        <v>10</v>
      </c>
      <c r="E99" t="s">
        <v>11</v>
      </c>
      <c r="F99">
        <v>5</v>
      </c>
      <c r="G99">
        <v>3</v>
      </c>
      <c r="H99">
        <v>16</v>
      </c>
      <c r="I99" s="2">
        <v>3765</v>
      </c>
      <c r="J99" s="1">
        <v>499999</v>
      </c>
      <c r="K99">
        <v>164</v>
      </c>
      <c r="L99" s="1">
        <f t="shared" si="1"/>
        <v>132.80185922974766</v>
      </c>
    </row>
    <row r="100" spans="1:12" x14ac:dyDescent="0.55000000000000004">
      <c r="A100">
        <v>1627376</v>
      </c>
      <c r="B100">
        <v>10</v>
      </c>
      <c r="C100" t="s">
        <v>130</v>
      </c>
      <c r="D100" t="s">
        <v>10</v>
      </c>
      <c r="E100" t="s">
        <v>27</v>
      </c>
      <c r="F100">
        <v>4</v>
      </c>
      <c r="G100">
        <v>3.1</v>
      </c>
      <c r="H100">
        <v>8</v>
      </c>
      <c r="I100" s="2">
        <v>2988</v>
      </c>
      <c r="J100" s="1">
        <v>529900</v>
      </c>
      <c r="K100">
        <v>79</v>
      </c>
      <c r="L100" s="1">
        <f t="shared" si="1"/>
        <v>177.34270414993307</v>
      </c>
    </row>
    <row r="101" spans="1:12" x14ac:dyDescent="0.55000000000000004">
      <c r="A101">
        <v>1631341</v>
      </c>
      <c r="B101">
        <v>10</v>
      </c>
      <c r="C101" t="s">
        <v>131</v>
      </c>
      <c r="D101" t="s">
        <v>10</v>
      </c>
      <c r="E101" t="s">
        <v>11</v>
      </c>
      <c r="F101">
        <v>4</v>
      </c>
      <c r="G101">
        <v>2.1</v>
      </c>
      <c r="H101">
        <v>8</v>
      </c>
      <c r="I101" s="2">
        <v>2769</v>
      </c>
      <c r="J101" s="1">
        <v>539950</v>
      </c>
      <c r="K101">
        <v>34</v>
      </c>
      <c r="L101" s="1">
        <f t="shared" si="1"/>
        <v>194.99819429396894</v>
      </c>
    </row>
    <row r="102" spans="1:12" x14ac:dyDescent="0.55000000000000004">
      <c r="A102">
        <v>1631927</v>
      </c>
      <c r="B102">
        <v>10</v>
      </c>
      <c r="C102" t="s">
        <v>132</v>
      </c>
      <c r="D102" t="s">
        <v>10</v>
      </c>
      <c r="E102" t="s">
        <v>11</v>
      </c>
      <c r="F102">
        <v>3</v>
      </c>
      <c r="G102">
        <v>2.1</v>
      </c>
      <c r="H102">
        <v>7</v>
      </c>
      <c r="I102" s="2">
        <v>2595</v>
      </c>
      <c r="J102" s="1">
        <v>549000</v>
      </c>
      <c r="K102">
        <v>32</v>
      </c>
      <c r="L102" s="1">
        <f t="shared" si="1"/>
        <v>211.56069364161849</v>
      </c>
    </row>
    <row r="103" spans="1:12" x14ac:dyDescent="0.55000000000000004">
      <c r="A103">
        <v>1618625</v>
      </c>
      <c r="B103">
        <v>10</v>
      </c>
      <c r="C103" t="s">
        <v>133</v>
      </c>
      <c r="D103" t="s">
        <v>10</v>
      </c>
      <c r="E103" t="s">
        <v>27</v>
      </c>
      <c r="F103">
        <v>4</v>
      </c>
      <c r="G103">
        <v>2.1</v>
      </c>
      <c r="H103">
        <v>11</v>
      </c>
      <c r="I103" s="2">
        <v>2352</v>
      </c>
      <c r="J103" s="1">
        <v>550000</v>
      </c>
      <c r="K103">
        <v>148</v>
      </c>
      <c r="L103" s="1">
        <f t="shared" si="1"/>
        <v>233.84353741496599</v>
      </c>
    </row>
    <row r="104" spans="1:12" x14ac:dyDescent="0.55000000000000004">
      <c r="A104">
        <v>1631692</v>
      </c>
      <c r="B104">
        <v>10</v>
      </c>
      <c r="C104" t="s">
        <v>134</v>
      </c>
      <c r="D104" t="s">
        <v>10</v>
      </c>
      <c r="E104" t="s">
        <v>27</v>
      </c>
      <c r="F104">
        <v>4</v>
      </c>
      <c r="G104">
        <v>2</v>
      </c>
      <c r="H104">
        <v>8</v>
      </c>
      <c r="I104" s="2">
        <v>2460</v>
      </c>
      <c r="J104" s="1">
        <v>565000</v>
      </c>
      <c r="K104">
        <v>42</v>
      </c>
      <c r="L104" s="1">
        <f t="shared" si="1"/>
        <v>229.67479674796749</v>
      </c>
    </row>
    <row r="105" spans="1:12" x14ac:dyDescent="0.55000000000000004">
      <c r="A105">
        <v>1631339</v>
      </c>
      <c r="B105">
        <v>10</v>
      </c>
      <c r="C105" t="s">
        <v>135</v>
      </c>
      <c r="D105" t="s">
        <v>10</v>
      </c>
      <c r="E105" t="s">
        <v>11</v>
      </c>
      <c r="F105">
        <v>3</v>
      </c>
      <c r="G105">
        <v>2.1</v>
      </c>
      <c r="H105">
        <v>6</v>
      </c>
      <c r="I105" s="2">
        <v>2226</v>
      </c>
      <c r="J105" s="1">
        <v>579900</v>
      </c>
      <c r="K105">
        <v>40</v>
      </c>
      <c r="L105" s="1">
        <f t="shared" si="1"/>
        <v>260.51212938005392</v>
      </c>
    </row>
    <row r="106" spans="1:12" x14ac:dyDescent="0.55000000000000004">
      <c r="A106">
        <v>1635198</v>
      </c>
      <c r="B106">
        <v>10</v>
      </c>
      <c r="C106" t="s">
        <v>136</v>
      </c>
      <c r="D106" t="s">
        <v>42</v>
      </c>
      <c r="E106" t="s">
        <v>11</v>
      </c>
      <c r="F106">
        <v>4</v>
      </c>
      <c r="G106">
        <v>2.2000000000000002</v>
      </c>
      <c r="H106">
        <v>9</v>
      </c>
      <c r="I106" s="2">
        <v>3076</v>
      </c>
      <c r="J106" s="1">
        <v>599900</v>
      </c>
      <c r="K106">
        <v>9</v>
      </c>
      <c r="L106" s="1">
        <f t="shared" si="1"/>
        <v>195.0260078023407</v>
      </c>
    </row>
    <row r="107" spans="1:12" x14ac:dyDescent="0.55000000000000004">
      <c r="A107">
        <v>1627533</v>
      </c>
      <c r="B107">
        <v>10</v>
      </c>
      <c r="C107" t="s">
        <v>137</v>
      </c>
      <c r="D107" t="s">
        <v>10</v>
      </c>
      <c r="E107" t="s">
        <v>27</v>
      </c>
      <c r="F107">
        <v>4</v>
      </c>
      <c r="G107">
        <v>3</v>
      </c>
      <c r="H107">
        <v>9</v>
      </c>
      <c r="I107" s="2">
        <v>3109</v>
      </c>
      <c r="J107" s="1">
        <v>639000</v>
      </c>
      <c r="K107">
        <v>78</v>
      </c>
      <c r="L107" s="1">
        <f t="shared" si="1"/>
        <v>205.53232550659376</v>
      </c>
    </row>
    <row r="108" spans="1:12" x14ac:dyDescent="0.55000000000000004">
      <c r="A108">
        <v>1619335</v>
      </c>
      <c r="B108">
        <v>10</v>
      </c>
      <c r="C108" t="s">
        <v>138</v>
      </c>
      <c r="D108" t="s">
        <v>10</v>
      </c>
      <c r="E108" t="s">
        <v>11</v>
      </c>
      <c r="F108">
        <v>4</v>
      </c>
      <c r="G108">
        <v>3.1</v>
      </c>
      <c r="H108">
        <v>9</v>
      </c>
      <c r="I108" s="2">
        <v>4020</v>
      </c>
      <c r="J108" s="1">
        <v>675000</v>
      </c>
      <c r="K108">
        <v>141</v>
      </c>
      <c r="L108" s="1">
        <f t="shared" si="1"/>
        <v>167.91044776119404</v>
      </c>
    </row>
    <row r="109" spans="1:12" x14ac:dyDescent="0.55000000000000004">
      <c r="A109">
        <v>1631279</v>
      </c>
      <c r="B109">
        <v>10</v>
      </c>
      <c r="C109" t="s">
        <v>139</v>
      </c>
      <c r="D109" t="s">
        <v>10</v>
      </c>
      <c r="E109" t="s">
        <v>11</v>
      </c>
      <c r="F109">
        <v>4</v>
      </c>
      <c r="G109">
        <v>3</v>
      </c>
      <c r="H109">
        <v>7</v>
      </c>
      <c r="I109" s="2">
        <v>2708</v>
      </c>
      <c r="J109" s="1">
        <v>710000</v>
      </c>
      <c r="K109">
        <v>0</v>
      </c>
      <c r="L109" s="1">
        <f t="shared" si="1"/>
        <v>262.18611521418023</v>
      </c>
    </row>
    <row r="110" spans="1:12" x14ac:dyDescent="0.55000000000000004">
      <c r="A110">
        <v>1605022</v>
      </c>
      <c r="B110">
        <v>10</v>
      </c>
      <c r="C110" t="s">
        <v>140</v>
      </c>
      <c r="D110" t="s">
        <v>10</v>
      </c>
      <c r="E110" t="s">
        <v>27</v>
      </c>
      <c r="F110">
        <v>4</v>
      </c>
      <c r="G110">
        <v>3</v>
      </c>
      <c r="H110">
        <v>8</v>
      </c>
      <c r="I110" s="2">
        <v>2748</v>
      </c>
      <c r="J110" s="1">
        <v>742000</v>
      </c>
      <c r="K110">
        <v>0</v>
      </c>
      <c r="L110" s="1">
        <f t="shared" si="1"/>
        <v>270.01455604075693</v>
      </c>
    </row>
    <row r="111" spans="1:12" x14ac:dyDescent="0.55000000000000004">
      <c r="A111">
        <v>1631461</v>
      </c>
      <c r="B111">
        <v>10</v>
      </c>
      <c r="C111" t="s">
        <v>141</v>
      </c>
      <c r="D111" t="s">
        <v>10</v>
      </c>
      <c r="E111" t="s">
        <v>11</v>
      </c>
      <c r="F111">
        <v>5</v>
      </c>
      <c r="G111">
        <v>3.2</v>
      </c>
      <c r="H111">
        <v>10</v>
      </c>
      <c r="I111" s="2">
        <v>4008</v>
      </c>
      <c r="J111" s="1">
        <v>749000</v>
      </c>
      <c r="K111">
        <v>43</v>
      </c>
      <c r="L111" s="1">
        <f t="shared" si="1"/>
        <v>186.87624750499003</v>
      </c>
    </row>
    <row r="112" spans="1:12" x14ac:dyDescent="0.55000000000000004">
      <c r="A112">
        <v>1635553</v>
      </c>
      <c r="B112">
        <v>10</v>
      </c>
      <c r="C112" t="s">
        <v>142</v>
      </c>
      <c r="D112" t="s">
        <v>10</v>
      </c>
      <c r="E112" t="s">
        <v>11</v>
      </c>
      <c r="F112">
        <v>4</v>
      </c>
      <c r="G112">
        <v>2.1</v>
      </c>
      <c r="H112">
        <v>10</v>
      </c>
      <c r="I112" s="2">
        <v>3380</v>
      </c>
      <c r="J112" s="1">
        <v>750000</v>
      </c>
      <c r="K112">
        <v>6</v>
      </c>
      <c r="L112" s="1">
        <f t="shared" si="1"/>
        <v>221.89349112426035</v>
      </c>
    </row>
    <row r="113" spans="1:12" x14ac:dyDescent="0.55000000000000004">
      <c r="A113">
        <v>1631974</v>
      </c>
      <c r="B113">
        <v>10</v>
      </c>
      <c r="C113" t="s">
        <v>143</v>
      </c>
      <c r="D113" t="s">
        <v>144</v>
      </c>
      <c r="E113" t="s">
        <v>11</v>
      </c>
      <c r="F113">
        <v>5</v>
      </c>
      <c r="G113">
        <v>4.0999999999999996</v>
      </c>
      <c r="H113">
        <v>9</v>
      </c>
      <c r="I113" s="2">
        <v>3295</v>
      </c>
      <c r="J113" s="1">
        <v>765000</v>
      </c>
      <c r="K113">
        <v>39</v>
      </c>
      <c r="L113" s="1">
        <f t="shared" si="1"/>
        <v>232.16995447647952</v>
      </c>
    </row>
    <row r="114" spans="1:12" x14ac:dyDescent="0.55000000000000004">
      <c r="A114">
        <v>1634066</v>
      </c>
      <c r="B114">
        <v>10</v>
      </c>
      <c r="C114" t="s">
        <v>145</v>
      </c>
      <c r="D114" t="s">
        <v>10</v>
      </c>
      <c r="E114" t="s">
        <v>11</v>
      </c>
      <c r="F114">
        <v>4</v>
      </c>
      <c r="G114">
        <v>2.1</v>
      </c>
      <c r="H114">
        <v>8</v>
      </c>
      <c r="I114" s="2">
        <v>3602</v>
      </c>
      <c r="J114" s="1">
        <v>785000</v>
      </c>
      <c r="K114">
        <v>16</v>
      </c>
      <c r="L114" s="1">
        <f t="shared" si="1"/>
        <v>217.93448084397556</v>
      </c>
    </row>
    <row r="115" spans="1:12" x14ac:dyDescent="0.55000000000000004">
      <c r="A115">
        <v>1630141</v>
      </c>
      <c r="B115">
        <v>10</v>
      </c>
      <c r="C115" t="s">
        <v>146</v>
      </c>
      <c r="D115" t="s">
        <v>10</v>
      </c>
      <c r="E115" t="s">
        <v>11</v>
      </c>
      <c r="F115">
        <v>4</v>
      </c>
      <c r="G115">
        <v>3.2</v>
      </c>
      <c r="H115">
        <v>8</v>
      </c>
      <c r="I115" s="2">
        <v>4264</v>
      </c>
      <c r="J115" s="1">
        <v>799000</v>
      </c>
      <c r="K115">
        <v>54</v>
      </c>
      <c r="L115" s="1">
        <f t="shared" si="1"/>
        <v>187.38273921200749</v>
      </c>
    </row>
    <row r="116" spans="1:12" x14ac:dyDescent="0.55000000000000004">
      <c r="A116">
        <v>1632376</v>
      </c>
      <c r="B116">
        <v>10</v>
      </c>
      <c r="C116" t="s">
        <v>147</v>
      </c>
      <c r="D116" t="s">
        <v>10</v>
      </c>
      <c r="E116" t="s">
        <v>11</v>
      </c>
      <c r="F116">
        <v>4</v>
      </c>
      <c r="G116">
        <v>4</v>
      </c>
      <c r="H116">
        <v>9</v>
      </c>
      <c r="I116" s="2">
        <v>3743</v>
      </c>
      <c r="J116" s="1">
        <v>799000</v>
      </c>
      <c r="K116">
        <v>36</v>
      </c>
      <c r="L116" s="1">
        <f t="shared" si="1"/>
        <v>213.46513491851456</v>
      </c>
    </row>
    <row r="117" spans="1:12" x14ac:dyDescent="0.55000000000000004">
      <c r="A117">
        <v>1633819</v>
      </c>
      <c r="B117">
        <v>10</v>
      </c>
      <c r="C117" t="s">
        <v>148</v>
      </c>
      <c r="D117" t="s">
        <v>10</v>
      </c>
      <c r="E117" t="s">
        <v>11</v>
      </c>
      <c r="F117">
        <v>3</v>
      </c>
      <c r="G117">
        <v>3.1</v>
      </c>
      <c r="H117">
        <v>10</v>
      </c>
      <c r="I117" s="2">
        <v>3247</v>
      </c>
      <c r="J117" s="1">
        <v>839000</v>
      </c>
      <c r="K117">
        <v>22</v>
      </c>
      <c r="L117" s="1">
        <f t="shared" si="1"/>
        <v>258.39236218047427</v>
      </c>
    </row>
    <row r="118" spans="1:12" x14ac:dyDescent="0.55000000000000004">
      <c r="A118">
        <v>1526381</v>
      </c>
      <c r="B118">
        <v>10</v>
      </c>
      <c r="C118" t="s">
        <v>149</v>
      </c>
      <c r="D118" t="s">
        <v>10</v>
      </c>
      <c r="E118" t="s">
        <v>11</v>
      </c>
      <c r="F118">
        <v>4</v>
      </c>
      <c r="G118">
        <v>2.1</v>
      </c>
      <c r="H118">
        <v>7</v>
      </c>
      <c r="I118" s="2">
        <v>3016</v>
      </c>
      <c r="J118" s="1">
        <v>899500</v>
      </c>
      <c r="K118">
        <v>0</v>
      </c>
      <c r="L118" s="1">
        <f t="shared" si="1"/>
        <v>298.24270557029178</v>
      </c>
    </row>
    <row r="119" spans="1:12" x14ac:dyDescent="0.55000000000000004">
      <c r="A119">
        <v>1632833</v>
      </c>
      <c r="B119">
        <v>10</v>
      </c>
      <c r="C119" t="s">
        <v>150</v>
      </c>
      <c r="D119" t="s">
        <v>151</v>
      </c>
      <c r="E119" t="s">
        <v>11</v>
      </c>
      <c r="F119">
        <v>4</v>
      </c>
      <c r="G119">
        <v>4.2</v>
      </c>
      <c r="H119">
        <v>13</v>
      </c>
      <c r="I119" s="2">
        <v>4945</v>
      </c>
      <c r="J119" s="1">
        <v>999500</v>
      </c>
      <c r="K119">
        <v>21</v>
      </c>
      <c r="L119" s="1">
        <f t="shared" si="1"/>
        <v>202.12335692618808</v>
      </c>
    </row>
    <row r="120" spans="1:12" x14ac:dyDescent="0.55000000000000004">
      <c r="A120">
        <v>1632858</v>
      </c>
      <c r="B120">
        <v>10</v>
      </c>
      <c r="C120" t="s">
        <v>152</v>
      </c>
      <c r="D120" t="s">
        <v>10</v>
      </c>
      <c r="E120" t="s">
        <v>11</v>
      </c>
      <c r="F120">
        <v>4</v>
      </c>
      <c r="G120">
        <v>4.0999999999999996</v>
      </c>
      <c r="H120">
        <v>12</v>
      </c>
      <c r="I120" s="2">
        <v>3876</v>
      </c>
      <c r="J120" s="1">
        <v>1079950</v>
      </c>
      <c r="K120">
        <v>22</v>
      </c>
      <c r="L120" s="1">
        <f t="shared" si="1"/>
        <v>278.62487100103198</v>
      </c>
    </row>
    <row r="121" spans="1:12" x14ac:dyDescent="0.55000000000000004">
      <c r="A121">
        <v>1600291</v>
      </c>
      <c r="B121">
        <v>10</v>
      </c>
      <c r="C121" t="s">
        <v>153</v>
      </c>
      <c r="D121" t="s">
        <v>10</v>
      </c>
      <c r="E121" t="s">
        <v>11</v>
      </c>
      <c r="F121">
        <v>5</v>
      </c>
      <c r="G121">
        <v>5.0999999999999996</v>
      </c>
      <c r="H121">
        <v>12</v>
      </c>
      <c r="I121" s="2">
        <v>5332</v>
      </c>
      <c r="J121" s="1">
        <v>1150000</v>
      </c>
      <c r="K121">
        <v>288</v>
      </c>
      <c r="L121" s="1">
        <f t="shared" si="1"/>
        <v>215.67891972993249</v>
      </c>
    </row>
    <row r="122" spans="1:12" x14ac:dyDescent="0.55000000000000004">
      <c r="A122">
        <v>1624763</v>
      </c>
      <c r="B122">
        <v>10</v>
      </c>
      <c r="C122" t="s">
        <v>154</v>
      </c>
      <c r="D122" t="s">
        <v>10</v>
      </c>
      <c r="E122" t="s">
        <v>11</v>
      </c>
      <c r="F122">
        <v>5</v>
      </c>
      <c r="G122">
        <v>3.1</v>
      </c>
      <c r="H122">
        <v>12</v>
      </c>
      <c r="I122" s="2">
        <v>4308</v>
      </c>
      <c r="J122" s="1">
        <v>1275000</v>
      </c>
      <c r="K122">
        <v>95</v>
      </c>
      <c r="L122" s="1">
        <f t="shared" si="1"/>
        <v>295.96100278551535</v>
      </c>
    </row>
    <row r="123" spans="1:12" x14ac:dyDescent="0.55000000000000004">
      <c r="A123">
        <v>1629185</v>
      </c>
      <c r="B123">
        <v>10</v>
      </c>
      <c r="C123" t="s">
        <v>155</v>
      </c>
      <c r="D123" t="s">
        <v>10</v>
      </c>
      <c r="E123" t="s">
        <v>11</v>
      </c>
      <c r="F123">
        <v>5</v>
      </c>
      <c r="G123">
        <v>5.2</v>
      </c>
      <c r="H123">
        <v>15</v>
      </c>
      <c r="I123" s="2">
        <v>6155</v>
      </c>
      <c r="J123" s="1">
        <v>1675000</v>
      </c>
      <c r="K123">
        <v>42</v>
      </c>
      <c r="L123" s="1">
        <f t="shared" si="1"/>
        <v>272.13647441104791</v>
      </c>
    </row>
    <row r="124" spans="1:12" x14ac:dyDescent="0.55000000000000004">
      <c r="A124">
        <v>1631914</v>
      </c>
      <c r="B124">
        <v>10</v>
      </c>
      <c r="C124" t="s">
        <v>156</v>
      </c>
      <c r="D124" t="s">
        <v>10</v>
      </c>
      <c r="E124" t="s">
        <v>11</v>
      </c>
      <c r="F124">
        <v>6</v>
      </c>
      <c r="G124">
        <v>4.0999999999999996</v>
      </c>
      <c r="H124">
        <v>14</v>
      </c>
      <c r="I124" s="2">
        <v>5584</v>
      </c>
      <c r="J124" s="1">
        <v>1699000</v>
      </c>
      <c r="K124">
        <v>37</v>
      </c>
      <c r="L124" s="1">
        <f t="shared" si="1"/>
        <v>304.26217765042981</v>
      </c>
    </row>
    <row r="125" spans="1:12" x14ac:dyDescent="0.55000000000000004">
      <c r="A125">
        <v>1631666</v>
      </c>
      <c r="B125">
        <v>10</v>
      </c>
      <c r="C125" t="s">
        <v>157</v>
      </c>
      <c r="D125" t="s">
        <v>10</v>
      </c>
      <c r="E125" t="s">
        <v>11</v>
      </c>
      <c r="F125">
        <v>7</v>
      </c>
      <c r="G125">
        <v>5.0999999999999996</v>
      </c>
      <c r="H125">
        <v>14</v>
      </c>
      <c r="I125" s="2">
        <v>8233</v>
      </c>
      <c r="J125" s="1">
        <v>1895000</v>
      </c>
      <c r="K125">
        <v>37</v>
      </c>
      <c r="L125" s="1">
        <f t="shared" si="1"/>
        <v>230.17126199441273</v>
      </c>
    </row>
    <row r="126" spans="1:12" x14ac:dyDescent="0.55000000000000004">
      <c r="A126">
        <v>1634453</v>
      </c>
      <c r="B126">
        <v>20</v>
      </c>
      <c r="C126" t="s">
        <v>158</v>
      </c>
      <c r="D126" t="s">
        <v>159</v>
      </c>
      <c r="E126" t="s">
        <v>11</v>
      </c>
      <c r="F126">
        <v>3</v>
      </c>
      <c r="G126">
        <v>1</v>
      </c>
      <c r="H126">
        <v>7</v>
      </c>
      <c r="I126">
        <v>958</v>
      </c>
      <c r="J126" s="1">
        <v>189000</v>
      </c>
      <c r="K126">
        <v>17</v>
      </c>
      <c r="L126" s="1">
        <f t="shared" si="1"/>
        <v>197.28601252609604</v>
      </c>
    </row>
    <row r="127" spans="1:12" x14ac:dyDescent="0.55000000000000004">
      <c r="A127">
        <v>1633519</v>
      </c>
      <c r="B127">
        <v>20</v>
      </c>
      <c r="C127" t="s">
        <v>160</v>
      </c>
      <c r="D127" t="s">
        <v>161</v>
      </c>
      <c r="E127" t="s">
        <v>11</v>
      </c>
      <c r="F127">
        <v>4</v>
      </c>
      <c r="G127">
        <v>2</v>
      </c>
      <c r="H127">
        <v>7</v>
      </c>
      <c r="I127" s="2">
        <v>1448</v>
      </c>
      <c r="J127" s="1">
        <v>239500</v>
      </c>
      <c r="K127">
        <v>24</v>
      </c>
      <c r="L127" s="1">
        <f t="shared" si="1"/>
        <v>165.40055248618785</v>
      </c>
    </row>
    <row r="128" spans="1:12" x14ac:dyDescent="0.55000000000000004">
      <c r="A128">
        <v>1633767</v>
      </c>
      <c r="B128">
        <v>20</v>
      </c>
      <c r="C128" t="s">
        <v>162</v>
      </c>
      <c r="D128" t="s">
        <v>163</v>
      </c>
      <c r="E128" t="s">
        <v>11</v>
      </c>
      <c r="F128">
        <v>3</v>
      </c>
      <c r="G128">
        <v>1</v>
      </c>
      <c r="H128">
        <v>7</v>
      </c>
      <c r="I128" s="2">
        <v>1274</v>
      </c>
      <c r="J128" s="1">
        <v>279900</v>
      </c>
      <c r="K128">
        <v>22</v>
      </c>
      <c r="L128" s="1">
        <f t="shared" si="1"/>
        <v>219.70172684458399</v>
      </c>
    </row>
    <row r="129" spans="1:12" x14ac:dyDescent="0.55000000000000004">
      <c r="A129">
        <v>1635082</v>
      </c>
      <c r="B129">
        <v>20</v>
      </c>
      <c r="C129" t="s">
        <v>164</v>
      </c>
      <c r="D129" t="s">
        <v>10</v>
      </c>
      <c r="E129" t="s">
        <v>11</v>
      </c>
      <c r="F129">
        <v>3</v>
      </c>
      <c r="G129">
        <v>2</v>
      </c>
      <c r="H129">
        <v>7</v>
      </c>
      <c r="I129" s="2">
        <v>1442</v>
      </c>
      <c r="J129" s="1">
        <v>284900</v>
      </c>
      <c r="K129">
        <v>8</v>
      </c>
      <c r="L129" s="1">
        <f t="shared" si="1"/>
        <v>197.57281553398059</v>
      </c>
    </row>
    <row r="130" spans="1:12" x14ac:dyDescent="0.55000000000000004">
      <c r="A130">
        <v>1632314</v>
      </c>
      <c r="B130">
        <v>20</v>
      </c>
      <c r="C130" t="s">
        <v>165</v>
      </c>
      <c r="D130" t="s">
        <v>10</v>
      </c>
      <c r="E130" t="s">
        <v>11</v>
      </c>
      <c r="F130">
        <v>3</v>
      </c>
      <c r="G130">
        <v>2</v>
      </c>
      <c r="H130">
        <v>7</v>
      </c>
      <c r="I130" s="2">
        <v>1346</v>
      </c>
      <c r="J130" s="1">
        <v>285500</v>
      </c>
      <c r="K130">
        <v>35</v>
      </c>
      <c r="L130" s="1">
        <f t="shared" ref="L130:L193" si="2">J130/I130</f>
        <v>212.10995542347698</v>
      </c>
    </row>
    <row r="131" spans="1:12" x14ac:dyDescent="0.55000000000000004">
      <c r="A131">
        <v>1629404</v>
      </c>
      <c r="B131">
        <v>20</v>
      </c>
      <c r="C131" t="s">
        <v>166</v>
      </c>
      <c r="D131" t="s">
        <v>167</v>
      </c>
      <c r="E131" t="s">
        <v>11</v>
      </c>
      <c r="F131">
        <v>4</v>
      </c>
      <c r="G131">
        <v>1.1000000000000001</v>
      </c>
      <c r="H131">
        <v>10</v>
      </c>
      <c r="I131" s="2">
        <v>1450</v>
      </c>
      <c r="J131" s="1">
        <v>289900</v>
      </c>
      <c r="K131">
        <v>63</v>
      </c>
      <c r="L131" s="1">
        <f t="shared" si="2"/>
        <v>199.93103448275863</v>
      </c>
    </row>
    <row r="132" spans="1:12" x14ac:dyDescent="0.55000000000000004">
      <c r="A132">
        <v>1629401</v>
      </c>
      <c r="B132">
        <v>20</v>
      </c>
      <c r="C132" t="s">
        <v>168</v>
      </c>
      <c r="D132" t="s">
        <v>169</v>
      </c>
      <c r="E132" t="s">
        <v>11</v>
      </c>
      <c r="F132">
        <v>3</v>
      </c>
      <c r="G132">
        <v>1</v>
      </c>
      <c r="H132">
        <v>7</v>
      </c>
      <c r="I132" s="2">
        <v>1602</v>
      </c>
      <c r="J132" s="1">
        <v>290500</v>
      </c>
      <c r="K132">
        <v>63</v>
      </c>
      <c r="L132" s="1">
        <f t="shared" si="2"/>
        <v>181.3358302122347</v>
      </c>
    </row>
    <row r="133" spans="1:12" x14ac:dyDescent="0.55000000000000004">
      <c r="A133">
        <v>1635010</v>
      </c>
      <c r="B133">
        <v>20</v>
      </c>
      <c r="C133" t="s">
        <v>170</v>
      </c>
      <c r="D133" t="s">
        <v>10</v>
      </c>
      <c r="E133" t="s">
        <v>11</v>
      </c>
      <c r="F133">
        <v>3</v>
      </c>
      <c r="G133">
        <v>2.1</v>
      </c>
      <c r="H133">
        <v>6</v>
      </c>
      <c r="I133" s="2">
        <v>2024</v>
      </c>
      <c r="J133" s="1">
        <v>357500</v>
      </c>
      <c r="K133">
        <v>9</v>
      </c>
      <c r="L133" s="1">
        <f t="shared" si="2"/>
        <v>176.63043478260869</v>
      </c>
    </row>
    <row r="134" spans="1:12" x14ac:dyDescent="0.55000000000000004">
      <c r="A134">
        <v>1630396</v>
      </c>
      <c r="B134">
        <v>20</v>
      </c>
      <c r="C134" t="s">
        <v>171</v>
      </c>
      <c r="D134" t="s">
        <v>172</v>
      </c>
      <c r="E134" t="s">
        <v>11</v>
      </c>
      <c r="F134">
        <v>3</v>
      </c>
      <c r="G134">
        <v>3</v>
      </c>
      <c r="H134">
        <v>8</v>
      </c>
      <c r="I134" s="2">
        <v>2029</v>
      </c>
      <c r="J134" s="1">
        <v>384900</v>
      </c>
      <c r="K134">
        <v>50</v>
      </c>
      <c r="L134" s="1">
        <f t="shared" si="2"/>
        <v>189.69935929029077</v>
      </c>
    </row>
    <row r="135" spans="1:12" x14ac:dyDescent="0.55000000000000004">
      <c r="A135">
        <v>1632837</v>
      </c>
      <c r="B135">
        <v>20</v>
      </c>
      <c r="C135" t="s">
        <v>173</v>
      </c>
      <c r="D135" t="s">
        <v>163</v>
      </c>
      <c r="E135" t="s">
        <v>11</v>
      </c>
      <c r="F135">
        <v>4</v>
      </c>
      <c r="G135">
        <v>2</v>
      </c>
      <c r="H135">
        <v>8</v>
      </c>
      <c r="I135" s="2">
        <v>1885</v>
      </c>
      <c r="J135" s="1">
        <v>389000</v>
      </c>
      <c r="K135">
        <v>31</v>
      </c>
      <c r="L135" s="1">
        <f t="shared" si="2"/>
        <v>206.36604774535809</v>
      </c>
    </row>
    <row r="136" spans="1:12" x14ac:dyDescent="0.55000000000000004">
      <c r="A136">
        <v>1634589</v>
      </c>
      <c r="B136">
        <v>20</v>
      </c>
      <c r="C136" t="s">
        <v>174</v>
      </c>
      <c r="D136" t="s">
        <v>163</v>
      </c>
      <c r="E136" t="s">
        <v>11</v>
      </c>
      <c r="F136">
        <v>5</v>
      </c>
      <c r="G136">
        <v>3.1</v>
      </c>
      <c r="H136">
        <v>9</v>
      </c>
      <c r="I136" s="2">
        <v>3137</v>
      </c>
      <c r="J136" s="1">
        <v>429000</v>
      </c>
      <c r="K136">
        <v>15</v>
      </c>
      <c r="L136" s="1">
        <f t="shared" si="2"/>
        <v>136.75486133248327</v>
      </c>
    </row>
    <row r="137" spans="1:12" x14ac:dyDescent="0.55000000000000004">
      <c r="A137">
        <v>1628963</v>
      </c>
      <c r="B137">
        <v>20</v>
      </c>
      <c r="C137" t="s">
        <v>175</v>
      </c>
      <c r="D137" t="s">
        <v>176</v>
      </c>
      <c r="E137" t="s">
        <v>11</v>
      </c>
      <c r="F137">
        <v>4</v>
      </c>
      <c r="G137">
        <v>3.1</v>
      </c>
      <c r="H137">
        <v>8</v>
      </c>
      <c r="I137" s="2">
        <v>2620</v>
      </c>
      <c r="J137" s="1">
        <v>445000</v>
      </c>
      <c r="K137">
        <v>66</v>
      </c>
      <c r="L137" s="1">
        <f t="shared" si="2"/>
        <v>169.84732824427482</v>
      </c>
    </row>
    <row r="138" spans="1:12" x14ac:dyDescent="0.55000000000000004">
      <c r="A138">
        <v>1628812</v>
      </c>
      <c r="B138">
        <v>20</v>
      </c>
      <c r="C138" t="s">
        <v>177</v>
      </c>
      <c r="D138" t="s">
        <v>163</v>
      </c>
      <c r="E138" t="s">
        <v>11</v>
      </c>
      <c r="F138">
        <v>4</v>
      </c>
      <c r="G138">
        <v>2.1</v>
      </c>
      <c r="H138">
        <v>11</v>
      </c>
      <c r="I138" s="2">
        <v>2975</v>
      </c>
      <c r="J138" s="1">
        <v>500000</v>
      </c>
      <c r="K138">
        <v>66</v>
      </c>
      <c r="L138" s="1">
        <f t="shared" si="2"/>
        <v>168.0672268907563</v>
      </c>
    </row>
    <row r="139" spans="1:12" x14ac:dyDescent="0.55000000000000004">
      <c r="A139">
        <v>1632449</v>
      </c>
      <c r="B139">
        <v>20</v>
      </c>
      <c r="C139" t="s">
        <v>178</v>
      </c>
      <c r="D139" t="s">
        <v>179</v>
      </c>
      <c r="E139" t="s">
        <v>11</v>
      </c>
      <c r="F139">
        <v>4</v>
      </c>
      <c r="G139">
        <v>3</v>
      </c>
      <c r="H139">
        <v>10</v>
      </c>
      <c r="I139" s="2">
        <v>2326</v>
      </c>
      <c r="J139" s="1">
        <v>515000</v>
      </c>
      <c r="K139">
        <v>11</v>
      </c>
      <c r="L139" s="1">
        <f t="shared" si="2"/>
        <v>221.41014617368873</v>
      </c>
    </row>
    <row r="140" spans="1:12" x14ac:dyDescent="0.55000000000000004">
      <c r="A140">
        <v>1631855</v>
      </c>
      <c r="B140">
        <v>20</v>
      </c>
      <c r="C140" t="s">
        <v>180</v>
      </c>
      <c r="D140" t="s">
        <v>181</v>
      </c>
      <c r="E140" t="s">
        <v>11</v>
      </c>
      <c r="F140">
        <v>4</v>
      </c>
      <c r="G140">
        <v>2.1</v>
      </c>
      <c r="H140">
        <v>10</v>
      </c>
      <c r="I140" s="2">
        <v>2964</v>
      </c>
      <c r="J140" s="1">
        <v>558500</v>
      </c>
      <c r="K140">
        <v>39</v>
      </c>
      <c r="L140" s="1">
        <f t="shared" si="2"/>
        <v>188.42780026990553</v>
      </c>
    </row>
    <row r="141" spans="1:12" x14ac:dyDescent="0.55000000000000004">
      <c r="A141">
        <v>1635164</v>
      </c>
      <c r="B141">
        <v>20</v>
      </c>
      <c r="C141" t="s">
        <v>182</v>
      </c>
      <c r="D141" t="s">
        <v>181</v>
      </c>
      <c r="E141" t="s">
        <v>11</v>
      </c>
      <c r="F141">
        <v>4</v>
      </c>
      <c r="G141">
        <v>3</v>
      </c>
      <c r="H141">
        <v>8</v>
      </c>
      <c r="I141" s="2">
        <v>3100</v>
      </c>
      <c r="J141" s="1">
        <v>599950</v>
      </c>
      <c r="K141">
        <v>0</v>
      </c>
      <c r="L141" s="1">
        <f t="shared" si="2"/>
        <v>193.53225806451613</v>
      </c>
    </row>
    <row r="142" spans="1:12" x14ac:dyDescent="0.55000000000000004">
      <c r="A142">
        <v>1634894</v>
      </c>
      <c r="B142">
        <v>20</v>
      </c>
      <c r="C142" t="s">
        <v>183</v>
      </c>
      <c r="D142" t="s">
        <v>184</v>
      </c>
      <c r="E142" t="s">
        <v>11</v>
      </c>
      <c r="F142">
        <v>4</v>
      </c>
      <c r="G142">
        <v>3.2</v>
      </c>
      <c r="H142">
        <v>10</v>
      </c>
      <c r="I142" s="2">
        <v>3205</v>
      </c>
      <c r="J142" s="1">
        <v>650000</v>
      </c>
      <c r="K142">
        <v>14</v>
      </c>
      <c r="L142" s="1">
        <f t="shared" si="2"/>
        <v>202.80811232449298</v>
      </c>
    </row>
    <row r="143" spans="1:12" x14ac:dyDescent="0.55000000000000004">
      <c r="A143">
        <v>1611831</v>
      </c>
      <c r="B143">
        <v>20</v>
      </c>
      <c r="C143" t="s">
        <v>185</v>
      </c>
      <c r="D143" t="s">
        <v>10</v>
      </c>
      <c r="E143" t="s">
        <v>11</v>
      </c>
      <c r="F143">
        <v>5</v>
      </c>
      <c r="G143">
        <v>5</v>
      </c>
      <c r="H143">
        <v>11</v>
      </c>
      <c r="I143" s="2">
        <v>3690</v>
      </c>
      <c r="J143" s="1">
        <v>679900</v>
      </c>
      <c r="K143">
        <v>199</v>
      </c>
      <c r="L143" s="1">
        <f t="shared" si="2"/>
        <v>184.25474254742548</v>
      </c>
    </row>
    <row r="144" spans="1:12" x14ac:dyDescent="0.55000000000000004">
      <c r="A144">
        <v>1635449</v>
      </c>
      <c r="B144">
        <v>20</v>
      </c>
      <c r="C144" t="s">
        <v>186</v>
      </c>
      <c r="D144" t="s">
        <v>187</v>
      </c>
      <c r="E144" t="s">
        <v>11</v>
      </c>
      <c r="F144">
        <v>3</v>
      </c>
      <c r="G144">
        <v>3.1</v>
      </c>
      <c r="H144">
        <v>8</v>
      </c>
      <c r="I144" s="2">
        <v>2970</v>
      </c>
      <c r="J144" s="1">
        <v>689900</v>
      </c>
      <c r="K144">
        <v>8</v>
      </c>
      <c r="L144" s="1">
        <f t="shared" si="2"/>
        <v>232.2895622895623</v>
      </c>
    </row>
    <row r="145" spans="1:12" x14ac:dyDescent="0.55000000000000004">
      <c r="A145">
        <v>1620274</v>
      </c>
      <c r="B145">
        <v>20</v>
      </c>
      <c r="C145" t="s">
        <v>188</v>
      </c>
      <c r="D145" t="s">
        <v>10</v>
      </c>
      <c r="E145" t="s">
        <v>11</v>
      </c>
      <c r="F145">
        <v>4</v>
      </c>
      <c r="G145">
        <v>4.0999999999999996</v>
      </c>
      <c r="H145">
        <v>12</v>
      </c>
      <c r="I145" s="2">
        <v>5803</v>
      </c>
      <c r="J145" s="1">
        <v>699000</v>
      </c>
      <c r="K145">
        <v>137</v>
      </c>
      <c r="L145" s="1">
        <f t="shared" si="2"/>
        <v>120.45493710149923</v>
      </c>
    </row>
    <row r="146" spans="1:12" x14ac:dyDescent="0.55000000000000004">
      <c r="A146">
        <v>1628376</v>
      </c>
      <c r="B146">
        <v>20</v>
      </c>
      <c r="C146" t="s">
        <v>189</v>
      </c>
      <c r="D146" t="s">
        <v>190</v>
      </c>
      <c r="E146" t="s">
        <v>11</v>
      </c>
      <c r="F146">
        <v>4</v>
      </c>
      <c r="G146">
        <v>3.2</v>
      </c>
      <c r="H146">
        <v>9</v>
      </c>
      <c r="I146" s="2">
        <v>2866</v>
      </c>
      <c r="J146" s="1">
        <v>700000</v>
      </c>
      <c r="K146">
        <v>67</v>
      </c>
      <c r="L146" s="1">
        <f t="shared" si="2"/>
        <v>244.24284717376133</v>
      </c>
    </row>
    <row r="147" spans="1:12" x14ac:dyDescent="0.55000000000000004">
      <c r="A147">
        <v>1636108</v>
      </c>
      <c r="B147">
        <v>20</v>
      </c>
      <c r="C147" t="s">
        <v>191</v>
      </c>
      <c r="D147" t="s">
        <v>192</v>
      </c>
      <c r="E147" t="s">
        <v>11</v>
      </c>
      <c r="F147">
        <v>4</v>
      </c>
      <c r="G147">
        <v>3.1</v>
      </c>
      <c r="H147">
        <v>9</v>
      </c>
      <c r="I147" s="2">
        <v>3128</v>
      </c>
      <c r="J147" s="1">
        <v>745000</v>
      </c>
      <c r="K147">
        <v>0</v>
      </c>
      <c r="L147" s="1">
        <f t="shared" si="2"/>
        <v>238.17135549872123</v>
      </c>
    </row>
    <row r="148" spans="1:12" x14ac:dyDescent="0.55000000000000004">
      <c r="A148">
        <v>1634694</v>
      </c>
      <c r="B148">
        <v>20</v>
      </c>
      <c r="C148" t="s">
        <v>193</v>
      </c>
      <c r="D148" t="s">
        <v>10</v>
      </c>
      <c r="E148" t="s">
        <v>11</v>
      </c>
      <c r="F148">
        <v>4</v>
      </c>
      <c r="G148">
        <v>3.1</v>
      </c>
      <c r="H148">
        <v>9</v>
      </c>
      <c r="I148" s="2">
        <v>3402</v>
      </c>
      <c r="J148" s="1">
        <v>829950</v>
      </c>
      <c r="K148">
        <v>15</v>
      </c>
      <c r="L148" s="1">
        <f t="shared" si="2"/>
        <v>243.95943562610231</v>
      </c>
    </row>
    <row r="149" spans="1:12" x14ac:dyDescent="0.55000000000000004">
      <c r="A149">
        <v>1632386</v>
      </c>
      <c r="B149">
        <v>20</v>
      </c>
      <c r="C149" t="s">
        <v>194</v>
      </c>
      <c r="D149" t="s">
        <v>195</v>
      </c>
      <c r="E149" t="s">
        <v>11</v>
      </c>
      <c r="F149">
        <v>4</v>
      </c>
      <c r="G149">
        <v>3.1</v>
      </c>
      <c r="H149">
        <v>8</v>
      </c>
      <c r="I149" s="2">
        <v>3300</v>
      </c>
      <c r="J149" s="1">
        <v>1137500</v>
      </c>
      <c r="K149">
        <v>28</v>
      </c>
      <c r="L149" s="1">
        <f t="shared" si="2"/>
        <v>344.69696969696969</v>
      </c>
    </row>
    <row r="150" spans="1:12" x14ac:dyDescent="0.55000000000000004">
      <c r="A150">
        <v>1628565</v>
      </c>
      <c r="B150">
        <v>20</v>
      </c>
      <c r="C150" t="s">
        <v>196</v>
      </c>
      <c r="D150" t="s">
        <v>197</v>
      </c>
      <c r="E150" t="s">
        <v>11</v>
      </c>
      <c r="F150">
        <v>5</v>
      </c>
      <c r="G150">
        <v>4.0999999999999996</v>
      </c>
      <c r="H150">
        <v>10</v>
      </c>
      <c r="I150" s="2">
        <v>4721</v>
      </c>
      <c r="J150" s="1">
        <v>1275000</v>
      </c>
      <c r="K150">
        <v>51</v>
      </c>
      <c r="L150" s="1">
        <f t="shared" si="2"/>
        <v>270.06990044482103</v>
      </c>
    </row>
    <row r="151" spans="1:12" x14ac:dyDescent="0.55000000000000004">
      <c r="A151">
        <v>1632543</v>
      </c>
      <c r="B151">
        <v>20</v>
      </c>
      <c r="C151" t="s">
        <v>198</v>
      </c>
      <c r="D151" t="s">
        <v>10</v>
      </c>
      <c r="E151" t="s">
        <v>11</v>
      </c>
      <c r="F151">
        <v>3</v>
      </c>
      <c r="G151">
        <v>3.1</v>
      </c>
      <c r="H151">
        <v>9</v>
      </c>
      <c r="I151" s="2">
        <v>5000</v>
      </c>
      <c r="J151" s="1">
        <v>1275000</v>
      </c>
      <c r="K151">
        <v>0</v>
      </c>
      <c r="L151" s="1">
        <f t="shared" si="2"/>
        <v>255</v>
      </c>
    </row>
    <row r="152" spans="1:12" x14ac:dyDescent="0.55000000000000004">
      <c r="A152">
        <v>1617613</v>
      </c>
      <c r="B152">
        <v>20</v>
      </c>
      <c r="C152" t="s">
        <v>199</v>
      </c>
      <c r="D152" t="s">
        <v>190</v>
      </c>
      <c r="E152" t="s">
        <v>27</v>
      </c>
      <c r="F152">
        <v>5</v>
      </c>
      <c r="G152">
        <v>4.0999999999999996</v>
      </c>
      <c r="H152">
        <v>10</v>
      </c>
      <c r="I152" s="2">
        <v>4333</v>
      </c>
      <c r="J152" s="1">
        <v>1395000</v>
      </c>
      <c r="K152">
        <v>156</v>
      </c>
      <c r="L152" s="1">
        <f t="shared" si="2"/>
        <v>321.94784214170323</v>
      </c>
    </row>
    <row r="153" spans="1:12" x14ac:dyDescent="0.55000000000000004">
      <c r="A153">
        <v>1625145</v>
      </c>
      <c r="B153">
        <v>20</v>
      </c>
      <c r="C153" t="s">
        <v>200</v>
      </c>
      <c r="D153" t="s">
        <v>10</v>
      </c>
      <c r="E153" t="s">
        <v>11</v>
      </c>
      <c r="F153">
        <v>4</v>
      </c>
      <c r="G153">
        <v>4.0999999999999996</v>
      </c>
      <c r="H153">
        <v>12</v>
      </c>
      <c r="I153" s="2">
        <v>4586</v>
      </c>
      <c r="J153" s="1">
        <v>1595000</v>
      </c>
      <c r="K153">
        <v>98</v>
      </c>
      <c r="L153" s="1">
        <f t="shared" si="2"/>
        <v>347.79764500654164</v>
      </c>
    </row>
    <row r="154" spans="1:12" x14ac:dyDescent="0.55000000000000004">
      <c r="A154">
        <v>1533174</v>
      </c>
      <c r="B154">
        <v>20</v>
      </c>
      <c r="C154" t="s">
        <v>201</v>
      </c>
      <c r="D154" t="s">
        <v>10</v>
      </c>
      <c r="E154" t="s">
        <v>11</v>
      </c>
      <c r="F154">
        <v>5</v>
      </c>
      <c r="G154">
        <v>5.0999999999999996</v>
      </c>
      <c r="H154">
        <v>12</v>
      </c>
      <c r="I154" s="2">
        <v>6054</v>
      </c>
      <c r="J154" s="1">
        <v>1849000</v>
      </c>
      <c r="K154">
        <v>310</v>
      </c>
      <c r="L154" s="1">
        <f t="shared" si="2"/>
        <v>305.41790551701354</v>
      </c>
    </row>
    <row r="155" spans="1:12" x14ac:dyDescent="0.55000000000000004">
      <c r="A155">
        <v>1629370</v>
      </c>
      <c r="B155">
        <v>20</v>
      </c>
      <c r="C155" t="s">
        <v>202</v>
      </c>
      <c r="D155" t="s">
        <v>10</v>
      </c>
      <c r="E155" t="s">
        <v>11</v>
      </c>
      <c r="F155">
        <v>4</v>
      </c>
      <c r="G155">
        <v>3.3</v>
      </c>
      <c r="H155">
        <v>16</v>
      </c>
      <c r="I155" s="2">
        <v>8074</v>
      </c>
      <c r="J155" s="1">
        <v>2995000</v>
      </c>
      <c r="K155">
        <v>35</v>
      </c>
      <c r="L155" s="1">
        <f t="shared" si="2"/>
        <v>370.94377012633146</v>
      </c>
    </row>
    <row r="156" spans="1:12" x14ac:dyDescent="0.55000000000000004">
      <c r="A156">
        <v>1619351</v>
      </c>
      <c r="B156">
        <v>20</v>
      </c>
      <c r="C156" t="s">
        <v>203</v>
      </c>
      <c r="D156" t="s">
        <v>204</v>
      </c>
      <c r="E156" t="s">
        <v>11</v>
      </c>
      <c r="F156">
        <v>5</v>
      </c>
      <c r="G156">
        <v>5.3</v>
      </c>
      <c r="H156">
        <v>16</v>
      </c>
      <c r="I156" s="2">
        <v>8205</v>
      </c>
      <c r="J156" s="1">
        <v>5495000</v>
      </c>
      <c r="K156">
        <v>113</v>
      </c>
      <c r="L156" s="1">
        <f t="shared" si="2"/>
        <v>669.71358927483243</v>
      </c>
    </row>
    <row r="157" spans="1:12" x14ac:dyDescent="0.55000000000000004">
      <c r="A157">
        <v>1634997</v>
      </c>
      <c r="B157">
        <v>30</v>
      </c>
      <c r="C157" t="s">
        <v>205</v>
      </c>
      <c r="D157" t="s">
        <v>206</v>
      </c>
      <c r="E157" t="s">
        <v>11</v>
      </c>
      <c r="F157">
        <v>3</v>
      </c>
      <c r="G157">
        <v>1</v>
      </c>
      <c r="H157">
        <v>6</v>
      </c>
      <c r="I157">
        <v>864</v>
      </c>
      <c r="J157" s="1">
        <v>30000</v>
      </c>
      <c r="K157">
        <v>11</v>
      </c>
      <c r="L157" s="1">
        <f t="shared" si="2"/>
        <v>34.722222222222221</v>
      </c>
    </row>
    <row r="158" spans="1:12" x14ac:dyDescent="0.55000000000000004">
      <c r="A158">
        <v>1633937</v>
      </c>
      <c r="B158">
        <v>30</v>
      </c>
      <c r="C158" t="s">
        <v>207</v>
      </c>
      <c r="D158" t="s">
        <v>208</v>
      </c>
      <c r="E158" t="s">
        <v>11</v>
      </c>
      <c r="F158">
        <v>4</v>
      </c>
      <c r="G158">
        <v>2</v>
      </c>
      <c r="H158">
        <v>7</v>
      </c>
      <c r="I158" s="2">
        <v>1116</v>
      </c>
      <c r="J158" s="1">
        <v>48900</v>
      </c>
      <c r="K158">
        <v>22</v>
      </c>
      <c r="L158" s="1">
        <f t="shared" si="2"/>
        <v>43.817204301075272</v>
      </c>
    </row>
    <row r="159" spans="1:12" x14ac:dyDescent="0.55000000000000004">
      <c r="A159">
        <v>1602761</v>
      </c>
      <c r="B159">
        <v>30</v>
      </c>
      <c r="C159" t="s">
        <v>209</v>
      </c>
      <c r="D159" t="s">
        <v>10</v>
      </c>
      <c r="E159" t="s">
        <v>11</v>
      </c>
      <c r="F159">
        <v>2</v>
      </c>
      <c r="G159">
        <v>1</v>
      </c>
      <c r="H159">
        <v>6</v>
      </c>
      <c r="I159">
        <v>864</v>
      </c>
      <c r="J159" s="1">
        <v>54000</v>
      </c>
      <c r="K159">
        <v>262</v>
      </c>
      <c r="L159" s="1">
        <f t="shared" si="2"/>
        <v>62.5</v>
      </c>
    </row>
    <row r="160" spans="1:12" x14ac:dyDescent="0.55000000000000004">
      <c r="A160">
        <v>1617700</v>
      </c>
      <c r="B160">
        <v>30</v>
      </c>
      <c r="C160" t="s">
        <v>210</v>
      </c>
      <c r="D160" t="s">
        <v>211</v>
      </c>
      <c r="E160" t="s">
        <v>11</v>
      </c>
      <c r="F160">
        <v>2</v>
      </c>
      <c r="G160">
        <v>1</v>
      </c>
      <c r="H160">
        <v>6</v>
      </c>
      <c r="I160">
        <v>720</v>
      </c>
      <c r="J160" s="1">
        <v>59000</v>
      </c>
      <c r="K160">
        <v>158</v>
      </c>
      <c r="L160" s="1">
        <f t="shared" si="2"/>
        <v>81.944444444444443</v>
      </c>
    </row>
    <row r="161" spans="1:12" x14ac:dyDescent="0.55000000000000004">
      <c r="A161">
        <v>1634631</v>
      </c>
      <c r="B161">
        <v>30</v>
      </c>
      <c r="C161" t="s">
        <v>212</v>
      </c>
      <c r="D161" t="s">
        <v>213</v>
      </c>
      <c r="E161" t="s">
        <v>11</v>
      </c>
      <c r="F161">
        <v>3</v>
      </c>
      <c r="G161">
        <v>2</v>
      </c>
      <c r="H161">
        <v>6</v>
      </c>
      <c r="I161" s="2">
        <v>1455</v>
      </c>
      <c r="J161" s="1">
        <v>65000</v>
      </c>
      <c r="K161">
        <v>15</v>
      </c>
      <c r="L161" s="1">
        <f t="shared" si="2"/>
        <v>44.673539518900341</v>
      </c>
    </row>
    <row r="162" spans="1:12" x14ac:dyDescent="0.55000000000000004">
      <c r="A162">
        <v>1635406</v>
      </c>
      <c r="B162">
        <v>30</v>
      </c>
      <c r="C162" t="s">
        <v>214</v>
      </c>
      <c r="D162" t="s">
        <v>10</v>
      </c>
      <c r="E162" t="s">
        <v>11</v>
      </c>
      <c r="F162">
        <v>3</v>
      </c>
      <c r="G162">
        <v>1.1000000000000001</v>
      </c>
      <c r="H162">
        <v>7</v>
      </c>
      <c r="I162" s="2">
        <v>1260</v>
      </c>
      <c r="J162" s="1">
        <v>73000</v>
      </c>
      <c r="K162">
        <v>8</v>
      </c>
      <c r="L162" s="1">
        <f t="shared" si="2"/>
        <v>57.936507936507937</v>
      </c>
    </row>
    <row r="163" spans="1:12" x14ac:dyDescent="0.55000000000000004">
      <c r="A163">
        <v>1619875</v>
      </c>
      <c r="B163">
        <v>30</v>
      </c>
      <c r="C163" t="s">
        <v>215</v>
      </c>
      <c r="D163" t="s">
        <v>216</v>
      </c>
      <c r="E163" t="s">
        <v>27</v>
      </c>
      <c r="F163">
        <v>4</v>
      </c>
      <c r="G163">
        <v>1.1000000000000001</v>
      </c>
      <c r="H163">
        <v>6</v>
      </c>
      <c r="I163" s="2">
        <v>1200</v>
      </c>
      <c r="J163" s="1">
        <v>75000</v>
      </c>
      <c r="K163">
        <v>141</v>
      </c>
      <c r="L163" s="1">
        <f t="shared" si="2"/>
        <v>62.5</v>
      </c>
    </row>
    <row r="164" spans="1:12" x14ac:dyDescent="0.55000000000000004">
      <c r="A164">
        <v>1631708</v>
      </c>
      <c r="B164">
        <v>30</v>
      </c>
      <c r="C164" t="s">
        <v>217</v>
      </c>
      <c r="D164" t="s">
        <v>218</v>
      </c>
      <c r="E164" t="s">
        <v>11</v>
      </c>
      <c r="F164">
        <v>3</v>
      </c>
      <c r="G164">
        <v>1</v>
      </c>
      <c r="H164">
        <v>6</v>
      </c>
      <c r="I164" s="2">
        <v>1056</v>
      </c>
      <c r="J164" s="1">
        <v>77000</v>
      </c>
      <c r="K164">
        <v>33</v>
      </c>
      <c r="L164" s="1">
        <f t="shared" si="2"/>
        <v>72.916666666666671</v>
      </c>
    </row>
    <row r="165" spans="1:12" x14ac:dyDescent="0.55000000000000004">
      <c r="A165">
        <v>1633869</v>
      </c>
      <c r="B165">
        <v>30</v>
      </c>
      <c r="C165" t="s">
        <v>219</v>
      </c>
      <c r="D165" t="s">
        <v>220</v>
      </c>
      <c r="E165" t="s">
        <v>11</v>
      </c>
      <c r="F165">
        <v>3</v>
      </c>
      <c r="G165">
        <v>1</v>
      </c>
      <c r="H165">
        <v>6</v>
      </c>
      <c r="I165" s="2">
        <v>1232</v>
      </c>
      <c r="J165" s="1">
        <v>79500</v>
      </c>
      <c r="K165">
        <v>21</v>
      </c>
      <c r="L165" s="1">
        <f t="shared" si="2"/>
        <v>64.529220779220779</v>
      </c>
    </row>
    <row r="166" spans="1:12" x14ac:dyDescent="0.55000000000000004">
      <c r="A166">
        <v>1604986</v>
      </c>
      <c r="B166">
        <v>30</v>
      </c>
      <c r="C166" t="s">
        <v>221</v>
      </c>
      <c r="D166" t="s">
        <v>10</v>
      </c>
      <c r="E166" t="s">
        <v>11</v>
      </c>
      <c r="F166">
        <v>3</v>
      </c>
      <c r="G166">
        <v>1</v>
      </c>
      <c r="H166">
        <v>8</v>
      </c>
      <c r="I166" s="2">
        <v>1212</v>
      </c>
      <c r="J166" s="1">
        <v>79950</v>
      </c>
      <c r="K166">
        <v>247</v>
      </c>
      <c r="L166" s="1">
        <f t="shared" si="2"/>
        <v>65.965346534653463</v>
      </c>
    </row>
    <row r="167" spans="1:12" x14ac:dyDescent="0.55000000000000004">
      <c r="A167">
        <v>1630097</v>
      </c>
      <c r="B167">
        <v>30</v>
      </c>
      <c r="C167" t="s">
        <v>222</v>
      </c>
      <c r="D167" t="s">
        <v>223</v>
      </c>
      <c r="E167" t="s">
        <v>11</v>
      </c>
      <c r="F167">
        <v>3</v>
      </c>
      <c r="G167">
        <v>1</v>
      </c>
      <c r="H167">
        <v>7</v>
      </c>
      <c r="I167">
        <v>875</v>
      </c>
      <c r="J167" s="1">
        <v>79950</v>
      </c>
      <c r="K167">
        <v>33</v>
      </c>
      <c r="L167" s="1">
        <f t="shared" si="2"/>
        <v>91.371428571428567</v>
      </c>
    </row>
    <row r="168" spans="1:12" x14ac:dyDescent="0.55000000000000004">
      <c r="A168">
        <v>1614909</v>
      </c>
      <c r="B168">
        <v>30</v>
      </c>
      <c r="C168" t="s">
        <v>224</v>
      </c>
      <c r="D168" t="s">
        <v>225</v>
      </c>
      <c r="E168" t="s">
        <v>11</v>
      </c>
      <c r="F168">
        <v>3</v>
      </c>
      <c r="G168">
        <v>1</v>
      </c>
      <c r="H168">
        <v>6</v>
      </c>
      <c r="I168" s="2">
        <v>1021</v>
      </c>
      <c r="J168" s="1">
        <v>80000</v>
      </c>
      <c r="K168">
        <v>178</v>
      </c>
      <c r="L168" s="1">
        <f t="shared" si="2"/>
        <v>78.354554358472086</v>
      </c>
    </row>
    <row r="169" spans="1:12" x14ac:dyDescent="0.55000000000000004">
      <c r="A169">
        <v>1633925</v>
      </c>
      <c r="B169">
        <v>30</v>
      </c>
      <c r="C169" t="s">
        <v>226</v>
      </c>
      <c r="D169" t="s">
        <v>227</v>
      </c>
      <c r="E169" t="s">
        <v>11</v>
      </c>
      <c r="F169">
        <v>3</v>
      </c>
      <c r="G169">
        <v>1</v>
      </c>
      <c r="H169">
        <v>6</v>
      </c>
      <c r="I169" s="2">
        <v>1544</v>
      </c>
      <c r="J169" s="1">
        <v>83950</v>
      </c>
      <c r="K169">
        <v>22</v>
      </c>
      <c r="L169" s="1">
        <f t="shared" si="2"/>
        <v>54.37176165803109</v>
      </c>
    </row>
    <row r="170" spans="1:12" x14ac:dyDescent="0.55000000000000004">
      <c r="A170">
        <v>1610350</v>
      </c>
      <c r="B170">
        <v>30</v>
      </c>
      <c r="C170" t="s">
        <v>228</v>
      </c>
      <c r="D170" t="s">
        <v>227</v>
      </c>
      <c r="E170" t="s">
        <v>11</v>
      </c>
      <c r="F170">
        <v>3</v>
      </c>
      <c r="G170">
        <v>1</v>
      </c>
      <c r="H170">
        <v>7</v>
      </c>
      <c r="I170" s="2">
        <v>1098</v>
      </c>
      <c r="J170" s="1">
        <v>85000</v>
      </c>
      <c r="K170">
        <v>208</v>
      </c>
      <c r="L170" s="1">
        <f t="shared" si="2"/>
        <v>77.41347905282332</v>
      </c>
    </row>
    <row r="171" spans="1:12" x14ac:dyDescent="0.55000000000000004">
      <c r="A171">
        <v>1618563</v>
      </c>
      <c r="B171">
        <v>30</v>
      </c>
      <c r="C171" t="s">
        <v>229</v>
      </c>
      <c r="D171" t="s">
        <v>216</v>
      </c>
      <c r="E171" t="s">
        <v>27</v>
      </c>
      <c r="F171">
        <v>3</v>
      </c>
      <c r="G171">
        <v>1.1000000000000001</v>
      </c>
      <c r="H171">
        <v>6</v>
      </c>
      <c r="I171" s="2">
        <v>1120</v>
      </c>
      <c r="J171" s="1">
        <v>85000</v>
      </c>
      <c r="K171">
        <v>111</v>
      </c>
      <c r="L171" s="1">
        <f t="shared" si="2"/>
        <v>75.892857142857139</v>
      </c>
    </row>
    <row r="172" spans="1:12" x14ac:dyDescent="0.55000000000000004">
      <c r="A172">
        <v>1612155</v>
      </c>
      <c r="B172">
        <v>30</v>
      </c>
      <c r="C172" t="s">
        <v>230</v>
      </c>
      <c r="D172" t="s">
        <v>231</v>
      </c>
      <c r="E172" t="s">
        <v>11</v>
      </c>
      <c r="F172">
        <v>3</v>
      </c>
      <c r="G172">
        <v>1</v>
      </c>
      <c r="H172">
        <v>5</v>
      </c>
      <c r="I172">
        <v>961</v>
      </c>
      <c r="J172" s="1">
        <v>89900</v>
      </c>
      <c r="K172">
        <v>197</v>
      </c>
      <c r="L172" s="1">
        <f t="shared" si="2"/>
        <v>93.548387096774192</v>
      </c>
    </row>
    <row r="173" spans="1:12" x14ac:dyDescent="0.55000000000000004">
      <c r="A173">
        <v>1619254</v>
      </c>
      <c r="B173">
        <v>30</v>
      </c>
      <c r="C173" t="s">
        <v>232</v>
      </c>
      <c r="D173" t="s">
        <v>208</v>
      </c>
      <c r="E173" t="s">
        <v>11</v>
      </c>
      <c r="F173">
        <v>4</v>
      </c>
      <c r="G173">
        <v>2</v>
      </c>
      <c r="H173">
        <v>8</v>
      </c>
      <c r="I173" s="2">
        <v>1560</v>
      </c>
      <c r="J173" s="1">
        <v>95000</v>
      </c>
      <c r="K173">
        <v>145</v>
      </c>
      <c r="L173" s="1">
        <f t="shared" si="2"/>
        <v>60.897435897435898</v>
      </c>
    </row>
    <row r="174" spans="1:12" x14ac:dyDescent="0.55000000000000004">
      <c r="A174">
        <v>1631623</v>
      </c>
      <c r="B174">
        <v>30</v>
      </c>
      <c r="C174" t="s">
        <v>233</v>
      </c>
      <c r="D174" t="s">
        <v>216</v>
      </c>
      <c r="E174" t="s">
        <v>11</v>
      </c>
      <c r="F174">
        <v>2</v>
      </c>
      <c r="G174">
        <v>1</v>
      </c>
      <c r="H174">
        <v>7</v>
      </c>
      <c r="I174">
        <v>888</v>
      </c>
      <c r="J174" s="1">
        <v>95000</v>
      </c>
      <c r="K174">
        <v>43</v>
      </c>
      <c r="L174" s="1">
        <f t="shared" si="2"/>
        <v>106.98198198198199</v>
      </c>
    </row>
    <row r="175" spans="1:12" x14ac:dyDescent="0.55000000000000004">
      <c r="A175">
        <v>1633969</v>
      </c>
      <c r="B175">
        <v>30</v>
      </c>
      <c r="C175" t="s">
        <v>234</v>
      </c>
      <c r="D175" t="s">
        <v>10</v>
      </c>
      <c r="E175" t="s">
        <v>11</v>
      </c>
      <c r="F175">
        <v>4</v>
      </c>
      <c r="G175">
        <v>2</v>
      </c>
      <c r="H175">
        <v>8</v>
      </c>
      <c r="I175" s="2">
        <v>1680</v>
      </c>
      <c r="J175" s="1">
        <v>95000</v>
      </c>
      <c r="K175">
        <v>22</v>
      </c>
      <c r="L175" s="1">
        <f t="shared" si="2"/>
        <v>56.547619047619051</v>
      </c>
    </row>
    <row r="176" spans="1:12" x14ac:dyDescent="0.55000000000000004">
      <c r="A176">
        <v>1634919</v>
      </c>
      <c r="B176">
        <v>30</v>
      </c>
      <c r="C176" t="s">
        <v>235</v>
      </c>
      <c r="D176" t="s">
        <v>216</v>
      </c>
      <c r="E176" t="s">
        <v>11</v>
      </c>
      <c r="F176">
        <v>3</v>
      </c>
      <c r="G176">
        <v>1</v>
      </c>
      <c r="H176">
        <v>8</v>
      </c>
      <c r="I176" s="2">
        <v>1576</v>
      </c>
      <c r="J176" s="1">
        <v>98950</v>
      </c>
      <c r="K176">
        <v>13</v>
      </c>
      <c r="L176" s="1">
        <f t="shared" si="2"/>
        <v>62.785532994923855</v>
      </c>
    </row>
    <row r="177" spans="1:12" x14ac:dyDescent="0.55000000000000004">
      <c r="A177">
        <v>1631646</v>
      </c>
      <c r="B177">
        <v>30</v>
      </c>
      <c r="C177" t="s">
        <v>236</v>
      </c>
      <c r="D177" t="s">
        <v>10</v>
      </c>
      <c r="E177" t="s">
        <v>11</v>
      </c>
      <c r="F177">
        <v>3</v>
      </c>
      <c r="G177">
        <v>1</v>
      </c>
      <c r="H177">
        <v>6</v>
      </c>
      <c r="I177" s="2">
        <v>1266</v>
      </c>
      <c r="J177" s="1">
        <v>100000</v>
      </c>
      <c r="K177">
        <v>43</v>
      </c>
      <c r="L177" s="1">
        <f t="shared" si="2"/>
        <v>78.988941548183249</v>
      </c>
    </row>
    <row r="178" spans="1:12" x14ac:dyDescent="0.55000000000000004">
      <c r="A178">
        <v>1610345</v>
      </c>
      <c r="B178">
        <v>30</v>
      </c>
      <c r="C178" t="s">
        <v>237</v>
      </c>
      <c r="D178" t="s">
        <v>10</v>
      </c>
      <c r="E178" t="s">
        <v>11</v>
      </c>
      <c r="F178">
        <v>4</v>
      </c>
      <c r="G178">
        <v>1</v>
      </c>
      <c r="H178">
        <v>8</v>
      </c>
      <c r="I178" s="2">
        <v>1300</v>
      </c>
      <c r="J178" s="1">
        <v>105000</v>
      </c>
      <c r="K178">
        <v>208</v>
      </c>
      <c r="L178" s="1">
        <f t="shared" si="2"/>
        <v>80.769230769230774</v>
      </c>
    </row>
    <row r="179" spans="1:12" x14ac:dyDescent="0.55000000000000004">
      <c r="A179">
        <v>1631881</v>
      </c>
      <c r="B179">
        <v>30</v>
      </c>
      <c r="C179" t="s">
        <v>238</v>
      </c>
      <c r="D179" t="s">
        <v>239</v>
      </c>
      <c r="E179" t="s">
        <v>11</v>
      </c>
      <c r="F179">
        <v>3</v>
      </c>
      <c r="G179">
        <v>1</v>
      </c>
      <c r="H179">
        <v>7</v>
      </c>
      <c r="I179" s="2">
        <v>1791</v>
      </c>
      <c r="J179" s="1">
        <v>105500</v>
      </c>
      <c r="K179">
        <v>40</v>
      </c>
      <c r="L179" s="1">
        <f t="shared" si="2"/>
        <v>58.905639307649359</v>
      </c>
    </row>
    <row r="180" spans="1:12" x14ac:dyDescent="0.55000000000000004">
      <c r="A180">
        <v>1631765</v>
      </c>
      <c r="B180">
        <v>30</v>
      </c>
      <c r="C180" t="s">
        <v>240</v>
      </c>
      <c r="D180" t="s">
        <v>241</v>
      </c>
      <c r="E180" t="s">
        <v>11</v>
      </c>
      <c r="F180">
        <v>3</v>
      </c>
      <c r="G180">
        <v>2</v>
      </c>
      <c r="H180">
        <v>6</v>
      </c>
      <c r="I180" s="2">
        <v>1384</v>
      </c>
      <c r="J180" s="1">
        <v>107000</v>
      </c>
      <c r="K180">
        <v>42</v>
      </c>
      <c r="L180" s="1">
        <f t="shared" si="2"/>
        <v>77.312138728323703</v>
      </c>
    </row>
    <row r="181" spans="1:12" x14ac:dyDescent="0.55000000000000004">
      <c r="A181">
        <v>1618066</v>
      </c>
      <c r="B181">
        <v>30</v>
      </c>
      <c r="C181" t="s">
        <v>242</v>
      </c>
      <c r="D181" t="s">
        <v>216</v>
      </c>
      <c r="E181" t="s">
        <v>11</v>
      </c>
      <c r="F181">
        <v>3</v>
      </c>
      <c r="G181">
        <v>2</v>
      </c>
      <c r="H181">
        <v>7</v>
      </c>
      <c r="I181" s="2">
        <v>1603</v>
      </c>
      <c r="J181" s="1">
        <v>108775</v>
      </c>
      <c r="K181">
        <v>155</v>
      </c>
      <c r="L181" s="1">
        <f t="shared" si="2"/>
        <v>67.857142857142861</v>
      </c>
    </row>
    <row r="182" spans="1:12" x14ac:dyDescent="0.55000000000000004">
      <c r="A182">
        <v>1633773</v>
      </c>
      <c r="B182">
        <v>30</v>
      </c>
      <c r="C182" t="s">
        <v>243</v>
      </c>
      <c r="D182" t="s">
        <v>216</v>
      </c>
      <c r="E182" t="s">
        <v>11</v>
      </c>
      <c r="F182">
        <v>4</v>
      </c>
      <c r="G182">
        <v>2</v>
      </c>
      <c r="H182">
        <v>9</v>
      </c>
      <c r="I182" s="2">
        <v>1838</v>
      </c>
      <c r="J182" s="1">
        <v>114000</v>
      </c>
      <c r="K182">
        <v>23</v>
      </c>
      <c r="L182" s="1">
        <f t="shared" si="2"/>
        <v>62.023939064200221</v>
      </c>
    </row>
    <row r="183" spans="1:12" x14ac:dyDescent="0.55000000000000004">
      <c r="A183">
        <v>1635833</v>
      </c>
      <c r="B183">
        <v>30</v>
      </c>
      <c r="C183" t="s">
        <v>244</v>
      </c>
      <c r="D183" t="s">
        <v>16</v>
      </c>
      <c r="E183" t="s">
        <v>11</v>
      </c>
      <c r="F183">
        <v>4</v>
      </c>
      <c r="G183">
        <v>2</v>
      </c>
      <c r="H183">
        <v>8</v>
      </c>
      <c r="I183" s="2">
        <v>1722</v>
      </c>
      <c r="J183" s="1">
        <v>119900</v>
      </c>
      <c r="K183">
        <v>4</v>
      </c>
      <c r="L183" s="1">
        <f t="shared" si="2"/>
        <v>69.628339140534266</v>
      </c>
    </row>
    <row r="184" spans="1:12" x14ac:dyDescent="0.55000000000000004">
      <c r="A184">
        <v>1635572</v>
      </c>
      <c r="B184">
        <v>30</v>
      </c>
      <c r="C184" t="s">
        <v>245</v>
      </c>
      <c r="D184" t="s">
        <v>246</v>
      </c>
      <c r="E184" t="s">
        <v>11</v>
      </c>
      <c r="F184">
        <v>4</v>
      </c>
      <c r="G184">
        <v>2.1</v>
      </c>
      <c r="H184">
        <v>8</v>
      </c>
      <c r="I184" s="2">
        <v>2132</v>
      </c>
      <c r="J184" s="1">
        <v>120000</v>
      </c>
      <c r="K184">
        <v>7</v>
      </c>
      <c r="L184" s="1">
        <f t="shared" si="2"/>
        <v>56.285178236397748</v>
      </c>
    </row>
    <row r="185" spans="1:12" x14ac:dyDescent="0.55000000000000004">
      <c r="A185">
        <v>1627378</v>
      </c>
      <c r="B185">
        <v>30</v>
      </c>
      <c r="C185" t="s">
        <v>247</v>
      </c>
      <c r="D185" t="s">
        <v>248</v>
      </c>
      <c r="E185" t="s">
        <v>11</v>
      </c>
      <c r="F185">
        <v>2</v>
      </c>
      <c r="G185">
        <v>2.1</v>
      </c>
      <c r="H185">
        <v>7</v>
      </c>
      <c r="I185" s="2">
        <v>1462</v>
      </c>
      <c r="J185" s="1">
        <v>132500</v>
      </c>
      <c r="K185">
        <v>31</v>
      </c>
      <c r="L185" s="1">
        <f t="shared" si="2"/>
        <v>90.629274965800278</v>
      </c>
    </row>
    <row r="186" spans="1:12" x14ac:dyDescent="0.55000000000000004">
      <c r="A186">
        <v>1615217</v>
      </c>
      <c r="B186">
        <v>30</v>
      </c>
      <c r="C186" t="s">
        <v>249</v>
      </c>
      <c r="D186" t="s">
        <v>208</v>
      </c>
      <c r="E186" t="s">
        <v>11</v>
      </c>
      <c r="F186">
        <v>5</v>
      </c>
      <c r="G186">
        <v>2</v>
      </c>
      <c r="H186">
        <v>8</v>
      </c>
      <c r="I186" s="2">
        <v>1794</v>
      </c>
      <c r="J186" s="1">
        <v>139900</v>
      </c>
      <c r="K186">
        <v>132</v>
      </c>
      <c r="L186" s="1">
        <f t="shared" si="2"/>
        <v>77.982162764771459</v>
      </c>
    </row>
    <row r="187" spans="1:12" x14ac:dyDescent="0.55000000000000004">
      <c r="A187">
        <v>1627873</v>
      </c>
      <c r="B187">
        <v>30</v>
      </c>
      <c r="C187" t="s">
        <v>250</v>
      </c>
      <c r="D187" t="s">
        <v>227</v>
      </c>
      <c r="E187" t="s">
        <v>11</v>
      </c>
      <c r="F187">
        <v>4</v>
      </c>
      <c r="G187">
        <v>2</v>
      </c>
      <c r="H187">
        <v>8</v>
      </c>
      <c r="I187" s="2">
        <v>1592</v>
      </c>
      <c r="J187" s="1">
        <v>139900</v>
      </c>
      <c r="K187">
        <v>76</v>
      </c>
      <c r="L187" s="1">
        <f t="shared" si="2"/>
        <v>87.87688442211055</v>
      </c>
    </row>
    <row r="188" spans="1:12" x14ac:dyDescent="0.55000000000000004">
      <c r="A188">
        <v>1630969</v>
      </c>
      <c r="B188">
        <v>30</v>
      </c>
      <c r="C188" t="s">
        <v>251</v>
      </c>
      <c r="D188" t="s">
        <v>252</v>
      </c>
      <c r="E188" t="s">
        <v>11</v>
      </c>
      <c r="F188">
        <v>0</v>
      </c>
      <c r="G188">
        <v>1.2</v>
      </c>
      <c r="H188">
        <v>13</v>
      </c>
      <c r="I188" s="2">
        <v>2878</v>
      </c>
      <c r="J188" s="1">
        <v>139900</v>
      </c>
      <c r="K188">
        <v>49</v>
      </c>
      <c r="L188" s="1">
        <f t="shared" si="2"/>
        <v>48.610145934676858</v>
      </c>
    </row>
    <row r="189" spans="1:12" x14ac:dyDescent="0.55000000000000004">
      <c r="A189">
        <v>1619256</v>
      </c>
      <c r="B189">
        <v>30</v>
      </c>
      <c r="C189" t="s">
        <v>253</v>
      </c>
      <c r="D189" t="s">
        <v>208</v>
      </c>
      <c r="E189" t="s">
        <v>11</v>
      </c>
      <c r="F189">
        <v>3</v>
      </c>
      <c r="G189">
        <v>2</v>
      </c>
      <c r="H189">
        <v>6</v>
      </c>
      <c r="I189" s="2">
        <v>1612</v>
      </c>
      <c r="J189" s="1">
        <v>140000</v>
      </c>
      <c r="K189">
        <v>145</v>
      </c>
      <c r="L189" s="1">
        <f t="shared" si="2"/>
        <v>86.848635235732004</v>
      </c>
    </row>
    <row r="190" spans="1:12" x14ac:dyDescent="0.55000000000000004">
      <c r="A190">
        <v>1633953</v>
      </c>
      <c r="B190">
        <v>30</v>
      </c>
      <c r="C190" t="s">
        <v>254</v>
      </c>
      <c r="D190" t="s">
        <v>208</v>
      </c>
      <c r="E190" t="s">
        <v>11</v>
      </c>
      <c r="F190">
        <v>3</v>
      </c>
      <c r="G190">
        <v>2.1</v>
      </c>
      <c r="H190">
        <v>6</v>
      </c>
      <c r="I190" s="2">
        <v>1440</v>
      </c>
      <c r="J190" s="1">
        <v>147500</v>
      </c>
      <c r="K190">
        <v>9</v>
      </c>
      <c r="L190" s="1">
        <f t="shared" si="2"/>
        <v>102.43055555555556</v>
      </c>
    </row>
    <row r="191" spans="1:12" x14ac:dyDescent="0.55000000000000004">
      <c r="A191">
        <v>1630672</v>
      </c>
      <c r="B191">
        <v>30</v>
      </c>
      <c r="C191" t="s">
        <v>255</v>
      </c>
      <c r="D191" t="s">
        <v>10</v>
      </c>
      <c r="E191" t="s">
        <v>11</v>
      </c>
      <c r="F191">
        <v>4</v>
      </c>
      <c r="G191">
        <v>1.1000000000000001</v>
      </c>
      <c r="H191">
        <v>9</v>
      </c>
      <c r="I191" s="2">
        <v>1737</v>
      </c>
      <c r="J191" s="1">
        <v>151000</v>
      </c>
      <c r="K191">
        <v>50</v>
      </c>
      <c r="L191" s="1">
        <f t="shared" si="2"/>
        <v>86.93149107656879</v>
      </c>
    </row>
    <row r="192" spans="1:12" x14ac:dyDescent="0.55000000000000004">
      <c r="A192">
        <v>1626990</v>
      </c>
      <c r="B192">
        <v>30</v>
      </c>
      <c r="C192" t="s">
        <v>256</v>
      </c>
      <c r="D192" t="s">
        <v>10</v>
      </c>
      <c r="E192" t="s">
        <v>11</v>
      </c>
      <c r="F192">
        <v>3</v>
      </c>
      <c r="G192">
        <v>2.1</v>
      </c>
      <c r="H192">
        <v>9</v>
      </c>
      <c r="I192" s="2">
        <v>2251</v>
      </c>
      <c r="J192" s="1">
        <v>154900</v>
      </c>
      <c r="K192">
        <v>81</v>
      </c>
      <c r="L192" s="1">
        <f t="shared" si="2"/>
        <v>68.813860506441586</v>
      </c>
    </row>
    <row r="193" spans="1:12" x14ac:dyDescent="0.55000000000000004">
      <c r="A193">
        <v>1633290</v>
      </c>
      <c r="B193">
        <v>30</v>
      </c>
      <c r="C193" t="s">
        <v>257</v>
      </c>
      <c r="D193" t="s">
        <v>208</v>
      </c>
      <c r="E193" t="s">
        <v>11</v>
      </c>
      <c r="F193">
        <v>3</v>
      </c>
      <c r="G193">
        <v>2.1</v>
      </c>
      <c r="H193">
        <v>8</v>
      </c>
      <c r="I193" s="2">
        <v>1564</v>
      </c>
      <c r="J193" s="1">
        <v>155000</v>
      </c>
      <c r="K193">
        <v>28</v>
      </c>
      <c r="L193" s="1">
        <f t="shared" si="2"/>
        <v>99.10485933503837</v>
      </c>
    </row>
    <row r="194" spans="1:12" x14ac:dyDescent="0.55000000000000004">
      <c r="A194">
        <v>1633376</v>
      </c>
      <c r="B194">
        <v>30</v>
      </c>
      <c r="C194" t="s">
        <v>258</v>
      </c>
      <c r="D194" t="s">
        <v>227</v>
      </c>
      <c r="E194" t="s">
        <v>11</v>
      </c>
      <c r="F194">
        <v>3</v>
      </c>
      <c r="G194">
        <v>3</v>
      </c>
      <c r="H194">
        <v>8</v>
      </c>
      <c r="I194" s="2">
        <v>1702</v>
      </c>
      <c r="J194" s="1">
        <v>159900</v>
      </c>
      <c r="K194">
        <v>26</v>
      </c>
      <c r="L194" s="1">
        <f t="shared" ref="L194:L257" si="3">J194/I194</f>
        <v>93.948296122209172</v>
      </c>
    </row>
    <row r="195" spans="1:12" x14ac:dyDescent="0.55000000000000004">
      <c r="A195">
        <v>1621181</v>
      </c>
      <c r="B195">
        <v>30</v>
      </c>
      <c r="C195" t="s">
        <v>259</v>
      </c>
      <c r="D195" t="s">
        <v>216</v>
      </c>
      <c r="E195" t="s">
        <v>11</v>
      </c>
      <c r="F195">
        <v>3</v>
      </c>
      <c r="G195">
        <v>2.1</v>
      </c>
      <c r="H195">
        <v>6</v>
      </c>
      <c r="I195" s="2">
        <v>1568</v>
      </c>
      <c r="J195" s="1">
        <v>168500</v>
      </c>
      <c r="K195">
        <v>0</v>
      </c>
      <c r="L195" s="1">
        <f t="shared" si="3"/>
        <v>107.46173469387755</v>
      </c>
    </row>
    <row r="196" spans="1:12" x14ac:dyDescent="0.55000000000000004">
      <c r="A196">
        <v>1605536</v>
      </c>
      <c r="B196">
        <v>30</v>
      </c>
      <c r="C196" t="s">
        <v>260</v>
      </c>
      <c r="D196" t="s">
        <v>216</v>
      </c>
      <c r="E196" t="s">
        <v>11</v>
      </c>
      <c r="F196">
        <v>3</v>
      </c>
      <c r="G196">
        <v>2.1</v>
      </c>
      <c r="H196">
        <v>6</v>
      </c>
      <c r="I196" s="2">
        <v>1648</v>
      </c>
      <c r="J196" s="1">
        <v>170000</v>
      </c>
      <c r="K196">
        <v>0</v>
      </c>
      <c r="L196" s="1">
        <f t="shared" si="3"/>
        <v>103.15533980582525</v>
      </c>
    </row>
    <row r="197" spans="1:12" x14ac:dyDescent="0.55000000000000004">
      <c r="A197">
        <v>1605540</v>
      </c>
      <c r="B197">
        <v>30</v>
      </c>
      <c r="C197" t="s">
        <v>261</v>
      </c>
      <c r="D197" t="s">
        <v>216</v>
      </c>
      <c r="E197" t="s">
        <v>11</v>
      </c>
      <c r="F197">
        <v>3</v>
      </c>
      <c r="G197">
        <v>2.1</v>
      </c>
      <c r="H197">
        <v>6</v>
      </c>
      <c r="I197" s="2">
        <v>1648</v>
      </c>
      <c r="J197" s="1">
        <v>170000</v>
      </c>
      <c r="K197">
        <v>0</v>
      </c>
      <c r="L197" s="1">
        <f t="shared" si="3"/>
        <v>103.15533980582525</v>
      </c>
    </row>
    <row r="198" spans="1:12" x14ac:dyDescent="0.55000000000000004">
      <c r="A198">
        <v>1635719</v>
      </c>
      <c r="B198">
        <v>30</v>
      </c>
      <c r="C198" t="s">
        <v>262</v>
      </c>
      <c r="D198" t="s">
        <v>216</v>
      </c>
      <c r="E198" t="s">
        <v>11</v>
      </c>
      <c r="F198">
        <v>3</v>
      </c>
      <c r="G198">
        <v>2.1</v>
      </c>
      <c r="H198">
        <v>8</v>
      </c>
      <c r="I198" s="2">
        <v>1823</v>
      </c>
      <c r="J198" s="1">
        <v>170000</v>
      </c>
      <c r="K198">
        <v>4</v>
      </c>
      <c r="L198" s="1">
        <f t="shared" si="3"/>
        <v>93.25287986834887</v>
      </c>
    </row>
    <row r="199" spans="1:12" x14ac:dyDescent="0.55000000000000004">
      <c r="A199">
        <v>1631056</v>
      </c>
      <c r="B199">
        <v>30</v>
      </c>
      <c r="C199" t="s">
        <v>263</v>
      </c>
      <c r="D199" t="s">
        <v>208</v>
      </c>
      <c r="E199" t="s">
        <v>11</v>
      </c>
      <c r="F199">
        <v>4</v>
      </c>
      <c r="G199">
        <v>2.1</v>
      </c>
      <c r="H199">
        <v>8</v>
      </c>
      <c r="I199" s="2">
        <v>2160</v>
      </c>
      <c r="J199" s="1">
        <v>175000</v>
      </c>
      <c r="K199">
        <v>47</v>
      </c>
      <c r="L199" s="1">
        <f t="shared" si="3"/>
        <v>81.018518518518519</v>
      </c>
    </row>
    <row r="200" spans="1:12" x14ac:dyDescent="0.55000000000000004">
      <c r="A200">
        <v>1632563</v>
      </c>
      <c r="B200">
        <v>30</v>
      </c>
      <c r="C200" t="s">
        <v>264</v>
      </c>
      <c r="D200" t="s">
        <v>216</v>
      </c>
      <c r="E200" t="s">
        <v>27</v>
      </c>
      <c r="F200">
        <v>3</v>
      </c>
      <c r="G200">
        <v>2.1</v>
      </c>
      <c r="H200">
        <v>6</v>
      </c>
      <c r="I200" s="2">
        <v>1688</v>
      </c>
      <c r="J200" s="1">
        <v>177193</v>
      </c>
      <c r="K200">
        <v>35</v>
      </c>
      <c r="L200" s="1">
        <f t="shared" si="3"/>
        <v>104.97215639810426</v>
      </c>
    </row>
    <row r="201" spans="1:12" x14ac:dyDescent="0.55000000000000004">
      <c r="A201">
        <v>1632564</v>
      </c>
      <c r="B201">
        <v>30</v>
      </c>
      <c r="C201" t="s">
        <v>265</v>
      </c>
      <c r="D201" t="s">
        <v>216</v>
      </c>
      <c r="E201" t="s">
        <v>27</v>
      </c>
      <c r="F201">
        <v>3</v>
      </c>
      <c r="G201">
        <v>2.1</v>
      </c>
      <c r="H201">
        <v>6</v>
      </c>
      <c r="I201" s="2">
        <v>1688</v>
      </c>
      <c r="J201" s="1">
        <v>178191</v>
      </c>
      <c r="K201">
        <v>35</v>
      </c>
      <c r="L201" s="1">
        <f t="shared" si="3"/>
        <v>105.56338862559242</v>
      </c>
    </row>
    <row r="202" spans="1:12" x14ac:dyDescent="0.55000000000000004">
      <c r="A202">
        <v>1619913</v>
      </c>
      <c r="B202">
        <v>30</v>
      </c>
      <c r="C202" t="s">
        <v>266</v>
      </c>
      <c r="D202" t="s">
        <v>267</v>
      </c>
      <c r="E202" t="s">
        <v>11</v>
      </c>
      <c r="F202">
        <v>3</v>
      </c>
      <c r="G202">
        <v>2</v>
      </c>
      <c r="H202">
        <v>8</v>
      </c>
      <c r="I202" s="2">
        <v>1950</v>
      </c>
      <c r="J202" s="1">
        <v>197000</v>
      </c>
      <c r="K202">
        <v>140</v>
      </c>
      <c r="L202" s="1">
        <f t="shared" si="3"/>
        <v>101.02564102564102</v>
      </c>
    </row>
    <row r="203" spans="1:12" x14ac:dyDescent="0.55000000000000004">
      <c r="A203">
        <v>1631809</v>
      </c>
      <c r="B203">
        <v>30</v>
      </c>
      <c r="C203" t="s">
        <v>268</v>
      </c>
      <c r="D203" t="s">
        <v>252</v>
      </c>
      <c r="E203" t="s">
        <v>11</v>
      </c>
      <c r="F203">
        <v>3</v>
      </c>
      <c r="G203">
        <v>1.1000000000000001</v>
      </c>
      <c r="H203">
        <v>8</v>
      </c>
      <c r="I203" s="2">
        <v>1556</v>
      </c>
      <c r="J203" s="1">
        <v>199000</v>
      </c>
      <c r="K203">
        <v>41</v>
      </c>
      <c r="L203" s="1">
        <f t="shared" si="3"/>
        <v>127.89203084832904</v>
      </c>
    </row>
    <row r="204" spans="1:12" x14ac:dyDescent="0.55000000000000004">
      <c r="A204">
        <v>1611939</v>
      </c>
      <c r="B204">
        <v>30</v>
      </c>
      <c r="C204" t="s">
        <v>269</v>
      </c>
      <c r="D204" t="s">
        <v>216</v>
      </c>
      <c r="E204" t="s">
        <v>11</v>
      </c>
      <c r="F204">
        <v>4</v>
      </c>
      <c r="G204">
        <v>2</v>
      </c>
      <c r="H204">
        <v>8</v>
      </c>
      <c r="I204" s="2">
        <v>2192</v>
      </c>
      <c r="J204" s="1">
        <v>205000</v>
      </c>
      <c r="K204">
        <v>198</v>
      </c>
      <c r="L204" s="1">
        <f t="shared" si="3"/>
        <v>93.521897810218974</v>
      </c>
    </row>
    <row r="205" spans="1:12" x14ac:dyDescent="0.55000000000000004">
      <c r="A205">
        <v>1619838</v>
      </c>
      <c r="B205">
        <v>30</v>
      </c>
      <c r="C205" t="s">
        <v>270</v>
      </c>
      <c r="D205" t="s">
        <v>271</v>
      </c>
      <c r="E205" t="s">
        <v>11</v>
      </c>
      <c r="F205">
        <v>3</v>
      </c>
      <c r="G205">
        <v>2.1</v>
      </c>
      <c r="H205">
        <v>11</v>
      </c>
      <c r="I205" s="2">
        <v>2639</v>
      </c>
      <c r="J205" s="1">
        <v>205000</v>
      </c>
      <c r="K205">
        <v>141</v>
      </c>
      <c r="L205" s="1">
        <f t="shared" si="3"/>
        <v>77.680939749905264</v>
      </c>
    </row>
    <row r="206" spans="1:12" x14ac:dyDescent="0.55000000000000004">
      <c r="A206">
        <v>1633169</v>
      </c>
      <c r="B206">
        <v>30</v>
      </c>
      <c r="C206" t="s">
        <v>272</v>
      </c>
      <c r="D206" t="s">
        <v>273</v>
      </c>
      <c r="E206" t="s">
        <v>11</v>
      </c>
      <c r="F206">
        <v>3</v>
      </c>
      <c r="G206">
        <v>2</v>
      </c>
      <c r="H206">
        <v>7</v>
      </c>
      <c r="I206" s="2">
        <v>1548</v>
      </c>
      <c r="J206" s="1">
        <v>219000</v>
      </c>
      <c r="K206">
        <v>28</v>
      </c>
      <c r="L206" s="1">
        <f t="shared" si="3"/>
        <v>141.47286821705427</v>
      </c>
    </row>
    <row r="207" spans="1:12" x14ac:dyDescent="0.55000000000000004">
      <c r="A207">
        <v>1619593</v>
      </c>
      <c r="B207">
        <v>30</v>
      </c>
      <c r="C207" t="s">
        <v>274</v>
      </c>
      <c r="D207" t="s">
        <v>172</v>
      </c>
      <c r="E207" t="s">
        <v>11</v>
      </c>
      <c r="F207">
        <v>4</v>
      </c>
      <c r="G207">
        <v>2</v>
      </c>
      <c r="H207">
        <v>7</v>
      </c>
      <c r="I207" s="2">
        <v>1664</v>
      </c>
      <c r="J207" s="1">
        <v>223000</v>
      </c>
      <c r="K207">
        <v>142</v>
      </c>
      <c r="L207" s="1">
        <f t="shared" si="3"/>
        <v>134.01442307692307</v>
      </c>
    </row>
    <row r="208" spans="1:12" x14ac:dyDescent="0.55000000000000004">
      <c r="A208">
        <v>1635128</v>
      </c>
      <c r="B208">
        <v>30</v>
      </c>
      <c r="C208" t="s">
        <v>275</v>
      </c>
      <c r="D208" t="s">
        <v>216</v>
      </c>
      <c r="E208" t="s">
        <v>11</v>
      </c>
      <c r="F208">
        <v>3</v>
      </c>
      <c r="G208">
        <v>3</v>
      </c>
      <c r="H208">
        <v>6</v>
      </c>
      <c r="I208" s="2">
        <v>2838</v>
      </c>
      <c r="J208" s="1">
        <v>224900</v>
      </c>
      <c r="K208">
        <v>8</v>
      </c>
      <c r="L208" s="1">
        <f t="shared" si="3"/>
        <v>79.245947850599009</v>
      </c>
    </row>
    <row r="209" spans="1:12" x14ac:dyDescent="0.55000000000000004">
      <c r="A209">
        <v>1626585</v>
      </c>
      <c r="B209">
        <v>30</v>
      </c>
      <c r="C209" t="s">
        <v>276</v>
      </c>
      <c r="D209" t="s">
        <v>208</v>
      </c>
      <c r="E209" t="s">
        <v>11</v>
      </c>
      <c r="F209">
        <v>4</v>
      </c>
      <c r="G209">
        <v>2</v>
      </c>
      <c r="H209">
        <v>8</v>
      </c>
      <c r="I209" s="2">
        <v>1818</v>
      </c>
      <c r="J209" s="1">
        <v>229000</v>
      </c>
      <c r="K209">
        <v>72</v>
      </c>
      <c r="L209" s="1">
        <f t="shared" si="3"/>
        <v>125.96259625962597</v>
      </c>
    </row>
    <row r="210" spans="1:12" x14ac:dyDescent="0.55000000000000004">
      <c r="A210">
        <v>1627852</v>
      </c>
      <c r="B210">
        <v>30</v>
      </c>
      <c r="C210" t="s">
        <v>277</v>
      </c>
      <c r="D210" t="s">
        <v>252</v>
      </c>
      <c r="E210" t="s">
        <v>11</v>
      </c>
      <c r="F210">
        <v>3</v>
      </c>
      <c r="G210">
        <v>1.1000000000000001</v>
      </c>
      <c r="H210">
        <v>6</v>
      </c>
      <c r="I210" s="2">
        <v>1472</v>
      </c>
      <c r="J210" s="1">
        <v>229000</v>
      </c>
      <c r="K210">
        <v>74</v>
      </c>
      <c r="L210" s="1">
        <f t="shared" si="3"/>
        <v>155.57065217391303</v>
      </c>
    </row>
    <row r="211" spans="1:12" x14ac:dyDescent="0.55000000000000004">
      <c r="A211">
        <v>1628197</v>
      </c>
      <c r="B211">
        <v>30</v>
      </c>
      <c r="C211" t="s">
        <v>278</v>
      </c>
      <c r="D211" t="s">
        <v>241</v>
      </c>
      <c r="E211" t="s">
        <v>11</v>
      </c>
      <c r="F211">
        <v>3</v>
      </c>
      <c r="G211">
        <v>1</v>
      </c>
      <c r="H211">
        <v>8</v>
      </c>
      <c r="I211" s="2">
        <v>1510</v>
      </c>
      <c r="J211" s="1">
        <v>229500</v>
      </c>
      <c r="K211">
        <v>73</v>
      </c>
      <c r="L211" s="1">
        <f t="shared" si="3"/>
        <v>151.98675496688742</v>
      </c>
    </row>
    <row r="212" spans="1:12" x14ac:dyDescent="0.55000000000000004">
      <c r="A212">
        <v>1630727</v>
      </c>
      <c r="B212">
        <v>30</v>
      </c>
      <c r="C212" t="s">
        <v>279</v>
      </c>
      <c r="D212" t="s">
        <v>252</v>
      </c>
      <c r="E212" t="s">
        <v>11</v>
      </c>
      <c r="F212">
        <v>3</v>
      </c>
      <c r="G212">
        <v>1.2</v>
      </c>
      <c r="H212">
        <v>8</v>
      </c>
      <c r="I212" s="2">
        <v>1911</v>
      </c>
      <c r="J212" s="1">
        <v>229900</v>
      </c>
      <c r="K212">
        <v>49</v>
      </c>
      <c r="L212" s="1">
        <f t="shared" si="3"/>
        <v>120.30350601779173</v>
      </c>
    </row>
    <row r="213" spans="1:12" x14ac:dyDescent="0.55000000000000004">
      <c r="A213">
        <v>1624862</v>
      </c>
      <c r="B213">
        <v>30</v>
      </c>
      <c r="C213" t="s">
        <v>280</v>
      </c>
      <c r="D213" t="s">
        <v>252</v>
      </c>
      <c r="E213" t="s">
        <v>27</v>
      </c>
      <c r="F213">
        <v>3</v>
      </c>
      <c r="G213">
        <v>1.2</v>
      </c>
      <c r="H213">
        <v>7</v>
      </c>
      <c r="I213" s="2">
        <v>1764</v>
      </c>
      <c r="J213" s="1">
        <v>239000</v>
      </c>
      <c r="K213">
        <v>100</v>
      </c>
      <c r="L213" s="1">
        <f t="shared" si="3"/>
        <v>135.4875283446712</v>
      </c>
    </row>
    <row r="214" spans="1:12" x14ac:dyDescent="0.55000000000000004">
      <c r="A214">
        <v>1631342</v>
      </c>
      <c r="B214">
        <v>30</v>
      </c>
      <c r="C214" t="s">
        <v>281</v>
      </c>
      <c r="D214" t="s">
        <v>282</v>
      </c>
      <c r="E214" t="s">
        <v>11</v>
      </c>
      <c r="F214">
        <v>3</v>
      </c>
      <c r="G214">
        <v>2</v>
      </c>
      <c r="H214">
        <v>7</v>
      </c>
      <c r="I214" s="2">
        <v>1645</v>
      </c>
      <c r="J214" s="1">
        <v>240000</v>
      </c>
      <c r="K214">
        <v>43</v>
      </c>
      <c r="L214" s="1">
        <f t="shared" si="3"/>
        <v>145.89665653495442</v>
      </c>
    </row>
    <row r="215" spans="1:12" x14ac:dyDescent="0.55000000000000004">
      <c r="A215">
        <v>1633726</v>
      </c>
      <c r="B215">
        <v>30</v>
      </c>
      <c r="C215" t="s">
        <v>283</v>
      </c>
      <c r="D215" t="s">
        <v>216</v>
      </c>
      <c r="E215" t="s">
        <v>11</v>
      </c>
      <c r="F215">
        <v>3</v>
      </c>
      <c r="G215">
        <v>2.1</v>
      </c>
      <c r="H215">
        <v>8</v>
      </c>
      <c r="I215" s="2">
        <v>1808</v>
      </c>
      <c r="J215" s="1">
        <v>249900</v>
      </c>
      <c r="K215">
        <v>23</v>
      </c>
      <c r="L215" s="1">
        <f t="shared" si="3"/>
        <v>138.21902654867256</v>
      </c>
    </row>
    <row r="216" spans="1:12" x14ac:dyDescent="0.55000000000000004">
      <c r="A216">
        <v>1618419</v>
      </c>
      <c r="B216">
        <v>30</v>
      </c>
      <c r="C216" t="s">
        <v>284</v>
      </c>
      <c r="D216" t="s">
        <v>285</v>
      </c>
      <c r="E216" t="s">
        <v>11</v>
      </c>
      <c r="F216">
        <v>4</v>
      </c>
      <c r="G216">
        <v>1.1000000000000001</v>
      </c>
      <c r="H216">
        <v>8</v>
      </c>
      <c r="I216" s="2">
        <v>1612</v>
      </c>
      <c r="J216" s="1">
        <v>263500</v>
      </c>
      <c r="K216">
        <v>151</v>
      </c>
      <c r="L216" s="1">
        <f t="shared" si="3"/>
        <v>163.46153846153845</v>
      </c>
    </row>
    <row r="217" spans="1:12" x14ac:dyDescent="0.55000000000000004">
      <c r="A217">
        <v>1630379</v>
      </c>
      <c r="B217">
        <v>30</v>
      </c>
      <c r="C217" t="s">
        <v>286</v>
      </c>
      <c r="D217" t="s">
        <v>172</v>
      </c>
      <c r="E217" t="s">
        <v>11</v>
      </c>
      <c r="F217">
        <v>3</v>
      </c>
      <c r="G217">
        <v>2.1</v>
      </c>
      <c r="H217">
        <v>8</v>
      </c>
      <c r="I217" s="2">
        <v>1996</v>
      </c>
      <c r="J217" s="1">
        <v>274900</v>
      </c>
      <c r="K217">
        <v>42</v>
      </c>
      <c r="L217" s="1">
        <f t="shared" si="3"/>
        <v>137.72545090180361</v>
      </c>
    </row>
    <row r="218" spans="1:12" x14ac:dyDescent="0.55000000000000004">
      <c r="A218">
        <v>1634807</v>
      </c>
      <c r="B218">
        <v>30</v>
      </c>
      <c r="C218" t="s">
        <v>287</v>
      </c>
      <c r="D218" t="s">
        <v>10</v>
      </c>
      <c r="E218" t="s">
        <v>11</v>
      </c>
      <c r="F218">
        <v>3</v>
      </c>
      <c r="G218">
        <v>2.1</v>
      </c>
      <c r="H218">
        <v>7</v>
      </c>
      <c r="I218" s="2">
        <v>2080</v>
      </c>
      <c r="J218" s="1">
        <v>280000</v>
      </c>
      <c r="K218">
        <v>0</v>
      </c>
      <c r="L218" s="1">
        <f t="shared" si="3"/>
        <v>134.61538461538461</v>
      </c>
    </row>
    <row r="219" spans="1:12" x14ac:dyDescent="0.55000000000000004">
      <c r="A219">
        <v>1634220</v>
      </c>
      <c r="B219">
        <v>30</v>
      </c>
      <c r="C219" t="s">
        <v>288</v>
      </c>
      <c r="D219" t="s">
        <v>282</v>
      </c>
      <c r="E219" t="s">
        <v>11</v>
      </c>
      <c r="F219">
        <v>3</v>
      </c>
      <c r="G219">
        <v>2</v>
      </c>
      <c r="H219">
        <v>6</v>
      </c>
      <c r="I219" s="2">
        <v>2064</v>
      </c>
      <c r="J219" s="1">
        <v>300000</v>
      </c>
      <c r="K219">
        <v>16</v>
      </c>
      <c r="L219" s="1">
        <f t="shared" si="3"/>
        <v>145.34883720930233</v>
      </c>
    </row>
    <row r="220" spans="1:12" x14ac:dyDescent="0.55000000000000004">
      <c r="A220">
        <v>1626360</v>
      </c>
      <c r="B220">
        <v>30</v>
      </c>
      <c r="C220" t="s">
        <v>289</v>
      </c>
      <c r="D220" t="s">
        <v>241</v>
      </c>
      <c r="E220" t="s">
        <v>11</v>
      </c>
      <c r="F220">
        <v>3</v>
      </c>
      <c r="G220">
        <v>2</v>
      </c>
      <c r="H220">
        <v>7</v>
      </c>
      <c r="I220" s="2">
        <v>1908</v>
      </c>
      <c r="J220" s="1">
        <v>309900</v>
      </c>
      <c r="K220">
        <v>87</v>
      </c>
      <c r="L220" s="1">
        <f t="shared" si="3"/>
        <v>162.42138364779873</v>
      </c>
    </row>
    <row r="221" spans="1:12" x14ac:dyDescent="0.55000000000000004">
      <c r="A221">
        <v>1626673</v>
      </c>
      <c r="B221">
        <v>30</v>
      </c>
      <c r="C221" t="s">
        <v>290</v>
      </c>
      <c r="D221" t="s">
        <v>216</v>
      </c>
      <c r="E221" t="s">
        <v>11</v>
      </c>
      <c r="F221">
        <v>3</v>
      </c>
      <c r="G221">
        <v>2.1</v>
      </c>
      <c r="H221">
        <v>7</v>
      </c>
      <c r="I221" s="2">
        <v>2000</v>
      </c>
      <c r="J221" s="1">
        <v>314900</v>
      </c>
      <c r="K221">
        <v>0</v>
      </c>
      <c r="L221" s="1">
        <f t="shared" si="3"/>
        <v>157.44999999999999</v>
      </c>
    </row>
    <row r="222" spans="1:12" x14ac:dyDescent="0.55000000000000004">
      <c r="A222">
        <v>1630649</v>
      </c>
      <c r="B222">
        <v>30</v>
      </c>
      <c r="C222" t="s">
        <v>291</v>
      </c>
      <c r="D222" t="s">
        <v>285</v>
      </c>
      <c r="E222" t="s">
        <v>11</v>
      </c>
      <c r="F222">
        <v>4</v>
      </c>
      <c r="G222">
        <v>3</v>
      </c>
      <c r="H222">
        <v>9</v>
      </c>
      <c r="I222" s="2">
        <v>2492</v>
      </c>
      <c r="J222" s="1">
        <v>329900</v>
      </c>
      <c r="K222">
        <v>50</v>
      </c>
      <c r="L222" s="1">
        <f t="shared" si="3"/>
        <v>132.3836276083467</v>
      </c>
    </row>
    <row r="223" spans="1:12" x14ac:dyDescent="0.55000000000000004">
      <c r="A223">
        <v>1633010</v>
      </c>
      <c r="B223">
        <v>30</v>
      </c>
      <c r="C223" t="s">
        <v>292</v>
      </c>
      <c r="D223" t="s">
        <v>271</v>
      </c>
      <c r="E223" t="s">
        <v>11</v>
      </c>
      <c r="F223">
        <v>4</v>
      </c>
      <c r="G223">
        <v>2.1</v>
      </c>
      <c r="H223">
        <v>9</v>
      </c>
      <c r="I223" s="2">
        <v>2117</v>
      </c>
      <c r="J223" s="1">
        <v>329950</v>
      </c>
      <c r="K223">
        <v>24</v>
      </c>
      <c r="L223" s="1">
        <f t="shared" si="3"/>
        <v>155.85734529995275</v>
      </c>
    </row>
    <row r="224" spans="1:12" x14ac:dyDescent="0.55000000000000004">
      <c r="A224">
        <v>1635196</v>
      </c>
      <c r="B224">
        <v>30</v>
      </c>
      <c r="C224" t="s">
        <v>293</v>
      </c>
      <c r="D224" t="s">
        <v>208</v>
      </c>
      <c r="E224" t="s">
        <v>11</v>
      </c>
      <c r="F224">
        <v>4</v>
      </c>
      <c r="G224">
        <v>3.1</v>
      </c>
      <c r="H224">
        <v>8</v>
      </c>
      <c r="I224" s="2">
        <v>3295</v>
      </c>
      <c r="J224" s="1">
        <v>330000</v>
      </c>
      <c r="K224">
        <v>9</v>
      </c>
      <c r="L224" s="1">
        <f t="shared" si="3"/>
        <v>100.15174506828528</v>
      </c>
    </row>
    <row r="225" spans="1:12" x14ac:dyDescent="0.55000000000000004">
      <c r="A225">
        <v>1630019</v>
      </c>
      <c r="B225">
        <v>30</v>
      </c>
      <c r="C225" t="s">
        <v>294</v>
      </c>
      <c r="D225" t="s">
        <v>295</v>
      </c>
      <c r="E225" t="s">
        <v>11</v>
      </c>
      <c r="F225">
        <v>4</v>
      </c>
      <c r="G225">
        <v>2.1</v>
      </c>
      <c r="H225">
        <v>9</v>
      </c>
      <c r="I225" s="2">
        <v>2098</v>
      </c>
      <c r="J225" s="1">
        <v>335000</v>
      </c>
      <c r="K225">
        <v>57</v>
      </c>
      <c r="L225" s="1">
        <f t="shared" si="3"/>
        <v>159.67588179218302</v>
      </c>
    </row>
    <row r="226" spans="1:12" x14ac:dyDescent="0.55000000000000004">
      <c r="A226">
        <v>1634856</v>
      </c>
      <c r="B226">
        <v>30</v>
      </c>
      <c r="C226" t="s">
        <v>296</v>
      </c>
      <c r="D226" t="s">
        <v>285</v>
      </c>
      <c r="E226" t="s">
        <v>11</v>
      </c>
      <c r="F226">
        <v>3</v>
      </c>
      <c r="G226">
        <v>1.1000000000000001</v>
      </c>
      <c r="H226">
        <v>7</v>
      </c>
      <c r="I226" s="2">
        <v>1646</v>
      </c>
      <c r="J226" s="1">
        <v>335000</v>
      </c>
      <c r="K226">
        <v>14</v>
      </c>
      <c r="L226" s="1">
        <f t="shared" si="3"/>
        <v>203.52369380315918</v>
      </c>
    </row>
    <row r="227" spans="1:12" x14ac:dyDescent="0.55000000000000004">
      <c r="A227">
        <v>1633967</v>
      </c>
      <c r="B227">
        <v>30</v>
      </c>
      <c r="C227" t="s">
        <v>297</v>
      </c>
      <c r="D227" t="s">
        <v>298</v>
      </c>
      <c r="E227" t="s">
        <v>11</v>
      </c>
      <c r="F227">
        <v>3</v>
      </c>
      <c r="G227">
        <v>1.1000000000000001</v>
      </c>
      <c r="H227">
        <v>8</v>
      </c>
      <c r="I227" s="2">
        <v>1642</v>
      </c>
      <c r="J227" s="1">
        <v>339950</v>
      </c>
      <c r="K227">
        <v>22</v>
      </c>
      <c r="L227" s="1">
        <f t="shared" si="3"/>
        <v>207.03410475030449</v>
      </c>
    </row>
    <row r="228" spans="1:12" x14ac:dyDescent="0.55000000000000004">
      <c r="A228">
        <v>1634430</v>
      </c>
      <c r="B228">
        <v>30</v>
      </c>
      <c r="C228" t="s">
        <v>299</v>
      </c>
      <c r="D228" t="s">
        <v>300</v>
      </c>
      <c r="E228" t="s">
        <v>11</v>
      </c>
      <c r="F228">
        <v>3</v>
      </c>
      <c r="G228">
        <v>2</v>
      </c>
      <c r="H228">
        <v>8</v>
      </c>
      <c r="I228" s="2">
        <v>1684</v>
      </c>
      <c r="J228" s="1">
        <v>345000</v>
      </c>
      <c r="K228">
        <v>16</v>
      </c>
      <c r="L228" s="1">
        <f t="shared" si="3"/>
        <v>204.86935866983373</v>
      </c>
    </row>
    <row r="229" spans="1:12" x14ac:dyDescent="0.55000000000000004">
      <c r="A229">
        <v>1629002</v>
      </c>
      <c r="B229">
        <v>30</v>
      </c>
      <c r="C229" t="s">
        <v>301</v>
      </c>
      <c r="D229" t="s">
        <v>302</v>
      </c>
      <c r="E229" t="s">
        <v>11</v>
      </c>
      <c r="F229">
        <v>4</v>
      </c>
      <c r="G229">
        <v>2.1</v>
      </c>
      <c r="H229">
        <v>9</v>
      </c>
      <c r="I229" s="2">
        <v>2428</v>
      </c>
      <c r="J229" s="1">
        <v>347777</v>
      </c>
      <c r="K229">
        <v>65</v>
      </c>
      <c r="L229" s="1">
        <f t="shared" si="3"/>
        <v>143.23599670510708</v>
      </c>
    </row>
    <row r="230" spans="1:12" x14ac:dyDescent="0.55000000000000004">
      <c r="A230">
        <v>1626001</v>
      </c>
      <c r="B230">
        <v>30</v>
      </c>
      <c r="C230" t="s">
        <v>303</v>
      </c>
      <c r="D230" t="s">
        <v>304</v>
      </c>
      <c r="E230" t="s">
        <v>11</v>
      </c>
      <c r="F230">
        <v>4</v>
      </c>
      <c r="G230">
        <v>2.1</v>
      </c>
      <c r="H230">
        <v>9</v>
      </c>
      <c r="I230" s="2">
        <v>2200</v>
      </c>
      <c r="J230" s="1">
        <v>349950</v>
      </c>
      <c r="K230">
        <v>0</v>
      </c>
      <c r="L230" s="1">
        <f t="shared" si="3"/>
        <v>159.06818181818181</v>
      </c>
    </row>
    <row r="231" spans="1:12" x14ac:dyDescent="0.55000000000000004">
      <c r="A231">
        <v>1601169</v>
      </c>
      <c r="B231">
        <v>30</v>
      </c>
      <c r="C231" t="s">
        <v>305</v>
      </c>
      <c r="D231" t="s">
        <v>306</v>
      </c>
      <c r="E231" t="s">
        <v>11</v>
      </c>
      <c r="F231">
        <v>2</v>
      </c>
      <c r="G231">
        <v>2.1</v>
      </c>
      <c r="H231">
        <v>8</v>
      </c>
      <c r="I231" s="2">
        <v>1921</v>
      </c>
      <c r="J231" s="1">
        <v>350000</v>
      </c>
      <c r="K231">
        <v>290</v>
      </c>
      <c r="L231" s="1">
        <f t="shared" si="3"/>
        <v>182.19677251431546</v>
      </c>
    </row>
    <row r="232" spans="1:12" x14ac:dyDescent="0.55000000000000004">
      <c r="A232">
        <v>1635856</v>
      </c>
      <c r="B232">
        <v>30</v>
      </c>
      <c r="C232" t="s">
        <v>307</v>
      </c>
      <c r="D232" t="s">
        <v>308</v>
      </c>
      <c r="E232" t="s">
        <v>11</v>
      </c>
      <c r="F232">
        <v>4</v>
      </c>
      <c r="G232">
        <v>3.1</v>
      </c>
      <c r="H232">
        <v>13</v>
      </c>
      <c r="I232" s="2">
        <v>3922</v>
      </c>
      <c r="J232" s="1">
        <v>350000</v>
      </c>
      <c r="K232">
        <v>4</v>
      </c>
      <c r="L232" s="1">
        <f t="shared" si="3"/>
        <v>89.240183579806228</v>
      </c>
    </row>
    <row r="233" spans="1:12" x14ac:dyDescent="0.55000000000000004">
      <c r="A233">
        <v>1625409</v>
      </c>
      <c r="B233">
        <v>30</v>
      </c>
      <c r="C233" t="s">
        <v>309</v>
      </c>
      <c r="D233" t="s">
        <v>304</v>
      </c>
      <c r="E233" t="s">
        <v>11</v>
      </c>
      <c r="F233">
        <v>4</v>
      </c>
      <c r="G233">
        <v>2.1</v>
      </c>
      <c r="H233">
        <v>9</v>
      </c>
      <c r="I233" s="2">
        <v>1847</v>
      </c>
      <c r="J233" s="1">
        <v>354129</v>
      </c>
      <c r="K233">
        <v>0</v>
      </c>
      <c r="L233" s="1">
        <f t="shared" si="3"/>
        <v>191.73199783432594</v>
      </c>
    </row>
    <row r="234" spans="1:12" x14ac:dyDescent="0.55000000000000004">
      <c r="A234">
        <v>1631402</v>
      </c>
      <c r="B234">
        <v>30</v>
      </c>
      <c r="C234" t="s">
        <v>310</v>
      </c>
      <c r="D234" t="s">
        <v>306</v>
      </c>
      <c r="E234" t="s">
        <v>11</v>
      </c>
      <c r="F234">
        <v>4</v>
      </c>
      <c r="G234">
        <v>3.1</v>
      </c>
      <c r="H234">
        <v>10</v>
      </c>
      <c r="I234" s="2">
        <v>2470</v>
      </c>
      <c r="J234" s="1">
        <v>360000</v>
      </c>
      <c r="K234">
        <v>43</v>
      </c>
      <c r="L234" s="1">
        <f t="shared" si="3"/>
        <v>145.748987854251</v>
      </c>
    </row>
    <row r="235" spans="1:12" x14ac:dyDescent="0.55000000000000004">
      <c r="A235">
        <v>1626082</v>
      </c>
      <c r="B235">
        <v>30</v>
      </c>
      <c r="C235" t="s">
        <v>311</v>
      </c>
      <c r="D235" t="s">
        <v>304</v>
      </c>
      <c r="E235" t="s">
        <v>11</v>
      </c>
      <c r="F235">
        <v>3</v>
      </c>
      <c r="G235">
        <v>2.1</v>
      </c>
      <c r="H235">
        <v>10</v>
      </c>
      <c r="I235" s="2">
        <v>2460</v>
      </c>
      <c r="J235" s="1">
        <v>380720</v>
      </c>
      <c r="K235">
        <v>0</v>
      </c>
      <c r="L235" s="1">
        <f t="shared" si="3"/>
        <v>154.76422764227641</v>
      </c>
    </row>
    <row r="236" spans="1:12" x14ac:dyDescent="0.55000000000000004">
      <c r="A236">
        <v>1625508</v>
      </c>
      <c r="B236">
        <v>30</v>
      </c>
      <c r="C236" t="s">
        <v>312</v>
      </c>
      <c r="D236" t="s">
        <v>304</v>
      </c>
      <c r="E236" t="s">
        <v>11</v>
      </c>
      <c r="F236">
        <v>3</v>
      </c>
      <c r="G236">
        <v>2</v>
      </c>
      <c r="H236">
        <v>7</v>
      </c>
      <c r="I236" s="2">
        <v>1711</v>
      </c>
      <c r="J236" s="1">
        <v>398994</v>
      </c>
      <c r="K236">
        <v>0</v>
      </c>
      <c r="L236" s="1">
        <f t="shared" si="3"/>
        <v>233.19345412039743</v>
      </c>
    </row>
    <row r="237" spans="1:12" x14ac:dyDescent="0.55000000000000004">
      <c r="A237">
        <v>1631331</v>
      </c>
      <c r="B237">
        <v>30</v>
      </c>
      <c r="C237" t="s">
        <v>313</v>
      </c>
      <c r="D237" t="s">
        <v>306</v>
      </c>
      <c r="E237" t="s">
        <v>11</v>
      </c>
      <c r="F237">
        <v>4</v>
      </c>
      <c r="G237">
        <v>3</v>
      </c>
      <c r="H237">
        <v>8</v>
      </c>
      <c r="I237" s="2">
        <v>3842</v>
      </c>
      <c r="J237" s="1">
        <v>399900</v>
      </c>
      <c r="K237">
        <v>44</v>
      </c>
      <c r="L237" s="1">
        <f t="shared" si="3"/>
        <v>104.0864133263925</v>
      </c>
    </row>
    <row r="238" spans="1:12" x14ac:dyDescent="0.55000000000000004">
      <c r="A238">
        <v>1626078</v>
      </c>
      <c r="B238">
        <v>30</v>
      </c>
      <c r="C238" t="s">
        <v>314</v>
      </c>
      <c r="D238" t="s">
        <v>304</v>
      </c>
      <c r="E238" t="s">
        <v>11</v>
      </c>
      <c r="F238">
        <v>4</v>
      </c>
      <c r="G238">
        <v>2.1</v>
      </c>
      <c r="H238">
        <v>12</v>
      </c>
      <c r="I238" s="2">
        <v>2705</v>
      </c>
      <c r="J238" s="1">
        <v>421551</v>
      </c>
      <c r="K238">
        <v>0</v>
      </c>
      <c r="L238" s="1">
        <f t="shared" si="3"/>
        <v>155.84140480591498</v>
      </c>
    </row>
    <row r="239" spans="1:12" x14ac:dyDescent="0.55000000000000004">
      <c r="A239">
        <v>1634168</v>
      </c>
      <c r="B239">
        <v>30</v>
      </c>
      <c r="C239" t="s">
        <v>315</v>
      </c>
      <c r="D239" t="s">
        <v>316</v>
      </c>
      <c r="E239" t="s">
        <v>11</v>
      </c>
      <c r="F239">
        <v>4</v>
      </c>
      <c r="G239">
        <v>3.1</v>
      </c>
      <c r="H239">
        <v>13</v>
      </c>
      <c r="I239" s="2">
        <v>2818</v>
      </c>
      <c r="J239" s="1">
        <v>479950</v>
      </c>
      <c r="K239">
        <v>14</v>
      </c>
      <c r="L239" s="1">
        <f t="shared" si="3"/>
        <v>170.31582682753725</v>
      </c>
    </row>
    <row r="240" spans="1:12" x14ac:dyDescent="0.55000000000000004">
      <c r="A240">
        <v>1635149</v>
      </c>
      <c r="B240">
        <v>30</v>
      </c>
      <c r="C240" t="s">
        <v>317</v>
      </c>
      <c r="D240" t="s">
        <v>318</v>
      </c>
      <c r="E240" t="s">
        <v>27</v>
      </c>
      <c r="F240">
        <v>3</v>
      </c>
      <c r="G240">
        <v>2.1</v>
      </c>
      <c r="H240">
        <v>8</v>
      </c>
      <c r="I240" s="2">
        <v>2414</v>
      </c>
      <c r="J240" s="1">
        <v>499900</v>
      </c>
      <c r="K240">
        <v>0</v>
      </c>
      <c r="L240" s="1">
        <f t="shared" si="3"/>
        <v>207.08367854183928</v>
      </c>
    </row>
    <row r="241" spans="1:12" x14ac:dyDescent="0.55000000000000004">
      <c r="A241">
        <v>1631609</v>
      </c>
      <c r="B241">
        <v>30</v>
      </c>
      <c r="C241" t="s">
        <v>319</v>
      </c>
      <c r="D241" t="s">
        <v>306</v>
      </c>
      <c r="E241" t="s">
        <v>11</v>
      </c>
      <c r="F241">
        <v>4</v>
      </c>
      <c r="G241">
        <v>3.1</v>
      </c>
      <c r="H241">
        <v>13</v>
      </c>
      <c r="I241" s="2">
        <v>2825</v>
      </c>
      <c r="J241" s="1">
        <v>499950</v>
      </c>
      <c r="K241">
        <v>0</v>
      </c>
      <c r="L241" s="1">
        <f t="shared" si="3"/>
        <v>176.97345132743362</v>
      </c>
    </row>
    <row r="242" spans="1:12" x14ac:dyDescent="0.55000000000000004">
      <c r="A242">
        <v>1630338</v>
      </c>
      <c r="B242">
        <v>30</v>
      </c>
      <c r="C242" t="s">
        <v>320</v>
      </c>
      <c r="D242" t="s">
        <v>306</v>
      </c>
      <c r="E242" t="s">
        <v>11</v>
      </c>
      <c r="F242">
        <v>3</v>
      </c>
      <c r="G242">
        <v>2.1</v>
      </c>
      <c r="H242">
        <v>8</v>
      </c>
      <c r="I242" s="2">
        <v>2591</v>
      </c>
      <c r="J242" s="1">
        <v>509900</v>
      </c>
      <c r="K242">
        <v>38</v>
      </c>
      <c r="L242" s="1">
        <f t="shared" si="3"/>
        <v>196.79660362794289</v>
      </c>
    </row>
    <row r="243" spans="1:12" x14ac:dyDescent="0.55000000000000004">
      <c r="A243">
        <v>1633565</v>
      </c>
      <c r="B243">
        <v>30</v>
      </c>
      <c r="C243" t="s">
        <v>321</v>
      </c>
      <c r="D243" t="s">
        <v>306</v>
      </c>
      <c r="E243" t="s">
        <v>11</v>
      </c>
      <c r="F243">
        <v>5</v>
      </c>
      <c r="G243">
        <v>6</v>
      </c>
      <c r="H243">
        <v>8</v>
      </c>
      <c r="I243" s="2">
        <v>4208</v>
      </c>
      <c r="J243" s="1">
        <v>575000</v>
      </c>
      <c r="K243">
        <v>8</v>
      </c>
      <c r="L243" s="1">
        <f t="shared" si="3"/>
        <v>136.64448669201522</v>
      </c>
    </row>
    <row r="244" spans="1:12" x14ac:dyDescent="0.55000000000000004">
      <c r="A244">
        <v>1633318</v>
      </c>
      <c r="B244">
        <v>30</v>
      </c>
      <c r="C244" t="s">
        <v>322</v>
      </c>
      <c r="D244" t="s">
        <v>306</v>
      </c>
      <c r="E244" t="s">
        <v>11</v>
      </c>
      <c r="F244">
        <v>4</v>
      </c>
      <c r="G244">
        <v>3.3</v>
      </c>
      <c r="H244">
        <v>10</v>
      </c>
      <c r="I244" s="2">
        <v>4100</v>
      </c>
      <c r="J244" s="1">
        <v>629900</v>
      </c>
      <c r="K244">
        <v>25</v>
      </c>
      <c r="L244" s="1">
        <f t="shared" si="3"/>
        <v>153.63414634146341</v>
      </c>
    </row>
    <row r="245" spans="1:12" x14ac:dyDescent="0.55000000000000004">
      <c r="A245">
        <v>1633197</v>
      </c>
      <c r="B245">
        <v>30</v>
      </c>
      <c r="C245" t="s">
        <v>323</v>
      </c>
      <c r="D245" t="s">
        <v>306</v>
      </c>
      <c r="E245" t="s">
        <v>11</v>
      </c>
      <c r="F245">
        <v>4</v>
      </c>
      <c r="G245">
        <v>3.1</v>
      </c>
      <c r="H245">
        <v>11</v>
      </c>
      <c r="I245" s="2">
        <v>4580</v>
      </c>
      <c r="J245" s="1">
        <v>750000</v>
      </c>
      <c r="K245">
        <v>24</v>
      </c>
      <c r="L245" s="1">
        <f t="shared" si="3"/>
        <v>163.75545851528383</v>
      </c>
    </row>
    <row r="246" spans="1:12" x14ac:dyDescent="0.55000000000000004">
      <c r="A246">
        <v>1628495</v>
      </c>
      <c r="B246">
        <v>60</v>
      </c>
      <c r="C246" t="s">
        <v>324</v>
      </c>
      <c r="D246" t="s">
        <v>325</v>
      </c>
      <c r="E246" t="s">
        <v>11</v>
      </c>
      <c r="F246">
        <v>2</v>
      </c>
      <c r="G246">
        <v>1</v>
      </c>
      <c r="H246">
        <v>5</v>
      </c>
      <c r="I246" s="2">
        <v>1166</v>
      </c>
      <c r="J246" s="1">
        <v>38000</v>
      </c>
      <c r="K246">
        <v>71</v>
      </c>
      <c r="L246" s="1">
        <f t="shared" si="3"/>
        <v>32.590051457975989</v>
      </c>
    </row>
    <row r="247" spans="1:12" x14ac:dyDescent="0.55000000000000004">
      <c r="A247">
        <v>1615995</v>
      </c>
      <c r="B247">
        <v>60</v>
      </c>
      <c r="C247" t="s">
        <v>326</v>
      </c>
      <c r="D247" t="s">
        <v>325</v>
      </c>
      <c r="E247" t="s">
        <v>11</v>
      </c>
      <c r="F247">
        <v>2</v>
      </c>
      <c r="G247">
        <v>1.1000000000000001</v>
      </c>
      <c r="H247">
        <v>5</v>
      </c>
      <c r="I247" s="2">
        <v>1098</v>
      </c>
      <c r="J247" s="1">
        <v>40000</v>
      </c>
      <c r="K247">
        <v>170</v>
      </c>
      <c r="L247" s="1">
        <f t="shared" si="3"/>
        <v>36.429872495446268</v>
      </c>
    </row>
    <row r="248" spans="1:12" x14ac:dyDescent="0.55000000000000004">
      <c r="A248">
        <v>1633420</v>
      </c>
      <c r="B248">
        <v>60</v>
      </c>
      <c r="C248" t="s">
        <v>327</v>
      </c>
      <c r="D248" t="s">
        <v>328</v>
      </c>
      <c r="E248" t="s">
        <v>11</v>
      </c>
      <c r="F248">
        <v>3</v>
      </c>
      <c r="G248">
        <v>1</v>
      </c>
      <c r="H248">
        <v>6</v>
      </c>
      <c r="I248" s="2">
        <v>1452</v>
      </c>
      <c r="J248" s="1">
        <v>59950</v>
      </c>
      <c r="K248">
        <v>25</v>
      </c>
      <c r="L248" s="1">
        <f t="shared" si="3"/>
        <v>41.287878787878789</v>
      </c>
    </row>
    <row r="249" spans="1:12" x14ac:dyDescent="0.55000000000000004">
      <c r="A249">
        <v>1606227</v>
      </c>
      <c r="B249">
        <v>60</v>
      </c>
      <c r="C249" t="s">
        <v>329</v>
      </c>
      <c r="D249" t="s">
        <v>330</v>
      </c>
      <c r="E249" t="s">
        <v>11</v>
      </c>
      <c r="F249">
        <v>2</v>
      </c>
      <c r="G249">
        <v>1</v>
      </c>
      <c r="H249">
        <v>5</v>
      </c>
      <c r="I249">
        <v>720</v>
      </c>
      <c r="J249" s="1">
        <v>62500</v>
      </c>
      <c r="K249">
        <v>238</v>
      </c>
      <c r="L249" s="1">
        <f t="shared" si="3"/>
        <v>86.805555555555557</v>
      </c>
    </row>
    <row r="250" spans="1:12" x14ac:dyDescent="0.55000000000000004">
      <c r="A250">
        <v>1628729</v>
      </c>
      <c r="B250">
        <v>60</v>
      </c>
      <c r="C250" t="s">
        <v>331</v>
      </c>
      <c r="D250" t="s">
        <v>332</v>
      </c>
      <c r="E250" t="s">
        <v>11</v>
      </c>
      <c r="F250">
        <v>3</v>
      </c>
      <c r="G250">
        <v>1</v>
      </c>
      <c r="H250">
        <v>6</v>
      </c>
      <c r="I250" s="2">
        <v>1044</v>
      </c>
      <c r="J250" s="1">
        <v>65900</v>
      </c>
      <c r="K250">
        <v>68</v>
      </c>
      <c r="L250" s="1">
        <f t="shared" si="3"/>
        <v>63.122605363984675</v>
      </c>
    </row>
    <row r="251" spans="1:12" x14ac:dyDescent="0.55000000000000004">
      <c r="A251">
        <v>1631800</v>
      </c>
      <c r="B251">
        <v>60</v>
      </c>
      <c r="C251" t="s">
        <v>333</v>
      </c>
      <c r="D251" t="s">
        <v>334</v>
      </c>
      <c r="E251" t="s">
        <v>11</v>
      </c>
      <c r="F251">
        <v>3</v>
      </c>
      <c r="G251">
        <v>2</v>
      </c>
      <c r="H251">
        <v>7</v>
      </c>
      <c r="I251" s="2">
        <v>1449</v>
      </c>
      <c r="J251" s="1">
        <v>74000</v>
      </c>
      <c r="K251">
        <v>41</v>
      </c>
      <c r="L251" s="1">
        <f t="shared" si="3"/>
        <v>51.069703243616289</v>
      </c>
    </row>
    <row r="252" spans="1:12" x14ac:dyDescent="0.55000000000000004">
      <c r="A252">
        <v>1634957</v>
      </c>
      <c r="B252">
        <v>60</v>
      </c>
      <c r="C252" t="s">
        <v>335</v>
      </c>
      <c r="D252" t="s">
        <v>10</v>
      </c>
      <c r="E252" t="s">
        <v>11</v>
      </c>
      <c r="F252">
        <v>3</v>
      </c>
      <c r="G252">
        <v>1</v>
      </c>
      <c r="H252">
        <v>7</v>
      </c>
      <c r="I252" s="2">
        <v>1500</v>
      </c>
      <c r="J252" s="1">
        <v>78000</v>
      </c>
      <c r="K252">
        <v>9</v>
      </c>
      <c r="L252" s="1">
        <f t="shared" si="3"/>
        <v>52</v>
      </c>
    </row>
    <row r="253" spans="1:12" x14ac:dyDescent="0.55000000000000004">
      <c r="A253">
        <v>1635497</v>
      </c>
      <c r="B253">
        <v>60</v>
      </c>
      <c r="C253" t="s">
        <v>336</v>
      </c>
      <c r="D253" t="s">
        <v>30</v>
      </c>
      <c r="E253" t="s">
        <v>11</v>
      </c>
      <c r="F253">
        <v>3</v>
      </c>
      <c r="G253">
        <v>1</v>
      </c>
      <c r="H253">
        <v>6</v>
      </c>
      <c r="I253">
        <v>962</v>
      </c>
      <c r="J253" s="1">
        <v>95000</v>
      </c>
      <c r="K253">
        <v>8</v>
      </c>
      <c r="L253" s="1">
        <f t="shared" si="3"/>
        <v>98.752598752598757</v>
      </c>
    </row>
    <row r="254" spans="1:12" x14ac:dyDescent="0.55000000000000004">
      <c r="A254">
        <v>1631659</v>
      </c>
      <c r="B254">
        <v>60</v>
      </c>
      <c r="C254" t="s">
        <v>337</v>
      </c>
      <c r="D254" t="s">
        <v>338</v>
      </c>
      <c r="E254" t="s">
        <v>11</v>
      </c>
      <c r="F254">
        <v>2</v>
      </c>
      <c r="G254">
        <v>1</v>
      </c>
      <c r="H254">
        <v>6</v>
      </c>
      <c r="I254" s="2">
        <v>1073</v>
      </c>
      <c r="J254" s="1">
        <v>99000</v>
      </c>
      <c r="K254">
        <v>42</v>
      </c>
      <c r="L254" s="1">
        <f t="shared" si="3"/>
        <v>92.264678471575024</v>
      </c>
    </row>
    <row r="255" spans="1:12" x14ac:dyDescent="0.55000000000000004">
      <c r="A255">
        <v>1623108</v>
      </c>
      <c r="B255">
        <v>60</v>
      </c>
      <c r="C255" t="s">
        <v>339</v>
      </c>
      <c r="D255" t="s">
        <v>10</v>
      </c>
      <c r="E255" t="s">
        <v>11</v>
      </c>
      <c r="F255">
        <v>3</v>
      </c>
      <c r="G255">
        <v>2</v>
      </c>
      <c r="H255">
        <v>6</v>
      </c>
      <c r="I255" s="2">
        <v>1632</v>
      </c>
      <c r="J255" s="1">
        <v>100000</v>
      </c>
      <c r="K255">
        <v>85</v>
      </c>
      <c r="L255" s="1">
        <f t="shared" si="3"/>
        <v>61.274509803921568</v>
      </c>
    </row>
    <row r="256" spans="1:12" x14ac:dyDescent="0.55000000000000004">
      <c r="A256">
        <v>1632557</v>
      </c>
      <c r="B256">
        <v>60</v>
      </c>
      <c r="C256" t="s">
        <v>340</v>
      </c>
      <c r="D256" t="s">
        <v>341</v>
      </c>
      <c r="E256" t="s">
        <v>11</v>
      </c>
      <c r="F256">
        <v>3</v>
      </c>
      <c r="G256">
        <v>1.1000000000000001</v>
      </c>
      <c r="H256">
        <v>6</v>
      </c>
      <c r="I256" s="2">
        <v>1320</v>
      </c>
      <c r="J256" s="1">
        <v>109000</v>
      </c>
      <c r="K256">
        <v>35</v>
      </c>
      <c r="L256" s="1">
        <f t="shared" si="3"/>
        <v>82.575757575757578</v>
      </c>
    </row>
    <row r="257" spans="1:12" x14ac:dyDescent="0.55000000000000004">
      <c r="A257">
        <v>1631986</v>
      </c>
      <c r="B257">
        <v>60</v>
      </c>
      <c r="C257" t="s">
        <v>342</v>
      </c>
      <c r="D257" t="s">
        <v>10</v>
      </c>
      <c r="E257" t="s">
        <v>11</v>
      </c>
      <c r="F257">
        <v>2</v>
      </c>
      <c r="G257">
        <v>1</v>
      </c>
      <c r="H257">
        <v>5</v>
      </c>
      <c r="I257" s="2">
        <v>1104</v>
      </c>
      <c r="J257" s="1">
        <v>110950</v>
      </c>
      <c r="K257">
        <v>39</v>
      </c>
      <c r="L257" s="1">
        <f t="shared" si="3"/>
        <v>100.49818840579709</v>
      </c>
    </row>
    <row r="258" spans="1:12" x14ac:dyDescent="0.55000000000000004">
      <c r="A258">
        <v>1619673</v>
      </c>
      <c r="B258">
        <v>60</v>
      </c>
      <c r="C258" t="s">
        <v>343</v>
      </c>
      <c r="D258" t="s">
        <v>344</v>
      </c>
      <c r="E258" t="s">
        <v>11</v>
      </c>
      <c r="F258">
        <v>3</v>
      </c>
      <c r="G258">
        <v>1</v>
      </c>
      <c r="H258">
        <v>5</v>
      </c>
      <c r="I258" s="2">
        <v>1120</v>
      </c>
      <c r="J258" s="1">
        <v>115000</v>
      </c>
      <c r="K258">
        <v>142</v>
      </c>
      <c r="L258" s="1">
        <f t="shared" ref="L258:L321" si="4">J258/I258</f>
        <v>102.67857142857143</v>
      </c>
    </row>
    <row r="259" spans="1:12" x14ac:dyDescent="0.55000000000000004">
      <c r="A259">
        <v>1620818</v>
      </c>
      <c r="B259">
        <v>60</v>
      </c>
      <c r="C259" t="s">
        <v>345</v>
      </c>
      <c r="D259" t="s">
        <v>341</v>
      </c>
      <c r="E259" t="s">
        <v>11</v>
      </c>
      <c r="F259">
        <v>4</v>
      </c>
      <c r="G259">
        <v>2</v>
      </c>
      <c r="H259">
        <v>7</v>
      </c>
      <c r="I259" s="2">
        <v>1470</v>
      </c>
      <c r="J259" s="1">
        <v>119000</v>
      </c>
      <c r="K259">
        <v>134</v>
      </c>
      <c r="L259" s="1">
        <f t="shared" si="4"/>
        <v>80.952380952380949</v>
      </c>
    </row>
    <row r="260" spans="1:12" x14ac:dyDescent="0.55000000000000004">
      <c r="A260">
        <v>1626051</v>
      </c>
      <c r="B260">
        <v>60</v>
      </c>
      <c r="C260" t="s">
        <v>346</v>
      </c>
      <c r="D260" t="s">
        <v>347</v>
      </c>
      <c r="E260" t="s">
        <v>11</v>
      </c>
      <c r="F260">
        <v>2</v>
      </c>
      <c r="G260">
        <v>1</v>
      </c>
      <c r="H260">
        <v>5</v>
      </c>
      <c r="I260" s="2">
        <v>1008</v>
      </c>
      <c r="J260" s="1">
        <v>120000</v>
      </c>
      <c r="K260">
        <v>88</v>
      </c>
      <c r="L260" s="1">
        <f t="shared" si="4"/>
        <v>119.04761904761905</v>
      </c>
    </row>
    <row r="261" spans="1:12" x14ac:dyDescent="0.55000000000000004">
      <c r="A261">
        <v>1621429</v>
      </c>
      <c r="B261">
        <v>60</v>
      </c>
      <c r="C261" t="s">
        <v>348</v>
      </c>
      <c r="D261" t="s">
        <v>10</v>
      </c>
      <c r="E261" t="s">
        <v>11</v>
      </c>
      <c r="F261">
        <v>4</v>
      </c>
      <c r="G261">
        <v>2</v>
      </c>
      <c r="H261">
        <v>6</v>
      </c>
      <c r="I261" s="2">
        <v>1824</v>
      </c>
      <c r="J261" s="1">
        <v>124500</v>
      </c>
      <c r="K261">
        <v>48</v>
      </c>
      <c r="L261" s="1">
        <f t="shared" si="4"/>
        <v>68.256578947368425</v>
      </c>
    </row>
    <row r="262" spans="1:12" x14ac:dyDescent="0.55000000000000004">
      <c r="A262">
        <v>1628531</v>
      </c>
      <c r="B262">
        <v>60</v>
      </c>
      <c r="C262" t="s">
        <v>349</v>
      </c>
      <c r="D262" t="s">
        <v>344</v>
      </c>
      <c r="E262" t="s">
        <v>11</v>
      </c>
      <c r="F262">
        <v>3</v>
      </c>
      <c r="G262">
        <v>1</v>
      </c>
      <c r="H262">
        <v>6</v>
      </c>
      <c r="I262" s="2">
        <v>1092</v>
      </c>
      <c r="J262" s="1">
        <v>124900</v>
      </c>
      <c r="K262">
        <v>70</v>
      </c>
      <c r="L262" s="1">
        <f t="shared" si="4"/>
        <v>114.37728937728937</v>
      </c>
    </row>
    <row r="263" spans="1:12" x14ac:dyDescent="0.55000000000000004">
      <c r="A263">
        <v>1635290</v>
      </c>
      <c r="B263">
        <v>60</v>
      </c>
      <c r="C263" t="s">
        <v>350</v>
      </c>
      <c r="D263" t="s">
        <v>351</v>
      </c>
      <c r="E263" t="s">
        <v>11</v>
      </c>
      <c r="F263">
        <v>3</v>
      </c>
      <c r="G263">
        <v>1.1000000000000001</v>
      </c>
      <c r="H263">
        <v>6</v>
      </c>
      <c r="I263" s="2">
        <v>1061</v>
      </c>
      <c r="J263" s="1">
        <v>124950</v>
      </c>
      <c r="K263">
        <v>9</v>
      </c>
      <c r="L263" s="1">
        <f t="shared" si="4"/>
        <v>117.76625824693686</v>
      </c>
    </row>
    <row r="264" spans="1:12" x14ac:dyDescent="0.55000000000000004">
      <c r="A264">
        <v>1631367</v>
      </c>
      <c r="B264">
        <v>60</v>
      </c>
      <c r="C264" t="s">
        <v>352</v>
      </c>
      <c r="D264" t="s">
        <v>341</v>
      </c>
      <c r="E264" t="s">
        <v>11</v>
      </c>
      <c r="F264">
        <v>3</v>
      </c>
      <c r="G264">
        <v>1.1000000000000001</v>
      </c>
      <c r="H264">
        <v>6</v>
      </c>
      <c r="I264" s="2">
        <v>1181</v>
      </c>
      <c r="J264" s="1">
        <v>125900</v>
      </c>
      <c r="K264">
        <v>44</v>
      </c>
      <c r="L264" s="1">
        <f t="shared" si="4"/>
        <v>106.60457239627435</v>
      </c>
    </row>
    <row r="265" spans="1:12" x14ac:dyDescent="0.55000000000000004">
      <c r="A265">
        <v>1635190</v>
      </c>
      <c r="B265">
        <v>60</v>
      </c>
      <c r="C265" t="s">
        <v>353</v>
      </c>
      <c r="D265" t="s">
        <v>354</v>
      </c>
      <c r="E265" t="s">
        <v>11</v>
      </c>
      <c r="F265">
        <v>3</v>
      </c>
      <c r="G265">
        <v>1</v>
      </c>
      <c r="H265">
        <v>6</v>
      </c>
      <c r="I265" s="2">
        <v>1195</v>
      </c>
      <c r="J265" s="1">
        <v>127500</v>
      </c>
      <c r="K265">
        <v>9</v>
      </c>
      <c r="L265" s="1">
        <f t="shared" si="4"/>
        <v>106.69456066945607</v>
      </c>
    </row>
    <row r="266" spans="1:12" x14ac:dyDescent="0.55000000000000004">
      <c r="A266">
        <v>1634844</v>
      </c>
      <c r="B266">
        <v>60</v>
      </c>
      <c r="C266" t="s">
        <v>355</v>
      </c>
      <c r="D266" t="s">
        <v>356</v>
      </c>
      <c r="E266" t="s">
        <v>11</v>
      </c>
      <c r="F266">
        <v>2</v>
      </c>
      <c r="G266">
        <v>1</v>
      </c>
      <c r="H266">
        <v>6</v>
      </c>
      <c r="I266" s="2">
        <v>1018</v>
      </c>
      <c r="J266" s="1">
        <v>129900</v>
      </c>
      <c r="K266">
        <v>12</v>
      </c>
      <c r="L266" s="1">
        <f t="shared" si="4"/>
        <v>127.60314341846758</v>
      </c>
    </row>
    <row r="267" spans="1:12" x14ac:dyDescent="0.55000000000000004">
      <c r="A267">
        <v>1635724</v>
      </c>
      <c r="B267">
        <v>60</v>
      </c>
      <c r="C267" t="s">
        <v>357</v>
      </c>
      <c r="D267" t="s">
        <v>358</v>
      </c>
      <c r="E267" t="s">
        <v>11</v>
      </c>
      <c r="F267">
        <v>3</v>
      </c>
      <c r="G267">
        <v>1</v>
      </c>
      <c r="H267">
        <v>7</v>
      </c>
      <c r="I267" s="2">
        <v>1320</v>
      </c>
      <c r="J267" s="1">
        <v>139000</v>
      </c>
      <c r="K267">
        <v>5</v>
      </c>
      <c r="L267" s="1">
        <f t="shared" si="4"/>
        <v>105.3030303030303</v>
      </c>
    </row>
    <row r="268" spans="1:12" x14ac:dyDescent="0.55000000000000004">
      <c r="A268">
        <v>1613918</v>
      </c>
      <c r="B268">
        <v>60</v>
      </c>
      <c r="C268" t="s">
        <v>359</v>
      </c>
      <c r="D268" t="s">
        <v>360</v>
      </c>
      <c r="E268" t="s">
        <v>11</v>
      </c>
      <c r="F268">
        <v>3</v>
      </c>
      <c r="G268">
        <v>2</v>
      </c>
      <c r="H268">
        <v>6</v>
      </c>
      <c r="I268" s="2">
        <v>1132</v>
      </c>
      <c r="J268" s="1">
        <v>139950</v>
      </c>
      <c r="K268">
        <v>0</v>
      </c>
      <c r="L268" s="1">
        <f t="shared" si="4"/>
        <v>123.63074204946996</v>
      </c>
    </row>
    <row r="269" spans="1:12" x14ac:dyDescent="0.55000000000000004">
      <c r="A269">
        <v>1620552</v>
      </c>
      <c r="B269">
        <v>60</v>
      </c>
      <c r="C269" t="s">
        <v>361</v>
      </c>
      <c r="D269" t="s">
        <v>360</v>
      </c>
      <c r="E269" t="s">
        <v>11</v>
      </c>
      <c r="F269">
        <v>3</v>
      </c>
      <c r="G269">
        <v>2</v>
      </c>
      <c r="H269">
        <v>6</v>
      </c>
      <c r="I269" s="2">
        <v>1132</v>
      </c>
      <c r="J269" s="1">
        <v>139950</v>
      </c>
      <c r="K269">
        <v>0</v>
      </c>
      <c r="L269" s="1">
        <f t="shared" si="4"/>
        <v>123.63074204946996</v>
      </c>
    </row>
    <row r="270" spans="1:12" x14ac:dyDescent="0.55000000000000004">
      <c r="A270">
        <v>1634090</v>
      </c>
      <c r="B270">
        <v>60</v>
      </c>
      <c r="C270" t="s">
        <v>362</v>
      </c>
      <c r="D270" t="s">
        <v>363</v>
      </c>
      <c r="E270" t="s">
        <v>11</v>
      </c>
      <c r="F270">
        <v>4</v>
      </c>
      <c r="G270">
        <v>2</v>
      </c>
      <c r="H270">
        <v>8</v>
      </c>
      <c r="I270" s="2">
        <v>1568</v>
      </c>
      <c r="J270" s="1">
        <v>140000</v>
      </c>
      <c r="K270">
        <v>21</v>
      </c>
      <c r="L270" s="1">
        <f t="shared" si="4"/>
        <v>89.285714285714292</v>
      </c>
    </row>
    <row r="271" spans="1:12" x14ac:dyDescent="0.55000000000000004">
      <c r="A271">
        <v>1629627</v>
      </c>
      <c r="B271">
        <v>60</v>
      </c>
      <c r="C271" t="s">
        <v>364</v>
      </c>
      <c r="D271" t="s">
        <v>365</v>
      </c>
      <c r="E271" t="s">
        <v>11</v>
      </c>
      <c r="F271">
        <v>2</v>
      </c>
      <c r="G271">
        <v>3</v>
      </c>
      <c r="H271">
        <v>6</v>
      </c>
      <c r="I271" s="2">
        <v>1399</v>
      </c>
      <c r="J271" s="1">
        <v>144500</v>
      </c>
      <c r="K271">
        <v>59</v>
      </c>
      <c r="L271" s="1">
        <f t="shared" si="4"/>
        <v>103.28806290207291</v>
      </c>
    </row>
    <row r="272" spans="1:12" x14ac:dyDescent="0.55000000000000004">
      <c r="A272">
        <v>1627705</v>
      </c>
      <c r="B272">
        <v>60</v>
      </c>
      <c r="C272" t="s">
        <v>366</v>
      </c>
      <c r="D272" t="s">
        <v>367</v>
      </c>
      <c r="E272" t="s">
        <v>11</v>
      </c>
      <c r="F272">
        <v>4</v>
      </c>
      <c r="G272">
        <v>2</v>
      </c>
      <c r="H272">
        <v>9</v>
      </c>
      <c r="I272" s="2">
        <v>1674</v>
      </c>
      <c r="J272" s="1">
        <v>149000</v>
      </c>
      <c r="K272">
        <v>77</v>
      </c>
      <c r="L272" s="1">
        <f t="shared" si="4"/>
        <v>89.008363201911592</v>
      </c>
    </row>
    <row r="273" spans="1:12" x14ac:dyDescent="0.55000000000000004">
      <c r="A273">
        <v>1633667</v>
      </c>
      <c r="B273">
        <v>60</v>
      </c>
      <c r="C273" t="s">
        <v>368</v>
      </c>
      <c r="D273" t="s">
        <v>369</v>
      </c>
      <c r="E273" t="s">
        <v>11</v>
      </c>
      <c r="F273">
        <v>3</v>
      </c>
      <c r="G273">
        <v>2.1</v>
      </c>
      <c r="H273">
        <v>7</v>
      </c>
      <c r="I273" s="2">
        <v>1456</v>
      </c>
      <c r="J273" s="1">
        <v>149900</v>
      </c>
      <c r="K273">
        <v>24</v>
      </c>
      <c r="L273" s="1">
        <f t="shared" si="4"/>
        <v>102.9532967032967</v>
      </c>
    </row>
    <row r="274" spans="1:12" x14ac:dyDescent="0.55000000000000004">
      <c r="A274">
        <v>1632418</v>
      </c>
      <c r="B274">
        <v>60</v>
      </c>
      <c r="C274" t="s">
        <v>370</v>
      </c>
      <c r="D274" t="s">
        <v>328</v>
      </c>
      <c r="E274" t="s">
        <v>11</v>
      </c>
      <c r="F274">
        <v>3</v>
      </c>
      <c r="G274">
        <v>2.1</v>
      </c>
      <c r="H274">
        <v>8</v>
      </c>
      <c r="I274" s="2">
        <v>2084</v>
      </c>
      <c r="J274" s="1">
        <v>155300</v>
      </c>
      <c r="K274">
        <v>36</v>
      </c>
      <c r="L274" s="1">
        <f t="shared" si="4"/>
        <v>74.520153550863725</v>
      </c>
    </row>
    <row r="275" spans="1:12" x14ac:dyDescent="0.55000000000000004">
      <c r="A275">
        <v>1603457</v>
      </c>
      <c r="B275">
        <v>60</v>
      </c>
      <c r="C275" t="s">
        <v>371</v>
      </c>
      <c r="D275" t="s">
        <v>367</v>
      </c>
      <c r="E275" t="s">
        <v>11</v>
      </c>
      <c r="F275">
        <v>3</v>
      </c>
      <c r="G275">
        <v>2</v>
      </c>
      <c r="H275">
        <v>7</v>
      </c>
      <c r="I275" s="2">
        <v>1148</v>
      </c>
      <c r="J275" s="1">
        <v>159950</v>
      </c>
      <c r="K275">
        <v>0</v>
      </c>
      <c r="L275" s="1">
        <f t="shared" si="4"/>
        <v>139.32926829268294</v>
      </c>
    </row>
    <row r="276" spans="1:12" x14ac:dyDescent="0.55000000000000004">
      <c r="A276">
        <v>1633901</v>
      </c>
      <c r="B276">
        <v>60</v>
      </c>
      <c r="C276" t="s">
        <v>372</v>
      </c>
      <c r="D276" t="s">
        <v>373</v>
      </c>
      <c r="E276" t="s">
        <v>11</v>
      </c>
      <c r="F276">
        <v>3</v>
      </c>
      <c r="G276">
        <v>1.1000000000000001</v>
      </c>
      <c r="H276">
        <v>5</v>
      </c>
      <c r="I276" s="2">
        <v>1342</v>
      </c>
      <c r="J276" s="1">
        <v>160000</v>
      </c>
      <c r="K276">
        <v>22</v>
      </c>
      <c r="L276" s="1">
        <f t="shared" si="4"/>
        <v>119.22503725782414</v>
      </c>
    </row>
    <row r="277" spans="1:12" x14ac:dyDescent="0.55000000000000004">
      <c r="A277">
        <v>1630965</v>
      </c>
      <c r="B277">
        <v>60</v>
      </c>
      <c r="C277" t="s">
        <v>374</v>
      </c>
      <c r="D277" t="s">
        <v>30</v>
      </c>
      <c r="E277" t="s">
        <v>11</v>
      </c>
      <c r="F277">
        <v>2</v>
      </c>
      <c r="G277">
        <v>1</v>
      </c>
      <c r="H277">
        <v>5</v>
      </c>
      <c r="I277" s="2">
        <v>1189</v>
      </c>
      <c r="J277" s="1">
        <v>165555</v>
      </c>
      <c r="K277">
        <v>48</v>
      </c>
      <c r="L277" s="1">
        <f t="shared" si="4"/>
        <v>139.23885618166526</v>
      </c>
    </row>
    <row r="278" spans="1:12" x14ac:dyDescent="0.55000000000000004">
      <c r="A278">
        <v>1603469</v>
      </c>
      <c r="B278">
        <v>60</v>
      </c>
      <c r="C278" t="s">
        <v>375</v>
      </c>
      <c r="D278" t="s">
        <v>10</v>
      </c>
      <c r="E278" t="s">
        <v>11</v>
      </c>
      <c r="F278">
        <v>3</v>
      </c>
      <c r="G278">
        <v>2</v>
      </c>
      <c r="H278">
        <v>7</v>
      </c>
      <c r="I278" s="2">
        <v>1312</v>
      </c>
      <c r="J278" s="1">
        <v>169950</v>
      </c>
      <c r="K278">
        <v>0</v>
      </c>
      <c r="L278" s="1">
        <f t="shared" si="4"/>
        <v>129.53506097560975</v>
      </c>
    </row>
    <row r="279" spans="1:12" x14ac:dyDescent="0.55000000000000004">
      <c r="A279">
        <v>1630234</v>
      </c>
      <c r="B279">
        <v>60</v>
      </c>
      <c r="C279" t="s">
        <v>376</v>
      </c>
      <c r="D279" t="s">
        <v>377</v>
      </c>
      <c r="E279" t="s">
        <v>11</v>
      </c>
      <c r="F279">
        <v>3</v>
      </c>
      <c r="G279">
        <v>1</v>
      </c>
      <c r="H279">
        <v>6</v>
      </c>
      <c r="I279" s="2">
        <v>1388</v>
      </c>
      <c r="J279" s="1">
        <v>170000</v>
      </c>
      <c r="K279">
        <v>55</v>
      </c>
      <c r="L279" s="1">
        <f t="shared" si="4"/>
        <v>122.47838616714698</v>
      </c>
    </row>
    <row r="280" spans="1:12" x14ac:dyDescent="0.55000000000000004">
      <c r="A280">
        <v>1623648</v>
      </c>
      <c r="B280">
        <v>60</v>
      </c>
      <c r="C280" t="s">
        <v>378</v>
      </c>
      <c r="D280" t="s">
        <v>360</v>
      </c>
      <c r="E280" t="s">
        <v>11</v>
      </c>
      <c r="F280">
        <v>3</v>
      </c>
      <c r="G280">
        <v>2.1</v>
      </c>
      <c r="H280">
        <v>6</v>
      </c>
      <c r="I280" s="2">
        <v>1604</v>
      </c>
      <c r="J280" s="1">
        <v>172950</v>
      </c>
      <c r="K280">
        <v>0</v>
      </c>
      <c r="L280" s="1">
        <f t="shared" si="4"/>
        <v>107.82418952618454</v>
      </c>
    </row>
    <row r="281" spans="1:12" x14ac:dyDescent="0.55000000000000004">
      <c r="A281">
        <v>1635302</v>
      </c>
      <c r="B281">
        <v>60</v>
      </c>
      <c r="C281" t="s">
        <v>379</v>
      </c>
      <c r="D281" t="s">
        <v>380</v>
      </c>
      <c r="E281" t="s">
        <v>11</v>
      </c>
      <c r="F281">
        <v>4</v>
      </c>
      <c r="G281">
        <v>2</v>
      </c>
      <c r="H281">
        <v>7</v>
      </c>
      <c r="I281" s="2">
        <v>1441</v>
      </c>
      <c r="J281" s="1">
        <v>174900</v>
      </c>
      <c r="K281">
        <v>8</v>
      </c>
      <c r="L281" s="1">
        <f t="shared" si="4"/>
        <v>121.37404580152672</v>
      </c>
    </row>
    <row r="282" spans="1:12" x14ac:dyDescent="0.55000000000000004">
      <c r="A282">
        <v>1634758</v>
      </c>
      <c r="B282">
        <v>60</v>
      </c>
      <c r="C282" t="s">
        <v>381</v>
      </c>
      <c r="D282" t="s">
        <v>358</v>
      </c>
      <c r="E282" t="s">
        <v>11</v>
      </c>
      <c r="F282">
        <v>3</v>
      </c>
      <c r="G282">
        <v>1</v>
      </c>
      <c r="H282">
        <v>7</v>
      </c>
      <c r="I282" s="2">
        <v>1237</v>
      </c>
      <c r="J282" s="1">
        <v>174950</v>
      </c>
      <c r="K282">
        <v>15</v>
      </c>
      <c r="L282" s="1">
        <f t="shared" si="4"/>
        <v>141.43088116410672</v>
      </c>
    </row>
    <row r="283" spans="1:12" x14ac:dyDescent="0.55000000000000004">
      <c r="A283">
        <v>1632921</v>
      </c>
      <c r="B283">
        <v>60</v>
      </c>
      <c r="C283" t="s">
        <v>382</v>
      </c>
      <c r="D283" t="s">
        <v>341</v>
      </c>
      <c r="E283" t="s">
        <v>11</v>
      </c>
      <c r="F283">
        <v>3</v>
      </c>
      <c r="G283">
        <v>2</v>
      </c>
      <c r="H283">
        <v>8</v>
      </c>
      <c r="I283" s="2">
        <v>1584</v>
      </c>
      <c r="J283" s="1">
        <v>175000</v>
      </c>
      <c r="K283">
        <v>0</v>
      </c>
      <c r="L283" s="1">
        <f t="shared" si="4"/>
        <v>110.47979797979798</v>
      </c>
    </row>
    <row r="284" spans="1:12" x14ac:dyDescent="0.55000000000000004">
      <c r="A284">
        <v>1632924</v>
      </c>
      <c r="B284">
        <v>60</v>
      </c>
      <c r="C284" t="s">
        <v>383</v>
      </c>
      <c r="D284" t="s">
        <v>341</v>
      </c>
      <c r="E284" t="s">
        <v>11</v>
      </c>
      <c r="F284">
        <v>3</v>
      </c>
      <c r="G284">
        <v>2.1</v>
      </c>
      <c r="H284">
        <v>8</v>
      </c>
      <c r="I284" s="2">
        <v>1584</v>
      </c>
      <c r="J284" s="1">
        <v>175000</v>
      </c>
      <c r="K284">
        <v>0</v>
      </c>
      <c r="L284" s="1">
        <f t="shared" si="4"/>
        <v>110.47979797979798</v>
      </c>
    </row>
    <row r="285" spans="1:12" x14ac:dyDescent="0.55000000000000004">
      <c r="A285">
        <v>1633705</v>
      </c>
      <c r="B285">
        <v>60</v>
      </c>
      <c r="C285" t="s">
        <v>384</v>
      </c>
      <c r="D285" t="s">
        <v>385</v>
      </c>
      <c r="E285" t="s">
        <v>11</v>
      </c>
      <c r="F285">
        <v>3</v>
      </c>
      <c r="G285">
        <v>2</v>
      </c>
      <c r="H285">
        <v>6</v>
      </c>
      <c r="I285" s="2">
        <v>1250</v>
      </c>
      <c r="J285" s="1">
        <v>179000</v>
      </c>
      <c r="K285">
        <v>24</v>
      </c>
      <c r="L285" s="1">
        <f t="shared" si="4"/>
        <v>143.19999999999999</v>
      </c>
    </row>
    <row r="286" spans="1:12" x14ac:dyDescent="0.55000000000000004">
      <c r="A286">
        <v>1635245</v>
      </c>
      <c r="B286">
        <v>60</v>
      </c>
      <c r="C286" t="s">
        <v>386</v>
      </c>
      <c r="D286" t="s">
        <v>387</v>
      </c>
      <c r="E286" t="s">
        <v>11</v>
      </c>
      <c r="F286">
        <v>2</v>
      </c>
      <c r="G286">
        <v>2</v>
      </c>
      <c r="H286">
        <v>6</v>
      </c>
      <c r="I286" s="2">
        <v>1247</v>
      </c>
      <c r="J286" s="1">
        <v>179000</v>
      </c>
      <c r="K286">
        <v>9</v>
      </c>
      <c r="L286" s="1">
        <f t="shared" si="4"/>
        <v>143.54450681635927</v>
      </c>
    </row>
    <row r="287" spans="1:12" x14ac:dyDescent="0.55000000000000004">
      <c r="A287">
        <v>1630452</v>
      </c>
      <c r="B287">
        <v>60</v>
      </c>
      <c r="C287" t="s">
        <v>388</v>
      </c>
      <c r="D287" t="s">
        <v>389</v>
      </c>
      <c r="E287" t="s">
        <v>11</v>
      </c>
      <c r="F287">
        <v>4</v>
      </c>
      <c r="G287">
        <v>2.1</v>
      </c>
      <c r="H287">
        <v>5</v>
      </c>
      <c r="I287" s="2">
        <v>1757</v>
      </c>
      <c r="J287" s="1">
        <v>180000</v>
      </c>
      <c r="K287">
        <v>52</v>
      </c>
      <c r="L287" s="1">
        <f t="shared" si="4"/>
        <v>102.44735344336938</v>
      </c>
    </row>
    <row r="288" spans="1:12" x14ac:dyDescent="0.55000000000000004">
      <c r="A288">
        <v>1634416</v>
      </c>
      <c r="B288">
        <v>60</v>
      </c>
      <c r="C288" t="s">
        <v>390</v>
      </c>
      <c r="D288" t="s">
        <v>391</v>
      </c>
      <c r="E288" t="s">
        <v>11</v>
      </c>
      <c r="F288">
        <v>3</v>
      </c>
      <c r="G288">
        <v>2</v>
      </c>
      <c r="H288">
        <v>6</v>
      </c>
      <c r="I288" s="2">
        <v>1542</v>
      </c>
      <c r="J288" s="1">
        <v>185000</v>
      </c>
      <c r="K288">
        <v>15</v>
      </c>
      <c r="L288" s="1">
        <f t="shared" si="4"/>
        <v>119.97405966277562</v>
      </c>
    </row>
    <row r="289" spans="1:12" x14ac:dyDescent="0.55000000000000004">
      <c r="A289">
        <v>1632501</v>
      </c>
      <c r="B289">
        <v>60</v>
      </c>
      <c r="C289" t="s">
        <v>392</v>
      </c>
      <c r="D289" t="s">
        <v>393</v>
      </c>
      <c r="E289" t="s">
        <v>11</v>
      </c>
      <c r="F289">
        <v>3</v>
      </c>
      <c r="G289">
        <v>3.3</v>
      </c>
      <c r="H289">
        <v>5</v>
      </c>
      <c r="I289" s="2">
        <v>1344</v>
      </c>
      <c r="J289" s="1">
        <v>189900</v>
      </c>
      <c r="K289">
        <v>35</v>
      </c>
      <c r="L289" s="1">
        <f t="shared" si="4"/>
        <v>141.29464285714286</v>
      </c>
    </row>
    <row r="290" spans="1:12" x14ac:dyDescent="0.55000000000000004">
      <c r="A290">
        <v>1623114</v>
      </c>
      <c r="B290">
        <v>60</v>
      </c>
      <c r="C290" t="s">
        <v>394</v>
      </c>
      <c r="D290" t="s">
        <v>395</v>
      </c>
      <c r="E290" t="s">
        <v>11</v>
      </c>
      <c r="F290">
        <v>2</v>
      </c>
      <c r="G290">
        <v>1.1000000000000001</v>
      </c>
      <c r="H290">
        <v>6</v>
      </c>
      <c r="I290" s="2">
        <v>1272</v>
      </c>
      <c r="J290" s="1">
        <v>195000</v>
      </c>
      <c r="K290">
        <v>114</v>
      </c>
      <c r="L290" s="1">
        <f t="shared" si="4"/>
        <v>153.30188679245282</v>
      </c>
    </row>
    <row r="291" spans="1:12" x14ac:dyDescent="0.55000000000000004">
      <c r="A291">
        <v>1634907</v>
      </c>
      <c r="B291">
        <v>60</v>
      </c>
      <c r="C291" t="s">
        <v>396</v>
      </c>
      <c r="D291" t="s">
        <v>397</v>
      </c>
      <c r="E291" t="s">
        <v>11</v>
      </c>
      <c r="F291">
        <v>3</v>
      </c>
      <c r="G291">
        <v>2</v>
      </c>
      <c r="H291">
        <v>7</v>
      </c>
      <c r="I291" s="2">
        <v>1546</v>
      </c>
      <c r="J291" s="1">
        <v>195000</v>
      </c>
      <c r="K291">
        <v>14</v>
      </c>
      <c r="L291" s="1">
        <f t="shared" si="4"/>
        <v>126.13195342820181</v>
      </c>
    </row>
    <row r="292" spans="1:12" x14ac:dyDescent="0.55000000000000004">
      <c r="A292">
        <v>1635321</v>
      </c>
      <c r="B292">
        <v>60</v>
      </c>
      <c r="C292" t="s">
        <v>398</v>
      </c>
      <c r="D292" t="s">
        <v>358</v>
      </c>
      <c r="E292" t="s">
        <v>11</v>
      </c>
      <c r="F292">
        <v>3</v>
      </c>
      <c r="G292">
        <v>1.1000000000000001</v>
      </c>
      <c r="H292">
        <v>7</v>
      </c>
      <c r="I292" s="2">
        <v>1428</v>
      </c>
      <c r="J292" s="1">
        <v>195000</v>
      </c>
      <c r="K292">
        <v>8</v>
      </c>
      <c r="L292" s="1">
        <f t="shared" si="4"/>
        <v>136.55462184873949</v>
      </c>
    </row>
    <row r="293" spans="1:12" x14ac:dyDescent="0.55000000000000004">
      <c r="A293">
        <v>1634973</v>
      </c>
      <c r="B293">
        <v>60</v>
      </c>
      <c r="C293" t="s">
        <v>399</v>
      </c>
      <c r="D293" t="s">
        <v>400</v>
      </c>
      <c r="E293" t="s">
        <v>11</v>
      </c>
      <c r="F293">
        <v>4</v>
      </c>
      <c r="G293">
        <v>2</v>
      </c>
      <c r="H293">
        <v>8</v>
      </c>
      <c r="I293" s="2">
        <v>1456</v>
      </c>
      <c r="J293" s="1">
        <v>195500</v>
      </c>
      <c r="K293">
        <v>12</v>
      </c>
      <c r="L293" s="1">
        <f t="shared" si="4"/>
        <v>134.27197802197801</v>
      </c>
    </row>
    <row r="294" spans="1:12" x14ac:dyDescent="0.55000000000000004">
      <c r="A294">
        <v>1634926</v>
      </c>
      <c r="B294">
        <v>60</v>
      </c>
      <c r="C294" t="s">
        <v>401</v>
      </c>
      <c r="D294" t="s">
        <v>402</v>
      </c>
      <c r="E294" t="s">
        <v>11</v>
      </c>
      <c r="F294">
        <v>3</v>
      </c>
      <c r="G294">
        <v>2.1</v>
      </c>
      <c r="H294">
        <v>7</v>
      </c>
      <c r="I294" s="2">
        <v>1792</v>
      </c>
      <c r="J294" s="1">
        <v>197950</v>
      </c>
      <c r="K294">
        <v>13</v>
      </c>
      <c r="L294" s="1">
        <f t="shared" si="4"/>
        <v>110.46316964285714</v>
      </c>
    </row>
    <row r="295" spans="1:12" x14ac:dyDescent="0.55000000000000004">
      <c r="A295">
        <v>1610626</v>
      </c>
      <c r="B295">
        <v>60</v>
      </c>
      <c r="C295" t="s">
        <v>403</v>
      </c>
      <c r="D295" t="s">
        <v>380</v>
      </c>
      <c r="E295" t="s">
        <v>11</v>
      </c>
      <c r="F295">
        <v>2</v>
      </c>
      <c r="G295">
        <v>1.1000000000000001</v>
      </c>
      <c r="H295">
        <v>5</v>
      </c>
      <c r="I295" s="2">
        <v>1292</v>
      </c>
      <c r="J295" s="1">
        <v>199900</v>
      </c>
      <c r="K295">
        <v>110</v>
      </c>
      <c r="L295" s="1">
        <f t="shared" si="4"/>
        <v>154.72136222910217</v>
      </c>
    </row>
    <row r="296" spans="1:12" x14ac:dyDescent="0.55000000000000004">
      <c r="A296">
        <v>1633278</v>
      </c>
      <c r="B296">
        <v>60</v>
      </c>
      <c r="C296" t="s">
        <v>404</v>
      </c>
      <c r="D296" t="s">
        <v>405</v>
      </c>
      <c r="E296" t="s">
        <v>11</v>
      </c>
      <c r="F296">
        <v>4</v>
      </c>
      <c r="G296">
        <v>2</v>
      </c>
      <c r="H296">
        <v>10</v>
      </c>
      <c r="I296" s="2">
        <v>2117</v>
      </c>
      <c r="J296" s="1">
        <v>199950</v>
      </c>
      <c r="K296">
        <v>28</v>
      </c>
      <c r="L296" s="1">
        <f t="shared" si="4"/>
        <v>94.449692961738307</v>
      </c>
    </row>
    <row r="297" spans="1:12" x14ac:dyDescent="0.55000000000000004">
      <c r="A297">
        <v>1623143</v>
      </c>
      <c r="B297">
        <v>60</v>
      </c>
      <c r="C297" t="s">
        <v>406</v>
      </c>
      <c r="D297" t="s">
        <v>365</v>
      </c>
      <c r="E297" t="s">
        <v>11</v>
      </c>
      <c r="F297">
        <v>3</v>
      </c>
      <c r="G297">
        <v>1.1000000000000001</v>
      </c>
      <c r="H297">
        <v>7</v>
      </c>
      <c r="I297" s="2">
        <v>1325</v>
      </c>
      <c r="J297" s="1">
        <v>199997</v>
      </c>
      <c r="K297">
        <v>113</v>
      </c>
      <c r="L297" s="1">
        <f t="shared" si="4"/>
        <v>150.9411320754717</v>
      </c>
    </row>
    <row r="298" spans="1:12" x14ac:dyDescent="0.55000000000000004">
      <c r="A298">
        <v>1633470</v>
      </c>
      <c r="B298">
        <v>60</v>
      </c>
      <c r="C298" t="s">
        <v>407</v>
      </c>
      <c r="D298" t="s">
        <v>402</v>
      </c>
      <c r="E298" t="s">
        <v>11</v>
      </c>
      <c r="F298">
        <v>3</v>
      </c>
      <c r="G298">
        <v>2.1</v>
      </c>
      <c r="H298">
        <v>6</v>
      </c>
      <c r="I298" s="2">
        <v>1632</v>
      </c>
      <c r="J298" s="1">
        <v>204000</v>
      </c>
      <c r="K298">
        <v>25</v>
      </c>
      <c r="L298" s="1">
        <f t="shared" si="4"/>
        <v>125</v>
      </c>
    </row>
    <row r="299" spans="1:12" x14ac:dyDescent="0.55000000000000004">
      <c r="A299">
        <v>1632440</v>
      </c>
      <c r="B299">
        <v>60</v>
      </c>
      <c r="C299" t="s">
        <v>408</v>
      </c>
      <c r="D299" t="s">
        <v>409</v>
      </c>
      <c r="E299" t="s">
        <v>11</v>
      </c>
      <c r="F299">
        <v>2</v>
      </c>
      <c r="G299">
        <v>2</v>
      </c>
      <c r="H299">
        <v>7</v>
      </c>
      <c r="I299" s="2">
        <v>1396</v>
      </c>
      <c r="J299" s="1">
        <v>209000</v>
      </c>
      <c r="K299">
        <v>34</v>
      </c>
      <c r="L299" s="1">
        <f t="shared" si="4"/>
        <v>149.71346704871061</v>
      </c>
    </row>
    <row r="300" spans="1:12" x14ac:dyDescent="0.55000000000000004">
      <c r="A300">
        <v>1633375</v>
      </c>
      <c r="B300">
        <v>60</v>
      </c>
      <c r="C300" t="s">
        <v>410</v>
      </c>
      <c r="D300" t="s">
        <v>411</v>
      </c>
      <c r="E300" t="s">
        <v>11</v>
      </c>
      <c r="F300">
        <v>3</v>
      </c>
      <c r="G300">
        <v>2</v>
      </c>
      <c r="H300">
        <v>8</v>
      </c>
      <c r="I300" s="2">
        <v>1846</v>
      </c>
      <c r="J300" s="1">
        <v>215000</v>
      </c>
      <c r="K300">
        <v>26</v>
      </c>
      <c r="L300" s="1">
        <f t="shared" si="4"/>
        <v>116.46803900325027</v>
      </c>
    </row>
    <row r="301" spans="1:12" x14ac:dyDescent="0.55000000000000004">
      <c r="A301">
        <v>1630724</v>
      </c>
      <c r="B301">
        <v>60</v>
      </c>
      <c r="C301" t="s">
        <v>412</v>
      </c>
      <c r="D301" t="s">
        <v>413</v>
      </c>
      <c r="E301" t="s">
        <v>11</v>
      </c>
      <c r="F301">
        <v>3</v>
      </c>
      <c r="G301">
        <v>2</v>
      </c>
      <c r="H301">
        <v>6</v>
      </c>
      <c r="I301" s="2">
        <v>1532</v>
      </c>
      <c r="J301" s="1">
        <v>219900</v>
      </c>
      <c r="K301">
        <v>50</v>
      </c>
      <c r="L301" s="1">
        <f t="shared" si="4"/>
        <v>143.53785900783291</v>
      </c>
    </row>
    <row r="302" spans="1:12" x14ac:dyDescent="0.55000000000000004">
      <c r="A302">
        <v>1633401</v>
      </c>
      <c r="B302">
        <v>60</v>
      </c>
      <c r="C302" t="s">
        <v>414</v>
      </c>
      <c r="D302" t="s">
        <v>395</v>
      </c>
      <c r="E302" t="s">
        <v>11</v>
      </c>
      <c r="F302">
        <v>3</v>
      </c>
      <c r="G302">
        <v>2</v>
      </c>
      <c r="H302">
        <v>9</v>
      </c>
      <c r="I302" s="2">
        <v>1799</v>
      </c>
      <c r="J302" s="1">
        <v>223000</v>
      </c>
      <c r="K302">
        <v>25</v>
      </c>
      <c r="L302" s="1">
        <f t="shared" si="4"/>
        <v>123.95775430794886</v>
      </c>
    </row>
    <row r="303" spans="1:12" x14ac:dyDescent="0.55000000000000004">
      <c r="A303">
        <v>1619255</v>
      </c>
      <c r="B303">
        <v>60</v>
      </c>
      <c r="C303" t="s">
        <v>415</v>
      </c>
      <c r="D303" t="s">
        <v>416</v>
      </c>
      <c r="E303" t="s">
        <v>11</v>
      </c>
      <c r="F303">
        <v>4</v>
      </c>
      <c r="G303">
        <v>2.1</v>
      </c>
      <c r="H303">
        <v>10</v>
      </c>
      <c r="I303" s="2">
        <v>2571</v>
      </c>
      <c r="J303" s="1">
        <v>224950</v>
      </c>
      <c r="K303">
        <v>144</v>
      </c>
      <c r="L303" s="1">
        <f t="shared" si="4"/>
        <v>87.495138078568644</v>
      </c>
    </row>
    <row r="304" spans="1:12" x14ac:dyDescent="0.55000000000000004">
      <c r="A304">
        <v>1635440</v>
      </c>
      <c r="B304">
        <v>60</v>
      </c>
      <c r="C304" t="s">
        <v>417</v>
      </c>
      <c r="D304" t="s">
        <v>363</v>
      </c>
      <c r="E304" t="s">
        <v>11</v>
      </c>
      <c r="F304">
        <v>3</v>
      </c>
      <c r="G304">
        <v>1.1000000000000001</v>
      </c>
      <c r="H304">
        <v>7</v>
      </c>
      <c r="I304" s="2">
        <v>1798</v>
      </c>
      <c r="J304" s="1">
        <v>224950</v>
      </c>
      <c r="K304">
        <v>8</v>
      </c>
      <c r="L304" s="1">
        <f t="shared" si="4"/>
        <v>125.11123470522803</v>
      </c>
    </row>
    <row r="305" spans="1:12" x14ac:dyDescent="0.55000000000000004">
      <c r="A305">
        <v>1630139</v>
      </c>
      <c r="B305">
        <v>60</v>
      </c>
      <c r="C305" t="s">
        <v>418</v>
      </c>
      <c r="D305" t="s">
        <v>395</v>
      </c>
      <c r="E305" t="s">
        <v>11</v>
      </c>
      <c r="F305">
        <v>2</v>
      </c>
      <c r="G305">
        <v>2.1</v>
      </c>
      <c r="H305">
        <v>4</v>
      </c>
      <c r="I305" s="2">
        <v>1360</v>
      </c>
      <c r="J305" s="1">
        <v>225000</v>
      </c>
      <c r="K305">
        <v>51</v>
      </c>
      <c r="L305" s="1">
        <f t="shared" si="4"/>
        <v>165.44117647058823</v>
      </c>
    </row>
    <row r="306" spans="1:12" x14ac:dyDescent="0.55000000000000004">
      <c r="A306">
        <v>1631558</v>
      </c>
      <c r="B306">
        <v>60</v>
      </c>
      <c r="C306" t="s">
        <v>419</v>
      </c>
      <c r="D306" t="s">
        <v>420</v>
      </c>
      <c r="E306" t="s">
        <v>11</v>
      </c>
      <c r="F306">
        <v>4</v>
      </c>
      <c r="G306">
        <v>2.1</v>
      </c>
      <c r="H306">
        <v>11</v>
      </c>
      <c r="I306" s="2">
        <v>2064</v>
      </c>
      <c r="J306" s="1">
        <v>229950</v>
      </c>
      <c r="K306">
        <v>43</v>
      </c>
      <c r="L306" s="1">
        <f t="shared" si="4"/>
        <v>111.40988372093024</v>
      </c>
    </row>
    <row r="307" spans="1:12" x14ac:dyDescent="0.55000000000000004">
      <c r="A307">
        <v>1631155</v>
      </c>
      <c r="B307">
        <v>60</v>
      </c>
      <c r="C307" t="s">
        <v>421</v>
      </c>
      <c r="D307" t="s">
        <v>422</v>
      </c>
      <c r="E307" t="s">
        <v>11</v>
      </c>
      <c r="F307">
        <v>3</v>
      </c>
      <c r="G307">
        <v>2.1</v>
      </c>
      <c r="H307">
        <v>8</v>
      </c>
      <c r="I307" s="2">
        <v>2868</v>
      </c>
      <c r="J307" s="1">
        <v>230000</v>
      </c>
      <c r="K307">
        <v>44</v>
      </c>
      <c r="L307" s="1">
        <f t="shared" si="4"/>
        <v>80.195258019525795</v>
      </c>
    </row>
    <row r="308" spans="1:12" x14ac:dyDescent="0.55000000000000004">
      <c r="A308">
        <v>1620350</v>
      </c>
      <c r="B308">
        <v>60</v>
      </c>
      <c r="C308" t="s">
        <v>423</v>
      </c>
      <c r="D308" t="s">
        <v>409</v>
      </c>
      <c r="E308" t="s">
        <v>11</v>
      </c>
      <c r="F308">
        <v>2</v>
      </c>
      <c r="G308">
        <v>2</v>
      </c>
      <c r="H308">
        <v>8</v>
      </c>
      <c r="I308" s="2">
        <v>1431</v>
      </c>
      <c r="J308" s="1">
        <v>235000</v>
      </c>
      <c r="K308">
        <v>136</v>
      </c>
      <c r="L308" s="1">
        <f t="shared" si="4"/>
        <v>164.2208245981831</v>
      </c>
    </row>
    <row r="309" spans="1:12" x14ac:dyDescent="0.55000000000000004">
      <c r="A309">
        <v>1633325</v>
      </c>
      <c r="B309">
        <v>60</v>
      </c>
      <c r="C309" t="s">
        <v>424</v>
      </c>
      <c r="D309" t="s">
        <v>425</v>
      </c>
      <c r="E309" t="s">
        <v>11</v>
      </c>
      <c r="F309">
        <v>3</v>
      </c>
      <c r="G309">
        <v>3</v>
      </c>
      <c r="H309">
        <v>9</v>
      </c>
      <c r="I309" s="2">
        <v>2235</v>
      </c>
      <c r="J309" s="1">
        <v>239500</v>
      </c>
      <c r="K309">
        <v>21</v>
      </c>
      <c r="L309" s="1">
        <f t="shared" si="4"/>
        <v>107.15883668903803</v>
      </c>
    </row>
    <row r="310" spans="1:12" x14ac:dyDescent="0.55000000000000004">
      <c r="A310">
        <v>1620940</v>
      </c>
      <c r="B310">
        <v>60</v>
      </c>
      <c r="C310" t="s">
        <v>426</v>
      </c>
      <c r="D310" t="s">
        <v>395</v>
      </c>
      <c r="E310" t="s">
        <v>11</v>
      </c>
      <c r="F310">
        <v>4</v>
      </c>
      <c r="G310">
        <v>2.1</v>
      </c>
      <c r="H310">
        <v>7</v>
      </c>
      <c r="I310" s="2">
        <v>1975</v>
      </c>
      <c r="J310" s="1">
        <v>239900</v>
      </c>
      <c r="K310">
        <v>133</v>
      </c>
      <c r="L310" s="1">
        <f t="shared" si="4"/>
        <v>121.46835443037975</v>
      </c>
    </row>
    <row r="311" spans="1:12" x14ac:dyDescent="0.55000000000000004">
      <c r="A311">
        <v>1631705</v>
      </c>
      <c r="B311">
        <v>60</v>
      </c>
      <c r="C311" t="s">
        <v>427</v>
      </c>
      <c r="D311" t="s">
        <v>425</v>
      </c>
      <c r="E311" t="s">
        <v>11</v>
      </c>
      <c r="F311">
        <v>4</v>
      </c>
      <c r="G311">
        <v>2.1</v>
      </c>
      <c r="H311">
        <v>10</v>
      </c>
      <c r="I311" s="2">
        <v>2618</v>
      </c>
      <c r="J311" s="1">
        <v>239995</v>
      </c>
      <c r="K311">
        <v>41</v>
      </c>
      <c r="L311" s="1">
        <f t="shared" si="4"/>
        <v>91.671122994652407</v>
      </c>
    </row>
    <row r="312" spans="1:12" x14ac:dyDescent="0.55000000000000004">
      <c r="A312">
        <v>1634133</v>
      </c>
      <c r="B312">
        <v>60</v>
      </c>
      <c r="C312" t="s">
        <v>428</v>
      </c>
      <c r="D312" t="s">
        <v>429</v>
      </c>
      <c r="E312" t="s">
        <v>11</v>
      </c>
      <c r="F312">
        <v>4</v>
      </c>
      <c r="G312">
        <v>2.1</v>
      </c>
      <c r="H312">
        <v>10</v>
      </c>
      <c r="I312" s="2">
        <v>2350</v>
      </c>
      <c r="J312" s="1">
        <v>247900</v>
      </c>
      <c r="K312">
        <v>21</v>
      </c>
      <c r="L312" s="1">
        <f t="shared" si="4"/>
        <v>105.48936170212765</v>
      </c>
    </row>
    <row r="313" spans="1:12" x14ac:dyDescent="0.55000000000000004">
      <c r="A313">
        <v>1613031</v>
      </c>
      <c r="B313">
        <v>60</v>
      </c>
      <c r="C313" t="s">
        <v>430</v>
      </c>
      <c r="D313" t="s">
        <v>416</v>
      </c>
      <c r="E313" t="s">
        <v>11</v>
      </c>
      <c r="F313">
        <v>5</v>
      </c>
      <c r="G313">
        <v>2</v>
      </c>
      <c r="H313">
        <v>11</v>
      </c>
      <c r="I313" s="2">
        <v>2598</v>
      </c>
      <c r="J313" s="1">
        <v>249000</v>
      </c>
      <c r="K313">
        <v>191</v>
      </c>
      <c r="L313" s="1">
        <f t="shared" si="4"/>
        <v>95.842956120092381</v>
      </c>
    </row>
    <row r="314" spans="1:12" x14ac:dyDescent="0.55000000000000004">
      <c r="A314">
        <v>1621473</v>
      </c>
      <c r="B314">
        <v>60</v>
      </c>
      <c r="C314" t="s">
        <v>431</v>
      </c>
      <c r="D314" t="s">
        <v>422</v>
      </c>
      <c r="E314" t="s">
        <v>11</v>
      </c>
      <c r="F314">
        <v>5</v>
      </c>
      <c r="G314">
        <v>3</v>
      </c>
      <c r="H314">
        <v>9</v>
      </c>
      <c r="I314" s="2">
        <v>2968</v>
      </c>
      <c r="J314" s="1">
        <v>249900</v>
      </c>
      <c r="K314">
        <v>117</v>
      </c>
      <c r="L314" s="1">
        <f t="shared" si="4"/>
        <v>84.198113207547166</v>
      </c>
    </row>
    <row r="315" spans="1:12" x14ac:dyDescent="0.55000000000000004">
      <c r="A315">
        <v>1630992</v>
      </c>
      <c r="B315">
        <v>60</v>
      </c>
      <c r="C315" t="s">
        <v>432</v>
      </c>
      <c r="D315" t="s">
        <v>356</v>
      </c>
      <c r="E315" t="s">
        <v>11</v>
      </c>
      <c r="F315">
        <v>3</v>
      </c>
      <c r="G315">
        <v>2</v>
      </c>
      <c r="H315">
        <v>8</v>
      </c>
      <c r="I315" s="2">
        <v>1567</v>
      </c>
      <c r="J315" s="1">
        <v>249950</v>
      </c>
      <c r="K315">
        <v>46</v>
      </c>
      <c r="L315" s="1">
        <f t="shared" si="4"/>
        <v>159.50861518825781</v>
      </c>
    </row>
    <row r="316" spans="1:12" x14ac:dyDescent="0.55000000000000004">
      <c r="A316">
        <v>1635143</v>
      </c>
      <c r="B316">
        <v>60</v>
      </c>
      <c r="C316" t="s">
        <v>433</v>
      </c>
      <c r="D316" t="s">
        <v>434</v>
      </c>
      <c r="E316" t="s">
        <v>11</v>
      </c>
      <c r="F316">
        <v>2</v>
      </c>
      <c r="G316">
        <v>2</v>
      </c>
      <c r="H316">
        <v>6</v>
      </c>
      <c r="I316" s="2">
        <v>1588</v>
      </c>
      <c r="J316" s="1">
        <v>252500</v>
      </c>
      <c r="K316">
        <v>10</v>
      </c>
      <c r="L316" s="1">
        <f t="shared" si="4"/>
        <v>159.00503778337531</v>
      </c>
    </row>
    <row r="317" spans="1:12" x14ac:dyDescent="0.55000000000000004">
      <c r="A317">
        <v>1633801</v>
      </c>
      <c r="B317">
        <v>60</v>
      </c>
      <c r="C317" t="s">
        <v>435</v>
      </c>
      <c r="D317" t="s">
        <v>395</v>
      </c>
      <c r="E317" t="s">
        <v>27</v>
      </c>
      <c r="F317">
        <v>3</v>
      </c>
      <c r="G317">
        <v>2.1</v>
      </c>
      <c r="H317">
        <v>10</v>
      </c>
      <c r="I317" s="2">
        <v>1866</v>
      </c>
      <c r="J317" s="1">
        <v>254500</v>
      </c>
      <c r="K317">
        <v>21</v>
      </c>
      <c r="L317" s="1">
        <f t="shared" si="4"/>
        <v>136.38799571275456</v>
      </c>
    </row>
    <row r="318" spans="1:12" x14ac:dyDescent="0.55000000000000004">
      <c r="A318">
        <v>1624420</v>
      </c>
      <c r="B318">
        <v>60</v>
      </c>
      <c r="C318" t="s">
        <v>436</v>
      </c>
      <c r="D318" t="s">
        <v>413</v>
      </c>
      <c r="E318" t="s">
        <v>11</v>
      </c>
      <c r="F318">
        <v>3</v>
      </c>
      <c r="G318">
        <v>1</v>
      </c>
      <c r="H318">
        <v>8</v>
      </c>
      <c r="I318" s="2">
        <v>1375</v>
      </c>
      <c r="J318" s="1">
        <v>255500</v>
      </c>
      <c r="K318">
        <v>99</v>
      </c>
      <c r="L318" s="1">
        <f t="shared" si="4"/>
        <v>185.81818181818181</v>
      </c>
    </row>
    <row r="319" spans="1:12" x14ac:dyDescent="0.55000000000000004">
      <c r="A319">
        <v>1635277</v>
      </c>
      <c r="B319">
        <v>60</v>
      </c>
      <c r="C319" t="s">
        <v>437</v>
      </c>
      <c r="D319" t="s">
        <v>420</v>
      </c>
      <c r="E319" t="s">
        <v>11</v>
      </c>
      <c r="F319">
        <v>4</v>
      </c>
      <c r="G319">
        <v>3</v>
      </c>
      <c r="H319">
        <v>8</v>
      </c>
      <c r="I319" s="2">
        <v>2162</v>
      </c>
      <c r="J319" s="1">
        <v>257000</v>
      </c>
      <c r="K319">
        <v>9</v>
      </c>
      <c r="L319" s="1">
        <f t="shared" si="4"/>
        <v>118.87141535615172</v>
      </c>
    </row>
    <row r="320" spans="1:12" x14ac:dyDescent="0.55000000000000004">
      <c r="A320">
        <v>1635217</v>
      </c>
      <c r="B320">
        <v>60</v>
      </c>
      <c r="C320" t="s">
        <v>438</v>
      </c>
      <c r="D320" t="s">
        <v>373</v>
      </c>
      <c r="E320" t="s">
        <v>11</v>
      </c>
      <c r="F320">
        <v>3</v>
      </c>
      <c r="G320">
        <v>1</v>
      </c>
      <c r="H320">
        <v>6</v>
      </c>
      <c r="I320" s="2">
        <v>1568</v>
      </c>
      <c r="J320" s="1">
        <v>259000</v>
      </c>
      <c r="K320">
        <v>8</v>
      </c>
      <c r="L320" s="1">
        <f t="shared" si="4"/>
        <v>165.17857142857142</v>
      </c>
    </row>
    <row r="321" spans="1:12" x14ac:dyDescent="0.55000000000000004">
      <c r="A321">
        <v>1635428</v>
      </c>
      <c r="B321">
        <v>60</v>
      </c>
      <c r="C321" t="s">
        <v>439</v>
      </c>
      <c r="D321" t="s">
        <v>363</v>
      </c>
      <c r="E321" t="s">
        <v>11</v>
      </c>
      <c r="F321">
        <v>3</v>
      </c>
      <c r="G321">
        <v>2</v>
      </c>
      <c r="H321">
        <v>7</v>
      </c>
      <c r="I321" s="2">
        <v>1522</v>
      </c>
      <c r="J321" s="1">
        <v>259950</v>
      </c>
      <c r="K321">
        <v>8</v>
      </c>
      <c r="L321" s="1">
        <f t="shared" si="4"/>
        <v>170.79500657030223</v>
      </c>
    </row>
    <row r="322" spans="1:12" x14ac:dyDescent="0.55000000000000004">
      <c r="A322">
        <v>1631321</v>
      </c>
      <c r="B322">
        <v>60</v>
      </c>
      <c r="C322" t="s">
        <v>440</v>
      </c>
      <c r="D322" t="s">
        <v>441</v>
      </c>
      <c r="E322" t="s">
        <v>11</v>
      </c>
      <c r="F322">
        <v>4</v>
      </c>
      <c r="G322">
        <v>2</v>
      </c>
      <c r="H322">
        <v>9</v>
      </c>
      <c r="I322" s="2">
        <v>2000</v>
      </c>
      <c r="J322" s="1">
        <v>265000</v>
      </c>
      <c r="K322">
        <v>45</v>
      </c>
      <c r="L322" s="1">
        <f t="shared" ref="L322:L376" si="5">J322/I322</f>
        <v>132.5</v>
      </c>
    </row>
    <row r="323" spans="1:12" x14ac:dyDescent="0.55000000000000004">
      <c r="A323">
        <v>1635644</v>
      </c>
      <c r="B323">
        <v>60</v>
      </c>
      <c r="C323" t="s">
        <v>442</v>
      </c>
      <c r="D323" t="s">
        <v>395</v>
      </c>
      <c r="E323" t="s">
        <v>11</v>
      </c>
      <c r="F323">
        <v>4</v>
      </c>
      <c r="G323">
        <v>2.1</v>
      </c>
      <c r="H323">
        <v>10</v>
      </c>
      <c r="I323" s="2">
        <v>2150</v>
      </c>
      <c r="J323" s="1">
        <v>269000</v>
      </c>
      <c r="K323">
        <v>7</v>
      </c>
      <c r="L323" s="1">
        <f t="shared" si="5"/>
        <v>125.11627906976744</v>
      </c>
    </row>
    <row r="324" spans="1:12" x14ac:dyDescent="0.55000000000000004">
      <c r="A324">
        <v>1635989</v>
      </c>
      <c r="B324">
        <v>60</v>
      </c>
      <c r="C324" t="s">
        <v>443</v>
      </c>
      <c r="D324" t="s">
        <v>444</v>
      </c>
      <c r="E324" t="s">
        <v>11</v>
      </c>
      <c r="F324">
        <v>4</v>
      </c>
      <c r="G324">
        <v>2.1</v>
      </c>
      <c r="H324">
        <v>9</v>
      </c>
      <c r="I324" s="2">
        <v>2644</v>
      </c>
      <c r="J324" s="1">
        <v>269900</v>
      </c>
      <c r="K324">
        <v>2</v>
      </c>
      <c r="L324" s="1">
        <f t="shared" si="5"/>
        <v>102.0801815431165</v>
      </c>
    </row>
    <row r="325" spans="1:12" x14ac:dyDescent="0.55000000000000004">
      <c r="A325">
        <v>1611981</v>
      </c>
      <c r="B325">
        <v>60</v>
      </c>
      <c r="C325" t="s">
        <v>445</v>
      </c>
      <c r="D325" t="s">
        <v>422</v>
      </c>
      <c r="E325" t="s">
        <v>11</v>
      </c>
      <c r="F325">
        <v>4</v>
      </c>
      <c r="G325">
        <v>2.1</v>
      </c>
      <c r="H325">
        <v>8</v>
      </c>
      <c r="I325" s="2">
        <v>1922</v>
      </c>
      <c r="J325" s="1">
        <v>274900</v>
      </c>
      <c r="K325">
        <v>0</v>
      </c>
      <c r="L325" s="1">
        <f t="shared" si="5"/>
        <v>143.02809573361083</v>
      </c>
    </row>
    <row r="326" spans="1:12" x14ac:dyDescent="0.55000000000000004">
      <c r="A326">
        <v>1627519</v>
      </c>
      <c r="B326">
        <v>60</v>
      </c>
      <c r="C326" t="s">
        <v>446</v>
      </c>
      <c r="D326" t="s">
        <v>363</v>
      </c>
      <c r="E326" t="s">
        <v>11</v>
      </c>
      <c r="F326">
        <v>3</v>
      </c>
      <c r="G326">
        <v>2</v>
      </c>
      <c r="H326">
        <v>7</v>
      </c>
      <c r="I326" s="2">
        <v>1672</v>
      </c>
      <c r="J326" s="1">
        <v>289000</v>
      </c>
      <c r="K326">
        <v>78</v>
      </c>
      <c r="L326" s="1">
        <f t="shared" si="5"/>
        <v>172.84688995215311</v>
      </c>
    </row>
    <row r="327" spans="1:12" x14ac:dyDescent="0.55000000000000004">
      <c r="A327">
        <v>1635454</v>
      </c>
      <c r="B327">
        <v>60</v>
      </c>
      <c r="C327" t="s">
        <v>447</v>
      </c>
      <c r="D327" t="s">
        <v>448</v>
      </c>
      <c r="E327" t="s">
        <v>11</v>
      </c>
      <c r="F327">
        <v>4</v>
      </c>
      <c r="G327">
        <v>2.1</v>
      </c>
      <c r="H327">
        <v>7</v>
      </c>
      <c r="I327" s="2">
        <v>2120</v>
      </c>
      <c r="J327" s="1">
        <v>289950</v>
      </c>
      <c r="K327">
        <v>8</v>
      </c>
      <c r="L327" s="1">
        <f t="shared" si="5"/>
        <v>136.76886792452831</v>
      </c>
    </row>
    <row r="328" spans="1:12" x14ac:dyDescent="0.55000000000000004">
      <c r="A328">
        <v>1626171</v>
      </c>
      <c r="B328">
        <v>60</v>
      </c>
      <c r="C328" t="s">
        <v>449</v>
      </c>
      <c r="D328" t="s">
        <v>400</v>
      </c>
      <c r="E328" t="s">
        <v>27</v>
      </c>
      <c r="F328">
        <v>3</v>
      </c>
      <c r="G328">
        <v>2</v>
      </c>
      <c r="H328">
        <v>6</v>
      </c>
      <c r="I328" s="2">
        <v>1524</v>
      </c>
      <c r="J328" s="1">
        <v>295000</v>
      </c>
      <c r="K328">
        <v>86</v>
      </c>
      <c r="L328" s="1">
        <f t="shared" si="5"/>
        <v>193.56955380577429</v>
      </c>
    </row>
    <row r="329" spans="1:12" x14ac:dyDescent="0.55000000000000004">
      <c r="A329">
        <v>1626572</v>
      </c>
      <c r="B329">
        <v>60</v>
      </c>
      <c r="C329" t="s">
        <v>449</v>
      </c>
      <c r="D329" t="s">
        <v>400</v>
      </c>
      <c r="E329" t="s">
        <v>27</v>
      </c>
      <c r="F329">
        <v>3</v>
      </c>
      <c r="G329">
        <v>2</v>
      </c>
      <c r="H329">
        <v>6</v>
      </c>
      <c r="I329" s="2">
        <v>1524</v>
      </c>
      <c r="J329" s="1">
        <v>295000</v>
      </c>
      <c r="K329">
        <v>86</v>
      </c>
      <c r="L329" s="1">
        <f t="shared" si="5"/>
        <v>193.56955380577429</v>
      </c>
    </row>
    <row r="330" spans="1:12" x14ac:dyDescent="0.55000000000000004">
      <c r="A330">
        <v>1633713</v>
      </c>
      <c r="B330">
        <v>60</v>
      </c>
      <c r="C330" t="s">
        <v>450</v>
      </c>
      <c r="D330" t="s">
        <v>395</v>
      </c>
      <c r="E330" t="s">
        <v>11</v>
      </c>
      <c r="F330">
        <v>3</v>
      </c>
      <c r="G330">
        <v>2.1</v>
      </c>
      <c r="H330">
        <v>9</v>
      </c>
      <c r="I330" s="2">
        <v>2240</v>
      </c>
      <c r="J330" s="1">
        <v>299000</v>
      </c>
      <c r="K330">
        <v>23</v>
      </c>
      <c r="L330" s="1">
        <f t="shared" si="5"/>
        <v>133.48214285714286</v>
      </c>
    </row>
    <row r="331" spans="1:12" x14ac:dyDescent="0.55000000000000004">
      <c r="A331">
        <v>1626499</v>
      </c>
      <c r="B331">
        <v>60</v>
      </c>
      <c r="C331" t="s">
        <v>451</v>
      </c>
      <c r="D331" t="s">
        <v>395</v>
      </c>
      <c r="E331" t="s">
        <v>11</v>
      </c>
      <c r="F331">
        <v>4</v>
      </c>
      <c r="G331">
        <v>2.1</v>
      </c>
      <c r="H331">
        <v>8</v>
      </c>
      <c r="I331" s="2">
        <v>2647</v>
      </c>
      <c r="J331" s="1">
        <v>300000</v>
      </c>
      <c r="K331">
        <v>29</v>
      </c>
      <c r="L331" s="1">
        <f t="shared" si="5"/>
        <v>113.33585190782017</v>
      </c>
    </row>
    <row r="332" spans="1:12" x14ac:dyDescent="0.55000000000000004">
      <c r="A332">
        <v>1632766</v>
      </c>
      <c r="B332">
        <v>60</v>
      </c>
      <c r="C332" t="s">
        <v>452</v>
      </c>
      <c r="D332" t="s">
        <v>395</v>
      </c>
      <c r="E332" t="s">
        <v>11</v>
      </c>
      <c r="F332">
        <v>3</v>
      </c>
      <c r="G332">
        <v>2.1</v>
      </c>
      <c r="H332">
        <v>8</v>
      </c>
      <c r="I332" s="2">
        <v>2986</v>
      </c>
      <c r="J332" s="1">
        <v>328000</v>
      </c>
      <c r="K332">
        <v>32</v>
      </c>
      <c r="L332" s="1">
        <f t="shared" si="5"/>
        <v>109.84594775619559</v>
      </c>
    </row>
    <row r="333" spans="1:12" x14ac:dyDescent="0.55000000000000004">
      <c r="A333">
        <v>1629349</v>
      </c>
      <c r="B333">
        <v>60</v>
      </c>
      <c r="C333" t="s">
        <v>453</v>
      </c>
      <c r="D333" t="s">
        <v>454</v>
      </c>
      <c r="E333" t="s">
        <v>11</v>
      </c>
      <c r="F333">
        <v>3</v>
      </c>
      <c r="G333">
        <v>1.1000000000000001</v>
      </c>
      <c r="H333">
        <v>7</v>
      </c>
      <c r="I333" s="2">
        <v>1496</v>
      </c>
      <c r="J333" s="1">
        <v>329500</v>
      </c>
      <c r="K333">
        <v>59</v>
      </c>
      <c r="L333" s="1">
        <f t="shared" si="5"/>
        <v>220.25401069518716</v>
      </c>
    </row>
    <row r="334" spans="1:12" x14ac:dyDescent="0.55000000000000004">
      <c r="A334">
        <v>1615151</v>
      </c>
      <c r="B334">
        <v>60</v>
      </c>
      <c r="C334" t="s">
        <v>455</v>
      </c>
      <c r="D334" t="s">
        <v>448</v>
      </c>
      <c r="E334" t="s">
        <v>11</v>
      </c>
      <c r="F334">
        <v>4</v>
      </c>
      <c r="G334">
        <v>3.1</v>
      </c>
      <c r="H334">
        <v>9</v>
      </c>
      <c r="I334" s="2">
        <v>2862</v>
      </c>
      <c r="J334" s="1">
        <v>329900</v>
      </c>
      <c r="K334">
        <v>176</v>
      </c>
      <c r="L334" s="1">
        <f t="shared" si="5"/>
        <v>115.2690426275332</v>
      </c>
    </row>
    <row r="335" spans="1:12" x14ac:dyDescent="0.55000000000000004">
      <c r="A335">
        <v>1629482</v>
      </c>
      <c r="B335">
        <v>60</v>
      </c>
      <c r="C335" t="s">
        <v>456</v>
      </c>
      <c r="D335" t="s">
        <v>363</v>
      </c>
      <c r="E335" t="s">
        <v>11</v>
      </c>
      <c r="F335">
        <v>4</v>
      </c>
      <c r="G335">
        <v>2</v>
      </c>
      <c r="H335">
        <v>11</v>
      </c>
      <c r="I335" s="2">
        <v>2176</v>
      </c>
      <c r="J335" s="1">
        <v>340000</v>
      </c>
      <c r="K335">
        <v>60</v>
      </c>
      <c r="L335" s="1">
        <f t="shared" si="5"/>
        <v>156.25</v>
      </c>
    </row>
    <row r="336" spans="1:12" x14ac:dyDescent="0.55000000000000004">
      <c r="A336">
        <v>1621207</v>
      </c>
      <c r="B336">
        <v>60</v>
      </c>
      <c r="C336" t="s">
        <v>457</v>
      </c>
      <c r="D336" t="s">
        <v>458</v>
      </c>
      <c r="E336" t="s">
        <v>11</v>
      </c>
      <c r="F336">
        <v>3</v>
      </c>
      <c r="G336">
        <v>2</v>
      </c>
      <c r="H336">
        <v>6</v>
      </c>
      <c r="I336" s="2">
        <v>1522</v>
      </c>
      <c r="J336" s="1">
        <v>340190</v>
      </c>
      <c r="K336">
        <v>0</v>
      </c>
      <c r="L336" s="1">
        <f t="shared" si="5"/>
        <v>223.51511169513799</v>
      </c>
    </row>
    <row r="337" spans="1:12" x14ac:dyDescent="0.55000000000000004">
      <c r="A337">
        <v>1634480</v>
      </c>
      <c r="B337">
        <v>60</v>
      </c>
      <c r="C337" t="s">
        <v>459</v>
      </c>
      <c r="D337" t="s">
        <v>425</v>
      </c>
      <c r="E337" t="s">
        <v>11</v>
      </c>
      <c r="F337">
        <v>5</v>
      </c>
      <c r="G337">
        <v>3.1</v>
      </c>
      <c r="H337">
        <v>9</v>
      </c>
      <c r="I337" s="2">
        <v>3360</v>
      </c>
      <c r="J337" s="1">
        <v>349000</v>
      </c>
      <c r="K337">
        <v>15</v>
      </c>
      <c r="L337" s="1">
        <f t="shared" si="5"/>
        <v>103.86904761904762</v>
      </c>
    </row>
    <row r="338" spans="1:12" x14ac:dyDescent="0.55000000000000004">
      <c r="A338">
        <v>1610666</v>
      </c>
      <c r="B338">
        <v>60</v>
      </c>
      <c r="C338" t="s">
        <v>460</v>
      </c>
      <c r="D338" t="s">
        <v>387</v>
      </c>
      <c r="E338" t="s">
        <v>11</v>
      </c>
      <c r="F338">
        <v>4</v>
      </c>
      <c r="G338">
        <v>2.1</v>
      </c>
      <c r="H338">
        <v>7</v>
      </c>
      <c r="I338" s="2">
        <v>1870</v>
      </c>
      <c r="J338" s="1">
        <v>349500</v>
      </c>
      <c r="K338">
        <v>205</v>
      </c>
      <c r="L338" s="1">
        <f t="shared" si="5"/>
        <v>186.89839572192514</v>
      </c>
    </row>
    <row r="339" spans="1:12" x14ac:dyDescent="0.55000000000000004">
      <c r="A339">
        <v>1631038</v>
      </c>
      <c r="B339">
        <v>60</v>
      </c>
      <c r="C339" t="s">
        <v>461</v>
      </c>
      <c r="D339" t="s">
        <v>395</v>
      </c>
      <c r="E339" t="s">
        <v>11</v>
      </c>
      <c r="F339">
        <v>5</v>
      </c>
      <c r="G339">
        <v>3.1</v>
      </c>
      <c r="H339">
        <v>10</v>
      </c>
      <c r="I339" s="2">
        <v>2980</v>
      </c>
      <c r="J339" s="1">
        <v>349950</v>
      </c>
      <c r="K339">
        <v>48</v>
      </c>
      <c r="L339" s="1">
        <f t="shared" si="5"/>
        <v>117.43288590604027</v>
      </c>
    </row>
    <row r="340" spans="1:12" x14ac:dyDescent="0.55000000000000004">
      <c r="A340">
        <v>1618028</v>
      </c>
      <c r="B340">
        <v>60</v>
      </c>
      <c r="C340" t="s">
        <v>462</v>
      </c>
      <c r="D340" t="s">
        <v>463</v>
      </c>
      <c r="E340" t="s">
        <v>11</v>
      </c>
      <c r="F340">
        <v>2</v>
      </c>
      <c r="G340">
        <v>2</v>
      </c>
      <c r="H340">
        <v>6</v>
      </c>
      <c r="I340" s="2">
        <v>1672</v>
      </c>
      <c r="J340" s="1">
        <v>350190</v>
      </c>
      <c r="K340">
        <v>0</v>
      </c>
      <c r="L340" s="1">
        <f t="shared" si="5"/>
        <v>209.44377990430621</v>
      </c>
    </row>
    <row r="341" spans="1:12" x14ac:dyDescent="0.55000000000000004">
      <c r="A341">
        <v>1630898</v>
      </c>
      <c r="B341">
        <v>60</v>
      </c>
      <c r="C341" t="s">
        <v>464</v>
      </c>
      <c r="D341" t="s">
        <v>458</v>
      </c>
      <c r="E341" t="s">
        <v>11</v>
      </c>
      <c r="F341">
        <v>3</v>
      </c>
      <c r="G341">
        <v>2</v>
      </c>
      <c r="H341">
        <v>6</v>
      </c>
      <c r="I341" s="2">
        <v>1802</v>
      </c>
      <c r="J341" s="1">
        <v>350190</v>
      </c>
      <c r="K341">
        <v>0</v>
      </c>
      <c r="L341" s="1">
        <f t="shared" si="5"/>
        <v>194.3340732519423</v>
      </c>
    </row>
    <row r="342" spans="1:12" x14ac:dyDescent="0.55000000000000004">
      <c r="A342">
        <v>1636098</v>
      </c>
      <c r="B342">
        <v>60</v>
      </c>
      <c r="C342" t="s">
        <v>465</v>
      </c>
      <c r="D342" t="s">
        <v>387</v>
      </c>
      <c r="E342" t="s">
        <v>11</v>
      </c>
      <c r="F342">
        <v>3</v>
      </c>
      <c r="G342">
        <v>2.1</v>
      </c>
      <c r="H342">
        <v>8</v>
      </c>
      <c r="I342" s="2">
        <v>1982</v>
      </c>
      <c r="J342" s="1">
        <v>359900</v>
      </c>
      <c r="K342">
        <v>0</v>
      </c>
      <c r="L342" s="1">
        <f t="shared" si="5"/>
        <v>181.58425832492432</v>
      </c>
    </row>
    <row r="343" spans="1:12" x14ac:dyDescent="0.55000000000000004">
      <c r="A343">
        <v>1620201</v>
      </c>
      <c r="B343">
        <v>60</v>
      </c>
      <c r="C343" t="s">
        <v>466</v>
      </c>
      <c r="D343" t="s">
        <v>467</v>
      </c>
      <c r="E343" t="s">
        <v>11</v>
      </c>
      <c r="F343">
        <v>4</v>
      </c>
      <c r="G343">
        <v>3</v>
      </c>
      <c r="H343">
        <v>7</v>
      </c>
      <c r="I343" s="2">
        <v>2426</v>
      </c>
      <c r="J343" s="1">
        <v>359950</v>
      </c>
      <c r="K343">
        <v>110</v>
      </c>
      <c r="L343" s="1">
        <f t="shared" si="5"/>
        <v>148.37180544105524</v>
      </c>
    </row>
    <row r="344" spans="1:12" x14ac:dyDescent="0.55000000000000004">
      <c r="A344">
        <v>1630879</v>
      </c>
      <c r="B344">
        <v>60</v>
      </c>
      <c r="C344" t="s">
        <v>468</v>
      </c>
      <c r="D344" t="s">
        <v>458</v>
      </c>
      <c r="E344" t="s">
        <v>11</v>
      </c>
      <c r="F344">
        <v>2</v>
      </c>
      <c r="G344">
        <v>2</v>
      </c>
      <c r="H344">
        <v>6</v>
      </c>
      <c r="I344" s="2">
        <v>1672</v>
      </c>
      <c r="J344" s="1">
        <v>365190</v>
      </c>
      <c r="K344">
        <v>0</v>
      </c>
      <c r="L344" s="1">
        <f t="shared" si="5"/>
        <v>218.41507177033492</v>
      </c>
    </row>
    <row r="345" spans="1:12" x14ac:dyDescent="0.55000000000000004">
      <c r="A345">
        <v>1629031</v>
      </c>
      <c r="B345">
        <v>60</v>
      </c>
      <c r="C345" t="s">
        <v>469</v>
      </c>
      <c r="D345" t="s">
        <v>425</v>
      </c>
      <c r="E345" t="s">
        <v>11</v>
      </c>
      <c r="F345">
        <v>4</v>
      </c>
      <c r="G345">
        <v>3.1</v>
      </c>
      <c r="H345">
        <v>12</v>
      </c>
      <c r="I345" s="2">
        <v>3425</v>
      </c>
      <c r="J345" s="1">
        <v>379000</v>
      </c>
      <c r="K345">
        <v>65</v>
      </c>
      <c r="L345" s="1">
        <f t="shared" si="5"/>
        <v>110.65693430656934</v>
      </c>
    </row>
    <row r="346" spans="1:12" x14ac:dyDescent="0.55000000000000004">
      <c r="A346">
        <v>1625469</v>
      </c>
      <c r="B346">
        <v>60</v>
      </c>
      <c r="C346" t="s">
        <v>470</v>
      </c>
      <c r="D346" t="s">
        <v>395</v>
      </c>
      <c r="E346" t="s">
        <v>11</v>
      </c>
      <c r="F346">
        <v>5</v>
      </c>
      <c r="G346">
        <v>3.1</v>
      </c>
      <c r="H346">
        <v>10</v>
      </c>
      <c r="I346" s="2">
        <v>3780</v>
      </c>
      <c r="J346" s="1">
        <v>385000</v>
      </c>
      <c r="K346">
        <v>94</v>
      </c>
      <c r="L346" s="1">
        <f t="shared" si="5"/>
        <v>101.85185185185185</v>
      </c>
    </row>
    <row r="347" spans="1:12" x14ac:dyDescent="0.55000000000000004">
      <c r="A347">
        <v>1616370</v>
      </c>
      <c r="B347">
        <v>60</v>
      </c>
      <c r="C347" t="s">
        <v>471</v>
      </c>
      <c r="D347" t="s">
        <v>463</v>
      </c>
      <c r="E347" t="s">
        <v>11</v>
      </c>
      <c r="F347">
        <v>3</v>
      </c>
      <c r="G347">
        <v>3</v>
      </c>
      <c r="H347">
        <v>6</v>
      </c>
      <c r="I347" s="2">
        <v>3122</v>
      </c>
      <c r="J347" s="1">
        <v>386690</v>
      </c>
      <c r="K347">
        <v>0</v>
      </c>
      <c r="L347" s="1">
        <f t="shared" si="5"/>
        <v>123.85970531710441</v>
      </c>
    </row>
    <row r="348" spans="1:12" x14ac:dyDescent="0.55000000000000004">
      <c r="A348">
        <v>1621401</v>
      </c>
      <c r="B348">
        <v>60</v>
      </c>
      <c r="C348" t="s">
        <v>472</v>
      </c>
      <c r="D348" t="s">
        <v>458</v>
      </c>
      <c r="E348" t="s">
        <v>11</v>
      </c>
      <c r="F348">
        <v>2</v>
      </c>
      <c r="G348">
        <v>2</v>
      </c>
      <c r="H348">
        <v>6</v>
      </c>
      <c r="I348" s="2">
        <v>1672</v>
      </c>
      <c r="J348" s="1">
        <v>386690</v>
      </c>
      <c r="K348">
        <v>0</v>
      </c>
      <c r="L348" s="1">
        <f t="shared" si="5"/>
        <v>231.27392344497608</v>
      </c>
    </row>
    <row r="349" spans="1:12" x14ac:dyDescent="0.55000000000000004">
      <c r="A349">
        <v>1636117</v>
      </c>
      <c r="B349">
        <v>60</v>
      </c>
      <c r="C349" t="s">
        <v>473</v>
      </c>
      <c r="D349" t="s">
        <v>474</v>
      </c>
      <c r="E349" t="s">
        <v>11</v>
      </c>
      <c r="F349">
        <v>4</v>
      </c>
      <c r="G349">
        <v>2.1</v>
      </c>
      <c r="H349">
        <v>10</v>
      </c>
      <c r="I349" s="2">
        <v>3030</v>
      </c>
      <c r="J349" s="1">
        <v>387500</v>
      </c>
      <c r="K349">
        <v>2</v>
      </c>
      <c r="L349" s="1">
        <f t="shared" si="5"/>
        <v>127.88778877887789</v>
      </c>
    </row>
    <row r="350" spans="1:12" x14ac:dyDescent="0.55000000000000004">
      <c r="A350">
        <v>1628542</v>
      </c>
      <c r="B350">
        <v>60</v>
      </c>
      <c r="C350" t="s">
        <v>475</v>
      </c>
      <c r="D350" t="s">
        <v>395</v>
      </c>
      <c r="E350" t="s">
        <v>11</v>
      </c>
      <c r="F350">
        <v>3</v>
      </c>
      <c r="G350">
        <v>2.1</v>
      </c>
      <c r="H350">
        <v>10</v>
      </c>
      <c r="I350" s="2">
        <v>2648</v>
      </c>
      <c r="J350" s="1">
        <v>389900</v>
      </c>
      <c r="K350">
        <v>70</v>
      </c>
      <c r="L350" s="1">
        <f t="shared" si="5"/>
        <v>147.24320241691842</v>
      </c>
    </row>
    <row r="351" spans="1:12" x14ac:dyDescent="0.55000000000000004">
      <c r="A351">
        <v>1635089</v>
      </c>
      <c r="B351">
        <v>60</v>
      </c>
      <c r="C351" t="s">
        <v>476</v>
      </c>
      <c r="D351" t="s">
        <v>467</v>
      </c>
      <c r="E351" t="s">
        <v>11</v>
      </c>
      <c r="F351">
        <v>3</v>
      </c>
      <c r="G351">
        <v>2</v>
      </c>
      <c r="H351">
        <v>8</v>
      </c>
      <c r="I351" s="2">
        <v>1984</v>
      </c>
      <c r="J351" s="1">
        <v>392629</v>
      </c>
      <c r="K351">
        <v>0</v>
      </c>
      <c r="L351" s="1">
        <f t="shared" si="5"/>
        <v>197.8976814516129</v>
      </c>
    </row>
    <row r="352" spans="1:12" x14ac:dyDescent="0.55000000000000004">
      <c r="A352">
        <v>1634737</v>
      </c>
      <c r="B352">
        <v>60</v>
      </c>
      <c r="C352" t="s">
        <v>477</v>
      </c>
      <c r="D352" t="s">
        <v>395</v>
      </c>
      <c r="E352" t="s">
        <v>11</v>
      </c>
      <c r="F352">
        <v>4</v>
      </c>
      <c r="G352">
        <v>3.1</v>
      </c>
      <c r="H352">
        <v>11</v>
      </c>
      <c r="I352" s="2">
        <v>2790</v>
      </c>
      <c r="J352" s="1">
        <v>397000</v>
      </c>
      <c r="K352">
        <v>4</v>
      </c>
      <c r="L352" s="1">
        <f t="shared" si="5"/>
        <v>142.29390681003585</v>
      </c>
    </row>
    <row r="353" spans="1:12" x14ac:dyDescent="0.55000000000000004">
      <c r="A353">
        <v>1618924</v>
      </c>
      <c r="B353">
        <v>60</v>
      </c>
      <c r="C353" t="s">
        <v>478</v>
      </c>
      <c r="D353" t="s">
        <v>463</v>
      </c>
      <c r="E353" t="s">
        <v>11</v>
      </c>
      <c r="F353">
        <v>3</v>
      </c>
      <c r="G353">
        <v>3.2</v>
      </c>
      <c r="H353">
        <v>13</v>
      </c>
      <c r="I353" s="2">
        <v>3081</v>
      </c>
      <c r="J353" s="1">
        <v>399000</v>
      </c>
      <c r="K353">
        <v>148</v>
      </c>
      <c r="L353" s="1">
        <f t="shared" si="5"/>
        <v>129.50340798442065</v>
      </c>
    </row>
    <row r="354" spans="1:12" x14ac:dyDescent="0.55000000000000004">
      <c r="A354">
        <v>1625889</v>
      </c>
      <c r="B354">
        <v>60</v>
      </c>
      <c r="C354" t="s">
        <v>479</v>
      </c>
      <c r="D354" t="s">
        <v>387</v>
      </c>
      <c r="E354" t="s">
        <v>11</v>
      </c>
      <c r="F354">
        <v>3</v>
      </c>
      <c r="G354">
        <v>1.1000000000000001</v>
      </c>
      <c r="H354">
        <v>9</v>
      </c>
      <c r="I354" s="2">
        <v>2020</v>
      </c>
      <c r="J354" s="1">
        <v>409000</v>
      </c>
      <c r="K354">
        <v>46</v>
      </c>
      <c r="L354" s="1">
        <f t="shared" si="5"/>
        <v>202.47524752475246</v>
      </c>
    </row>
    <row r="355" spans="1:12" x14ac:dyDescent="0.55000000000000004">
      <c r="A355">
        <v>1631307</v>
      </c>
      <c r="B355">
        <v>60</v>
      </c>
      <c r="C355" t="s">
        <v>480</v>
      </c>
      <c r="D355" t="s">
        <v>481</v>
      </c>
      <c r="E355" t="s">
        <v>11</v>
      </c>
      <c r="F355">
        <v>4</v>
      </c>
      <c r="G355">
        <v>3</v>
      </c>
      <c r="H355">
        <v>9</v>
      </c>
      <c r="I355" s="2">
        <v>2907</v>
      </c>
      <c r="J355" s="1">
        <v>410000</v>
      </c>
      <c r="K355">
        <v>42</v>
      </c>
      <c r="L355" s="1">
        <f t="shared" si="5"/>
        <v>141.03887168902648</v>
      </c>
    </row>
    <row r="356" spans="1:12" x14ac:dyDescent="0.55000000000000004">
      <c r="A356">
        <v>1635926</v>
      </c>
      <c r="B356">
        <v>60</v>
      </c>
      <c r="C356" t="s">
        <v>482</v>
      </c>
      <c r="D356" t="s">
        <v>395</v>
      </c>
      <c r="E356" t="s">
        <v>11</v>
      </c>
      <c r="F356">
        <v>3</v>
      </c>
      <c r="G356">
        <v>2.1</v>
      </c>
      <c r="H356">
        <v>7</v>
      </c>
      <c r="I356" s="2">
        <v>2436</v>
      </c>
      <c r="J356" s="1">
        <v>415000</v>
      </c>
      <c r="K356">
        <v>0</v>
      </c>
      <c r="L356" s="1">
        <f t="shared" si="5"/>
        <v>170.36124794745484</v>
      </c>
    </row>
    <row r="357" spans="1:12" x14ac:dyDescent="0.55000000000000004">
      <c r="A357">
        <v>1634005</v>
      </c>
      <c r="B357">
        <v>60</v>
      </c>
      <c r="C357" t="s">
        <v>483</v>
      </c>
      <c r="D357" t="s">
        <v>454</v>
      </c>
      <c r="E357" t="s">
        <v>11</v>
      </c>
      <c r="F357">
        <v>3</v>
      </c>
      <c r="G357">
        <v>2</v>
      </c>
      <c r="H357">
        <v>8</v>
      </c>
      <c r="I357" s="2">
        <v>2177</v>
      </c>
      <c r="J357" s="1">
        <v>429000</v>
      </c>
      <c r="K357">
        <v>10</v>
      </c>
      <c r="L357" s="1">
        <f t="shared" si="5"/>
        <v>197.06017455213598</v>
      </c>
    </row>
    <row r="358" spans="1:12" x14ac:dyDescent="0.55000000000000004">
      <c r="A358">
        <v>1635458</v>
      </c>
      <c r="B358">
        <v>60</v>
      </c>
      <c r="C358" t="s">
        <v>484</v>
      </c>
      <c r="D358" t="s">
        <v>422</v>
      </c>
      <c r="E358" t="s">
        <v>11</v>
      </c>
      <c r="F358">
        <v>5</v>
      </c>
      <c r="G358">
        <v>4</v>
      </c>
      <c r="H358">
        <v>12</v>
      </c>
      <c r="I358" s="2">
        <v>3952</v>
      </c>
      <c r="J358" s="1">
        <v>429950</v>
      </c>
      <c r="K358">
        <v>8</v>
      </c>
      <c r="L358" s="1">
        <f t="shared" si="5"/>
        <v>108.79301619433198</v>
      </c>
    </row>
    <row r="359" spans="1:12" x14ac:dyDescent="0.55000000000000004">
      <c r="A359">
        <v>1623843</v>
      </c>
      <c r="B359">
        <v>60</v>
      </c>
      <c r="C359" t="s">
        <v>485</v>
      </c>
      <c r="D359" t="s">
        <v>474</v>
      </c>
      <c r="E359" t="s">
        <v>11</v>
      </c>
      <c r="F359">
        <v>5</v>
      </c>
      <c r="G359">
        <v>3.1</v>
      </c>
      <c r="H359">
        <v>11</v>
      </c>
      <c r="I359" s="2">
        <v>3152</v>
      </c>
      <c r="J359" s="1">
        <v>439000</v>
      </c>
      <c r="K359">
        <v>105</v>
      </c>
      <c r="L359" s="1">
        <f t="shared" si="5"/>
        <v>139.2766497461929</v>
      </c>
    </row>
    <row r="360" spans="1:12" x14ac:dyDescent="0.55000000000000004">
      <c r="A360">
        <v>1630467</v>
      </c>
      <c r="B360">
        <v>60</v>
      </c>
      <c r="C360" t="s">
        <v>486</v>
      </c>
      <c r="D360" t="s">
        <v>487</v>
      </c>
      <c r="E360" t="s">
        <v>11</v>
      </c>
      <c r="F360">
        <v>4</v>
      </c>
      <c r="G360">
        <v>3.1</v>
      </c>
      <c r="H360">
        <v>8</v>
      </c>
      <c r="I360" s="2">
        <v>2619</v>
      </c>
      <c r="J360" s="1">
        <v>439000</v>
      </c>
      <c r="K360">
        <v>49</v>
      </c>
      <c r="L360" s="1">
        <f t="shared" si="5"/>
        <v>167.62122947689957</v>
      </c>
    </row>
    <row r="361" spans="1:12" x14ac:dyDescent="0.55000000000000004">
      <c r="A361">
        <v>1633528</v>
      </c>
      <c r="B361">
        <v>60</v>
      </c>
      <c r="C361" t="s">
        <v>488</v>
      </c>
      <c r="D361" t="s">
        <v>387</v>
      </c>
      <c r="E361" t="s">
        <v>11</v>
      </c>
      <c r="F361">
        <v>3</v>
      </c>
      <c r="G361">
        <v>2.2000000000000002</v>
      </c>
      <c r="H361">
        <v>10</v>
      </c>
      <c r="I361" s="2">
        <v>2698</v>
      </c>
      <c r="J361" s="1">
        <v>439000</v>
      </c>
      <c r="K361">
        <v>21</v>
      </c>
      <c r="L361" s="1">
        <f t="shared" si="5"/>
        <v>162.71312083024463</v>
      </c>
    </row>
    <row r="362" spans="1:12" x14ac:dyDescent="0.55000000000000004">
      <c r="A362">
        <v>1633356</v>
      </c>
      <c r="B362">
        <v>60</v>
      </c>
      <c r="C362" t="s">
        <v>489</v>
      </c>
      <c r="D362" t="s">
        <v>467</v>
      </c>
      <c r="E362" t="s">
        <v>11</v>
      </c>
      <c r="F362">
        <v>4</v>
      </c>
      <c r="G362">
        <v>4</v>
      </c>
      <c r="H362">
        <v>12</v>
      </c>
      <c r="I362" s="2">
        <v>4127</v>
      </c>
      <c r="J362" s="1">
        <v>459000</v>
      </c>
      <c r="K362">
        <v>27</v>
      </c>
      <c r="L362" s="1">
        <f t="shared" si="5"/>
        <v>111.21880300460383</v>
      </c>
    </row>
    <row r="363" spans="1:12" x14ac:dyDescent="0.55000000000000004">
      <c r="A363">
        <v>1632957</v>
      </c>
      <c r="B363">
        <v>60</v>
      </c>
      <c r="C363" t="s">
        <v>490</v>
      </c>
      <c r="D363" t="s">
        <v>387</v>
      </c>
      <c r="E363" t="s">
        <v>11</v>
      </c>
      <c r="F363">
        <v>3</v>
      </c>
      <c r="G363">
        <v>2.1</v>
      </c>
      <c r="H363">
        <v>8</v>
      </c>
      <c r="I363" s="2">
        <v>2687</v>
      </c>
      <c r="J363" s="1">
        <v>462500</v>
      </c>
      <c r="K363">
        <v>21</v>
      </c>
      <c r="L363" s="1">
        <f t="shared" si="5"/>
        <v>172.12504652028284</v>
      </c>
    </row>
    <row r="364" spans="1:12" x14ac:dyDescent="0.55000000000000004">
      <c r="A364">
        <v>1633252</v>
      </c>
      <c r="B364">
        <v>60</v>
      </c>
      <c r="C364" t="s">
        <v>491</v>
      </c>
      <c r="D364" t="s">
        <v>458</v>
      </c>
      <c r="E364" t="s">
        <v>11</v>
      </c>
      <c r="F364">
        <v>3</v>
      </c>
      <c r="G364">
        <v>3</v>
      </c>
      <c r="H364">
        <v>8</v>
      </c>
      <c r="I364" s="2">
        <v>2298</v>
      </c>
      <c r="J364" s="1">
        <v>486754</v>
      </c>
      <c r="K364">
        <v>0</v>
      </c>
      <c r="L364" s="1">
        <f t="shared" si="5"/>
        <v>211.81636205395998</v>
      </c>
    </row>
    <row r="365" spans="1:12" x14ac:dyDescent="0.55000000000000004">
      <c r="A365">
        <v>1631187</v>
      </c>
      <c r="B365">
        <v>60</v>
      </c>
      <c r="C365" t="s">
        <v>492</v>
      </c>
      <c r="D365" t="s">
        <v>377</v>
      </c>
      <c r="E365" t="s">
        <v>11</v>
      </c>
      <c r="F365">
        <v>5</v>
      </c>
      <c r="G365">
        <v>2.2000000000000002</v>
      </c>
      <c r="H365">
        <v>10</v>
      </c>
      <c r="I365" s="2">
        <v>3204</v>
      </c>
      <c r="J365" s="1">
        <v>489000</v>
      </c>
      <c r="K365">
        <v>46</v>
      </c>
      <c r="L365" s="1">
        <f t="shared" si="5"/>
        <v>152.62172284644194</v>
      </c>
    </row>
    <row r="366" spans="1:12" x14ac:dyDescent="0.55000000000000004">
      <c r="A366">
        <v>1621713</v>
      </c>
      <c r="B366">
        <v>60</v>
      </c>
      <c r="C366" t="s">
        <v>493</v>
      </c>
      <c r="D366" t="s">
        <v>481</v>
      </c>
      <c r="E366" t="s">
        <v>11</v>
      </c>
      <c r="F366">
        <v>5</v>
      </c>
      <c r="G366">
        <v>3.1</v>
      </c>
      <c r="H366">
        <v>13</v>
      </c>
      <c r="I366" s="2">
        <v>3484</v>
      </c>
      <c r="J366" s="1">
        <v>498000</v>
      </c>
      <c r="K366">
        <v>126</v>
      </c>
      <c r="L366" s="1">
        <f t="shared" si="5"/>
        <v>142.93915040183697</v>
      </c>
    </row>
    <row r="367" spans="1:12" x14ac:dyDescent="0.55000000000000004">
      <c r="A367">
        <v>1632577</v>
      </c>
      <c r="B367">
        <v>60</v>
      </c>
      <c r="C367" t="s">
        <v>494</v>
      </c>
      <c r="D367" t="s">
        <v>495</v>
      </c>
      <c r="E367" t="s">
        <v>11</v>
      </c>
      <c r="F367">
        <v>3</v>
      </c>
      <c r="G367">
        <v>3.1</v>
      </c>
      <c r="H367">
        <v>9</v>
      </c>
      <c r="I367" s="2">
        <v>3426</v>
      </c>
      <c r="J367" s="1">
        <v>524500</v>
      </c>
      <c r="K367">
        <v>33</v>
      </c>
      <c r="L367" s="1">
        <f t="shared" si="5"/>
        <v>153.09398715703443</v>
      </c>
    </row>
    <row r="368" spans="1:12" x14ac:dyDescent="0.55000000000000004">
      <c r="A368">
        <v>1630043</v>
      </c>
      <c r="B368">
        <v>60</v>
      </c>
      <c r="C368" t="s">
        <v>496</v>
      </c>
      <c r="D368" t="s">
        <v>474</v>
      </c>
      <c r="E368" t="s">
        <v>11</v>
      </c>
      <c r="F368">
        <v>4</v>
      </c>
      <c r="G368">
        <v>2.1</v>
      </c>
      <c r="H368">
        <v>10</v>
      </c>
      <c r="I368" s="2">
        <v>3328</v>
      </c>
      <c r="J368" s="1">
        <v>574950</v>
      </c>
      <c r="K368">
        <v>56</v>
      </c>
      <c r="L368" s="1">
        <f t="shared" si="5"/>
        <v>172.76141826923077</v>
      </c>
    </row>
    <row r="369" spans="1:12" x14ac:dyDescent="0.55000000000000004">
      <c r="A369">
        <v>1627228</v>
      </c>
      <c r="B369">
        <v>60</v>
      </c>
      <c r="C369" t="s">
        <v>497</v>
      </c>
      <c r="D369" t="s">
        <v>487</v>
      </c>
      <c r="E369" t="s">
        <v>11</v>
      </c>
      <c r="F369">
        <v>3</v>
      </c>
      <c r="G369">
        <v>2.1</v>
      </c>
      <c r="H369">
        <v>11</v>
      </c>
      <c r="I369" s="2">
        <v>3000</v>
      </c>
      <c r="J369" s="1">
        <v>625000</v>
      </c>
      <c r="K369">
        <v>0</v>
      </c>
      <c r="L369" s="1">
        <f t="shared" si="5"/>
        <v>208.33333333333334</v>
      </c>
    </row>
    <row r="370" spans="1:12" x14ac:dyDescent="0.55000000000000004">
      <c r="A370">
        <v>1623126</v>
      </c>
      <c r="B370">
        <v>60</v>
      </c>
      <c r="C370" t="s">
        <v>498</v>
      </c>
      <c r="D370" t="s">
        <v>499</v>
      </c>
      <c r="E370" t="s">
        <v>11</v>
      </c>
      <c r="F370">
        <v>5</v>
      </c>
      <c r="G370">
        <v>4</v>
      </c>
      <c r="H370">
        <v>9</v>
      </c>
      <c r="I370" s="2">
        <v>3750</v>
      </c>
      <c r="J370" s="1">
        <v>654950</v>
      </c>
      <c r="K370">
        <v>0</v>
      </c>
      <c r="L370" s="1">
        <f t="shared" si="5"/>
        <v>174.65333333333334</v>
      </c>
    </row>
    <row r="371" spans="1:12" x14ac:dyDescent="0.55000000000000004">
      <c r="A371">
        <v>1630355</v>
      </c>
      <c r="B371">
        <v>60</v>
      </c>
      <c r="C371" t="s">
        <v>500</v>
      </c>
      <c r="D371" t="s">
        <v>501</v>
      </c>
      <c r="E371" t="s">
        <v>11</v>
      </c>
      <c r="F371">
        <v>5</v>
      </c>
      <c r="G371">
        <v>3.1</v>
      </c>
      <c r="H371">
        <v>11</v>
      </c>
      <c r="I371" s="2">
        <v>3267</v>
      </c>
      <c r="J371" s="1">
        <v>745000</v>
      </c>
      <c r="K371">
        <v>50</v>
      </c>
      <c r="L371" s="1">
        <f t="shared" si="5"/>
        <v>228.03795531068258</v>
      </c>
    </row>
    <row r="372" spans="1:12" x14ac:dyDescent="0.55000000000000004">
      <c r="A372">
        <v>1628974</v>
      </c>
      <c r="B372">
        <v>60</v>
      </c>
      <c r="C372" t="s">
        <v>502</v>
      </c>
      <c r="D372" t="s">
        <v>387</v>
      </c>
      <c r="E372" t="s">
        <v>11</v>
      </c>
      <c r="F372">
        <v>4</v>
      </c>
      <c r="G372">
        <v>3.1</v>
      </c>
      <c r="H372">
        <v>8</v>
      </c>
      <c r="I372" s="2">
        <v>4439</v>
      </c>
      <c r="J372" s="1">
        <v>750000</v>
      </c>
      <c r="K372">
        <v>60</v>
      </c>
      <c r="L372" s="1">
        <f t="shared" si="5"/>
        <v>168.95697229105653</v>
      </c>
    </row>
    <row r="373" spans="1:12" x14ac:dyDescent="0.55000000000000004">
      <c r="A373">
        <v>1633068</v>
      </c>
      <c r="B373">
        <v>60</v>
      </c>
      <c r="C373" t="s">
        <v>503</v>
      </c>
      <c r="D373" t="s">
        <v>474</v>
      </c>
      <c r="E373" t="s">
        <v>11</v>
      </c>
      <c r="F373">
        <v>4</v>
      </c>
      <c r="G373">
        <v>3.1</v>
      </c>
      <c r="H373">
        <v>12</v>
      </c>
      <c r="I373" s="2">
        <v>3890</v>
      </c>
      <c r="J373" s="1">
        <v>750000</v>
      </c>
      <c r="K373">
        <v>29</v>
      </c>
      <c r="L373" s="1">
        <f t="shared" si="5"/>
        <v>192.80205655526993</v>
      </c>
    </row>
    <row r="374" spans="1:12" x14ac:dyDescent="0.55000000000000004">
      <c r="A374">
        <v>1635025</v>
      </c>
      <c r="B374">
        <v>60</v>
      </c>
      <c r="C374" t="s">
        <v>504</v>
      </c>
      <c r="D374" t="s">
        <v>474</v>
      </c>
      <c r="E374" t="s">
        <v>11</v>
      </c>
      <c r="F374">
        <v>5</v>
      </c>
      <c r="G374">
        <v>3.1</v>
      </c>
      <c r="H374">
        <v>9</v>
      </c>
      <c r="I374" s="2">
        <v>4622</v>
      </c>
      <c r="J374" s="1">
        <v>850000</v>
      </c>
      <c r="K374">
        <v>8</v>
      </c>
      <c r="L374" s="1">
        <f t="shared" si="5"/>
        <v>183.90307226308957</v>
      </c>
    </row>
    <row r="375" spans="1:12" x14ac:dyDescent="0.55000000000000004">
      <c r="A375">
        <v>1607108</v>
      </c>
      <c r="B375">
        <v>60</v>
      </c>
      <c r="C375" t="s">
        <v>505</v>
      </c>
      <c r="D375" t="s">
        <v>10</v>
      </c>
      <c r="E375" t="s">
        <v>11</v>
      </c>
      <c r="F375">
        <v>6</v>
      </c>
      <c r="G375">
        <v>6.2</v>
      </c>
      <c r="H375">
        <v>17</v>
      </c>
      <c r="I375" s="2">
        <v>7000</v>
      </c>
      <c r="J375" s="1">
        <v>1079000</v>
      </c>
      <c r="K375">
        <v>225</v>
      </c>
      <c r="L375" s="1">
        <f t="shared" si="5"/>
        <v>154.14285714285714</v>
      </c>
    </row>
    <row r="376" spans="1:12" x14ac:dyDescent="0.55000000000000004">
      <c r="A376">
        <v>1614489</v>
      </c>
      <c r="B376">
        <v>60</v>
      </c>
      <c r="C376" t="s">
        <v>506</v>
      </c>
      <c r="D376" t="s">
        <v>10</v>
      </c>
      <c r="E376" t="s">
        <v>11</v>
      </c>
      <c r="F376">
        <v>5</v>
      </c>
      <c r="G376">
        <v>4.0999999999999996</v>
      </c>
      <c r="H376">
        <v>12</v>
      </c>
      <c r="I376" s="2">
        <v>5447</v>
      </c>
      <c r="J376" s="1">
        <v>2700000</v>
      </c>
      <c r="K376">
        <v>180</v>
      </c>
      <c r="L376" s="1">
        <f t="shared" si="5"/>
        <v>495.68569854966034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7"/>
  <sheetViews>
    <sheetView workbookViewId="0">
      <selection activeCell="C28" sqref="C28"/>
    </sheetView>
  </sheetViews>
  <sheetFormatPr defaultRowHeight="15.7" x14ac:dyDescent="0.55000000000000004"/>
  <cols>
    <col min="1" max="1" width="38.83203125" bestFit="1" customWidth="1"/>
    <col min="2" max="2" width="16.83203125" bestFit="1" customWidth="1"/>
    <col min="3" max="3" width="11.94140625" bestFit="1" customWidth="1"/>
    <col min="4" max="4" width="10.6640625" customWidth="1"/>
    <col min="5" max="5" width="11.33203125" bestFit="1" customWidth="1"/>
    <col min="6" max="256" width="10.6640625" customWidth="1"/>
  </cols>
  <sheetData>
    <row r="1" spans="1:5" x14ac:dyDescent="0.55000000000000004">
      <c r="A1" t="s">
        <v>724</v>
      </c>
    </row>
    <row r="2" spans="1:5" x14ac:dyDescent="0.55000000000000004">
      <c r="B2" t="s">
        <v>737</v>
      </c>
      <c r="C2" s="35">
        <v>350000</v>
      </c>
    </row>
    <row r="3" spans="1:5" x14ac:dyDescent="0.55000000000000004">
      <c r="A3" t="s">
        <v>741</v>
      </c>
      <c r="B3" t="s">
        <v>738</v>
      </c>
      <c r="C3">
        <v>15</v>
      </c>
    </row>
    <row r="4" spans="1:5" x14ac:dyDescent="0.55000000000000004">
      <c r="B4" t="s">
        <v>739</v>
      </c>
      <c r="C4">
        <v>0.03</v>
      </c>
    </row>
    <row r="5" spans="1:5" x14ac:dyDescent="0.55000000000000004">
      <c r="B5" s="34" t="s">
        <v>740</v>
      </c>
      <c r="C5" s="34">
        <f>PMT(C4,C3,C2)/12</f>
        <v>-2443.1919301500675</v>
      </c>
    </row>
    <row r="9" spans="1:5" x14ac:dyDescent="0.55000000000000004">
      <c r="B9" t="s">
        <v>743</v>
      </c>
      <c r="C9" s="35">
        <v>100000</v>
      </c>
    </row>
    <row r="10" spans="1:5" x14ac:dyDescent="0.55000000000000004">
      <c r="A10" t="s">
        <v>742</v>
      </c>
      <c r="B10" t="s">
        <v>738</v>
      </c>
      <c r="C10">
        <v>20</v>
      </c>
    </row>
    <row r="11" spans="1:5" x14ac:dyDescent="0.55000000000000004">
      <c r="B11" t="s">
        <v>739</v>
      </c>
      <c r="C11">
        <v>0.03</v>
      </c>
    </row>
    <row r="12" spans="1:5" x14ac:dyDescent="0.55000000000000004">
      <c r="B12" t="s">
        <v>744</v>
      </c>
      <c r="C12" s="37">
        <f>PMT(C11,C10,C9)/12</f>
        <v>-560.13089664049267</v>
      </c>
      <c r="E12" s="34"/>
    </row>
    <row r="14" spans="1:5" x14ac:dyDescent="0.55000000000000004">
      <c r="B14" t="s">
        <v>737</v>
      </c>
      <c r="C14" s="35">
        <v>150000</v>
      </c>
    </row>
    <row r="15" spans="1:5" x14ac:dyDescent="0.55000000000000004">
      <c r="A15" t="s">
        <v>745</v>
      </c>
      <c r="B15" t="s">
        <v>738</v>
      </c>
      <c r="C15">
        <v>15</v>
      </c>
    </row>
    <row r="16" spans="1:5" x14ac:dyDescent="0.55000000000000004">
      <c r="B16" t="s">
        <v>739</v>
      </c>
      <c r="C16" s="36">
        <v>7.0000000000000007E-2</v>
      </c>
    </row>
    <row r="17" spans="1:3" x14ac:dyDescent="0.55000000000000004">
      <c r="B17" t="s">
        <v>746</v>
      </c>
      <c r="C17" s="37">
        <f>CUMIPMT(C16/12,C15*12,C14,24,36,0)</f>
        <v>-10242.906272752865</v>
      </c>
    </row>
    <row r="19" spans="1:3" x14ac:dyDescent="0.55000000000000004">
      <c r="A19" t="s">
        <v>747</v>
      </c>
      <c r="B19" t="s">
        <v>753</v>
      </c>
      <c r="C19">
        <f>500</f>
        <v>500</v>
      </c>
    </row>
    <row r="20" spans="1:3" x14ac:dyDescent="0.55000000000000004">
      <c r="B20" t="s">
        <v>739</v>
      </c>
      <c r="C20">
        <v>0.03</v>
      </c>
    </row>
    <row r="21" spans="1:3" x14ac:dyDescent="0.55000000000000004">
      <c r="B21" t="s">
        <v>738</v>
      </c>
      <c r="C21">
        <v>10</v>
      </c>
    </row>
    <row r="22" spans="1:3" x14ac:dyDescent="0.55000000000000004">
      <c r="B22" t="s">
        <v>748</v>
      </c>
      <c r="C22" s="34">
        <f>-FV(C20,C21,C19*12)</f>
        <v>68783.275868824363</v>
      </c>
    </row>
    <row r="24" spans="1:3" x14ac:dyDescent="0.55000000000000004">
      <c r="A24" t="s">
        <v>749</v>
      </c>
      <c r="B24" t="s">
        <v>752</v>
      </c>
      <c r="C24">
        <v>800</v>
      </c>
    </row>
    <row r="25" spans="1:3" x14ac:dyDescent="0.55000000000000004">
      <c r="B25" t="s">
        <v>738</v>
      </c>
      <c r="C25">
        <v>10</v>
      </c>
    </row>
    <row r="26" spans="1:3" x14ac:dyDescent="0.55000000000000004">
      <c r="B26" t="s">
        <v>750</v>
      </c>
      <c r="C26">
        <v>0.06</v>
      </c>
    </row>
    <row r="27" spans="1:3" x14ac:dyDescent="0.55000000000000004">
      <c r="B27" t="s">
        <v>751</v>
      </c>
      <c r="C27" s="34">
        <f>PV(C26,C25,C24*12)</f>
        <v>-70656.835693581132</v>
      </c>
    </row>
  </sheetData>
  <pageMargins left="0.75" right="0.75" top="1" bottom="1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02"/>
  <sheetViews>
    <sheetView workbookViewId="0">
      <selection sqref="A1:B100"/>
    </sheetView>
  </sheetViews>
  <sheetFormatPr defaultRowHeight="15.7" x14ac:dyDescent="0.55000000000000004"/>
  <cols>
    <col min="1" max="2" width="15.609375" customWidth="1"/>
    <col min="3" max="256" width="10.6640625" customWidth="1"/>
  </cols>
  <sheetData>
    <row r="1" spans="1:2" x14ac:dyDescent="0.55000000000000004">
      <c r="A1" t="s">
        <v>954</v>
      </c>
      <c r="B1">
        <f>COUNTA(B3:B102)</f>
        <v>99</v>
      </c>
    </row>
    <row r="2" spans="1:2" x14ac:dyDescent="0.55000000000000004">
      <c r="A2" s="38" t="s">
        <v>844</v>
      </c>
      <c r="B2" t="s">
        <v>845</v>
      </c>
    </row>
    <row r="3" spans="1:2" x14ac:dyDescent="0.55000000000000004">
      <c r="A3" s="39" t="s">
        <v>896</v>
      </c>
      <c r="B3" t="s">
        <v>897</v>
      </c>
    </row>
    <row r="4" spans="1:2" x14ac:dyDescent="0.55000000000000004">
      <c r="A4" s="38" t="s">
        <v>920</v>
      </c>
      <c r="B4" t="s">
        <v>921</v>
      </c>
    </row>
    <row r="5" spans="1:2" x14ac:dyDescent="0.55000000000000004">
      <c r="A5" s="38" t="s">
        <v>788</v>
      </c>
      <c r="B5" t="s">
        <v>789</v>
      </c>
    </row>
    <row r="6" spans="1:2" x14ac:dyDescent="0.55000000000000004">
      <c r="A6" s="38" t="s">
        <v>798</v>
      </c>
      <c r="B6" t="s">
        <v>799</v>
      </c>
    </row>
    <row r="7" spans="1:2" x14ac:dyDescent="0.55000000000000004">
      <c r="A7" s="38" t="s">
        <v>924</v>
      </c>
      <c r="B7" t="s">
        <v>925</v>
      </c>
    </row>
    <row r="8" spans="1:2" x14ac:dyDescent="0.55000000000000004">
      <c r="A8" s="38" t="s">
        <v>780</v>
      </c>
      <c r="B8" t="s">
        <v>781</v>
      </c>
    </row>
    <row r="9" spans="1:2" x14ac:dyDescent="0.55000000000000004">
      <c r="A9" s="38" t="s">
        <v>886</v>
      </c>
      <c r="B9" t="s">
        <v>887</v>
      </c>
    </row>
    <row r="10" spans="1:2" x14ac:dyDescent="0.55000000000000004">
      <c r="A10" s="38" t="s">
        <v>930</v>
      </c>
      <c r="B10" t="s">
        <v>931</v>
      </c>
    </row>
    <row r="11" spans="1:2" x14ac:dyDescent="0.55000000000000004">
      <c r="A11" s="38" t="s">
        <v>828</v>
      </c>
      <c r="B11" t="s">
        <v>829</v>
      </c>
    </row>
    <row r="12" spans="1:2" x14ac:dyDescent="0.55000000000000004">
      <c r="A12" s="38" t="s">
        <v>804</v>
      </c>
      <c r="B12" t="s">
        <v>805</v>
      </c>
    </row>
    <row r="13" spans="1:2" x14ac:dyDescent="0.55000000000000004">
      <c r="A13" s="38" t="s">
        <v>856</v>
      </c>
      <c r="B13" t="s">
        <v>857</v>
      </c>
    </row>
    <row r="14" spans="1:2" x14ac:dyDescent="0.55000000000000004">
      <c r="A14" s="38" t="s">
        <v>826</v>
      </c>
      <c r="B14" t="s">
        <v>827</v>
      </c>
    </row>
    <row r="15" spans="1:2" x14ac:dyDescent="0.55000000000000004">
      <c r="A15" s="38" t="s">
        <v>906</v>
      </c>
      <c r="B15" t="s">
        <v>907</v>
      </c>
    </row>
    <row r="16" spans="1:2" x14ac:dyDescent="0.55000000000000004">
      <c r="A16" s="38" t="s">
        <v>878</v>
      </c>
      <c r="B16" t="s">
        <v>879</v>
      </c>
    </row>
    <row r="17" spans="1:2" x14ac:dyDescent="0.55000000000000004">
      <c r="A17" s="38" t="s">
        <v>898</v>
      </c>
      <c r="B17" t="s">
        <v>899</v>
      </c>
    </row>
    <row r="18" spans="1:2" x14ac:dyDescent="0.55000000000000004">
      <c r="A18" s="38" t="s">
        <v>882</v>
      </c>
      <c r="B18" t="s">
        <v>883</v>
      </c>
    </row>
    <row r="19" spans="1:2" x14ac:dyDescent="0.55000000000000004">
      <c r="A19" s="38" t="s">
        <v>756</v>
      </c>
      <c r="B19" t="s">
        <v>757</v>
      </c>
    </row>
    <row r="20" spans="1:2" x14ac:dyDescent="0.55000000000000004">
      <c r="A20" s="38" t="s">
        <v>754</v>
      </c>
      <c r="B20" t="s">
        <v>755</v>
      </c>
    </row>
    <row r="21" spans="1:2" x14ac:dyDescent="0.55000000000000004">
      <c r="A21" s="38" t="s">
        <v>818</v>
      </c>
      <c r="B21" t="s">
        <v>819</v>
      </c>
    </row>
    <row r="22" spans="1:2" x14ac:dyDescent="0.55000000000000004">
      <c r="A22" s="38" t="s">
        <v>814</v>
      </c>
      <c r="B22" t="s">
        <v>815</v>
      </c>
    </row>
    <row r="23" spans="1:2" x14ac:dyDescent="0.55000000000000004">
      <c r="A23" s="38" t="s">
        <v>862</v>
      </c>
      <c r="B23" t="s">
        <v>863</v>
      </c>
    </row>
    <row r="24" spans="1:2" x14ac:dyDescent="0.55000000000000004">
      <c r="A24" s="38" t="s">
        <v>790</v>
      </c>
      <c r="B24" t="s">
        <v>791</v>
      </c>
    </row>
    <row r="25" spans="1:2" x14ac:dyDescent="0.55000000000000004">
      <c r="A25" s="38" t="s">
        <v>868</v>
      </c>
      <c r="B25" t="s">
        <v>869</v>
      </c>
    </row>
    <row r="26" spans="1:2" x14ac:dyDescent="0.55000000000000004">
      <c r="A26" s="38" t="s">
        <v>918</v>
      </c>
      <c r="B26" t="s">
        <v>919</v>
      </c>
    </row>
    <row r="27" spans="1:2" x14ac:dyDescent="0.55000000000000004">
      <c r="A27" s="38" t="s">
        <v>884</v>
      </c>
      <c r="B27" t="s">
        <v>885</v>
      </c>
    </row>
    <row r="28" spans="1:2" x14ac:dyDescent="0.55000000000000004">
      <c r="A28" s="38" t="s">
        <v>938</v>
      </c>
      <c r="B28" t="s">
        <v>939</v>
      </c>
    </row>
    <row r="29" spans="1:2" x14ac:dyDescent="0.55000000000000004">
      <c r="A29" s="38" t="s">
        <v>810</v>
      </c>
      <c r="B29" t="s">
        <v>811</v>
      </c>
    </row>
    <row r="30" spans="1:2" x14ac:dyDescent="0.55000000000000004">
      <c r="A30" s="38" t="s">
        <v>926</v>
      </c>
      <c r="B30" t="s">
        <v>927</v>
      </c>
    </row>
    <row r="31" spans="1:2" x14ac:dyDescent="0.55000000000000004">
      <c r="A31" s="38" t="s">
        <v>870</v>
      </c>
      <c r="B31" t="s">
        <v>871</v>
      </c>
    </row>
    <row r="32" spans="1:2" x14ac:dyDescent="0.55000000000000004">
      <c r="A32" s="38" t="s">
        <v>838</v>
      </c>
      <c r="B32" t="s">
        <v>839</v>
      </c>
    </row>
    <row r="33" spans="1:2" x14ac:dyDescent="0.55000000000000004">
      <c r="A33" s="38" t="s">
        <v>900</v>
      </c>
      <c r="B33" t="s">
        <v>901</v>
      </c>
    </row>
    <row r="34" spans="1:2" x14ac:dyDescent="0.55000000000000004">
      <c r="A34" s="38" t="s">
        <v>880</v>
      </c>
      <c r="B34" t="s">
        <v>881</v>
      </c>
    </row>
    <row r="35" spans="1:2" x14ac:dyDescent="0.55000000000000004">
      <c r="A35" s="38" t="s">
        <v>806</v>
      </c>
      <c r="B35" t="s">
        <v>807</v>
      </c>
    </row>
    <row r="36" spans="1:2" x14ac:dyDescent="0.55000000000000004">
      <c r="A36" s="38" t="s">
        <v>758</v>
      </c>
      <c r="B36" t="s">
        <v>759</v>
      </c>
    </row>
    <row r="37" spans="1:2" x14ac:dyDescent="0.55000000000000004">
      <c r="A37" s="39" t="s">
        <v>902</v>
      </c>
      <c r="B37" t="s">
        <v>903</v>
      </c>
    </row>
    <row r="38" spans="1:2" x14ac:dyDescent="0.55000000000000004">
      <c r="A38" s="38" t="s">
        <v>912</v>
      </c>
      <c r="B38" t="s">
        <v>913</v>
      </c>
    </row>
    <row r="39" spans="1:2" x14ac:dyDescent="0.55000000000000004">
      <c r="A39" s="38" t="s">
        <v>802</v>
      </c>
      <c r="B39" t="s">
        <v>803</v>
      </c>
    </row>
    <row r="40" spans="1:2" x14ac:dyDescent="0.55000000000000004">
      <c r="A40" s="38" t="s">
        <v>910</v>
      </c>
      <c r="B40" t="s">
        <v>911</v>
      </c>
    </row>
    <row r="41" spans="1:2" x14ac:dyDescent="0.55000000000000004">
      <c r="A41" s="38" t="s">
        <v>830</v>
      </c>
      <c r="B41" t="s">
        <v>831</v>
      </c>
    </row>
    <row r="42" spans="1:2" x14ac:dyDescent="0.55000000000000004">
      <c r="A42" s="38" t="s">
        <v>824</v>
      </c>
      <c r="B42" t="s">
        <v>825</v>
      </c>
    </row>
    <row r="43" spans="1:2" x14ac:dyDescent="0.55000000000000004">
      <c r="A43" s="38" t="s">
        <v>766</v>
      </c>
      <c r="B43" t="s">
        <v>767</v>
      </c>
    </row>
    <row r="44" spans="1:2" x14ac:dyDescent="0.55000000000000004">
      <c r="A44" s="38" t="s">
        <v>928</v>
      </c>
      <c r="B44" t="s">
        <v>929</v>
      </c>
    </row>
    <row r="45" spans="1:2" x14ac:dyDescent="0.55000000000000004">
      <c r="A45" s="38" t="s">
        <v>866</v>
      </c>
      <c r="B45" t="s">
        <v>867</v>
      </c>
    </row>
    <row r="46" spans="1:2" x14ac:dyDescent="0.55000000000000004">
      <c r="A46" s="38" t="s">
        <v>834</v>
      </c>
      <c r="B46" t="s">
        <v>835</v>
      </c>
    </row>
    <row r="47" spans="1:2" x14ac:dyDescent="0.55000000000000004">
      <c r="A47" s="38" t="s">
        <v>942</v>
      </c>
      <c r="B47" t="s">
        <v>943</v>
      </c>
    </row>
    <row r="48" spans="1:2" x14ac:dyDescent="0.55000000000000004">
      <c r="A48" s="38" t="s">
        <v>836</v>
      </c>
      <c r="B48" t="s">
        <v>837</v>
      </c>
    </row>
    <row r="49" spans="1:2" x14ac:dyDescent="0.55000000000000004">
      <c r="A49" s="38" t="s">
        <v>914</v>
      </c>
      <c r="B49" t="s">
        <v>915</v>
      </c>
    </row>
    <row r="50" spans="1:2" x14ac:dyDescent="0.55000000000000004">
      <c r="A50" s="38" t="s">
        <v>770</v>
      </c>
      <c r="B50" t="s">
        <v>771</v>
      </c>
    </row>
    <row r="51" spans="1:2" x14ac:dyDescent="0.55000000000000004">
      <c r="A51" s="38" t="s">
        <v>808</v>
      </c>
      <c r="B51" t="s">
        <v>809</v>
      </c>
    </row>
    <row r="52" spans="1:2" x14ac:dyDescent="0.55000000000000004">
      <c r="A52" s="38" t="s">
        <v>768</v>
      </c>
      <c r="B52" t="s">
        <v>769</v>
      </c>
    </row>
    <row r="53" spans="1:2" x14ac:dyDescent="0.55000000000000004">
      <c r="A53" s="38" t="s">
        <v>846</v>
      </c>
      <c r="B53" t="s">
        <v>847</v>
      </c>
    </row>
    <row r="54" spans="1:2" x14ac:dyDescent="0.55000000000000004">
      <c r="A54" s="38" t="s">
        <v>890</v>
      </c>
      <c r="B54" t="s">
        <v>891</v>
      </c>
    </row>
    <row r="55" spans="1:2" x14ac:dyDescent="0.55000000000000004">
      <c r="A55" s="38" t="s">
        <v>950</v>
      </c>
      <c r="B55" t="s">
        <v>951</v>
      </c>
    </row>
    <row r="56" spans="1:2" x14ac:dyDescent="0.55000000000000004">
      <c r="A56" s="38" t="s">
        <v>936</v>
      </c>
      <c r="B56" t="s">
        <v>937</v>
      </c>
    </row>
    <row r="57" spans="1:2" x14ac:dyDescent="0.55000000000000004">
      <c r="A57" s="38" t="s">
        <v>782</v>
      </c>
      <c r="B57" t="s">
        <v>783</v>
      </c>
    </row>
    <row r="58" spans="1:2" x14ac:dyDescent="0.55000000000000004">
      <c r="A58" s="38" t="s">
        <v>892</v>
      </c>
      <c r="B58" t="s">
        <v>893</v>
      </c>
    </row>
    <row r="59" spans="1:2" x14ac:dyDescent="0.55000000000000004">
      <c r="A59" s="38" t="s">
        <v>820</v>
      </c>
      <c r="B59" t="s">
        <v>821</v>
      </c>
    </row>
    <row r="60" spans="1:2" x14ac:dyDescent="0.55000000000000004">
      <c r="A60" s="38" t="s">
        <v>908</v>
      </c>
      <c r="B60" t="s">
        <v>909</v>
      </c>
    </row>
    <row r="61" spans="1:2" x14ac:dyDescent="0.55000000000000004">
      <c r="A61" s="38" t="s">
        <v>832</v>
      </c>
      <c r="B61" t="s">
        <v>833</v>
      </c>
    </row>
    <row r="62" spans="1:2" x14ac:dyDescent="0.55000000000000004">
      <c r="A62" s="38" t="s">
        <v>792</v>
      </c>
      <c r="B62" t="s">
        <v>793</v>
      </c>
    </row>
    <row r="63" spans="1:2" x14ac:dyDescent="0.55000000000000004">
      <c r="A63" s="38" t="s">
        <v>874</v>
      </c>
      <c r="B63" t="s">
        <v>875</v>
      </c>
    </row>
    <row r="64" spans="1:2" x14ac:dyDescent="0.55000000000000004">
      <c r="A64" s="38" t="s">
        <v>848</v>
      </c>
      <c r="B64" t="s">
        <v>849</v>
      </c>
    </row>
    <row r="65" spans="1:2" x14ac:dyDescent="0.55000000000000004">
      <c r="A65" s="38" t="s">
        <v>944</v>
      </c>
      <c r="B65" t="s">
        <v>945</v>
      </c>
    </row>
    <row r="66" spans="1:2" x14ac:dyDescent="0.55000000000000004">
      <c r="A66" s="38" t="s">
        <v>894</v>
      </c>
      <c r="B66" t="s">
        <v>895</v>
      </c>
    </row>
    <row r="67" spans="1:2" x14ac:dyDescent="0.55000000000000004">
      <c r="A67" s="38" t="s">
        <v>778</v>
      </c>
      <c r="B67" t="s">
        <v>779</v>
      </c>
    </row>
    <row r="68" spans="1:2" x14ac:dyDescent="0.55000000000000004">
      <c r="A68" s="38" t="s">
        <v>840</v>
      </c>
      <c r="B68" t="s">
        <v>841</v>
      </c>
    </row>
    <row r="69" spans="1:2" x14ac:dyDescent="0.55000000000000004">
      <c r="A69" s="38" t="s">
        <v>760</v>
      </c>
      <c r="B69" t="s">
        <v>761</v>
      </c>
    </row>
    <row r="70" spans="1:2" x14ac:dyDescent="0.55000000000000004">
      <c r="A70" s="38" t="s">
        <v>762</v>
      </c>
      <c r="B70" t="s">
        <v>763</v>
      </c>
    </row>
    <row r="71" spans="1:2" x14ac:dyDescent="0.55000000000000004">
      <c r="A71" s="38" t="s">
        <v>774</v>
      </c>
      <c r="B71" t="s">
        <v>775</v>
      </c>
    </row>
    <row r="72" spans="1:2" x14ac:dyDescent="0.55000000000000004">
      <c r="A72" s="38" t="s">
        <v>812</v>
      </c>
      <c r="B72" t="s">
        <v>813</v>
      </c>
    </row>
    <row r="73" spans="1:2" x14ac:dyDescent="0.55000000000000004">
      <c r="A73" s="38" t="s">
        <v>888</v>
      </c>
      <c r="B73" t="s">
        <v>889</v>
      </c>
    </row>
    <row r="74" spans="1:2" x14ac:dyDescent="0.55000000000000004">
      <c r="A74" s="38" t="s">
        <v>876</v>
      </c>
      <c r="B74" t="s">
        <v>877</v>
      </c>
    </row>
    <row r="75" spans="1:2" x14ac:dyDescent="0.55000000000000004">
      <c r="A75" s="38" t="s">
        <v>932</v>
      </c>
      <c r="B75" t="s">
        <v>933</v>
      </c>
    </row>
    <row r="76" spans="1:2" x14ac:dyDescent="0.55000000000000004">
      <c r="A76" s="38" t="s">
        <v>772</v>
      </c>
      <c r="B76" t="s">
        <v>773</v>
      </c>
    </row>
    <row r="77" spans="1:2" x14ac:dyDescent="0.55000000000000004">
      <c r="A77" s="38" t="s">
        <v>916</v>
      </c>
      <c r="B77" t="s">
        <v>917</v>
      </c>
    </row>
    <row r="78" spans="1:2" x14ac:dyDescent="0.55000000000000004">
      <c r="A78" s="38" t="s">
        <v>816</v>
      </c>
      <c r="B78" t="s">
        <v>817</v>
      </c>
    </row>
    <row r="79" spans="1:2" x14ac:dyDescent="0.55000000000000004">
      <c r="A79" s="38" t="s">
        <v>872</v>
      </c>
      <c r="B79" t="s">
        <v>873</v>
      </c>
    </row>
    <row r="80" spans="1:2" x14ac:dyDescent="0.55000000000000004">
      <c r="A80" s="38" t="s">
        <v>940</v>
      </c>
      <c r="B80" t="s">
        <v>941</v>
      </c>
    </row>
    <row r="81" spans="1:2" x14ac:dyDescent="0.55000000000000004">
      <c r="A81" s="38" t="s">
        <v>852</v>
      </c>
      <c r="B81" t="s">
        <v>853</v>
      </c>
    </row>
    <row r="82" spans="1:2" x14ac:dyDescent="0.55000000000000004">
      <c r="A82" s="38" t="s">
        <v>764</v>
      </c>
      <c r="B82" t="s">
        <v>765</v>
      </c>
    </row>
    <row r="83" spans="1:2" x14ac:dyDescent="0.55000000000000004">
      <c r="A83" s="38" t="s">
        <v>946</v>
      </c>
      <c r="B83" t="s">
        <v>947</v>
      </c>
    </row>
    <row r="84" spans="1:2" x14ac:dyDescent="0.55000000000000004">
      <c r="A84" s="38" t="s">
        <v>948</v>
      </c>
      <c r="B84" t="s">
        <v>949</v>
      </c>
    </row>
    <row r="85" spans="1:2" x14ac:dyDescent="0.55000000000000004">
      <c r="A85" s="38" t="s">
        <v>952</v>
      </c>
      <c r="B85" t="s">
        <v>953</v>
      </c>
    </row>
    <row r="86" spans="1:2" x14ac:dyDescent="0.55000000000000004">
      <c r="A86" s="38" t="s">
        <v>854</v>
      </c>
      <c r="B86" t="s">
        <v>855</v>
      </c>
    </row>
    <row r="87" spans="1:2" x14ac:dyDescent="0.55000000000000004">
      <c r="A87" s="38" t="s">
        <v>822</v>
      </c>
      <c r="B87" t="s">
        <v>823</v>
      </c>
    </row>
    <row r="88" spans="1:2" x14ac:dyDescent="0.55000000000000004">
      <c r="A88" s="38" t="s">
        <v>794</v>
      </c>
      <c r="B88" t="s">
        <v>795</v>
      </c>
    </row>
    <row r="89" spans="1:2" x14ac:dyDescent="0.55000000000000004">
      <c r="A89" s="38" t="s">
        <v>842</v>
      </c>
      <c r="B89" t="s">
        <v>843</v>
      </c>
    </row>
    <row r="90" spans="1:2" x14ac:dyDescent="0.55000000000000004">
      <c r="A90" s="38" t="s">
        <v>784</v>
      </c>
      <c r="B90" t="s">
        <v>785</v>
      </c>
    </row>
    <row r="91" spans="1:2" x14ac:dyDescent="0.55000000000000004">
      <c r="A91" s="38" t="s">
        <v>904</v>
      </c>
      <c r="B91" t="s">
        <v>905</v>
      </c>
    </row>
    <row r="92" spans="1:2" x14ac:dyDescent="0.55000000000000004">
      <c r="A92" s="38" t="s">
        <v>786</v>
      </c>
      <c r="B92" t="s">
        <v>787</v>
      </c>
    </row>
    <row r="93" spans="1:2" x14ac:dyDescent="0.55000000000000004">
      <c r="A93" s="38" t="s">
        <v>922</v>
      </c>
      <c r="B93" t="s">
        <v>923</v>
      </c>
    </row>
    <row r="94" spans="1:2" x14ac:dyDescent="0.55000000000000004">
      <c r="A94" s="38" t="s">
        <v>860</v>
      </c>
      <c r="B94" t="s">
        <v>861</v>
      </c>
    </row>
    <row r="95" spans="1:2" x14ac:dyDescent="0.55000000000000004">
      <c r="A95" s="38" t="s">
        <v>858</v>
      </c>
      <c r="B95" t="s">
        <v>859</v>
      </c>
    </row>
    <row r="96" spans="1:2" x14ac:dyDescent="0.55000000000000004">
      <c r="A96" s="38" t="s">
        <v>800</v>
      </c>
      <c r="B96" t="s">
        <v>801</v>
      </c>
    </row>
    <row r="97" spans="1:2" x14ac:dyDescent="0.55000000000000004">
      <c r="A97" s="38" t="s">
        <v>864</v>
      </c>
      <c r="B97" t="s">
        <v>865</v>
      </c>
    </row>
    <row r="98" spans="1:2" x14ac:dyDescent="0.55000000000000004">
      <c r="A98" s="38" t="s">
        <v>796</v>
      </c>
      <c r="B98" t="s">
        <v>797</v>
      </c>
    </row>
    <row r="99" spans="1:2" x14ac:dyDescent="0.55000000000000004">
      <c r="A99" s="38" t="s">
        <v>934</v>
      </c>
      <c r="B99" t="s">
        <v>935</v>
      </c>
    </row>
    <row r="101" spans="1:2" x14ac:dyDescent="0.55000000000000004">
      <c r="A101" s="38" t="s">
        <v>776</v>
      </c>
      <c r="B101" t="s">
        <v>777</v>
      </c>
    </row>
    <row r="102" spans="1:2" x14ac:dyDescent="0.55000000000000004">
      <c r="A102" s="38" t="s">
        <v>850</v>
      </c>
      <c r="B102" t="s">
        <v>851</v>
      </c>
    </row>
  </sheetData>
  <sortState ref="A1:B100">
    <sortCondition ref="B1:B100"/>
    <sortCondition ref="A1:A100"/>
  </sortState>
  <pageMargins left="0.75" right="0.75" top="1" bottom="1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2"/>
  <sheetViews>
    <sheetView workbookViewId="0"/>
  </sheetViews>
  <sheetFormatPr defaultRowHeight="15.7" x14ac:dyDescent="0.55000000000000004"/>
  <cols>
    <col min="1" max="2" width="15.609375" customWidth="1"/>
    <col min="3" max="256" width="10.6640625" customWidth="1"/>
  </cols>
  <sheetData>
    <row r="1" spans="1:2" x14ac:dyDescent="0.55000000000000004">
      <c r="A1" t="s">
        <v>954</v>
      </c>
      <c r="B1">
        <f>COUNTA(B3:B102)</f>
        <v>100</v>
      </c>
    </row>
    <row r="3" spans="1:2" x14ac:dyDescent="0.55000000000000004">
      <c r="A3" s="38" t="s">
        <v>754</v>
      </c>
      <c r="B3" t="s">
        <v>755</v>
      </c>
    </row>
    <row r="4" spans="1:2" x14ac:dyDescent="0.55000000000000004">
      <c r="A4" s="38" t="s">
        <v>756</v>
      </c>
      <c r="B4" t="s">
        <v>757</v>
      </c>
    </row>
    <row r="5" spans="1:2" x14ac:dyDescent="0.55000000000000004">
      <c r="A5" s="38" t="s">
        <v>758</v>
      </c>
      <c r="B5" t="s">
        <v>759</v>
      </c>
    </row>
    <row r="6" spans="1:2" x14ac:dyDescent="0.55000000000000004">
      <c r="A6" s="38" t="s">
        <v>760</v>
      </c>
      <c r="B6" t="s">
        <v>761</v>
      </c>
    </row>
    <row r="7" spans="1:2" x14ac:dyDescent="0.55000000000000004">
      <c r="A7" s="38" t="s">
        <v>762</v>
      </c>
      <c r="B7" t="s">
        <v>763</v>
      </c>
    </row>
    <row r="8" spans="1:2" x14ac:dyDescent="0.55000000000000004">
      <c r="A8" s="38" t="s">
        <v>764</v>
      </c>
      <c r="B8" t="s">
        <v>765</v>
      </c>
    </row>
    <row r="9" spans="1:2" x14ac:dyDescent="0.55000000000000004">
      <c r="A9" s="38" t="s">
        <v>766</v>
      </c>
      <c r="B9" t="s">
        <v>767</v>
      </c>
    </row>
    <row r="10" spans="1:2" x14ac:dyDescent="0.55000000000000004">
      <c r="A10" s="38" t="s">
        <v>768</v>
      </c>
      <c r="B10" t="s">
        <v>769</v>
      </c>
    </row>
    <row r="11" spans="1:2" x14ac:dyDescent="0.55000000000000004">
      <c r="A11" s="38" t="s">
        <v>770</v>
      </c>
      <c r="B11" t="s">
        <v>771</v>
      </c>
    </row>
    <row r="12" spans="1:2" x14ac:dyDescent="0.55000000000000004">
      <c r="A12" s="38" t="s">
        <v>772</v>
      </c>
      <c r="B12" t="s">
        <v>773</v>
      </c>
    </row>
    <row r="13" spans="1:2" x14ac:dyDescent="0.55000000000000004">
      <c r="A13" s="38" t="s">
        <v>774</v>
      </c>
      <c r="B13" t="s">
        <v>775</v>
      </c>
    </row>
    <row r="14" spans="1:2" x14ac:dyDescent="0.55000000000000004">
      <c r="A14" s="38" t="s">
        <v>776</v>
      </c>
      <c r="B14" t="s">
        <v>777</v>
      </c>
    </row>
    <row r="15" spans="1:2" x14ac:dyDescent="0.55000000000000004">
      <c r="A15" s="38" t="s">
        <v>778</v>
      </c>
      <c r="B15" t="s">
        <v>779</v>
      </c>
    </row>
    <row r="16" spans="1:2" x14ac:dyDescent="0.55000000000000004">
      <c r="A16" s="38" t="s">
        <v>780</v>
      </c>
      <c r="B16" t="s">
        <v>781</v>
      </c>
    </row>
    <row r="17" spans="1:2" x14ac:dyDescent="0.55000000000000004">
      <c r="A17" s="38" t="s">
        <v>782</v>
      </c>
      <c r="B17" t="s">
        <v>783</v>
      </c>
    </row>
    <row r="18" spans="1:2" x14ac:dyDescent="0.55000000000000004">
      <c r="A18" s="38" t="s">
        <v>784</v>
      </c>
      <c r="B18" t="s">
        <v>785</v>
      </c>
    </row>
    <row r="19" spans="1:2" x14ac:dyDescent="0.55000000000000004">
      <c r="A19" s="38" t="s">
        <v>786</v>
      </c>
      <c r="B19" t="s">
        <v>787</v>
      </c>
    </row>
    <row r="20" spans="1:2" x14ac:dyDescent="0.55000000000000004">
      <c r="A20" s="38" t="s">
        <v>788</v>
      </c>
      <c r="B20" t="s">
        <v>789</v>
      </c>
    </row>
    <row r="21" spans="1:2" x14ac:dyDescent="0.55000000000000004">
      <c r="A21" s="38" t="s">
        <v>790</v>
      </c>
      <c r="B21" t="s">
        <v>791</v>
      </c>
    </row>
    <row r="22" spans="1:2" x14ac:dyDescent="0.55000000000000004">
      <c r="A22" s="38" t="s">
        <v>792</v>
      </c>
      <c r="B22" t="s">
        <v>793</v>
      </c>
    </row>
    <row r="23" spans="1:2" x14ac:dyDescent="0.55000000000000004">
      <c r="A23" s="38" t="s">
        <v>794</v>
      </c>
      <c r="B23" t="s">
        <v>795</v>
      </c>
    </row>
    <row r="24" spans="1:2" x14ac:dyDescent="0.55000000000000004">
      <c r="A24" s="38" t="s">
        <v>796</v>
      </c>
      <c r="B24" t="s">
        <v>797</v>
      </c>
    </row>
    <row r="25" spans="1:2" x14ac:dyDescent="0.55000000000000004">
      <c r="A25" s="38" t="s">
        <v>798</v>
      </c>
      <c r="B25" t="s">
        <v>799</v>
      </c>
    </row>
    <row r="26" spans="1:2" x14ac:dyDescent="0.55000000000000004">
      <c r="A26" s="38" t="s">
        <v>800</v>
      </c>
      <c r="B26" t="s">
        <v>801</v>
      </c>
    </row>
    <row r="27" spans="1:2" x14ac:dyDescent="0.55000000000000004">
      <c r="A27" s="38" t="s">
        <v>802</v>
      </c>
      <c r="B27" t="s">
        <v>803</v>
      </c>
    </row>
    <row r="28" spans="1:2" x14ac:dyDescent="0.55000000000000004">
      <c r="A28" s="38" t="s">
        <v>804</v>
      </c>
      <c r="B28" t="s">
        <v>805</v>
      </c>
    </row>
    <row r="29" spans="1:2" x14ac:dyDescent="0.55000000000000004">
      <c r="A29" s="38" t="s">
        <v>806</v>
      </c>
      <c r="B29" t="s">
        <v>807</v>
      </c>
    </row>
    <row r="30" spans="1:2" x14ac:dyDescent="0.55000000000000004">
      <c r="A30" s="38" t="s">
        <v>808</v>
      </c>
      <c r="B30" t="s">
        <v>809</v>
      </c>
    </row>
    <row r="31" spans="1:2" x14ac:dyDescent="0.55000000000000004">
      <c r="A31" s="38" t="s">
        <v>810</v>
      </c>
      <c r="B31" t="s">
        <v>811</v>
      </c>
    </row>
    <row r="32" spans="1:2" x14ac:dyDescent="0.55000000000000004">
      <c r="A32" s="38" t="s">
        <v>812</v>
      </c>
      <c r="B32" t="s">
        <v>813</v>
      </c>
    </row>
    <row r="33" spans="1:2" x14ac:dyDescent="0.55000000000000004">
      <c r="A33" s="38" t="s">
        <v>814</v>
      </c>
      <c r="B33" t="s">
        <v>815</v>
      </c>
    </row>
    <row r="34" spans="1:2" x14ac:dyDescent="0.55000000000000004">
      <c r="A34" s="38" t="s">
        <v>816</v>
      </c>
      <c r="B34" t="s">
        <v>817</v>
      </c>
    </row>
    <row r="35" spans="1:2" x14ac:dyDescent="0.55000000000000004">
      <c r="A35" s="38" t="s">
        <v>818</v>
      </c>
      <c r="B35" t="s">
        <v>819</v>
      </c>
    </row>
    <row r="36" spans="1:2" x14ac:dyDescent="0.55000000000000004">
      <c r="A36" s="38" t="s">
        <v>820</v>
      </c>
      <c r="B36" t="s">
        <v>821</v>
      </c>
    </row>
    <row r="37" spans="1:2" x14ac:dyDescent="0.55000000000000004">
      <c r="A37" s="38" t="s">
        <v>822</v>
      </c>
      <c r="B37" t="s">
        <v>823</v>
      </c>
    </row>
    <row r="38" spans="1:2" x14ac:dyDescent="0.55000000000000004">
      <c r="A38" s="38" t="s">
        <v>824</v>
      </c>
      <c r="B38" t="s">
        <v>825</v>
      </c>
    </row>
    <row r="39" spans="1:2" x14ac:dyDescent="0.55000000000000004">
      <c r="A39" s="38" t="s">
        <v>826</v>
      </c>
      <c r="B39" t="s">
        <v>827</v>
      </c>
    </row>
    <row r="40" spans="1:2" x14ac:dyDescent="0.55000000000000004">
      <c r="A40" s="38" t="s">
        <v>828</v>
      </c>
      <c r="B40" t="s">
        <v>829</v>
      </c>
    </row>
    <row r="41" spans="1:2" x14ac:dyDescent="0.55000000000000004">
      <c r="A41" s="38" t="s">
        <v>830</v>
      </c>
      <c r="B41" t="s">
        <v>831</v>
      </c>
    </row>
    <row r="42" spans="1:2" x14ac:dyDescent="0.55000000000000004">
      <c r="A42" s="38" t="s">
        <v>832</v>
      </c>
      <c r="B42" t="s">
        <v>833</v>
      </c>
    </row>
    <row r="43" spans="1:2" x14ac:dyDescent="0.55000000000000004">
      <c r="A43" s="38" t="s">
        <v>834</v>
      </c>
      <c r="B43" t="s">
        <v>835</v>
      </c>
    </row>
    <row r="44" spans="1:2" x14ac:dyDescent="0.55000000000000004">
      <c r="A44" s="38" t="s">
        <v>836</v>
      </c>
      <c r="B44" t="s">
        <v>837</v>
      </c>
    </row>
    <row r="45" spans="1:2" x14ac:dyDescent="0.55000000000000004">
      <c r="A45" s="38" t="s">
        <v>838</v>
      </c>
      <c r="B45" t="s">
        <v>839</v>
      </c>
    </row>
    <row r="46" spans="1:2" x14ac:dyDescent="0.55000000000000004">
      <c r="A46" s="38" t="s">
        <v>840</v>
      </c>
      <c r="B46" t="s">
        <v>841</v>
      </c>
    </row>
    <row r="47" spans="1:2" x14ac:dyDescent="0.55000000000000004">
      <c r="A47" s="38" t="s">
        <v>842</v>
      </c>
      <c r="B47" t="s">
        <v>843</v>
      </c>
    </row>
    <row r="48" spans="1:2" x14ac:dyDescent="0.55000000000000004">
      <c r="A48" s="38" t="s">
        <v>844</v>
      </c>
      <c r="B48" t="s">
        <v>845</v>
      </c>
    </row>
    <row r="49" spans="1:2" x14ac:dyDescent="0.55000000000000004">
      <c r="A49" s="38" t="s">
        <v>846</v>
      </c>
      <c r="B49" t="s">
        <v>847</v>
      </c>
    </row>
    <row r="50" spans="1:2" x14ac:dyDescent="0.55000000000000004">
      <c r="A50" s="38" t="s">
        <v>848</v>
      </c>
      <c r="B50" t="s">
        <v>849</v>
      </c>
    </row>
    <row r="51" spans="1:2" x14ac:dyDescent="0.55000000000000004">
      <c r="A51" s="38" t="s">
        <v>850</v>
      </c>
      <c r="B51" t="s">
        <v>851</v>
      </c>
    </row>
    <row r="52" spans="1:2" x14ac:dyDescent="0.55000000000000004">
      <c r="A52" s="38" t="s">
        <v>852</v>
      </c>
      <c r="B52" t="s">
        <v>853</v>
      </c>
    </row>
    <row r="53" spans="1:2" x14ac:dyDescent="0.55000000000000004">
      <c r="A53" s="38" t="s">
        <v>854</v>
      </c>
      <c r="B53" t="s">
        <v>855</v>
      </c>
    </row>
    <row r="54" spans="1:2" x14ac:dyDescent="0.55000000000000004">
      <c r="A54" s="38" t="s">
        <v>856</v>
      </c>
      <c r="B54" t="s">
        <v>857</v>
      </c>
    </row>
    <row r="55" spans="1:2" x14ac:dyDescent="0.55000000000000004">
      <c r="A55" s="38" t="s">
        <v>858</v>
      </c>
      <c r="B55" t="s">
        <v>859</v>
      </c>
    </row>
    <row r="56" spans="1:2" x14ac:dyDescent="0.55000000000000004">
      <c r="A56" s="38" t="s">
        <v>860</v>
      </c>
      <c r="B56" t="s">
        <v>861</v>
      </c>
    </row>
    <row r="57" spans="1:2" x14ac:dyDescent="0.55000000000000004">
      <c r="A57" s="38" t="s">
        <v>862</v>
      </c>
      <c r="B57" t="s">
        <v>863</v>
      </c>
    </row>
    <row r="58" spans="1:2" x14ac:dyDescent="0.55000000000000004">
      <c r="A58" s="38" t="s">
        <v>864</v>
      </c>
      <c r="B58" t="s">
        <v>865</v>
      </c>
    </row>
    <row r="59" spans="1:2" x14ac:dyDescent="0.55000000000000004">
      <c r="A59" s="38" t="s">
        <v>866</v>
      </c>
      <c r="B59" t="s">
        <v>867</v>
      </c>
    </row>
    <row r="60" spans="1:2" x14ac:dyDescent="0.55000000000000004">
      <c r="A60" s="38" t="s">
        <v>868</v>
      </c>
      <c r="B60" t="s">
        <v>869</v>
      </c>
    </row>
    <row r="61" spans="1:2" x14ac:dyDescent="0.55000000000000004">
      <c r="A61" s="38" t="s">
        <v>870</v>
      </c>
      <c r="B61" t="s">
        <v>871</v>
      </c>
    </row>
    <row r="62" spans="1:2" x14ac:dyDescent="0.55000000000000004">
      <c r="A62" s="38" t="s">
        <v>872</v>
      </c>
      <c r="B62" t="s">
        <v>873</v>
      </c>
    </row>
    <row r="63" spans="1:2" x14ac:dyDescent="0.55000000000000004">
      <c r="A63" s="38" t="s">
        <v>874</v>
      </c>
      <c r="B63" t="s">
        <v>875</v>
      </c>
    </row>
    <row r="64" spans="1:2" x14ac:dyDescent="0.55000000000000004">
      <c r="A64" s="38" t="s">
        <v>876</v>
      </c>
      <c r="B64" t="s">
        <v>877</v>
      </c>
    </row>
    <row r="65" spans="1:2" x14ac:dyDescent="0.55000000000000004">
      <c r="A65" s="38" t="s">
        <v>878</v>
      </c>
      <c r="B65" t="s">
        <v>879</v>
      </c>
    </row>
    <row r="66" spans="1:2" x14ac:dyDescent="0.55000000000000004">
      <c r="A66" s="38" t="s">
        <v>880</v>
      </c>
      <c r="B66" t="s">
        <v>881</v>
      </c>
    </row>
    <row r="67" spans="1:2" x14ac:dyDescent="0.55000000000000004">
      <c r="A67" s="38" t="s">
        <v>882</v>
      </c>
      <c r="B67" t="s">
        <v>883</v>
      </c>
    </row>
    <row r="68" spans="1:2" x14ac:dyDescent="0.55000000000000004">
      <c r="A68" s="38" t="s">
        <v>884</v>
      </c>
      <c r="B68" t="s">
        <v>885</v>
      </c>
    </row>
    <row r="69" spans="1:2" x14ac:dyDescent="0.55000000000000004">
      <c r="A69" s="38" t="s">
        <v>886</v>
      </c>
      <c r="B69" t="s">
        <v>887</v>
      </c>
    </row>
    <row r="70" spans="1:2" x14ac:dyDescent="0.55000000000000004">
      <c r="A70" s="38" t="s">
        <v>888</v>
      </c>
      <c r="B70" t="s">
        <v>889</v>
      </c>
    </row>
    <row r="71" spans="1:2" x14ac:dyDescent="0.55000000000000004">
      <c r="A71" s="38" t="s">
        <v>890</v>
      </c>
      <c r="B71" t="s">
        <v>891</v>
      </c>
    </row>
    <row r="72" spans="1:2" x14ac:dyDescent="0.55000000000000004">
      <c r="A72" s="38" t="s">
        <v>892</v>
      </c>
      <c r="B72" t="s">
        <v>893</v>
      </c>
    </row>
    <row r="73" spans="1:2" x14ac:dyDescent="0.55000000000000004">
      <c r="A73" s="38" t="s">
        <v>894</v>
      </c>
      <c r="B73" t="s">
        <v>895</v>
      </c>
    </row>
    <row r="74" spans="1:2" x14ac:dyDescent="0.55000000000000004">
      <c r="A74" s="38" t="s">
        <v>896</v>
      </c>
      <c r="B74" t="s">
        <v>897</v>
      </c>
    </row>
    <row r="75" spans="1:2" x14ac:dyDescent="0.55000000000000004">
      <c r="A75" s="38" t="s">
        <v>898</v>
      </c>
      <c r="B75" t="s">
        <v>899</v>
      </c>
    </row>
    <row r="76" spans="1:2" x14ac:dyDescent="0.55000000000000004">
      <c r="A76" s="38" t="s">
        <v>900</v>
      </c>
      <c r="B76" t="s">
        <v>901</v>
      </c>
    </row>
    <row r="77" spans="1:2" x14ac:dyDescent="0.55000000000000004">
      <c r="A77" s="39" t="s">
        <v>902</v>
      </c>
      <c r="B77" t="s">
        <v>903</v>
      </c>
    </row>
    <row r="78" spans="1:2" x14ac:dyDescent="0.55000000000000004">
      <c r="A78" s="38" t="s">
        <v>904</v>
      </c>
      <c r="B78" t="s">
        <v>905</v>
      </c>
    </row>
    <row r="79" spans="1:2" x14ac:dyDescent="0.55000000000000004">
      <c r="A79" s="38" t="s">
        <v>906</v>
      </c>
      <c r="B79" t="s">
        <v>907</v>
      </c>
    </row>
    <row r="80" spans="1:2" x14ac:dyDescent="0.55000000000000004">
      <c r="A80" s="38" t="s">
        <v>908</v>
      </c>
      <c r="B80" t="s">
        <v>909</v>
      </c>
    </row>
    <row r="81" spans="1:2" x14ac:dyDescent="0.55000000000000004">
      <c r="A81" s="38" t="s">
        <v>910</v>
      </c>
      <c r="B81" t="s">
        <v>911</v>
      </c>
    </row>
    <row r="82" spans="1:2" x14ac:dyDescent="0.55000000000000004">
      <c r="A82" s="38" t="s">
        <v>912</v>
      </c>
      <c r="B82" t="s">
        <v>913</v>
      </c>
    </row>
    <row r="83" spans="1:2" x14ac:dyDescent="0.55000000000000004">
      <c r="A83" s="38" t="s">
        <v>914</v>
      </c>
      <c r="B83" t="s">
        <v>915</v>
      </c>
    </row>
    <row r="84" spans="1:2" x14ac:dyDescent="0.55000000000000004">
      <c r="A84" s="38" t="s">
        <v>916</v>
      </c>
      <c r="B84" t="s">
        <v>917</v>
      </c>
    </row>
    <row r="85" spans="1:2" x14ac:dyDescent="0.55000000000000004">
      <c r="A85" s="38" t="s">
        <v>918</v>
      </c>
      <c r="B85" t="s">
        <v>919</v>
      </c>
    </row>
    <row r="86" spans="1:2" x14ac:dyDescent="0.55000000000000004">
      <c r="A86" s="38" t="s">
        <v>920</v>
      </c>
      <c r="B86" t="s">
        <v>921</v>
      </c>
    </row>
    <row r="87" spans="1:2" x14ac:dyDescent="0.55000000000000004">
      <c r="A87" s="38" t="s">
        <v>922</v>
      </c>
      <c r="B87" t="s">
        <v>923</v>
      </c>
    </row>
    <row r="88" spans="1:2" x14ac:dyDescent="0.55000000000000004">
      <c r="A88" s="38" t="s">
        <v>924</v>
      </c>
      <c r="B88" t="s">
        <v>925</v>
      </c>
    </row>
    <row r="89" spans="1:2" x14ac:dyDescent="0.55000000000000004">
      <c r="A89" s="38" t="s">
        <v>926</v>
      </c>
      <c r="B89" t="s">
        <v>927</v>
      </c>
    </row>
    <row r="90" spans="1:2" x14ac:dyDescent="0.55000000000000004">
      <c r="A90" s="38" t="s">
        <v>928</v>
      </c>
      <c r="B90" t="s">
        <v>929</v>
      </c>
    </row>
    <row r="91" spans="1:2" x14ac:dyDescent="0.55000000000000004">
      <c r="A91" s="38" t="s">
        <v>930</v>
      </c>
      <c r="B91" t="s">
        <v>931</v>
      </c>
    </row>
    <row r="92" spans="1:2" x14ac:dyDescent="0.55000000000000004">
      <c r="A92" s="38" t="s">
        <v>932</v>
      </c>
      <c r="B92" t="s">
        <v>933</v>
      </c>
    </row>
    <row r="93" spans="1:2" x14ac:dyDescent="0.55000000000000004">
      <c r="A93" s="38" t="s">
        <v>934</v>
      </c>
      <c r="B93" t="s">
        <v>935</v>
      </c>
    </row>
    <row r="94" spans="1:2" x14ac:dyDescent="0.55000000000000004">
      <c r="A94" s="38" t="s">
        <v>936</v>
      </c>
      <c r="B94" t="s">
        <v>937</v>
      </c>
    </row>
    <row r="95" spans="1:2" x14ac:dyDescent="0.55000000000000004">
      <c r="A95" s="38" t="s">
        <v>938</v>
      </c>
      <c r="B95" t="s">
        <v>939</v>
      </c>
    </row>
    <row r="96" spans="1:2" x14ac:dyDescent="0.55000000000000004">
      <c r="A96" s="38" t="s">
        <v>940</v>
      </c>
      <c r="B96" t="s">
        <v>941</v>
      </c>
    </row>
    <row r="97" spans="1:2" x14ac:dyDescent="0.55000000000000004">
      <c r="A97" s="38" t="s">
        <v>942</v>
      </c>
      <c r="B97" t="s">
        <v>943</v>
      </c>
    </row>
    <row r="98" spans="1:2" x14ac:dyDescent="0.55000000000000004">
      <c r="A98" s="38" t="s">
        <v>944</v>
      </c>
      <c r="B98" t="s">
        <v>945</v>
      </c>
    </row>
    <row r="99" spans="1:2" x14ac:dyDescent="0.55000000000000004">
      <c r="A99" s="38" t="s">
        <v>946</v>
      </c>
      <c r="B99" t="s">
        <v>947</v>
      </c>
    </row>
    <row r="100" spans="1:2" x14ac:dyDescent="0.55000000000000004">
      <c r="A100" s="38" t="s">
        <v>948</v>
      </c>
      <c r="B100" t="s">
        <v>949</v>
      </c>
    </row>
    <row r="101" spans="1:2" x14ac:dyDescent="0.55000000000000004">
      <c r="A101" s="38" t="s">
        <v>950</v>
      </c>
      <c r="B101" t="s">
        <v>951</v>
      </c>
    </row>
    <row r="102" spans="1:2" x14ac:dyDescent="0.55000000000000004">
      <c r="A102" s="38" t="s">
        <v>952</v>
      </c>
      <c r="B102" t="s">
        <v>953</v>
      </c>
    </row>
  </sheetData>
  <pageMargins left="0.75" right="0.75" top="1" bottom="1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73"/>
  <sheetViews>
    <sheetView workbookViewId="0"/>
  </sheetViews>
  <sheetFormatPr defaultRowHeight="15.7" x14ac:dyDescent="0.55000000000000004"/>
  <cols>
    <col min="1" max="2" width="15.609375" customWidth="1"/>
    <col min="3" max="256" width="10.6640625" customWidth="1"/>
  </cols>
  <sheetData>
    <row r="1" spans="1:2" x14ac:dyDescent="0.55000000000000004">
      <c r="A1" t="s">
        <v>954</v>
      </c>
      <c r="B1">
        <f>COUNTA(B3:B102)</f>
        <v>71</v>
      </c>
    </row>
    <row r="3" spans="1:2" x14ac:dyDescent="0.55000000000000004">
      <c r="A3" s="38" t="s">
        <v>754</v>
      </c>
      <c r="B3" t="s">
        <v>755</v>
      </c>
    </row>
    <row r="4" spans="1:2" x14ac:dyDescent="0.55000000000000004">
      <c r="A4" s="38" t="s">
        <v>756</v>
      </c>
      <c r="B4" t="s">
        <v>757</v>
      </c>
    </row>
    <row r="5" spans="1:2" x14ac:dyDescent="0.55000000000000004">
      <c r="A5" s="38" t="s">
        <v>758</v>
      </c>
      <c r="B5" t="s">
        <v>759</v>
      </c>
    </row>
    <row r="6" spans="1:2" x14ac:dyDescent="0.55000000000000004">
      <c r="A6" s="38" t="s">
        <v>760</v>
      </c>
      <c r="B6" t="s">
        <v>761</v>
      </c>
    </row>
    <row r="7" spans="1:2" x14ac:dyDescent="0.55000000000000004">
      <c r="A7" s="38" t="s">
        <v>780</v>
      </c>
      <c r="B7" t="s">
        <v>781</v>
      </c>
    </row>
    <row r="8" spans="1:2" x14ac:dyDescent="0.55000000000000004">
      <c r="A8" s="38" t="s">
        <v>782</v>
      </c>
      <c r="B8" t="s">
        <v>783</v>
      </c>
    </row>
    <row r="9" spans="1:2" x14ac:dyDescent="0.55000000000000004">
      <c r="A9" s="38" t="s">
        <v>784</v>
      </c>
      <c r="B9" t="s">
        <v>785</v>
      </c>
    </row>
    <row r="10" spans="1:2" x14ac:dyDescent="0.55000000000000004">
      <c r="A10" s="38" t="s">
        <v>786</v>
      </c>
      <c r="B10" t="s">
        <v>787</v>
      </c>
    </row>
    <row r="11" spans="1:2" x14ac:dyDescent="0.55000000000000004">
      <c r="A11" s="38" t="s">
        <v>788</v>
      </c>
      <c r="B11" t="s">
        <v>789</v>
      </c>
    </row>
    <row r="12" spans="1:2" x14ac:dyDescent="0.55000000000000004">
      <c r="A12" s="38" t="s">
        <v>790</v>
      </c>
      <c r="B12" t="s">
        <v>791</v>
      </c>
    </row>
    <row r="13" spans="1:2" x14ac:dyDescent="0.55000000000000004">
      <c r="A13" s="38" t="s">
        <v>792</v>
      </c>
      <c r="B13" t="s">
        <v>793</v>
      </c>
    </row>
    <row r="14" spans="1:2" x14ac:dyDescent="0.55000000000000004">
      <c r="A14" s="38" t="s">
        <v>794</v>
      </c>
      <c r="B14" t="s">
        <v>795</v>
      </c>
    </row>
    <row r="15" spans="1:2" x14ac:dyDescent="0.55000000000000004">
      <c r="A15" s="38" t="s">
        <v>796</v>
      </c>
      <c r="B15" t="s">
        <v>797</v>
      </c>
    </row>
    <row r="16" spans="1:2" x14ac:dyDescent="0.55000000000000004">
      <c r="A16" s="38" t="s">
        <v>798</v>
      </c>
      <c r="B16" t="s">
        <v>799</v>
      </c>
    </row>
    <row r="17" spans="1:2" x14ac:dyDescent="0.55000000000000004">
      <c r="A17" s="38" t="s">
        <v>800</v>
      </c>
      <c r="B17" t="s">
        <v>801</v>
      </c>
    </row>
    <row r="18" spans="1:2" x14ac:dyDescent="0.55000000000000004">
      <c r="A18" s="38" t="s">
        <v>802</v>
      </c>
      <c r="B18" t="s">
        <v>803</v>
      </c>
    </row>
    <row r="19" spans="1:2" x14ac:dyDescent="0.55000000000000004">
      <c r="A19" s="38" t="s">
        <v>804</v>
      </c>
      <c r="B19" t="s">
        <v>805</v>
      </c>
    </row>
    <row r="20" spans="1:2" x14ac:dyDescent="0.55000000000000004">
      <c r="A20" s="38" t="s">
        <v>806</v>
      </c>
      <c r="B20" t="s">
        <v>807</v>
      </c>
    </row>
    <row r="21" spans="1:2" x14ac:dyDescent="0.55000000000000004">
      <c r="A21" s="38" t="s">
        <v>808</v>
      </c>
      <c r="B21" t="s">
        <v>809</v>
      </c>
    </row>
    <row r="22" spans="1:2" x14ac:dyDescent="0.55000000000000004">
      <c r="A22" s="38" t="s">
        <v>810</v>
      </c>
      <c r="B22" t="s">
        <v>811</v>
      </c>
    </row>
    <row r="23" spans="1:2" x14ac:dyDescent="0.55000000000000004">
      <c r="A23" s="38" t="s">
        <v>812</v>
      </c>
      <c r="B23" t="s">
        <v>813</v>
      </c>
    </row>
    <row r="24" spans="1:2" x14ac:dyDescent="0.55000000000000004">
      <c r="A24" s="38" t="s">
        <v>814</v>
      </c>
      <c r="B24" t="s">
        <v>815</v>
      </c>
    </row>
    <row r="25" spans="1:2" x14ac:dyDescent="0.55000000000000004">
      <c r="A25" s="38" t="s">
        <v>832</v>
      </c>
      <c r="B25" t="s">
        <v>833</v>
      </c>
    </row>
    <row r="26" spans="1:2" x14ac:dyDescent="0.55000000000000004">
      <c r="A26" s="38" t="s">
        <v>834</v>
      </c>
      <c r="B26" t="s">
        <v>835</v>
      </c>
    </row>
    <row r="27" spans="1:2" x14ac:dyDescent="0.55000000000000004">
      <c r="A27" s="38" t="s">
        <v>836</v>
      </c>
      <c r="B27" t="s">
        <v>837</v>
      </c>
    </row>
    <row r="28" spans="1:2" x14ac:dyDescent="0.55000000000000004">
      <c r="A28" s="38" t="s">
        <v>838</v>
      </c>
      <c r="B28" t="s">
        <v>839</v>
      </c>
    </row>
    <row r="29" spans="1:2" x14ac:dyDescent="0.55000000000000004">
      <c r="A29" s="38" t="s">
        <v>840</v>
      </c>
      <c r="B29" t="s">
        <v>841</v>
      </c>
    </row>
    <row r="30" spans="1:2" x14ac:dyDescent="0.55000000000000004">
      <c r="A30" s="38" t="s">
        <v>842</v>
      </c>
      <c r="B30" t="s">
        <v>843</v>
      </c>
    </row>
    <row r="31" spans="1:2" x14ac:dyDescent="0.55000000000000004">
      <c r="A31" s="38" t="s">
        <v>844</v>
      </c>
      <c r="B31" t="s">
        <v>845</v>
      </c>
    </row>
    <row r="32" spans="1:2" x14ac:dyDescent="0.55000000000000004">
      <c r="A32" s="38" t="s">
        <v>846</v>
      </c>
      <c r="B32" t="s">
        <v>847</v>
      </c>
    </row>
    <row r="33" spans="1:2" x14ac:dyDescent="0.55000000000000004">
      <c r="A33" s="38" t="s">
        <v>848</v>
      </c>
      <c r="B33" t="s">
        <v>849</v>
      </c>
    </row>
    <row r="34" spans="1:2" x14ac:dyDescent="0.55000000000000004">
      <c r="A34" s="38" t="s">
        <v>850</v>
      </c>
      <c r="B34" t="s">
        <v>851</v>
      </c>
    </row>
    <row r="35" spans="1:2" x14ac:dyDescent="0.55000000000000004">
      <c r="A35" s="38" t="s">
        <v>852</v>
      </c>
      <c r="B35" t="s">
        <v>853</v>
      </c>
    </row>
    <row r="36" spans="1:2" x14ac:dyDescent="0.55000000000000004">
      <c r="A36" s="38" t="s">
        <v>854</v>
      </c>
      <c r="B36" t="s">
        <v>855</v>
      </c>
    </row>
    <row r="37" spans="1:2" x14ac:dyDescent="0.55000000000000004">
      <c r="A37" s="38" t="s">
        <v>856</v>
      </c>
      <c r="B37" t="s">
        <v>857</v>
      </c>
    </row>
    <row r="38" spans="1:2" x14ac:dyDescent="0.55000000000000004">
      <c r="A38" s="38" t="s">
        <v>858</v>
      </c>
      <c r="B38" t="s">
        <v>859</v>
      </c>
    </row>
    <row r="39" spans="1:2" x14ac:dyDescent="0.55000000000000004">
      <c r="A39" s="38" t="s">
        <v>860</v>
      </c>
      <c r="B39" t="s">
        <v>861</v>
      </c>
    </row>
    <row r="40" spans="1:2" x14ac:dyDescent="0.55000000000000004">
      <c r="A40" s="38" t="s">
        <v>862</v>
      </c>
      <c r="B40" t="s">
        <v>863</v>
      </c>
    </row>
    <row r="41" spans="1:2" x14ac:dyDescent="0.55000000000000004">
      <c r="A41" s="38" t="s">
        <v>864</v>
      </c>
      <c r="B41" t="s">
        <v>865</v>
      </c>
    </row>
    <row r="42" spans="1:2" x14ac:dyDescent="0.55000000000000004">
      <c r="A42" s="38" t="s">
        <v>866</v>
      </c>
      <c r="B42" t="s">
        <v>867</v>
      </c>
    </row>
    <row r="43" spans="1:2" x14ac:dyDescent="0.55000000000000004">
      <c r="A43" s="38" t="s">
        <v>868</v>
      </c>
      <c r="B43" t="s">
        <v>869</v>
      </c>
    </row>
    <row r="44" spans="1:2" x14ac:dyDescent="0.55000000000000004">
      <c r="A44" s="38" t="s">
        <v>870</v>
      </c>
      <c r="B44" t="s">
        <v>871</v>
      </c>
    </row>
    <row r="45" spans="1:2" x14ac:dyDescent="0.55000000000000004">
      <c r="A45" s="38" t="s">
        <v>872</v>
      </c>
      <c r="B45" t="s">
        <v>873</v>
      </c>
    </row>
    <row r="46" spans="1:2" x14ac:dyDescent="0.55000000000000004">
      <c r="A46" s="38" t="s">
        <v>874</v>
      </c>
      <c r="B46" t="s">
        <v>875</v>
      </c>
    </row>
    <row r="47" spans="1:2" x14ac:dyDescent="0.55000000000000004">
      <c r="A47" s="38" t="s">
        <v>876</v>
      </c>
      <c r="B47" t="s">
        <v>877</v>
      </c>
    </row>
    <row r="48" spans="1:2" x14ac:dyDescent="0.55000000000000004">
      <c r="A48" s="38" t="s">
        <v>878</v>
      </c>
      <c r="B48" t="s">
        <v>879</v>
      </c>
    </row>
    <row r="49" spans="1:2" x14ac:dyDescent="0.55000000000000004">
      <c r="A49" s="38" t="s">
        <v>880</v>
      </c>
      <c r="B49" t="s">
        <v>881</v>
      </c>
    </row>
    <row r="50" spans="1:2" x14ac:dyDescent="0.55000000000000004">
      <c r="A50" s="38" t="s">
        <v>882</v>
      </c>
      <c r="B50" t="s">
        <v>883</v>
      </c>
    </row>
    <row r="51" spans="1:2" x14ac:dyDescent="0.55000000000000004">
      <c r="A51" s="38" t="s">
        <v>884</v>
      </c>
      <c r="B51" t="s">
        <v>885</v>
      </c>
    </row>
    <row r="52" spans="1:2" x14ac:dyDescent="0.55000000000000004">
      <c r="A52" s="38" t="s">
        <v>886</v>
      </c>
      <c r="B52" t="s">
        <v>887</v>
      </c>
    </row>
    <row r="53" spans="1:2" x14ac:dyDescent="0.55000000000000004">
      <c r="A53" s="38" t="s">
        <v>888</v>
      </c>
      <c r="B53" t="s">
        <v>889</v>
      </c>
    </row>
    <row r="54" spans="1:2" x14ac:dyDescent="0.55000000000000004">
      <c r="A54" s="38" t="s">
        <v>890</v>
      </c>
      <c r="B54" t="s">
        <v>891</v>
      </c>
    </row>
    <row r="55" spans="1:2" x14ac:dyDescent="0.55000000000000004">
      <c r="A55" s="38" t="s">
        <v>892</v>
      </c>
      <c r="B55" t="s">
        <v>893</v>
      </c>
    </row>
    <row r="56" spans="1:2" x14ac:dyDescent="0.55000000000000004">
      <c r="A56" s="38" t="s">
        <v>894</v>
      </c>
      <c r="B56" t="s">
        <v>895</v>
      </c>
    </row>
    <row r="57" spans="1:2" x14ac:dyDescent="0.55000000000000004">
      <c r="A57" s="38" t="s">
        <v>896</v>
      </c>
      <c r="B57" t="s">
        <v>897</v>
      </c>
    </row>
    <row r="58" spans="1:2" x14ac:dyDescent="0.55000000000000004">
      <c r="A58" s="38" t="s">
        <v>898</v>
      </c>
      <c r="B58" t="s">
        <v>899</v>
      </c>
    </row>
    <row r="59" spans="1:2" x14ac:dyDescent="0.55000000000000004">
      <c r="A59" s="38" t="s">
        <v>900</v>
      </c>
      <c r="B59" t="s">
        <v>901</v>
      </c>
    </row>
    <row r="60" spans="1:2" x14ac:dyDescent="0.55000000000000004">
      <c r="A60" s="39" t="s">
        <v>902</v>
      </c>
      <c r="B60" t="s">
        <v>903</v>
      </c>
    </row>
    <row r="61" spans="1:2" x14ac:dyDescent="0.55000000000000004">
      <c r="A61" s="38" t="s">
        <v>928</v>
      </c>
      <c r="B61" t="s">
        <v>929</v>
      </c>
    </row>
    <row r="62" spans="1:2" x14ac:dyDescent="0.55000000000000004">
      <c r="A62" s="38" t="s">
        <v>930</v>
      </c>
      <c r="B62" t="s">
        <v>931</v>
      </c>
    </row>
    <row r="63" spans="1:2" x14ac:dyDescent="0.55000000000000004">
      <c r="A63" s="38" t="s">
        <v>932</v>
      </c>
      <c r="B63" t="s">
        <v>933</v>
      </c>
    </row>
    <row r="64" spans="1:2" x14ac:dyDescent="0.55000000000000004">
      <c r="A64" s="38" t="s">
        <v>934</v>
      </c>
      <c r="B64" t="s">
        <v>935</v>
      </c>
    </row>
    <row r="65" spans="1:2" x14ac:dyDescent="0.55000000000000004">
      <c r="A65" s="38" t="s">
        <v>936</v>
      </c>
      <c r="B65" t="s">
        <v>937</v>
      </c>
    </row>
    <row r="66" spans="1:2" x14ac:dyDescent="0.55000000000000004">
      <c r="A66" s="38" t="s">
        <v>938</v>
      </c>
      <c r="B66" t="s">
        <v>939</v>
      </c>
    </row>
    <row r="67" spans="1:2" x14ac:dyDescent="0.55000000000000004">
      <c r="A67" s="38" t="s">
        <v>940</v>
      </c>
      <c r="B67" t="s">
        <v>941</v>
      </c>
    </row>
    <row r="68" spans="1:2" x14ac:dyDescent="0.55000000000000004">
      <c r="A68" s="38" t="s">
        <v>942</v>
      </c>
      <c r="B68" t="s">
        <v>943</v>
      </c>
    </row>
    <row r="69" spans="1:2" x14ac:dyDescent="0.55000000000000004">
      <c r="A69" s="38" t="s">
        <v>944</v>
      </c>
      <c r="B69" t="s">
        <v>945</v>
      </c>
    </row>
    <row r="70" spans="1:2" x14ac:dyDescent="0.55000000000000004">
      <c r="A70" s="38" t="s">
        <v>946</v>
      </c>
      <c r="B70" t="s">
        <v>947</v>
      </c>
    </row>
    <row r="71" spans="1:2" x14ac:dyDescent="0.55000000000000004">
      <c r="A71" s="38" t="s">
        <v>948</v>
      </c>
      <c r="B71" t="s">
        <v>949</v>
      </c>
    </row>
    <row r="72" spans="1:2" x14ac:dyDescent="0.55000000000000004">
      <c r="A72" s="38" t="s">
        <v>950</v>
      </c>
      <c r="B72" t="s">
        <v>951</v>
      </c>
    </row>
    <row r="73" spans="1:2" x14ac:dyDescent="0.55000000000000004">
      <c r="A73" s="38" t="s">
        <v>952</v>
      </c>
      <c r="B73" t="s">
        <v>953</v>
      </c>
    </row>
  </sheetData>
  <pageMargins left="0.75" right="0.75" top="1" bottom="1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3"/>
  <sheetViews>
    <sheetView workbookViewId="0">
      <selection activeCell="B1" sqref="B1"/>
    </sheetView>
  </sheetViews>
  <sheetFormatPr defaultRowHeight="15.7" x14ac:dyDescent="0.55000000000000004"/>
  <cols>
    <col min="1" max="1" width="19.33203125" bestFit="1" customWidth="1"/>
    <col min="2" max="2" width="33.83203125" customWidth="1"/>
    <col min="3" max="3" width="27" customWidth="1"/>
    <col min="4" max="4" width="26.6640625" customWidth="1"/>
    <col min="5" max="5" width="11" bestFit="1" customWidth="1"/>
    <col min="6" max="6" width="10.6640625" customWidth="1"/>
    <col min="7" max="7" width="14.5" bestFit="1" customWidth="1"/>
    <col min="8" max="256" width="10.6640625" customWidth="1"/>
  </cols>
  <sheetData>
    <row r="1" spans="1:7" x14ac:dyDescent="0.55000000000000004">
      <c r="A1" t="s">
        <v>955</v>
      </c>
      <c r="B1" s="40">
        <v>42782</v>
      </c>
    </row>
    <row r="3" spans="1:7" x14ac:dyDescent="0.55000000000000004">
      <c r="A3" s="3" t="s">
        <v>509</v>
      </c>
      <c r="B3" s="3" t="s">
        <v>510</v>
      </c>
      <c r="C3" s="3" t="s">
        <v>511</v>
      </c>
      <c r="D3" s="3" t="s">
        <v>512</v>
      </c>
      <c r="E3" s="3" t="s">
        <v>513</v>
      </c>
      <c r="F3" s="3" t="s">
        <v>514</v>
      </c>
      <c r="G3" s="3" t="s">
        <v>515</v>
      </c>
    </row>
    <row r="4" spans="1:7" x14ac:dyDescent="0.55000000000000004">
      <c r="A4" t="s">
        <v>516</v>
      </c>
      <c r="B4" t="s">
        <v>517</v>
      </c>
      <c r="C4" t="s">
        <v>518</v>
      </c>
      <c r="D4" t="s">
        <v>519</v>
      </c>
      <c r="E4" s="4">
        <v>42384</v>
      </c>
      <c r="F4">
        <v>6</v>
      </c>
      <c r="G4" s="5">
        <v>392922</v>
      </c>
    </row>
    <row r="5" spans="1:7" x14ac:dyDescent="0.55000000000000004">
      <c r="A5" t="s">
        <v>520</v>
      </c>
      <c r="B5" t="s">
        <v>517</v>
      </c>
      <c r="C5" t="s">
        <v>521</v>
      </c>
      <c r="D5" t="s">
        <v>522</v>
      </c>
      <c r="E5" s="6">
        <v>37073</v>
      </c>
      <c r="F5">
        <v>10</v>
      </c>
      <c r="G5" s="5">
        <v>392922</v>
      </c>
    </row>
    <row r="6" spans="1:7" x14ac:dyDescent="0.55000000000000004">
      <c r="A6" t="s">
        <v>523</v>
      </c>
      <c r="B6" t="s">
        <v>517</v>
      </c>
      <c r="C6" t="s">
        <v>524</v>
      </c>
      <c r="D6" t="s">
        <v>519</v>
      </c>
      <c r="E6" s="6">
        <v>39275</v>
      </c>
      <c r="F6">
        <v>9</v>
      </c>
      <c r="G6" s="5">
        <v>392922</v>
      </c>
    </row>
    <row r="7" spans="1:7" x14ac:dyDescent="0.55000000000000004">
      <c r="A7" t="s">
        <v>525</v>
      </c>
      <c r="B7" t="s">
        <v>517</v>
      </c>
      <c r="C7" t="s">
        <v>526</v>
      </c>
      <c r="D7" t="s">
        <v>519</v>
      </c>
      <c r="E7" s="6">
        <v>42249</v>
      </c>
      <c r="F7">
        <v>6</v>
      </c>
      <c r="G7" s="5">
        <v>392922</v>
      </c>
    </row>
    <row r="8" spans="1:7" x14ac:dyDescent="0.55000000000000004">
      <c r="A8" t="s">
        <v>527</v>
      </c>
      <c r="B8" t="s">
        <v>517</v>
      </c>
      <c r="C8" t="s">
        <v>528</v>
      </c>
      <c r="D8" t="s">
        <v>519</v>
      </c>
      <c r="E8" s="6">
        <v>39023</v>
      </c>
      <c r="F8">
        <v>10</v>
      </c>
      <c r="G8" s="5">
        <v>392922</v>
      </c>
    </row>
    <row r="9" spans="1:7" x14ac:dyDescent="0.55000000000000004">
      <c r="A9" t="s">
        <v>529</v>
      </c>
      <c r="B9" t="s">
        <v>517</v>
      </c>
      <c r="C9" t="s">
        <v>530</v>
      </c>
      <c r="D9" t="s">
        <v>519</v>
      </c>
      <c r="E9" s="6">
        <v>39558</v>
      </c>
      <c r="F9">
        <v>7</v>
      </c>
      <c r="G9" s="5">
        <v>392922</v>
      </c>
    </row>
    <row r="10" spans="1:7" x14ac:dyDescent="0.55000000000000004">
      <c r="A10" t="s">
        <v>531</v>
      </c>
      <c r="B10" t="s">
        <v>517</v>
      </c>
      <c r="C10" t="s">
        <v>532</v>
      </c>
      <c r="D10" t="s">
        <v>522</v>
      </c>
      <c r="E10" s="6">
        <v>38097</v>
      </c>
      <c r="F10">
        <v>8</v>
      </c>
      <c r="G10" s="5">
        <v>392922</v>
      </c>
    </row>
    <row r="11" spans="1:7" s="7" customFormat="1" x14ac:dyDescent="0.55000000000000004">
      <c r="A11" t="s">
        <v>533</v>
      </c>
      <c r="B11" t="s">
        <v>517</v>
      </c>
      <c r="C11" t="s">
        <v>534</v>
      </c>
      <c r="D11" t="s">
        <v>519</v>
      </c>
      <c r="E11" s="6">
        <v>38605</v>
      </c>
      <c r="F11">
        <v>9</v>
      </c>
      <c r="G11" s="5">
        <v>392922</v>
      </c>
    </row>
    <row r="12" spans="1:7" x14ac:dyDescent="0.55000000000000004">
      <c r="A12" t="s">
        <v>535</v>
      </c>
      <c r="B12" t="s">
        <v>536</v>
      </c>
      <c r="C12" t="s">
        <v>537</v>
      </c>
      <c r="D12" t="s">
        <v>519</v>
      </c>
      <c r="E12" s="6">
        <v>41243</v>
      </c>
      <c r="F12">
        <v>7</v>
      </c>
      <c r="G12" s="5">
        <v>110492</v>
      </c>
    </row>
    <row r="13" spans="1:7" x14ac:dyDescent="0.55000000000000004">
      <c r="A13" t="s">
        <v>538</v>
      </c>
      <c r="B13" t="s">
        <v>536</v>
      </c>
      <c r="C13" t="s">
        <v>539</v>
      </c>
      <c r="D13" t="s">
        <v>519</v>
      </c>
      <c r="E13" s="6">
        <v>38031</v>
      </c>
      <c r="F13">
        <v>8</v>
      </c>
      <c r="G13" s="5">
        <v>110492</v>
      </c>
    </row>
    <row r="14" spans="1:7" x14ac:dyDescent="0.55000000000000004">
      <c r="A14" t="s">
        <v>540</v>
      </c>
      <c r="B14" t="s">
        <v>536</v>
      </c>
      <c r="C14" t="s">
        <v>541</v>
      </c>
      <c r="D14" t="s">
        <v>519</v>
      </c>
      <c r="E14" s="6">
        <v>40523</v>
      </c>
      <c r="F14">
        <v>9</v>
      </c>
      <c r="G14" s="5">
        <v>110492</v>
      </c>
    </row>
    <row r="15" spans="1:7" x14ac:dyDescent="0.55000000000000004">
      <c r="A15" t="s">
        <v>542</v>
      </c>
      <c r="B15" t="s">
        <v>536</v>
      </c>
      <c r="C15" t="s">
        <v>543</v>
      </c>
      <c r="D15" t="s">
        <v>519</v>
      </c>
      <c r="E15" s="6">
        <v>41609</v>
      </c>
      <c r="F15">
        <v>7</v>
      </c>
      <c r="G15" s="5">
        <v>110492</v>
      </c>
    </row>
    <row r="16" spans="1:7" x14ac:dyDescent="0.55000000000000004">
      <c r="A16" t="s">
        <v>544</v>
      </c>
      <c r="B16" t="s">
        <v>536</v>
      </c>
      <c r="C16" t="s">
        <v>545</v>
      </c>
      <c r="D16" t="s">
        <v>522</v>
      </c>
      <c r="E16" s="6">
        <v>42649</v>
      </c>
      <c r="F16">
        <v>8</v>
      </c>
      <c r="G16" s="5">
        <v>110492</v>
      </c>
    </row>
    <row r="17" spans="1:7" x14ac:dyDescent="0.55000000000000004">
      <c r="A17" t="s">
        <v>546</v>
      </c>
      <c r="B17" t="s">
        <v>536</v>
      </c>
      <c r="C17" t="s">
        <v>547</v>
      </c>
      <c r="D17" t="s">
        <v>519</v>
      </c>
      <c r="E17" s="6">
        <v>38441</v>
      </c>
      <c r="F17">
        <v>9</v>
      </c>
      <c r="G17" s="5">
        <v>110492</v>
      </c>
    </row>
    <row r="18" spans="1:7" x14ac:dyDescent="0.55000000000000004">
      <c r="A18" t="s">
        <v>548</v>
      </c>
      <c r="B18" t="s">
        <v>536</v>
      </c>
      <c r="C18" t="s">
        <v>549</v>
      </c>
      <c r="D18" t="s">
        <v>519</v>
      </c>
      <c r="E18" s="6">
        <v>41544</v>
      </c>
      <c r="F18">
        <v>6</v>
      </c>
      <c r="G18" s="5">
        <v>110492</v>
      </c>
    </row>
    <row r="19" spans="1:7" x14ac:dyDescent="0.55000000000000004">
      <c r="A19" t="s">
        <v>550</v>
      </c>
      <c r="B19" t="s">
        <v>536</v>
      </c>
      <c r="C19" t="s">
        <v>551</v>
      </c>
      <c r="D19" t="s">
        <v>519</v>
      </c>
      <c r="E19" s="6">
        <v>42558</v>
      </c>
      <c r="F19">
        <v>10</v>
      </c>
      <c r="G19" s="5">
        <v>110492</v>
      </c>
    </row>
    <row r="20" spans="1:7" x14ac:dyDescent="0.55000000000000004">
      <c r="A20" t="s">
        <v>552</v>
      </c>
      <c r="B20" t="s">
        <v>553</v>
      </c>
      <c r="C20" t="s">
        <v>554</v>
      </c>
      <c r="D20" t="s">
        <v>519</v>
      </c>
      <c r="E20" s="6">
        <v>36637</v>
      </c>
      <c r="F20">
        <v>9</v>
      </c>
      <c r="G20" s="5">
        <v>103456</v>
      </c>
    </row>
    <row r="21" spans="1:7" x14ac:dyDescent="0.55000000000000004">
      <c r="A21" t="s">
        <v>555</v>
      </c>
      <c r="B21" t="s">
        <v>553</v>
      </c>
      <c r="C21" t="s">
        <v>556</v>
      </c>
      <c r="D21" t="s">
        <v>519</v>
      </c>
      <c r="E21" s="6">
        <v>42693</v>
      </c>
      <c r="F21">
        <v>6</v>
      </c>
      <c r="G21" s="5">
        <v>103456</v>
      </c>
    </row>
    <row r="22" spans="1:7" x14ac:dyDescent="0.55000000000000004">
      <c r="A22" t="s">
        <v>557</v>
      </c>
      <c r="B22" t="s">
        <v>553</v>
      </c>
      <c r="C22" t="s">
        <v>558</v>
      </c>
      <c r="D22" t="s">
        <v>522</v>
      </c>
      <c r="E22" s="6">
        <v>39940</v>
      </c>
      <c r="F22">
        <v>10</v>
      </c>
      <c r="G22" s="5">
        <v>103456</v>
      </c>
    </row>
    <row r="23" spans="1:7" x14ac:dyDescent="0.55000000000000004">
      <c r="A23" t="s">
        <v>559</v>
      </c>
      <c r="B23" t="s">
        <v>553</v>
      </c>
      <c r="C23" t="s">
        <v>560</v>
      </c>
      <c r="D23" t="s">
        <v>519</v>
      </c>
      <c r="E23" s="6">
        <v>38135</v>
      </c>
      <c r="F23">
        <v>9</v>
      </c>
      <c r="G23" s="5">
        <v>103456</v>
      </c>
    </row>
    <row r="24" spans="1:7" x14ac:dyDescent="0.55000000000000004">
      <c r="A24" t="s">
        <v>561</v>
      </c>
      <c r="B24" t="s">
        <v>553</v>
      </c>
      <c r="C24" t="s">
        <v>562</v>
      </c>
      <c r="D24" t="s">
        <v>519</v>
      </c>
      <c r="E24" s="6">
        <v>39600</v>
      </c>
      <c r="F24">
        <v>6</v>
      </c>
      <c r="G24" s="5">
        <v>103456</v>
      </c>
    </row>
    <row r="25" spans="1:7" x14ac:dyDescent="0.55000000000000004">
      <c r="A25" t="s">
        <v>563</v>
      </c>
      <c r="B25" t="s">
        <v>553</v>
      </c>
      <c r="C25" t="s">
        <v>564</v>
      </c>
      <c r="D25" t="s">
        <v>519</v>
      </c>
      <c r="E25" s="6">
        <v>40274</v>
      </c>
      <c r="F25">
        <v>10</v>
      </c>
      <c r="G25" s="5">
        <v>103456</v>
      </c>
    </row>
    <row r="26" spans="1:7" x14ac:dyDescent="0.55000000000000004">
      <c r="A26" t="s">
        <v>565</v>
      </c>
      <c r="B26" t="s">
        <v>553</v>
      </c>
      <c r="C26" t="s">
        <v>566</v>
      </c>
      <c r="D26" t="s">
        <v>519</v>
      </c>
      <c r="E26" s="6">
        <v>41925</v>
      </c>
      <c r="F26">
        <v>7</v>
      </c>
      <c r="G26" s="5">
        <v>103456</v>
      </c>
    </row>
    <row r="27" spans="1:7" x14ac:dyDescent="0.55000000000000004">
      <c r="A27" t="s">
        <v>567</v>
      </c>
      <c r="B27" t="s">
        <v>553</v>
      </c>
      <c r="C27" t="s">
        <v>568</v>
      </c>
      <c r="D27" t="s">
        <v>522</v>
      </c>
      <c r="E27" s="6">
        <v>40729</v>
      </c>
      <c r="F27">
        <v>8</v>
      </c>
      <c r="G27" s="5">
        <v>103456</v>
      </c>
    </row>
    <row r="28" spans="1:7" x14ac:dyDescent="0.55000000000000004">
      <c r="A28" t="s">
        <v>569</v>
      </c>
      <c r="B28" t="s">
        <v>570</v>
      </c>
      <c r="C28" t="s">
        <v>571</v>
      </c>
      <c r="D28" t="s">
        <v>522</v>
      </c>
      <c r="E28" s="6">
        <v>37025</v>
      </c>
      <c r="F28">
        <v>10</v>
      </c>
      <c r="G28" s="5">
        <v>99487</v>
      </c>
    </row>
    <row r="29" spans="1:7" x14ac:dyDescent="0.55000000000000004">
      <c r="A29" t="s">
        <v>572</v>
      </c>
      <c r="B29" t="s">
        <v>570</v>
      </c>
      <c r="C29" t="s">
        <v>573</v>
      </c>
      <c r="D29" t="s">
        <v>519</v>
      </c>
      <c r="E29" s="6">
        <v>42650</v>
      </c>
      <c r="F29">
        <v>7</v>
      </c>
      <c r="G29" s="5">
        <v>99487</v>
      </c>
    </row>
    <row r="30" spans="1:7" x14ac:dyDescent="0.55000000000000004">
      <c r="A30" t="s">
        <v>574</v>
      </c>
      <c r="B30" t="s">
        <v>570</v>
      </c>
      <c r="C30" t="s">
        <v>575</v>
      </c>
      <c r="D30" t="s">
        <v>519</v>
      </c>
      <c r="E30" s="6">
        <v>42266</v>
      </c>
      <c r="F30">
        <v>8</v>
      </c>
      <c r="G30" s="5">
        <v>99487</v>
      </c>
    </row>
    <row r="31" spans="1:7" x14ac:dyDescent="0.55000000000000004">
      <c r="A31" t="s">
        <v>576</v>
      </c>
      <c r="B31" t="s">
        <v>570</v>
      </c>
      <c r="C31" t="s">
        <v>577</v>
      </c>
      <c r="D31" t="s">
        <v>519</v>
      </c>
      <c r="E31" s="6">
        <v>39117</v>
      </c>
      <c r="F31">
        <v>10</v>
      </c>
      <c r="G31" s="5">
        <v>99487</v>
      </c>
    </row>
    <row r="32" spans="1:7" x14ac:dyDescent="0.55000000000000004">
      <c r="A32" t="s">
        <v>578</v>
      </c>
      <c r="B32" t="s">
        <v>570</v>
      </c>
      <c r="C32" t="s">
        <v>579</v>
      </c>
      <c r="D32" t="s">
        <v>519</v>
      </c>
      <c r="E32" s="6">
        <v>41469</v>
      </c>
      <c r="F32">
        <v>7</v>
      </c>
      <c r="G32" s="5">
        <v>99487</v>
      </c>
    </row>
    <row r="33" spans="1:7" x14ac:dyDescent="0.55000000000000004">
      <c r="A33" t="s">
        <v>580</v>
      </c>
      <c r="B33" t="s">
        <v>570</v>
      </c>
      <c r="C33" t="s">
        <v>581</v>
      </c>
      <c r="D33" t="s">
        <v>522</v>
      </c>
      <c r="E33" s="6">
        <v>40773</v>
      </c>
      <c r="F33">
        <v>8</v>
      </c>
      <c r="G33" s="5">
        <v>99487</v>
      </c>
    </row>
    <row r="34" spans="1:7" x14ac:dyDescent="0.55000000000000004">
      <c r="A34" t="s">
        <v>582</v>
      </c>
      <c r="B34" t="s">
        <v>570</v>
      </c>
      <c r="C34" t="s">
        <v>583</v>
      </c>
      <c r="D34" t="s">
        <v>519</v>
      </c>
      <c r="E34" s="6">
        <v>39474</v>
      </c>
      <c r="F34">
        <v>9</v>
      </c>
      <c r="G34" s="5">
        <v>99487</v>
      </c>
    </row>
    <row r="35" spans="1:7" x14ac:dyDescent="0.55000000000000004">
      <c r="A35" t="s">
        <v>584</v>
      </c>
      <c r="B35" t="s">
        <v>570</v>
      </c>
      <c r="C35" t="s">
        <v>585</v>
      </c>
      <c r="D35" t="s">
        <v>519</v>
      </c>
      <c r="E35" s="6">
        <v>40930</v>
      </c>
      <c r="F35">
        <v>6</v>
      </c>
      <c r="G35" s="5">
        <v>99487</v>
      </c>
    </row>
    <row r="36" spans="1:7" x14ac:dyDescent="0.55000000000000004">
      <c r="A36" t="s">
        <v>586</v>
      </c>
      <c r="B36" t="s">
        <v>570</v>
      </c>
      <c r="C36" t="s">
        <v>587</v>
      </c>
      <c r="D36" t="s">
        <v>519</v>
      </c>
      <c r="E36" s="6">
        <v>42442</v>
      </c>
      <c r="F36">
        <v>8</v>
      </c>
      <c r="G36" s="5">
        <v>87626</v>
      </c>
    </row>
    <row r="37" spans="1:7" x14ac:dyDescent="0.55000000000000004">
      <c r="A37" t="s">
        <v>588</v>
      </c>
      <c r="B37" t="s">
        <v>570</v>
      </c>
      <c r="C37" t="s">
        <v>589</v>
      </c>
      <c r="D37" t="s">
        <v>519</v>
      </c>
      <c r="E37" s="6">
        <v>41522</v>
      </c>
      <c r="F37">
        <v>9</v>
      </c>
      <c r="G37" s="5">
        <v>87626</v>
      </c>
    </row>
    <row r="38" spans="1:7" x14ac:dyDescent="0.55000000000000004">
      <c r="A38" t="s">
        <v>590</v>
      </c>
      <c r="B38" t="s">
        <v>570</v>
      </c>
      <c r="C38" t="s">
        <v>591</v>
      </c>
      <c r="D38" t="s">
        <v>519</v>
      </c>
      <c r="E38" s="6">
        <v>42196</v>
      </c>
      <c r="F38">
        <v>6</v>
      </c>
      <c r="G38" s="5">
        <v>87626</v>
      </c>
    </row>
    <row r="39" spans="1:7" x14ac:dyDescent="0.55000000000000004">
      <c r="A39" t="s">
        <v>592</v>
      </c>
      <c r="B39" t="s">
        <v>570</v>
      </c>
      <c r="C39" t="s">
        <v>593</v>
      </c>
      <c r="D39" t="s">
        <v>522</v>
      </c>
      <c r="E39" s="6">
        <v>39382</v>
      </c>
      <c r="F39">
        <v>8</v>
      </c>
      <c r="G39" s="5">
        <v>87626</v>
      </c>
    </row>
    <row r="40" spans="1:7" x14ac:dyDescent="0.55000000000000004">
      <c r="A40" t="s">
        <v>594</v>
      </c>
      <c r="B40" t="s">
        <v>570</v>
      </c>
      <c r="C40" t="s">
        <v>595</v>
      </c>
      <c r="D40" t="s">
        <v>519</v>
      </c>
      <c r="E40" s="6">
        <v>40233</v>
      </c>
      <c r="F40">
        <v>9</v>
      </c>
      <c r="G40" s="5">
        <v>87626</v>
      </c>
    </row>
    <row r="41" spans="1:7" x14ac:dyDescent="0.55000000000000004">
      <c r="A41" t="s">
        <v>596</v>
      </c>
      <c r="B41" t="s">
        <v>570</v>
      </c>
      <c r="C41" t="s">
        <v>597</v>
      </c>
      <c r="D41" t="s">
        <v>519</v>
      </c>
      <c r="E41" s="6">
        <v>38089</v>
      </c>
      <c r="F41">
        <v>6</v>
      </c>
      <c r="G41" s="5">
        <v>87626</v>
      </c>
    </row>
    <row r="42" spans="1:7" x14ac:dyDescent="0.55000000000000004">
      <c r="A42" t="s">
        <v>598</v>
      </c>
      <c r="B42" t="s">
        <v>570</v>
      </c>
      <c r="C42" t="s">
        <v>599</v>
      </c>
      <c r="D42" t="s">
        <v>519</v>
      </c>
      <c r="E42" s="6">
        <v>39566</v>
      </c>
      <c r="F42">
        <v>10</v>
      </c>
      <c r="G42" s="5">
        <v>87626</v>
      </c>
    </row>
    <row r="43" spans="1:7" x14ac:dyDescent="0.55000000000000004">
      <c r="A43" t="s">
        <v>600</v>
      </c>
      <c r="B43" t="s">
        <v>570</v>
      </c>
      <c r="C43" t="s">
        <v>601</v>
      </c>
      <c r="D43" t="s">
        <v>519</v>
      </c>
      <c r="E43" s="6">
        <v>42721</v>
      </c>
      <c r="F43">
        <v>7</v>
      </c>
      <c r="G43" s="5">
        <v>87626</v>
      </c>
    </row>
    <row r="44" spans="1:7" x14ac:dyDescent="0.55000000000000004">
      <c r="A44" t="s">
        <v>602</v>
      </c>
      <c r="B44" t="s">
        <v>570</v>
      </c>
      <c r="C44" t="s">
        <v>603</v>
      </c>
      <c r="D44" t="s">
        <v>522</v>
      </c>
      <c r="E44" s="6">
        <v>38608</v>
      </c>
      <c r="F44">
        <v>8</v>
      </c>
      <c r="G44" s="5">
        <v>87626</v>
      </c>
    </row>
    <row r="45" spans="1:7" x14ac:dyDescent="0.55000000000000004">
      <c r="A45" t="s">
        <v>604</v>
      </c>
      <c r="B45" t="s">
        <v>605</v>
      </c>
      <c r="C45" t="s">
        <v>606</v>
      </c>
      <c r="D45" t="s">
        <v>519</v>
      </c>
      <c r="E45" s="6">
        <v>42307</v>
      </c>
      <c r="F45">
        <v>6</v>
      </c>
      <c r="G45" s="5">
        <v>83402</v>
      </c>
    </row>
    <row r="46" spans="1:7" x14ac:dyDescent="0.55000000000000004">
      <c r="A46" t="s">
        <v>607</v>
      </c>
      <c r="B46" t="s">
        <v>605</v>
      </c>
      <c r="C46" t="s">
        <v>608</v>
      </c>
      <c r="D46" t="s">
        <v>522</v>
      </c>
      <c r="E46" s="6">
        <v>42521</v>
      </c>
      <c r="F46">
        <v>10</v>
      </c>
      <c r="G46" s="5">
        <v>83402</v>
      </c>
    </row>
    <row r="47" spans="1:7" x14ac:dyDescent="0.55000000000000004">
      <c r="A47" t="s">
        <v>609</v>
      </c>
      <c r="B47" t="s">
        <v>605</v>
      </c>
      <c r="C47" t="s">
        <v>610</v>
      </c>
      <c r="D47" t="s">
        <v>519</v>
      </c>
      <c r="E47" s="6">
        <v>41173</v>
      </c>
      <c r="F47">
        <v>7</v>
      </c>
      <c r="G47" s="5">
        <v>83402</v>
      </c>
    </row>
    <row r="48" spans="1:7" x14ac:dyDescent="0.55000000000000004">
      <c r="A48" t="s">
        <v>611</v>
      </c>
      <c r="B48" t="s">
        <v>605</v>
      </c>
      <c r="C48" t="s">
        <v>612</v>
      </c>
      <c r="D48" t="s">
        <v>519</v>
      </c>
      <c r="E48" s="6">
        <v>39480</v>
      </c>
      <c r="F48">
        <v>6</v>
      </c>
      <c r="G48" s="5">
        <v>83402</v>
      </c>
    </row>
    <row r="49" spans="1:7" x14ac:dyDescent="0.55000000000000004">
      <c r="A49" t="s">
        <v>613</v>
      </c>
      <c r="B49" t="s">
        <v>605</v>
      </c>
      <c r="C49" t="s">
        <v>614</v>
      </c>
      <c r="D49" t="s">
        <v>519</v>
      </c>
      <c r="E49" s="6">
        <v>42265</v>
      </c>
      <c r="F49">
        <v>10</v>
      </c>
      <c r="G49" s="5">
        <v>83402</v>
      </c>
    </row>
    <row r="50" spans="1:7" x14ac:dyDescent="0.55000000000000004">
      <c r="A50" t="s">
        <v>615</v>
      </c>
      <c r="B50" t="s">
        <v>605</v>
      </c>
      <c r="C50" t="s">
        <v>616</v>
      </c>
      <c r="D50" t="s">
        <v>519</v>
      </c>
      <c r="E50" s="6">
        <v>39503</v>
      </c>
      <c r="F50">
        <v>7</v>
      </c>
      <c r="G50" s="5">
        <v>83402</v>
      </c>
    </row>
    <row r="51" spans="1:7" x14ac:dyDescent="0.55000000000000004">
      <c r="A51" t="s">
        <v>617</v>
      </c>
      <c r="B51" t="s">
        <v>605</v>
      </c>
      <c r="C51" t="s">
        <v>618</v>
      </c>
      <c r="D51" t="s">
        <v>522</v>
      </c>
      <c r="E51" s="6">
        <v>41005</v>
      </c>
      <c r="F51">
        <v>8</v>
      </c>
      <c r="G51" s="5">
        <v>83402</v>
      </c>
    </row>
    <row r="52" spans="1:7" x14ac:dyDescent="0.55000000000000004">
      <c r="A52" t="s">
        <v>619</v>
      </c>
      <c r="B52" t="s">
        <v>605</v>
      </c>
      <c r="C52" t="s">
        <v>620</v>
      </c>
      <c r="D52" t="s">
        <v>519</v>
      </c>
      <c r="E52" s="6">
        <v>39137</v>
      </c>
      <c r="F52">
        <v>9</v>
      </c>
      <c r="G52" s="5">
        <v>83402</v>
      </c>
    </row>
    <row r="53" spans="1:7" x14ac:dyDescent="0.55000000000000004">
      <c r="A53" t="s">
        <v>621</v>
      </c>
      <c r="B53" t="s">
        <v>622</v>
      </c>
      <c r="C53" t="s">
        <v>623</v>
      </c>
      <c r="D53" t="s">
        <v>519</v>
      </c>
      <c r="E53" s="6">
        <v>42767</v>
      </c>
      <c r="F53">
        <v>6</v>
      </c>
      <c r="G53" s="5">
        <v>67890</v>
      </c>
    </row>
    <row r="54" spans="1:7" x14ac:dyDescent="0.55000000000000004">
      <c r="A54" t="s">
        <v>624</v>
      </c>
      <c r="B54" t="s">
        <v>622</v>
      </c>
      <c r="C54" t="s">
        <v>625</v>
      </c>
      <c r="D54" t="s">
        <v>522</v>
      </c>
      <c r="E54" s="6">
        <v>39650</v>
      </c>
      <c r="F54">
        <v>10</v>
      </c>
      <c r="G54" s="5">
        <v>67890</v>
      </c>
    </row>
    <row r="55" spans="1:7" x14ac:dyDescent="0.55000000000000004">
      <c r="A55" t="s">
        <v>626</v>
      </c>
      <c r="B55" t="s">
        <v>622</v>
      </c>
      <c r="C55" t="s">
        <v>627</v>
      </c>
      <c r="D55" t="s">
        <v>519</v>
      </c>
      <c r="E55" s="6">
        <v>41820</v>
      </c>
      <c r="F55">
        <v>7</v>
      </c>
      <c r="G55" s="5">
        <v>67890</v>
      </c>
    </row>
    <row r="56" spans="1:7" x14ac:dyDescent="0.55000000000000004">
      <c r="A56" t="s">
        <v>628</v>
      </c>
      <c r="B56" t="s">
        <v>622</v>
      </c>
      <c r="C56" t="s">
        <v>629</v>
      </c>
      <c r="D56" t="s">
        <v>519</v>
      </c>
      <c r="E56" s="6">
        <v>38567</v>
      </c>
      <c r="F56">
        <v>6</v>
      </c>
      <c r="G56" s="5">
        <v>67890</v>
      </c>
    </row>
    <row r="57" spans="1:7" x14ac:dyDescent="0.55000000000000004">
      <c r="A57" t="s">
        <v>630</v>
      </c>
      <c r="B57" t="s">
        <v>622</v>
      </c>
      <c r="C57" t="s">
        <v>631</v>
      </c>
      <c r="D57" t="s">
        <v>519</v>
      </c>
      <c r="E57" s="6">
        <v>40782</v>
      </c>
      <c r="F57">
        <v>10</v>
      </c>
      <c r="G57" s="5">
        <v>67890</v>
      </c>
    </row>
    <row r="58" spans="1:7" x14ac:dyDescent="0.55000000000000004">
      <c r="A58" t="s">
        <v>632</v>
      </c>
      <c r="B58" t="s">
        <v>622</v>
      </c>
      <c r="C58" t="s">
        <v>633</v>
      </c>
      <c r="D58" t="s">
        <v>519</v>
      </c>
      <c r="E58" s="6">
        <v>39741</v>
      </c>
      <c r="F58">
        <v>7</v>
      </c>
      <c r="G58" s="5">
        <v>67890</v>
      </c>
    </row>
    <row r="59" spans="1:7" x14ac:dyDescent="0.55000000000000004">
      <c r="A59" t="s">
        <v>634</v>
      </c>
      <c r="B59" t="s">
        <v>622</v>
      </c>
      <c r="C59" t="s">
        <v>635</v>
      </c>
      <c r="D59" t="s">
        <v>522</v>
      </c>
      <c r="E59" s="6">
        <v>38547</v>
      </c>
      <c r="F59">
        <v>8</v>
      </c>
      <c r="G59" s="5">
        <v>67890</v>
      </c>
    </row>
    <row r="60" spans="1:7" x14ac:dyDescent="0.55000000000000004">
      <c r="A60" t="s">
        <v>636</v>
      </c>
      <c r="B60" t="s">
        <v>622</v>
      </c>
      <c r="C60" t="s">
        <v>637</v>
      </c>
      <c r="D60" t="s">
        <v>519</v>
      </c>
      <c r="E60" s="6">
        <v>38207</v>
      </c>
      <c r="F60">
        <v>9</v>
      </c>
      <c r="G60" s="5">
        <v>67890</v>
      </c>
    </row>
    <row r="61" spans="1:7" x14ac:dyDescent="0.55000000000000004">
      <c r="A61" t="s">
        <v>638</v>
      </c>
      <c r="B61" t="s">
        <v>622</v>
      </c>
      <c r="C61" t="s">
        <v>639</v>
      </c>
      <c r="D61" t="s">
        <v>519</v>
      </c>
      <c r="E61" s="6">
        <v>38607</v>
      </c>
      <c r="F61">
        <v>6</v>
      </c>
      <c r="G61" s="5">
        <v>67890</v>
      </c>
    </row>
    <row r="62" spans="1:7" x14ac:dyDescent="0.55000000000000004">
      <c r="A62" t="s">
        <v>640</v>
      </c>
      <c r="B62" t="s">
        <v>517</v>
      </c>
      <c r="C62" t="s">
        <v>641</v>
      </c>
      <c r="D62" t="s">
        <v>519</v>
      </c>
      <c r="E62" s="6">
        <v>41179</v>
      </c>
      <c r="F62">
        <v>7</v>
      </c>
      <c r="G62" s="5">
        <v>49929</v>
      </c>
    </row>
    <row r="63" spans="1:7" x14ac:dyDescent="0.55000000000000004">
      <c r="A63" t="s">
        <v>642</v>
      </c>
      <c r="B63" t="s">
        <v>517</v>
      </c>
      <c r="C63" t="s">
        <v>643</v>
      </c>
      <c r="D63" t="s">
        <v>519</v>
      </c>
      <c r="E63" s="6">
        <v>37216</v>
      </c>
      <c r="F63">
        <v>8</v>
      </c>
      <c r="G63" s="5">
        <v>49929</v>
      </c>
    </row>
    <row r="64" spans="1:7" x14ac:dyDescent="0.55000000000000004">
      <c r="A64" t="s">
        <v>644</v>
      </c>
      <c r="B64" t="s">
        <v>517</v>
      </c>
      <c r="C64" t="s">
        <v>645</v>
      </c>
      <c r="D64" t="s">
        <v>519</v>
      </c>
      <c r="E64" s="6">
        <v>41694</v>
      </c>
      <c r="F64">
        <v>9</v>
      </c>
      <c r="G64" s="5">
        <v>49929</v>
      </c>
    </row>
    <row r="65" spans="1:7" x14ac:dyDescent="0.55000000000000004">
      <c r="A65" t="s">
        <v>646</v>
      </c>
      <c r="B65" t="s">
        <v>517</v>
      </c>
      <c r="C65" t="s">
        <v>647</v>
      </c>
      <c r="D65" t="s">
        <v>519</v>
      </c>
      <c r="E65" s="6">
        <v>38679</v>
      </c>
      <c r="F65">
        <v>7</v>
      </c>
      <c r="G65" s="5">
        <v>49929</v>
      </c>
    </row>
    <row r="66" spans="1:7" x14ac:dyDescent="0.55000000000000004">
      <c r="A66" t="s">
        <v>648</v>
      </c>
      <c r="B66" t="s">
        <v>517</v>
      </c>
      <c r="C66" t="s">
        <v>649</v>
      </c>
      <c r="D66" t="s">
        <v>522</v>
      </c>
      <c r="E66" s="6">
        <v>41450</v>
      </c>
      <c r="F66">
        <v>8</v>
      </c>
      <c r="G66" s="5">
        <v>49929</v>
      </c>
    </row>
    <row r="67" spans="1:7" x14ac:dyDescent="0.55000000000000004">
      <c r="A67" t="s">
        <v>650</v>
      </c>
      <c r="B67" t="s">
        <v>517</v>
      </c>
      <c r="C67" t="s">
        <v>651</v>
      </c>
      <c r="D67" t="s">
        <v>519</v>
      </c>
      <c r="E67" s="6">
        <v>39216</v>
      </c>
      <c r="F67">
        <v>9</v>
      </c>
      <c r="G67" s="5">
        <v>49929</v>
      </c>
    </row>
    <row r="68" spans="1:7" x14ac:dyDescent="0.55000000000000004">
      <c r="A68" t="s">
        <v>652</v>
      </c>
      <c r="B68" t="s">
        <v>517</v>
      </c>
      <c r="C68" t="s">
        <v>653</v>
      </c>
      <c r="D68" t="s">
        <v>519</v>
      </c>
      <c r="E68" s="6">
        <v>38534</v>
      </c>
      <c r="F68">
        <v>6</v>
      </c>
      <c r="G68" s="5">
        <v>49929</v>
      </c>
    </row>
    <row r="69" spans="1:7" x14ac:dyDescent="0.55000000000000004">
      <c r="A69" t="s">
        <v>654</v>
      </c>
      <c r="B69" t="s">
        <v>517</v>
      </c>
      <c r="C69" t="s">
        <v>655</v>
      </c>
      <c r="D69" t="s">
        <v>519</v>
      </c>
      <c r="E69" s="6">
        <v>39271</v>
      </c>
      <c r="F69">
        <v>10</v>
      </c>
      <c r="G69" s="5">
        <v>49929</v>
      </c>
    </row>
    <row r="70" spans="1:7" x14ac:dyDescent="0.55000000000000004">
      <c r="A70" t="s">
        <v>656</v>
      </c>
      <c r="B70" t="s">
        <v>536</v>
      </c>
      <c r="C70" t="s">
        <v>657</v>
      </c>
      <c r="D70" t="s">
        <v>519</v>
      </c>
      <c r="E70" s="6">
        <v>38247</v>
      </c>
      <c r="F70">
        <v>9</v>
      </c>
      <c r="G70" s="5">
        <v>49092</v>
      </c>
    </row>
    <row r="71" spans="1:7" x14ac:dyDescent="0.55000000000000004">
      <c r="A71" t="s">
        <v>658</v>
      </c>
      <c r="B71" t="s">
        <v>536</v>
      </c>
      <c r="C71" t="s">
        <v>659</v>
      </c>
      <c r="D71" t="s">
        <v>519</v>
      </c>
      <c r="E71" s="6">
        <v>39234</v>
      </c>
      <c r="F71">
        <v>6</v>
      </c>
      <c r="G71" s="5">
        <v>49092</v>
      </c>
    </row>
    <row r="72" spans="1:7" x14ac:dyDescent="0.55000000000000004">
      <c r="A72" t="s">
        <v>660</v>
      </c>
      <c r="B72" t="s">
        <v>536</v>
      </c>
      <c r="C72" t="s">
        <v>661</v>
      </c>
      <c r="D72" t="s">
        <v>522</v>
      </c>
      <c r="E72" s="6">
        <v>37485</v>
      </c>
      <c r="F72">
        <v>10</v>
      </c>
      <c r="G72" s="5">
        <v>49092</v>
      </c>
    </row>
    <row r="73" spans="1:7" x14ac:dyDescent="0.55000000000000004">
      <c r="A73" t="s">
        <v>662</v>
      </c>
      <c r="B73" t="s">
        <v>536</v>
      </c>
      <c r="C73" t="s">
        <v>663</v>
      </c>
      <c r="D73" t="s">
        <v>519</v>
      </c>
      <c r="E73" s="6">
        <v>38282</v>
      </c>
      <c r="F73">
        <v>9</v>
      </c>
      <c r="G73" s="5">
        <v>49092</v>
      </c>
    </row>
    <row r="74" spans="1:7" x14ac:dyDescent="0.55000000000000004">
      <c r="A74" t="s">
        <v>664</v>
      </c>
      <c r="B74" t="s">
        <v>536</v>
      </c>
      <c r="C74" t="s">
        <v>665</v>
      </c>
      <c r="D74" t="s">
        <v>519</v>
      </c>
      <c r="E74" s="6">
        <v>41045</v>
      </c>
      <c r="F74">
        <v>6</v>
      </c>
      <c r="G74" s="5">
        <v>49092</v>
      </c>
    </row>
    <row r="75" spans="1:7" x14ac:dyDescent="0.55000000000000004">
      <c r="A75" t="s">
        <v>666</v>
      </c>
      <c r="B75" t="s">
        <v>536</v>
      </c>
      <c r="C75" t="s">
        <v>667</v>
      </c>
      <c r="D75" t="s">
        <v>519</v>
      </c>
      <c r="E75" s="6">
        <v>41036</v>
      </c>
      <c r="F75">
        <v>10</v>
      </c>
      <c r="G75" s="5">
        <v>49092</v>
      </c>
    </row>
    <row r="76" spans="1:7" x14ac:dyDescent="0.55000000000000004">
      <c r="A76" t="s">
        <v>668</v>
      </c>
      <c r="B76" t="s">
        <v>536</v>
      </c>
      <c r="C76" t="s">
        <v>669</v>
      </c>
      <c r="D76" t="s">
        <v>519</v>
      </c>
      <c r="E76" s="6">
        <v>42141</v>
      </c>
      <c r="F76">
        <v>7</v>
      </c>
      <c r="G76" s="5">
        <v>49092</v>
      </c>
    </row>
    <row r="77" spans="1:7" x14ac:dyDescent="0.55000000000000004">
      <c r="A77" t="s">
        <v>670</v>
      </c>
      <c r="B77" t="s">
        <v>536</v>
      </c>
      <c r="C77" t="s">
        <v>671</v>
      </c>
      <c r="D77" t="s">
        <v>522</v>
      </c>
      <c r="E77" s="6">
        <v>41947</v>
      </c>
      <c r="F77">
        <v>8</v>
      </c>
      <c r="G77" s="5">
        <v>49092</v>
      </c>
    </row>
    <row r="78" spans="1:7" x14ac:dyDescent="0.55000000000000004">
      <c r="A78" s="7" t="s">
        <v>672</v>
      </c>
      <c r="B78" s="7" t="s">
        <v>622</v>
      </c>
      <c r="C78" s="7" t="s">
        <v>673</v>
      </c>
      <c r="D78" s="7" t="s">
        <v>519</v>
      </c>
      <c r="E78" s="8">
        <v>42146</v>
      </c>
      <c r="F78" s="7">
        <v>8</v>
      </c>
      <c r="G78" s="5">
        <v>48484</v>
      </c>
    </row>
    <row r="79" spans="1:7" x14ac:dyDescent="0.55000000000000004">
      <c r="A79" t="s">
        <v>674</v>
      </c>
      <c r="B79" t="s">
        <v>622</v>
      </c>
      <c r="C79" t="s">
        <v>675</v>
      </c>
      <c r="D79" t="s">
        <v>519</v>
      </c>
      <c r="E79" s="6">
        <v>39684</v>
      </c>
      <c r="F79">
        <v>9</v>
      </c>
      <c r="G79" s="5">
        <v>48484</v>
      </c>
    </row>
    <row r="80" spans="1:7" x14ac:dyDescent="0.55000000000000004">
      <c r="A80" t="s">
        <v>676</v>
      </c>
      <c r="B80" t="s">
        <v>622</v>
      </c>
      <c r="C80" t="s">
        <v>677</v>
      </c>
      <c r="D80" t="s">
        <v>519</v>
      </c>
      <c r="E80" s="6">
        <v>39066</v>
      </c>
      <c r="F80">
        <v>6</v>
      </c>
      <c r="G80" s="5">
        <v>48484</v>
      </c>
    </row>
    <row r="81" spans="1:7" x14ac:dyDescent="0.55000000000000004">
      <c r="A81" t="s">
        <v>678</v>
      </c>
      <c r="B81" t="s">
        <v>622</v>
      </c>
      <c r="C81" t="s">
        <v>679</v>
      </c>
      <c r="D81" t="s">
        <v>522</v>
      </c>
      <c r="E81" s="6">
        <v>40874</v>
      </c>
      <c r="F81">
        <v>8</v>
      </c>
      <c r="G81" s="5">
        <v>48484</v>
      </c>
    </row>
    <row r="82" spans="1:7" x14ac:dyDescent="0.55000000000000004">
      <c r="A82" t="s">
        <v>680</v>
      </c>
      <c r="B82" t="s">
        <v>622</v>
      </c>
      <c r="C82" t="s">
        <v>681</v>
      </c>
      <c r="D82" t="s">
        <v>519</v>
      </c>
      <c r="E82" s="6">
        <v>37792</v>
      </c>
      <c r="F82">
        <v>9</v>
      </c>
      <c r="G82" s="5">
        <v>48484</v>
      </c>
    </row>
    <row r="83" spans="1:7" x14ac:dyDescent="0.55000000000000004">
      <c r="A83" t="s">
        <v>682</v>
      </c>
      <c r="B83" t="s">
        <v>622</v>
      </c>
      <c r="C83" t="s">
        <v>683</v>
      </c>
      <c r="D83" t="s">
        <v>519</v>
      </c>
      <c r="E83" s="6">
        <v>42048</v>
      </c>
      <c r="F83">
        <v>6</v>
      </c>
      <c r="G83" s="5">
        <v>48484</v>
      </c>
    </row>
    <row r="84" spans="1:7" x14ac:dyDescent="0.55000000000000004">
      <c r="A84" t="s">
        <v>684</v>
      </c>
      <c r="B84" t="s">
        <v>622</v>
      </c>
      <c r="C84" t="s">
        <v>685</v>
      </c>
      <c r="D84" t="s">
        <v>519</v>
      </c>
      <c r="E84" s="6">
        <v>40326</v>
      </c>
      <c r="F84">
        <v>10</v>
      </c>
      <c r="G84" s="5">
        <v>48484</v>
      </c>
    </row>
    <row r="85" spans="1:7" x14ac:dyDescent="0.55000000000000004">
      <c r="A85" t="s">
        <v>686</v>
      </c>
      <c r="B85" t="s">
        <v>622</v>
      </c>
      <c r="C85" t="s">
        <v>687</v>
      </c>
      <c r="D85" t="s">
        <v>519</v>
      </c>
      <c r="E85" s="6">
        <v>39324</v>
      </c>
      <c r="F85">
        <v>7</v>
      </c>
      <c r="G85" s="5">
        <v>48484</v>
      </c>
    </row>
    <row r="86" spans="1:7" x14ac:dyDescent="0.55000000000000004">
      <c r="A86" t="s">
        <v>688</v>
      </c>
      <c r="B86" t="s">
        <v>605</v>
      </c>
      <c r="C86" t="s">
        <v>689</v>
      </c>
      <c r="D86" t="s">
        <v>519</v>
      </c>
      <c r="E86" s="6">
        <v>41190</v>
      </c>
      <c r="F86">
        <v>7</v>
      </c>
      <c r="G86" s="5">
        <v>42500</v>
      </c>
    </row>
    <row r="87" spans="1:7" x14ac:dyDescent="0.55000000000000004">
      <c r="A87" t="s">
        <v>690</v>
      </c>
      <c r="B87" t="s">
        <v>605</v>
      </c>
      <c r="C87" t="s">
        <v>691</v>
      </c>
      <c r="D87" t="s">
        <v>519</v>
      </c>
      <c r="E87" s="6">
        <v>37036</v>
      </c>
      <c r="F87">
        <v>8</v>
      </c>
      <c r="G87" s="5">
        <v>42500</v>
      </c>
    </row>
    <row r="88" spans="1:7" x14ac:dyDescent="0.55000000000000004">
      <c r="A88" t="s">
        <v>692</v>
      </c>
      <c r="B88" t="s">
        <v>605</v>
      </c>
      <c r="C88" t="s">
        <v>693</v>
      </c>
      <c r="D88" t="s">
        <v>519</v>
      </c>
      <c r="E88" s="6">
        <v>36747</v>
      </c>
      <c r="F88">
        <v>9</v>
      </c>
      <c r="G88" s="5">
        <v>42500</v>
      </c>
    </row>
    <row r="89" spans="1:7" x14ac:dyDescent="0.55000000000000004">
      <c r="A89" t="s">
        <v>694</v>
      </c>
      <c r="B89" t="s">
        <v>605</v>
      </c>
      <c r="C89" t="s">
        <v>695</v>
      </c>
      <c r="D89" t="s">
        <v>519</v>
      </c>
      <c r="E89" s="6">
        <v>39102</v>
      </c>
      <c r="F89">
        <v>7</v>
      </c>
      <c r="G89" s="5">
        <v>42500</v>
      </c>
    </row>
    <row r="90" spans="1:7" x14ac:dyDescent="0.55000000000000004">
      <c r="A90" t="s">
        <v>696</v>
      </c>
      <c r="B90" t="s">
        <v>605</v>
      </c>
      <c r="C90" t="s">
        <v>697</v>
      </c>
      <c r="D90" t="s">
        <v>522</v>
      </c>
      <c r="E90" s="6">
        <v>42399</v>
      </c>
      <c r="F90">
        <v>8</v>
      </c>
      <c r="G90" s="5">
        <v>42500</v>
      </c>
    </row>
    <row r="91" spans="1:7" x14ac:dyDescent="0.55000000000000004">
      <c r="A91" t="s">
        <v>698</v>
      </c>
      <c r="B91" t="s">
        <v>605</v>
      </c>
      <c r="C91" t="s">
        <v>699</v>
      </c>
      <c r="D91" t="s">
        <v>519</v>
      </c>
      <c r="E91" s="6">
        <v>38569</v>
      </c>
      <c r="F91">
        <v>9</v>
      </c>
      <c r="G91" s="5">
        <v>42500</v>
      </c>
    </row>
    <row r="92" spans="1:7" x14ac:dyDescent="0.55000000000000004">
      <c r="A92" t="s">
        <v>700</v>
      </c>
      <c r="B92" t="s">
        <v>605</v>
      </c>
      <c r="C92" t="s">
        <v>701</v>
      </c>
      <c r="D92" t="s">
        <v>519</v>
      </c>
      <c r="E92" s="6">
        <v>37116</v>
      </c>
      <c r="F92">
        <v>6</v>
      </c>
      <c r="G92" s="5">
        <v>42500</v>
      </c>
    </row>
    <row r="93" spans="1:7" x14ac:dyDescent="0.55000000000000004">
      <c r="A93" t="s">
        <v>702</v>
      </c>
      <c r="B93" t="s">
        <v>605</v>
      </c>
      <c r="C93" t="s">
        <v>703</v>
      </c>
      <c r="D93" t="s">
        <v>519</v>
      </c>
      <c r="E93" s="6">
        <v>39630</v>
      </c>
      <c r="F93">
        <v>10</v>
      </c>
      <c r="G93" s="5">
        <v>42500</v>
      </c>
    </row>
    <row r="94" spans="1:7" x14ac:dyDescent="0.55000000000000004">
      <c r="A94" t="s">
        <v>704</v>
      </c>
      <c r="B94" t="s">
        <v>605</v>
      </c>
      <c r="C94" t="s">
        <v>705</v>
      </c>
      <c r="D94" t="s">
        <v>519</v>
      </c>
      <c r="E94" s="6">
        <v>38606</v>
      </c>
      <c r="F94">
        <v>7</v>
      </c>
      <c r="G94" s="5">
        <v>42500</v>
      </c>
    </row>
    <row r="95" spans="1:7" x14ac:dyDescent="0.55000000000000004">
      <c r="A95" t="s">
        <v>706</v>
      </c>
      <c r="B95" t="s">
        <v>553</v>
      </c>
      <c r="C95" t="s">
        <v>707</v>
      </c>
      <c r="D95" t="s">
        <v>522</v>
      </c>
      <c r="E95" s="6">
        <v>40011</v>
      </c>
      <c r="F95">
        <v>10</v>
      </c>
      <c r="G95" s="5">
        <v>39292</v>
      </c>
    </row>
    <row r="96" spans="1:7" x14ac:dyDescent="0.55000000000000004">
      <c r="A96" t="s">
        <v>708</v>
      </c>
      <c r="B96" t="s">
        <v>553</v>
      </c>
      <c r="C96" t="s">
        <v>709</v>
      </c>
      <c r="D96" t="s">
        <v>519</v>
      </c>
      <c r="E96" s="6">
        <v>39253</v>
      </c>
      <c r="F96">
        <v>7</v>
      </c>
      <c r="G96" s="5">
        <v>39292</v>
      </c>
    </row>
    <row r="97" spans="1:7" x14ac:dyDescent="0.55000000000000004">
      <c r="A97" t="s">
        <v>710</v>
      </c>
      <c r="B97" t="s">
        <v>553</v>
      </c>
      <c r="C97" t="s">
        <v>711</v>
      </c>
      <c r="D97" t="s">
        <v>519</v>
      </c>
      <c r="E97" s="6">
        <v>42415</v>
      </c>
      <c r="F97">
        <v>8</v>
      </c>
      <c r="G97" s="5">
        <v>39292</v>
      </c>
    </row>
    <row r="98" spans="1:7" x14ac:dyDescent="0.55000000000000004">
      <c r="A98" t="s">
        <v>712</v>
      </c>
      <c r="B98" t="s">
        <v>553</v>
      </c>
      <c r="C98" t="s">
        <v>713</v>
      </c>
      <c r="D98" t="s">
        <v>519</v>
      </c>
      <c r="E98" s="6">
        <v>41822</v>
      </c>
      <c r="F98">
        <v>10</v>
      </c>
      <c r="G98" s="5">
        <v>39292</v>
      </c>
    </row>
    <row r="99" spans="1:7" x14ac:dyDescent="0.55000000000000004">
      <c r="A99" t="s">
        <v>714</v>
      </c>
      <c r="B99" t="s">
        <v>553</v>
      </c>
      <c r="C99" t="s">
        <v>715</v>
      </c>
      <c r="D99" t="s">
        <v>519</v>
      </c>
      <c r="E99" s="6">
        <v>40101</v>
      </c>
      <c r="F99">
        <v>7</v>
      </c>
      <c r="G99" s="5">
        <v>39292</v>
      </c>
    </row>
    <row r="100" spans="1:7" x14ac:dyDescent="0.55000000000000004">
      <c r="A100" t="s">
        <v>716</v>
      </c>
      <c r="B100" t="s">
        <v>553</v>
      </c>
      <c r="C100" t="s">
        <v>717</v>
      </c>
      <c r="D100" t="s">
        <v>522</v>
      </c>
      <c r="E100" s="6">
        <v>39400</v>
      </c>
      <c r="F100">
        <v>8</v>
      </c>
      <c r="G100" s="5">
        <v>39292</v>
      </c>
    </row>
    <row r="101" spans="1:7" x14ac:dyDescent="0.55000000000000004">
      <c r="A101" t="s">
        <v>718</v>
      </c>
      <c r="B101" t="s">
        <v>553</v>
      </c>
      <c r="C101" t="s">
        <v>719</v>
      </c>
      <c r="D101" t="s">
        <v>519</v>
      </c>
      <c r="E101" s="6">
        <v>40895</v>
      </c>
      <c r="F101">
        <v>9</v>
      </c>
      <c r="G101" s="5">
        <v>39292</v>
      </c>
    </row>
    <row r="102" spans="1:7" x14ac:dyDescent="0.55000000000000004">
      <c r="A102" t="s">
        <v>720</v>
      </c>
      <c r="B102" t="s">
        <v>553</v>
      </c>
      <c r="C102" t="s">
        <v>721</v>
      </c>
      <c r="D102" t="s">
        <v>519</v>
      </c>
      <c r="E102" s="6">
        <v>41686</v>
      </c>
      <c r="F102">
        <v>6</v>
      </c>
      <c r="G102" s="5">
        <v>39292</v>
      </c>
    </row>
    <row r="103" spans="1:7" x14ac:dyDescent="0.55000000000000004">
      <c r="A103" t="s">
        <v>722</v>
      </c>
      <c r="B103" t="s">
        <v>553</v>
      </c>
      <c r="C103" t="s">
        <v>723</v>
      </c>
      <c r="D103" t="s">
        <v>519</v>
      </c>
      <c r="E103" s="6">
        <v>38609</v>
      </c>
      <c r="F103">
        <v>10</v>
      </c>
      <c r="G103" s="5">
        <v>39292</v>
      </c>
    </row>
  </sheetData>
  <phoneticPr fontId="1" type="noConversion"/>
  <pageMargins left="0.75" right="0.75" top="1" bottom="1" header="0.3" footer="0.3"/>
  <pageSetup orientation="portrait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Richmond_RealEstate</vt:lpstr>
      <vt:lpstr>Financial Assessment</vt:lpstr>
      <vt:lpstr>FullNames</vt:lpstr>
      <vt:lpstr>FullNames2</vt:lpstr>
      <vt:lpstr>FullNames3</vt:lpstr>
      <vt:lpstr>EmployeeData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VJ</cp:lastModifiedBy>
  <dcterms:created xsi:type="dcterms:W3CDTF">2016-11-08T19:38:15Z</dcterms:created>
  <dcterms:modified xsi:type="dcterms:W3CDTF">2017-02-16T20:51:59Z</dcterms:modified>
</cp:coreProperties>
</file>