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VJ\Documents\MSBA\Heuristic Algorithms\DP Assignment\"/>
    </mc:Choice>
  </mc:AlternateContent>
  <bookViews>
    <workbookView xWindow="0" yWindow="0" windowWidth="25600" windowHeight="11153" activeTab="1"/>
  </bookViews>
  <sheets>
    <sheet name="10-2-3" sheetId="3" r:id="rId1"/>
    <sheet name="10-3-4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D32" i="4" s="1"/>
  <c r="E32" i="4" s="1"/>
  <c r="E11" i="4"/>
  <c r="F10" i="4"/>
  <c r="D31" i="4" s="1"/>
  <c r="E31" i="4" s="1"/>
  <c r="E10" i="4"/>
  <c r="F9" i="4"/>
  <c r="D25" i="4" s="1"/>
  <c r="E25" i="4" s="1"/>
  <c r="E9" i="4"/>
  <c r="F8" i="4"/>
  <c r="D29" i="4" s="1"/>
  <c r="E29" i="4" s="1"/>
  <c r="E8" i="4"/>
  <c r="F7" i="4"/>
  <c r="D23" i="4" s="1"/>
  <c r="E23" i="4" s="1"/>
  <c r="E7" i="4"/>
  <c r="F6" i="4"/>
  <c r="D22" i="4" s="1"/>
  <c r="E22" i="4" s="1"/>
  <c r="E6" i="4"/>
  <c r="D24" i="4" l="1"/>
  <c r="E24" i="4" s="1"/>
  <c r="F22" i="4" s="1"/>
  <c r="D14" i="4"/>
  <c r="E14" i="4" s="1"/>
  <c r="D19" i="4"/>
  <c r="E19" i="4" s="1"/>
  <c r="D21" i="4"/>
  <c r="E21" i="4" s="1"/>
  <c r="D28" i="4"/>
  <c r="E28" i="4" s="1"/>
  <c r="D30" i="4"/>
  <c r="E30" i="4" s="1"/>
  <c r="D13" i="4"/>
  <c r="E13" i="4" s="1"/>
  <c r="F13" i="4" s="1"/>
  <c r="D18" i="4"/>
  <c r="E18" i="4" s="1"/>
  <c r="D17" i="4"/>
  <c r="E17" i="4" s="1"/>
  <c r="D26" i="4"/>
  <c r="E26" i="4" s="1"/>
  <c r="D16" i="4"/>
  <c r="E16" i="4" s="1"/>
  <c r="D27" i="4"/>
  <c r="E27" i="4" s="1"/>
  <c r="F27" i="4" s="1"/>
  <c r="D53" i="4" s="1"/>
  <c r="E53" i="4" s="1"/>
  <c r="D12" i="4"/>
  <c r="E12" i="4" s="1"/>
  <c r="F12" i="4" s="1"/>
  <c r="D15" i="4"/>
  <c r="E15" i="4" s="1"/>
  <c r="D20" i="4"/>
  <c r="E20" i="4" s="1"/>
  <c r="D52" i="4" l="1"/>
  <c r="E52" i="4" s="1"/>
  <c r="D47" i="4"/>
  <c r="E47" i="4" s="1"/>
  <c r="F15" i="4"/>
  <c r="D44" i="4"/>
  <c r="E44" i="4" s="1"/>
  <c r="D37" i="4"/>
  <c r="E37" i="4" s="1"/>
  <c r="D49" i="4"/>
  <c r="E49" i="4" s="1"/>
  <c r="D40" i="4"/>
  <c r="E40" i="4" s="1"/>
  <c r="D35" i="4"/>
  <c r="E35" i="4" s="1"/>
  <c r="D43" i="4"/>
  <c r="E43" i="4" s="1"/>
  <c r="D36" i="4"/>
  <c r="E36" i="4" s="1"/>
  <c r="D33" i="4"/>
  <c r="E33" i="4" s="1"/>
  <c r="F33" i="4" s="1"/>
  <c r="D54" i="4" s="1"/>
  <c r="E54" i="4" s="1"/>
  <c r="D48" i="4"/>
  <c r="E48" i="4" s="1"/>
  <c r="D39" i="4"/>
  <c r="E39" i="4" s="1"/>
  <c r="D34" i="4"/>
  <c r="E34" i="4" s="1"/>
  <c r="F18" i="4"/>
  <c r="E11" i="3"/>
  <c r="F11" i="3" s="1"/>
  <c r="B11" i="3" s="1"/>
  <c r="E16" i="3" s="1"/>
  <c r="F16" i="3" s="1"/>
  <c r="E10" i="3"/>
  <c r="F10" i="3" s="1"/>
  <c r="B10" i="3" s="1"/>
  <c r="E14" i="3" s="1"/>
  <c r="F14" i="3" s="1"/>
  <c r="B14" i="3" s="1"/>
  <c r="E19" i="3" s="1"/>
  <c r="F19" i="3" s="1"/>
  <c r="E9" i="3"/>
  <c r="F9" i="3" s="1"/>
  <c r="B9" i="3" s="1"/>
  <c r="E13" i="3" s="1"/>
  <c r="F13" i="3" s="1"/>
  <c r="E8" i="3"/>
  <c r="F8" i="3" s="1"/>
  <c r="B8" i="3" s="1"/>
  <c r="E12" i="3" s="1"/>
  <c r="F12" i="3" s="1"/>
  <c r="B6" i="3"/>
  <c r="F7" i="3"/>
  <c r="B7" i="3" s="1"/>
  <c r="F6" i="3"/>
  <c r="F5" i="3"/>
  <c r="B5" i="3" s="1"/>
  <c r="D50" i="4" l="1"/>
  <c r="E50" i="4" s="1"/>
  <c r="D41" i="4"/>
  <c r="E41" i="4" s="1"/>
  <c r="D38" i="4"/>
  <c r="E38" i="4" s="1"/>
  <c r="F36" i="4" s="1"/>
  <c r="D56" i="4" s="1"/>
  <c r="E56" i="4" s="1"/>
  <c r="D45" i="4"/>
  <c r="E45" i="4" s="1"/>
  <c r="D46" i="4"/>
  <c r="E46" i="4" s="1"/>
  <c r="F43" i="4" s="1"/>
  <c r="D58" i="4" s="1"/>
  <c r="E58" i="4" s="1"/>
  <c r="D51" i="4"/>
  <c r="E51" i="4" s="1"/>
  <c r="F48" i="4" s="1"/>
  <c r="D59" i="4" s="1"/>
  <c r="E59" i="4" s="1"/>
  <c r="D42" i="4"/>
  <c r="E42" i="4" s="1"/>
  <c r="F34" i="4"/>
  <c r="D55" i="4" s="1"/>
  <c r="E55" i="4" s="1"/>
  <c r="F54" i="4" s="1"/>
  <c r="F39" i="4"/>
  <c r="D57" i="4" s="1"/>
  <c r="E57" i="4" s="1"/>
  <c r="E15" i="3"/>
  <c r="F15" i="3" s="1"/>
  <c r="B15" i="3" s="1"/>
  <c r="E17" i="3" s="1"/>
  <c r="F17" i="3" s="1"/>
  <c r="B17" i="3" s="1"/>
  <c r="E21" i="3" s="1"/>
  <c r="F21" i="3" s="1"/>
  <c r="B12" i="3"/>
  <c r="E18" i="3" s="1"/>
  <c r="F18" i="3" s="1"/>
  <c r="B18" i="3" s="1"/>
  <c r="E20" i="3" s="1"/>
  <c r="F20" i="3" s="1"/>
  <c r="B20" i="3" l="1"/>
</calcChain>
</file>

<file path=xl/sharedStrings.xml><?xml version="1.0" encoding="utf-8"?>
<sst xmlns="http://schemas.openxmlformats.org/spreadsheetml/2006/main" count="132" uniqueCount="62">
  <si>
    <t>Task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</si>
  <si>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</t>
    </r>
  </si>
  <si>
    <t>Descendents</t>
  </si>
  <si>
    <t>Finish</t>
  </si>
  <si>
    <t>c(Task)</t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</si>
  <si>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*(Descendent)</t>
    </r>
  </si>
  <si>
    <t>c(Task) + f*(Descendent)</t>
  </si>
  <si>
    <t>VJ Davey</t>
  </si>
  <si>
    <t>Problem 10-2-3 in HL Textook</t>
  </si>
  <si>
    <t>J</t>
  </si>
  <si>
    <t>K</t>
  </si>
  <si>
    <t>L</t>
  </si>
  <si>
    <t>F</t>
  </si>
  <si>
    <t>G</t>
  </si>
  <si>
    <t>H</t>
  </si>
  <si>
    <t>I</t>
  </si>
  <si>
    <t>C</t>
  </si>
  <si>
    <t>D</t>
  </si>
  <si>
    <t>E</t>
  </si>
  <si>
    <t>B</t>
  </si>
  <si>
    <t>A</t>
  </si>
  <si>
    <t>Start</t>
  </si>
  <si>
    <t>Solution Nodes</t>
  </si>
  <si>
    <t>Path Type</t>
  </si>
  <si>
    <t>Time Problem Requires</t>
  </si>
  <si>
    <t>Problem 10-3-4 in HL Textook</t>
  </si>
  <si>
    <t>(State,Stage)</t>
  </si>
  <si>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2"/>
      </rPr>
      <t>(From,To)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</si>
  <si>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</si>
  <si>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(From,To)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</si>
  <si>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*(From)</t>
    </r>
  </si>
  <si>
    <t>(0,3)</t>
  </si>
  <si>
    <t>(0,Finish)</t>
  </si>
  <si>
    <t>(1,3)</t>
  </si>
  <si>
    <t>(2,3)</t>
  </si>
  <si>
    <t>(3,3)</t>
  </si>
  <si>
    <t>(0,2)</t>
  </si>
  <si>
    <t>(1,2)</t>
  </si>
  <si>
    <t>(2,2)</t>
  </si>
  <si>
    <t>(3,2)</t>
  </si>
  <si>
    <t>From</t>
  </si>
  <si>
    <t>To</t>
  </si>
  <si>
    <t>(0,4)</t>
  </si>
  <si>
    <t>(1,4)</t>
  </si>
  <si>
    <t>How many ads should be purchased in each area?</t>
  </si>
  <si>
    <t>(2,4)</t>
  </si>
  <si>
    <t>0 commercials in area 1</t>
  </si>
  <si>
    <t>(3,4)</t>
  </si>
  <si>
    <t>1 commercial in area 2</t>
  </si>
  <si>
    <t>(4,4)</t>
  </si>
  <si>
    <t>1 commercial in area 3</t>
  </si>
  <si>
    <t>(5,4)</t>
  </si>
  <si>
    <t>(0, Finish)</t>
  </si>
  <si>
    <t>3 commercials in area 4</t>
  </si>
  <si>
    <t>Additional votes (in the thousands) the optimal decision will yield based on the forecast</t>
  </si>
  <si>
    <t>(4,3)</t>
  </si>
  <si>
    <t>(5,3)</t>
  </si>
  <si>
    <t>(4,2)</t>
  </si>
  <si>
    <t>(5,2)</t>
  </si>
  <si>
    <t>(5,1)</t>
  </si>
  <si>
    <t>START-A-C-G-K-FINISH</t>
  </si>
  <si>
    <t>Longest/Critical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</si>
</sst>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8" sqref="I8"/>
    </sheetView>
  </sheetViews>
  <sheetFormatPr defaultRowHeight="15.35" x14ac:dyDescent="0.5"/>
  <cols>
    <col min="3" max="3" width="11" customWidth="1"/>
    <col min="5" max="5" width="13.109375" customWidth="1"/>
    <col min="6" max="6" width="20.71875" customWidth="1"/>
    <col min="8" max="8" width="19.5" bestFit="1" customWidth="1"/>
    <col min="9" max="9" width="12.88671875" bestFit="1" customWidth="1"/>
  </cols>
  <sheetData>
    <row r="1" spans="1:9" x14ac:dyDescent="0.5">
      <c r="A1" t="s">
        <v>7</v>
      </c>
    </row>
    <row r="2" spans="1:9" x14ac:dyDescent="0.5">
      <c r="A2" t="s">
        <v>8</v>
      </c>
    </row>
    <row r="4" spans="1:9" x14ac:dyDescent="0.5">
      <c r="A4" s="1" t="s">
        <v>0</v>
      </c>
      <c r="B4" s="2" t="s">
        <v>1</v>
      </c>
      <c r="C4" s="1" t="s">
        <v>2</v>
      </c>
      <c r="D4" s="1" t="s">
        <v>4</v>
      </c>
      <c r="E4" s="2" t="s">
        <v>5</v>
      </c>
      <c r="F4" s="2" t="s">
        <v>6</v>
      </c>
    </row>
    <row r="5" spans="1:9" x14ac:dyDescent="0.5">
      <c r="A5" s="3" t="s">
        <v>9</v>
      </c>
      <c r="B5" s="3">
        <f>F5</f>
        <v>5</v>
      </c>
      <c r="C5" s="1" t="s">
        <v>3</v>
      </c>
      <c r="D5" s="3">
        <v>5</v>
      </c>
      <c r="E5" s="3">
        <v>0</v>
      </c>
      <c r="F5" s="3">
        <f>D5+E5</f>
        <v>5</v>
      </c>
    </row>
    <row r="6" spans="1:9" x14ac:dyDescent="0.5">
      <c r="A6" s="3" t="s">
        <v>10</v>
      </c>
      <c r="B6" s="3">
        <f t="shared" ref="B6:B21" si="0">F6</f>
        <v>4</v>
      </c>
      <c r="C6" s="1" t="s">
        <v>3</v>
      </c>
      <c r="D6" s="3">
        <v>4</v>
      </c>
      <c r="E6" s="3">
        <v>0</v>
      </c>
      <c r="F6" s="3">
        <f t="shared" ref="F6:F20" si="1">D6+E6</f>
        <v>4</v>
      </c>
      <c r="H6" s="9" t="s">
        <v>23</v>
      </c>
      <c r="I6" s="9" t="s">
        <v>22</v>
      </c>
    </row>
    <row r="7" spans="1:9" x14ac:dyDescent="0.5">
      <c r="A7" s="3" t="s">
        <v>11</v>
      </c>
      <c r="B7" s="3">
        <f t="shared" si="0"/>
        <v>7</v>
      </c>
      <c r="C7" s="1" t="s">
        <v>3</v>
      </c>
      <c r="D7" s="3">
        <v>7</v>
      </c>
      <c r="E7" s="3">
        <v>0</v>
      </c>
      <c r="F7" s="3">
        <f t="shared" si="1"/>
        <v>7</v>
      </c>
      <c r="H7" t="s">
        <v>61</v>
      </c>
      <c r="I7" t="s">
        <v>60</v>
      </c>
    </row>
    <row r="8" spans="1:9" x14ac:dyDescent="0.5">
      <c r="A8" s="3" t="s">
        <v>12</v>
      </c>
      <c r="B8" s="3">
        <f t="shared" si="0"/>
        <v>6</v>
      </c>
      <c r="C8" s="3" t="s">
        <v>9</v>
      </c>
      <c r="D8" s="3">
        <v>1</v>
      </c>
      <c r="E8" s="3">
        <f>VLOOKUP(C8,$A$5:$B$20,2,FALSE)</f>
        <v>5</v>
      </c>
      <c r="F8" s="3">
        <f t="shared" si="1"/>
        <v>6</v>
      </c>
    </row>
    <row r="9" spans="1:9" x14ac:dyDescent="0.5">
      <c r="A9" s="3" t="s">
        <v>13</v>
      </c>
      <c r="B9" s="3">
        <f t="shared" si="0"/>
        <v>8</v>
      </c>
      <c r="C9" s="3" t="s">
        <v>10</v>
      </c>
      <c r="D9" s="3">
        <v>4</v>
      </c>
      <c r="E9" s="3">
        <f>VLOOKUP(C9,$A$5:$B$20,2,FALSE)</f>
        <v>4</v>
      </c>
      <c r="F9" s="3">
        <f t="shared" si="1"/>
        <v>8</v>
      </c>
    </row>
    <row r="10" spans="1:9" x14ac:dyDescent="0.5">
      <c r="A10" s="3" t="s">
        <v>14</v>
      </c>
      <c r="B10" s="3">
        <f t="shared" si="0"/>
        <v>10</v>
      </c>
      <c r="C10" s="3" t="s">
        <v>10</v>
      </c>
      <c r="D10" s="3">
        <v>6</v>
      </c>
      <c r="E10" s="3">
        <f>VLOOKUP(C10,$A$5:$B$20,2,FALSE)</f>
        <v>4</v>
      </c>
      <c r="F10" s="3">
        <f t="shared" si="1"/>
        <v>10</v>
      </c>
      <c r="H10" s="9" t="s">
        <v>24</v>
      </c>
    </row>
    <row r="11" spans="1:9" x14ac:dyDescent="0.5">
      <c r="A11" s="3" t="s">
        <v>15</v>
      </c>
      <c r="B11" s="3">
        <f t="shared" si="0"/>
        <v>9</v>
      </c>
      <c r="C11" s="3" t="s">
        <v>11</v>
      </c>
      <c r="D11" s="3">
        <v>2</v>
      </c>
      <c r="E11" s="3">
        <f>VLOOKUP(C11,$A$5:$B$20,2,FALSE)</f>
        <v>7</v>
      </c>
      <c r="F11" s="3">
        <f t="shared" si="1"/>
        <v>9</v>
      </c>
      <c r="H11">
        <v>17</v>
      </c>
    </row>
    <row r="12" spans="1:9" x14ac:dyDescent="0.5">
      <c r="A12" s="3" t="s">
        <v>16</v>
      </c>
      <c r="B12" s="3">
        <f>MAX(F12:F13)</f>
        <v>12</v>
      </c>
      <c r="C12" s="3" t="s">
        <v>12</v>
      </c>
      <c r="D12" s="3">
        <v>4</v>
      </c>
      <c r="E12" s="3">
        <f t="shared" ref="E12:E21" si="2">VLOOKUP(C12,$A$5:$B$20,2,FALSE)</f>
        <v>6</v>
      </c>
      <c r="F12" s="3">
        <f t="shared" si="1"/>
        <v>10</v>
      </c>
    </row>
    <row r="13" spans="1:9" x14ac:dyDescent="0.5">
      <c r="A13" s="3"/>
      <c r="B13" s="3"/>
      <c r="C13" s="3" t="s">
        <v>13</v>
      </c>
      <c r="D13" s="3">
        <v>4</v>
      </c>
      <c r="E13" s="3">
        <f t="shared" si="2"/>
        <v>8</v>
      </c>
      <c r="F13" s="3">
        <f t="shared" si="1"/>
        <v>12</v>
      </c>
    </row>
    <row r="14" spans="1:9" x14ac:dyDescent="0.5">
      <c r="A14" s="3" t="s">
        <v>17</v>
      </c>
      <c r="B14" s="3">
        <f t="shared" si="0"/>
        <v>12</v>
      </c>
      <c r="C14" s="3" t="s">
        <v>14</v>
      </c>
      <c r="D14" s="3">
        <v>2</v>
      </c>
      <c r="E14" s="3">
        <f t="shared" si="2"/>
        <v>10</v>
      </c>
      <c r="F14" s="3">
        <f t="shared" si="1"/>
        <v>12</v>
      </c>
    </row>
    <row r="15" spans="1:9" x14ac:dyDescent="0.5">
      <c r="A15" s="3" t="s">
        <v>18</v>
      </c>
      <c r="B15" s="3">
        <f>MAX(F15:F16)</f>
        <v>13</v>
      </c>
      <c r="C15" s="3" t="s">
        <v>14</v>
      </c>
      <c r="D15" s="3">
        <v>3</v>
      </c>
      <c r="E15" s="3">
        <f t="shared" si="2"/>
        <v>10</v>
      </c>
      <c r="F15" s="3">
        <f t="shared" si="1"/>
        <v>13</v>
      </c>
    </row>
    <row r="16" spans="1:9" x14ac:dyDescent="0.5">
      <c r="A16" s="3"/>
      <c r="B16" s="3"/>
      <c r="C16" s="3" t="s">
        <v>15</v>
      </c>
      <c r="D16" s="3">
        <v>3</v>
      </c>
      <c r="E16" s="3">
        <f t="shared" si="2"/>
        <v>9</v>
      </c>
      <c r="F16" s="3">
        <f t="shared" si="1"/>
        <v>12</v>
      </c>
    </row>
    <row r="17" spans="1:6" x14ac:dyDescent="0.5">
      <c r="A17" s="3" t="s">
        <v>19</v>
      </c>
      <c r="B17" s="3">
        <f t="shared" si="0"/>
        <v>16</v>
      </c>
      <c r="C17" s="3" t="s">
        <v>18</v>
      </c>
      <c r="D17" s="3">
        <v>3</v>
      </c>
      <c r="E17" s="3">
        <f t="shared" si="2"/>
        <v>13</v>
      </c>
      <c r="F17" s="3">
        <f t="shared" si="1"/>
        <v>16</v>
      </c>
    </row>
    <row r="18" spans="1:6" x14ac:dyDescent="0.5">
      <c r="A18" s="3" t="s">
        <v>20</v>
      </c>
      <c r="B18" s="3">
        <f>MAX(F18:F19)</f>
        <v>17</v>
      </c>
      <c r="C18" s="3" t="s">
        <v>16</v>
      </c>
      <c r="D18" s="3">
        <v>5</v>
      </c>
      <c r="E18" s="3">
        <f t="shared" si="2"/>
        <v>12</v>
      </c>
      <c r="F18" s="3">
        <f t="shared" si="1"/>
        <v>17</v>
      </c>
    </row>
    <row r="19" spans="1:6" x14ac:dyDescent="0.5">
      <c r="A19" s="3"/>
      <c r="B19" s="3"/>
      <c r="C19" s="3" t="s">
        <v>17</v>
      </c>
      <c r="D19" s="3">
        <v>5</v>
      </c>
      <c r="E19" s="3">
        <f t="shared" si="2"/>
        <v>12</v>
      </c>
      <c r="F19" s="3">
        <f t="shared" si="1"/>
        <v>17</v>
      </c>
    </row>
    <row r="20" spans="1:6" x14ac:dyDescent="0.5">
      <c r="A20" s="3" t="s">
        <v>21</v>
      </c>
      <c r="B20" s="3">
        <f>MAX(F20:F21)</f>
        <v>17</v>
      </c>
      <c r="C20" s="3" t="s">
        <v>20</v>
      </c>
      <c r="D20" s="3">
        <v>0</v>
      </c>
      <c r="E20" s="3">
        <f t="shared" si="2"/>
        <v>17</v>
      </c>
      <c r="F20" s="3">
        <f t="shared" si="1"/>
        <v>17</v>
      </c>
    </row>
    <row r="21" spans="1:6" x14ac:dyDescent="0.5">
      <c r="A21" s="3"/>
      <c r="B21" s="3"/>
      <c r="C21" s="3" t="s">
        <v>19</v>
      </c>
      <c r="D21" s="3">
        <v>0</v>
      </c>
      <c r="E21" s="3">
        <f t="shared" si="2"/>
        <v>16</v>
      </c>
      <c r="F21" s="3">
        <f t="shared" ref="F21" si="3">D21+E21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F55" sqref="F55"/>
    </sheetView>
  </sheetViews>
  <sheetFormatPr defaultRowHeight="15.35" x14ac:dyDescent="0.5"/>
  <cols>
    <col min="1" max="1" width="25.44140625" style="5" customWidth="1"/>
    <col min="2" max="2" width="8.88671875" style="5"/>
    <col min="3" max="3" width="10.1640625" style="5" customWidth="1"/>
    <col min="4" max="16384" width="8.88671875" style="5"/>
  </cols>
  <sheetData>
    <row r="1" spans="1:8" x14ac:dyDescent="0.5">
      <c r="A1" s="5" t="s">
        <v>7</v>
      </c>
    </row>
    <row r="2" spans="1:8" x14ac:dyDescent="0.5">
      <c r="A2" s="5" t="s">
        <v>25</v>
      </c>
    </row>
    <row r="4" spans="1:8" x14ac:dyDescent="0.5">
      <c r="A4" s="4" t="s">
        <v>40</v>
      </c>
      <c r="B4" s="4" t="s">
        <v>41</v>
      </c>
    </row>
    <row r="5" spans="1:8" x14ac:dyDescent="0.5">
      <c r="A5" s="6" t="s">
        <v>26</v>
      </c>
      <c r="B5" s="6" t="s">
        <v>26</v>
      </c>
      <c r="C5" s="8" t="s">
        <v>27</v>
      </c>
      <c r="D5" s="8" t="s">
        <v>28</v>
      </c>
      <c r="E5" s="8" t="s">
        <v>29</v>
      </c>
      <c r="F5" s="8" t="s">
        <v>30</v>
      </c>
    </row>
    <row r="6" spans="1:8" x14ac:dyDescent="0.5">
      <c r="A6" s="6" t="s">
        <v>42</v>
      </c>
      <c r="B6" s="6" t="s">
        <v>32</v>
      </c>
      <c r="C6" s="7">
        <v>0</v>
      </c>
      <c r="D6" s="7">
        <v>0</v>
      </c>
      <c r="E6" s="7">
        <f>C6+D6</f>
        <v>0</v>
      </c>
      <c r="F6" s="7">
        <f>E6</f>
        <v>0</v>
      </c>
    </row>
    <row r="7" spans="1:8" x14ac:dyDescent="0.5">
      <c r="A7" s="6" t="s">
        <v>43</v>
      </c>
      <c r="B7" s="6" t="s">
        <v>32</v>
      </c>
      <c r="C7" s="7">
        <v>3</v>
      </c>
      <c r="D7" s="7">
        <v>0</v>
      </c>
      <c r="E7" s="7">
        <f t="shared" ref="E7:E59" si="0">C7+D7</f>
        <v>3</v>
      </c>
      <c r="F7" s="7">
        <f t="shared" ref="F7:F12" si="1">E7</f>
        <v>3</v>
      </c>
      <c r="H7" s="9" t="s">
        <v>44</v>
      </c>
    </row>
    <row r="8" spans="1:8" x14ac:dyDescent="0.5">
      <c r="A8" s="6" t="s">
        <v>45</v>
      </c>
      <c r="B8" s="6" t="s">
        <v>32</v>
      </c>
      <c r="C8" s="7">
        <v>7</v>
      </c>
      <c r="D8" s="7">
        <v>0</v>
      </c>
      <c r="E8" s="7">
        <f t="shared" si="0"/>
        <v>7</v>
      </c>
      <c r="F8" s="7">
        <f t="shared" si="1"/>
        <v>7</v>
      </c>
      <c r="H8" s="5" t="s">
        <v>46</v>
      </c>
    </row>
    <row r="9" spans="1:8" x14ac:dyDescent="0.5">
      <c r="A9" s="6" t="s">
        <v>47</v>
      </c>
      <c r="B9" s="6" t="s">
        <v>32</v>
      </c>
      <c r="C9" s="7">
        <v>12</v>
      </c>
      <c r="D9" s="7">
        <v>0</v>
      </c>
      <c r="E9" s="7">
        <f t="shared" si="0"/>
        <v>12</v>
      </c>
      <c r="F9" s="7">
        <f t="shared" si="1"/>
        <v>12</v>
      </c>
      <c r="H9" s="5" t="s">
        <v>48</v>
      </c>
    </row>
    <row r="10" spans="1:8" x14ac:dyDescent="0.5">
      <c r="A10" s="6" t="s">
        <v>49</v>
      </c>
      <c r="B10" s="6" t="s">
        <v>32</v>
      </c>
      <c r="C10" s="7">
        <v>14</v>
      </c>
      <c r="D10" s="7">
        <v>0</v>
      </c>
      <c r="E10" s="7">
        <f t="shared" si="0"/>
        <v>14</v>
      </c>
      <c r="F10" s="7">
        <f t="shared" si="1"/>
        <v>14</v>
      </c>
      <c r="H10" s="5" t="s">
        <v>50</v>
      </c>
    </row>
    <row r="11" spans="1:8" x14ac:dyDescent="0.5">
      <c r="A11" s="6" t="s">
        <v>51</v>
      </c>
      <c r="B11" s="6" t="s">
        <v>52</v>
      </c>
      <c r="C11" s="7">
        <v>16</v>
      </c>
      <c r="D11" s="7">
        <v>0</v>
      </c>
      <c r="E11" s="7">
        <f t="shared" si="0"/>
        <v>16</v>
      </c>
      <c r="F11" s="7">
        <f t="shared" si="1"/>
        <v>16</v>
      </c>
      <c r="H11" s="5" t="s">
        <v>53</v>
      </c>
    </row>
    <row r="12" spans="1:8" x14ac:dyDescent="0.5">
      <c r="A12" s="6" t="s">
        <v>31</v>
      </c>
      <c r="B12" s="6" t="s">
        <v>42</v>
      </c>
      <c r="C12" s="7">
        <v>0</v>
      </c>
      <c r="D12" s="7">
        <f>VLOOKUP(B12,$A$6:F11,6,FALSE)</f>
        <v>0</v>
      </c>
      <c r="E12" s="7">
        <f t="shared" si="0"/>
        <v>0</v>
      </c>
      <c r="F12" s="7">
        <f t="shared" si="1"/>
        <v>0</v>
      </c>
    </row>
    <row r="13" spans="1:8" x14ac:dyDescent="0.5">
      <c r="A13" s="6" t="s">
        <v>33</v>
      </c>
      <c r="B13" s="6" t="s">
        <v>42</v>
      </c>
      <c r="C13" s="7">
        <v>5</v>
      </c>
      <c r="D13" s="7">
        <f>VLOOKUP(B13,$A$6:F12,6,FALSE)</f>
        <v>0</v>
      </c>
      <c r="E13" s="7">
        <f t="shared" si="0"/>
        <v>5</v>
      </c>
      <c r="F13" s="7">
        <f>MAX(E13:E14)</f>
        <v>5</v>
      </c>
    </row>
    <row r="14" spans="1:8" x14ac:dyDescent="0.5">
      <c r="A14" s="6"/>
      <c r="B14" s="6" t="s">
        <v>43</v>
      </c>
      <c r="C14" s="7">
        <v>0</v>
      </c>
      <c r="D14" s="7">
        <f>VLOOKUP(B14,$A$6:F13,6,FALSE)</f>
        <v>3</v>
      </c>
      <c r="E14" s="7">
        <f t="shared" si="0"/>
        <v>3</v>
      </c>
      <c r="F14" s="7"/>
    </row>
    <row r="15" spans="1:8" x14ac:dyDescent="0.5">
      <c r="A15" s="6" t="s">
        <v>34</v>
      </c>
      <c r="B15" s="6" t="s">
        <v>42</v>
      </c>
      <c r="C15" s="7">
        <v>9</v>
      </c>
      <c r="D15" s="7">
        <f>VLOOKUP(B15,$A$6:F14,6,FALSE)</f>
        <v>0</v>
      </c>
      <c r="E15" s="7">
        <f t="shared" si="0"/>
        <v>9</v>
      </c>
      <c r="F15" s="7">
        <f>MAX(E15:E17)</f>
        <v>9</v>
      </c>
    </row>
    <row r="16" spans="1:8" x14ac:dyDescent="0.5">
      <c r="A16" s="6"/>
      <c r="B16" s="6" t="s">
        <v>43</v>
      </c>
      <c r="C16" s="7">
        <v>5</v>
      </c>
      <c r="D16" s="7">
        <f>VLOOKUP(B16,$A$6:F15,6,FALSE)</f>
        <v>3</v>
      </c>
      <c r="E16" s="7">
        <f t="shared" si="0"/>
        <v>8</v>
      </c>
      <c r="F16" s="7"/>
    </row>
    <row r="17" spans="1:8" x14ac:dyDescent="0.5">
      <c r="A17" s="6"/>
      <c r="B17" s="6" t="s">
        <v>45</v>
      </c>
      <c r="C17" s="7">
        <v>0</v>
      </c>
      <c r="D17" s="7">
        <f>VLOOKUP(B17,$A$6:F16,6,FALSE)</f>
        <v>7</v>
      </c>
      <c r="E17" s="7">
        <f t="shared" si="0"/>
        <v>7</v>
      </c>
      <c r="F17" s="7"/>
      <c r="H17" s="9" t="s">
        <v>54</v>
      </c>
    </row>
    <row r="18" spans="1:8" x14ac:dyDescent="0.5">
      <c r="A18" s="6" t="s">
        <v>35</v>
      </c>
      <c r="B18" s="6" t="s">
        <v>42</v>
      </c>
      <c r="C18" s="7">
        <v>11</v>
      </c>
      <c r="D18" s="7">
        <f>VLOOKUP(B18,$A$6:F17,6,FALSE)</f>
        <v>0</v>
      </c>
      <c r="E18" s="7">
        <f t="shared" si="0"/>
        <v>11</v>
      </c>
      <c r="F18" s="7">
        <f>MAX(E18:E21)</f>
        <v>12</v>
      </c>
      <c r="H18" s="5">
        <v>23</v>
      </c>
    </row>
    <row r="19" spans="1:8" x14ac:dyDescent="0.5">
      <c r="A19" s="6"/>
      <c r="B19" s="6" t="s">
        <v>43</v>
      </c>
      <c r="C19" s="7">
        <v>9</v>
      </c>
      <c r="D19" s="7">
        <f>VLOOKUP(B19,$A$6:F18,6,FALSE)</f>
        <v>3</v>
      </c>
      <c r="E19" s="7">
        <f t="shared" si="0"/>
        <v>12</v>
      </c>
      <c r="F19" s="7"/>
    </row>
    <row r="20" spans="1:8" x14ac:dyDescent="0.5">
      <c r="A20" s="6"/>
      <c r="B20" s="6" t="s">
        <v>45</v>
      </c>
      <c r="C20" s="7">
        <v>5</v>
      </c>
      <c r="D20" s="7">
        <f>VLOOKUP(B20,$A$6:F19,6,FALSE)</f>
        <v>7</v>
      </c>
      <c r="E20" s="7">
        <f t="shared" si="0"/>
        <v>12</v>
      </c>
      <c r="F20" s="7"/>
    </row>
    <row r="21" spans="1:8" x14ac:dyDescent="0.5">
      <c r="A21" s="6"/>
      <c r="B21" s="6" t="s">
        <v>47</v>
      </c>
      <c r="C21" s="7">
        <v>0</v>
      </c>
      <c r="D21" s="7">
        <f>VLOOKUP(B21,$A$6:F20,6,FALSE)</f>
        <v>12</v>
      </c>
      <c r="E21" s="7">
        <f t="shared" si="0"/>
        <v>12</v>
      </c>
      <c r="F21" s="7"/>
    </row>
    <row r="22" spans="1:8" x14ac:dyDescent="0.5">
      <c r="A22" s="6" t="s">
        <v>55</v>
      </c>
      <c r="B22" s="6" t="s">
        <v>42</v>
      </c>
      <c r="C22" s="7">
        <v>10</v>
      </c>
      <c r="D22" s="7">
        <f>VLOOKUP(B22,$A$6:F21,6,FALSE)</f>
        <v>0</v>
      </c>
      <c r="E22" s="7">
        <f t="shared" si="0"/>
        <v>10</v>
      </c>
      <c r="F22" s="7">
        <f>MAX(E22:E26)</f>
        <v>17</v>
      </c>
    </row>
    <row r="23" spans="1:8" x14ac:dyDescent="0.5">
      <c r="A23" s="6"/>
      <c r="B23" s="6" t="s">
        <v>43</v>
      </c>
      <c r="C23" s="7">
        <v>11</v>
      </c>
      <c r="D23" s="7">
        <f>VLOOKUP(B23,$A$6:F22,6,FALSE)</f>
        <v>3</v>
      </c>
      <c r="E23" s="7">
        <f t="shared" si="0"/>
        <v>14</v>
      </c>
      <c r="F23" s="7"/>
    </row>
    <row r="24" spans="1:8" x14ac:dyDescent="0.5">
      <c r="A24" s="6"/>
      <c r="B24" s="6" t="s">
        <v>45</v>
      </c>
      <c r="C24" s="7">
        <v>9</v>
      </c>
      <c r="D24" s="7">
        <f>VLOOKUP(B24,$A$6:F23,6,FALSE)</f>
        <v>7</v>
      </c>
      <c r="E24" s="7">
        <f t="shared" si="0"/>
        <v>16</v>
      </c>
      <c r="F24" s="7"/>
    </row>
    <row r="25" spans="1:8" x14ac:dyDescent="0.5">
      <c r="A25" s="6"/>
      <c r="B25" s="6" t="s">
        <v>47</v>
      </c>
      <c r="C25" s="7">
        <v>5</v>
      </c>
      <c r="D25" s="7">
        <f>VLOOKUP(B25,$A$6:F24,6,FALSE)</f>
        <v>12</v>
      </c>
      <c r="E25" s="7">
        <f t="shared" si="0"/>
        <v>17</v>
      </c>
      <c r="F25" s="7"/>
    </row>
    <row r="26" spans="1:8" x14ac:dyDescent="0.5">
      <c r="A26" s="6"/>
      <c r="B26" s="6" t="s">
        <v>49</v>
      </c>
      <c r="C26" s="7">
        <v>0</v>
      </c>
      <c r="D26" s="7">
        <f>VLOOKUP(B26,$A$6:F25,6,FALSE)</f>
        <v>14</v>
      </c>
      <c r="E26" s="7">
        <f t="shared" si="0"/>
        <v>14</v>
      </c>
      <c r="F26" s="7"/>
    </row>
    <row r="27" spans="1:8" x14ac:dyDescent="0.5">
      <c r="A27" s="6" t="s">
        <v>56</v>
      </c>
      <c r="B27" s="6" t="s">
        <v>42</v>
      </c>
      <c r="C27" s="7">
        <v>9</v>
      </c>
      <c r="D27" s="7">
        <f>VLOOKUP(B27,$A$6:F26,6,FALSE)</f>
        <v>0</v>
      </c>
      <c r="E27" s="7">
        <f t="shared" si="0"/>
        <v>9</v>
      </c>
      <c r="F27" s="7">
        <f>MAX(E27:E32)</f>
        <v>21</v>
      </c>
    </row>
    <row r="28" spans="1:8" x14ac:dyDescent="0.5">
      <c r="A28" s="6"/>
      <c r="B28" s="6" t="s">
        <v>43</v>
      </c>
      <c r="C28" s="7">
        <v>10</v>
      </c>
      <c r="D28" s="7">
        <f>VLOOKUP(B28,$A$6:F27,6,FALSE)</f>
        <v>3</v>
      </c>
      <c r="E28" s="7">
        <f t="shared" si="0"/>
        <v>13</v>
      </c>
      <c r="F28" s="7"/>
    </row>
    <row r="29" spans="1:8" x14ac:dyDescent="0.5">
      <c r="A29" s="6"/>
      <c r="B29" s="6" t="s">
        <v>45</v>
      </c>
      <c r="C29" s="7">
        <v>11</v>
      </c>
      <c r="D29" s="7">
        <f>VLOOKUP(B29,$A$6:F28,6,FALSE)</f>
        <v>7</v>
      </c>
      <c r="E29" s="7">
        <f t="shared" si="0"/>
        <v>18</v>
      </c>
      <c r="F29" s="7"/>
    </row>
    <row r="30" spans="1:8" x14ac:dyDescent="0.5">
      <c r="A30" s="6"/>
      <c r="B30" s="6" t="s">
        <v>47</v>
      </c>
      <c r="C30" s="7">
        <v>9</v>
      </c>
      <c r="D30" s="7">
        <f>VLOOKUP(B30,$A$6:F29,6,FALSE)</f>
        <v>12</v>
      </c>
      <c r="E30" s="7">
        <f t="shared" si="0"/>
        <v>21</v>
      </c>
      <c r="F30" s="7"/>
    </row>
    <row r="31" spans="1:8" x14ac:dyDescent="0.5">
      <c r="A31" s="6"/>
      <c r="B31" s="6" t="s">
        <v>49</v>
      </c>
      <c r="C31" s="7">
        <v>5</v>
      </c>
      <c r="D31" s="7">
        <f>VLOOKUP(B31,$A$6:F30,6,FALSE)</f>
        <v>14</v>
      </c>
      <c r="E31" s="7">
        <f t="shared" si="0"/>
        <v>19</v>
      </c>
      <c r="F31" s="7"/>
    </row>
    <row r="32" spans="1:8" x14ac:dyDescent="0.5">
      <c r="A32" s="6"/>
      <c r="B32" s="6" t="s">
        <v>51</v>
      </c>
      <c r="C32" s="7">
        <v>0</v>
      </c>
      <c r="D32" s="7">
        <f>VLOOKUP(B32,$A$6:F31,6,FALSE)</f>
        <v>16</v>
      </c>
      <c r="E32" s="7">
        <f t="shared" si="0"/>
        <v>16</v>
      </c>
      <c r="F32" s="7"/>
    </row>
    <row r="33" spans="1:6" x14ac:dyDescent="0.5">
      <c r="A33" s="6" t="s">
        <v>36</v>
      </c>
      <c r="B33" s="6" t="s">
        <v>31</v>
      </c>
      <c r="C33" s="7">
        <v>0</v>
      </c>
      <c r="D33" s="7">
        <f>VLOOKUP(B33,$A$6:F32,6,FALSE)</f>
        <v>0</v>
      </c>
      <c r="E33" s="7">
        <f t="shared" si="0"/>
        <v>0</v>
      </c>
      <c r="F33" s="7">
        <f>E33</f>
        <v>0</v>
      </c>
    </row>
    <row r="34" spans="1:6" x14ac:dyDescent="0.5">
      <c r="A34" s="6" t="s">
        <v>37</v>
      </c>
      <c r="B34" s="6" t="s">
        <v>31</v>
      </c>
      <c r="C34" s="7">
        <v>6</v>
      </c>
      <c r="D34" s="7">
        <f>VLOOKUP(B34,$A$6:F33,6,FALSE)</f>
        <v>0</v>
      </c>
      <c r="E34" s="7">
        <f t="shared" si="0"/>
        <v>6</v>
      </c>
      <c r="F34" s="7">
        <f>MAX(E34:E35)</f>
        <v>6</v>
      </c>
    </row>
    <row r="35" spans="1:6" x14ac:dyDescent="0.5">
      <c r="A35" s="6"/>
      <c r="B35" s="6" t="s">
        <v>33</v>
      </c>
      <c r="C35" s="7">
        <v>0</v>
      </c>
      <c r="D35" s="7">
        <f>VLOOKUP(B35,$A$6:F34,6,FALSE)</f>
        <v>5</v>
      </c>
      <c r="E35" s="7">
        <f t="shared" si="0"/>
        <v>5</v>
      </c>
      <c r="F35" s="7"/>
    </row>
    <row r="36" spans="1:6" x14ac:dyDescent="0.5">
      <c r="A36" s="6" t="s">
        <v>38</v>
      </c>
      <c r="B36" s="6" t="s">
        <v>31</v>
      </c>
      <c r="C36" s="7">
        <v>8</v>
      </c>
      <c r="D36" s="7">
        <f>VLOOKUP(B36,$A$6:F35,6,FALSE)</f>
        <v>0</v>
      </c>
      <c r="E36" s="7">
        <f t="shared" si="0"/>
        <v>8</v>
      </c>
      <c r="F36" s="7">
        <f>MAX(E36:E38)</f>
        <v>11</v>
      </c>
    </row>
    <row r="37" spans="1:6" x14ac:dyDescent="0.5">
      <c r="A37" s="6"/>
      <c r="B37" s="6" t="s">
        <v>33</v>
      </c>
      <c r="C37" s="7">
        <v>6</v>
      </c>
      <c r="D37" s="7">
        <f>VLOOKUP(B37,$A$6:F36,6,FALSE)</f>
        <v>5</v>
      </c>
      <c r="E37" s="7">
        <f t="shared" si="0"/>
        <v>11</v>
      </c>
      <c r="F37" s="7"/>
    </row>
    <row r="38" spans="1:6" x14ac:dyDescent="0.5">
      <c r="A38" s="6"/>
      <c r="B38" s="6" t="s">
        <v>34</v>
      </c>
      <c r="C38" s="7">
        <v>0</v>
      </c>
      <c r="D38" s="7">
        <f>VLOOKUP(B38,$A$6:F37,6,FALSE)</f>
        <v>9</v>
      </c>
      <c r="E38" s="7">
        <f t="shared" si="0"/>
        <v>9</v>
      </c>
      <c r="F38" s="7"/>
    </row>
    <row r="39" spans="1:6" x14ac:dyDescent="0.5">
      <c r="A39" s="6" t="s">
        <v>39</v>
      </c>
      <c r="B39" s="6" t="s">
        <v>31</v>
      </c>
      <c r="C39" s="7">
        <v>10</v>
      </c>
      <c r="D39" s="7">
        <f>VLOOKUP(B39,$A$6:F38,6,FALSE)</f>
        <v>0</v>
      </c>
      <c r="E39" s="7">
        <f t="shared" si="0"/>
        <v>10</v>
      </c>
      <c r="F39" s="7">
        <f>MAX(E39:E42)</f>
        <v>15</v>
      </c>
    </row>
    <row r="40" spans="1:6" x14ac:dyDescent="0.5">
      <c r="A40" s="6"/>
      <c r="B40" s="6" t="s">
        <v>33</v>
      </c>
      <c r="C40" s="7">
        <v>8</v>
      </c>
      <c r="D40" s="7">
        <f>VLOOKUP(B40,$A$6:F39,6,FALSE)</f>
        <v>5</v>
      </c>
      <c r="E40" s="7">
        <f t="shared" si="0"/>
        <v>13</v>
      </c>
      <c r="F40" s="7"/>
    </row>
    <row r="41" spans="1:6" x14ac:dyDescent="0.5">
      <c r="A41" s="6"/>
      <c r="B41" s="6" t="s">
        <v>34</v>
      </c>
      <c r="C41" s="7">
        <v>6</v>
      </c>
      <c r="D41" s="7">
        <f>VLOOKUP(B41,$A$6:F40,6,FALSE)</f>
        <v>9</v>
      </c>
      <c r="E41" s="7">
        <f t="shared" si="0"/>
        <v>15</v>
      </c>
      <c r="F41" s="7"/>
    </row>
    <row r="42" spans="1:6" x14ac:dyDescent="0.5">
      <c r="A42" s="6"/>
      <c r="B42" s="6" t="s">
        <v>35</v>
      </c>
      <c r="C42" s="7">
        <v>0</v>
      </c>
      <c r="D42" s="7">
        <f>VLOOKUP(B42,$A$6:F41,6,FALSE)</f>
        <v>12</v>
      </c>
      <c r="E42" s="7">
        <f t="shared" si="0"/>
        <v>12</v>
      </c>
      <c r="F42" s="7"/>
    </row>
    <row r="43" spans="1:6" x14ac:dyDescent="0.5">
      <c r="A43" s="6" t="s">
        <v>57</v>
      </c>
      <c r="B43" s="6" t="s">
        <v>31</v>
      </c>
      <c r="C43" s="7">
        <v>11</v>
      </c>
      <c r="D43" s="7">
        <f>VLOOKUP(B43,$A$6:F42,6,FALSE)</f>
        <v>0</v>
      </c>
      <c r="E43" s="7">
        <f t="shared" si="0"/>
        <v>11</v>
      </c>
      <c r="F43" s="7">
        <f>MAX(E43:E47)</f>
        <v>18</v>
      </c>
    </row>
    <row r="44" spans="1:6" x14ac:dyDescent="0.5">
      <c r="A44" s="6"/>
      <c r="B44" s="6" t="s">
        <v>33</v>
      </c>
      <c r="C44" s="7">
        <v>10</v>
      </c>
      <c r="D44" s="7">
        <f>VLOOKUP(B44,$A$6:F43,6,FALSE)</f>
        <v>5</v>
      </c>
      <c r="E44" s="7">
        <f t="shared" si="0"/>
        <v>15</v>
      </c>
      <c r="F44" s="7"/>
    </row>
    <row r="45" spans="1:6" x14ac:dyDescent="0.5">
      <c r="A45" s="6"/>
      <c r="B45" s="6" t="s">
        <v>34</v>
      </c>
      <c r="C45" s="7">
        <v>8</v>
      </c>
      <c r="D45" s="7">
        <f>VLOOKUP(B45,$A$6:F44,6,FALSE)</f>
        <v>9</v>
      </c>
      <c r="E45" s="7">
        <f t="shared" si="0"/>
        <v>17</v>
      </c>
      <c r="F45" s="7"/>
    </row>
    <row r="46" spans="1:6" x14ac:dyDescent="0.5">
      <c r="A46" s="6"/>
      <c r="B46" s="6" t="s">
        <v>35</v>
      </c>
      <c r="C46" s="7">
        <v>6</v>
      </c>
      <c r="D46" s="7">
        <f>VLOOKUP(B46,$A$6:F45,6,FALSE)</f>
        <v>12</v>
      </c>
      <c r="E46" s="7">
        <f t="shared" si="0"/>
        <v>18</v>
      </c>
      <c r="F46" s="7"/>
    </row>
    <row r="47" spans="1:6" x14ac:dyDescent="0.5">
      <c r="A47" s="6"/>
      <c r="B47" s="6" t="s">
        <v>55</v>
      </c>
      <c r="C47" s="7">
        <v>0</v>
      </c>
      <c r="D47" s="7">
        <f>VLOOKUP(B47,$A$6:F46,6,FALSE)</f>
        <v>17</v>
      </c>
      <c r="E47" s="7">
        <f t="shared" si="0"/>
        <v>17</v>
      </c>
      <c r="F47" s="7"/>
    </row>
    <row r="48" spans="1:6" x14ac:dyDescent="0.5">
      <c r="A48" s="6" t="s">
        <v>58</v>
      </c>
      <c r="B48" s="6" t="s">
        <v>31</v>
      </c>
      <c r="C48" s="7">
        <v>12</v>
      </c>
      <c r="D48" s="7">
        <f>VLOOKUP(B48,$A$6:F47,6,FALSE)</f>
        <v>0</v>
      </c>
      <c r="E48" s="7">
        <f t="shared" si="0"/>
        <v>12</v>
      </c>
      <c r="F48" s="7">
        <f>MAX(E48:E53)</f>
        <v>23</v>
      </c>
    </row>
    <row r="49" spans="1:6" x14ac:dyDescent="0.5">
      <c r="A49" s="6"/>
      <c r="B49" s="6" t="s">
        <v>33</v>
      </c>
      <c r="C49" s="7">
        <v>11</v>
      </c>
      <c r="D49" s="7">
        <f>VLOOKUP(B49,$A$6:F48,6,FALSE)</f>
        <v>5</v>
      </c>
      <c r="E49" s="7">
        <f t="shared" si="0"/>
        <v>16</v>
      </c>
      <c r="F49" s="7"/>
    </row>
    <row r="50" spans="1:6" x14ac:dyDescent="0.5">
      <c r="A50" s="6"/>
      <c r="B50" s="6" t="s">
        <v>34</v>
      </c>
      <c r="C50" s="7">
        <v>10</v>
      </c>
      <c r="D50" s="7">
        <f>VLOOKUP(B50,$A$6:F49,6,FALSE)</f>
        <v>9</v>
      </c>
      <c r="E50" s="7">
        <f t="shared" si="0"/>
        <v>19</v>
      </c>
      <c r="F50" s="7"/>
    </row>
    <row r="51" spans="1:6" x14ac:dyDescent="0.5">
      <c r="A51" s="6"/>
      <c r="B51" s="6" t="s">
        <v>35</v>
      </c>
      <c r="C51" s="7">
        <v>8</v>
      </c>
      <c r="D51" s="7">
        <f>VLOOKUP(B51,$A$6:F50,6,FALSE)</f>
        <v>12</v>
      </c>
      <c r="E51" s="7">
        <f t="shared" si="0"/>
        <v>20</v>
      </c>
      <c r="F51" s="7"/>
    </row>
    <row r="52" spans="1:6" x14ac:dyDescent="0.5">
      <c r="A52" s="6"/>
      <c r="B52" s="6" t="s">
        <v>55</v>
      </c>
      <c r="C52" s="7">
        <v>6</v>
      </c>
      <c r="D52" s="7">
        <f>VLOOKUP(B52,$A$6:F51,6,FALSE)</f>
        <v>17</v>
      </c>
      <c r="E52" s="7">
        <f t="shared" si="0"/>
        <v>23</v>
      </c>
      <c r="F52" s="7"/>
    </row>
    <row r="53" spans="1:6" x14ac:dyDescent="0.5">
      <c r="A53" s="6"/>
      <c r="B53" s="6" t="s">
        <v>56</v>
      </c>
      <c r="C53" s="7">
        <v>0</v>
      </c>
      <c r="D53" s="7">
        <f>VLOOKUP(B53,$A$6:F52,6,FALSE)</f>
        <v>21</v>
      </c>
      <c r="E53" s="7">
        <f t="shared" si="0"/>
        <v>21</v>
      </c>
      <c r="F53" s="7"/>
    </row>
    <row r="54" spans="1:6" x14ac:dyDescent="0.5">
      <c r="A54" s="6" t="s">
        <v>59</v>
      </c>
      <c r="B54" s="6" t="s">
        <v>36</v>
      </c>
      <c r="C54" s="7">
        <v>15</v>
      </c>
      <c r="D54" s="7">
        <f>VLOOKUP(B54,$A$6:F53,6,FALSE)</f>
        <v>0</v>
      </c>
      <c r="E54" s="7">
        <f t="shared" si="0"/>
        <v>15</v>
      </c>
      <c r="F54" s="7">
        <f>MAX(E54:E59)</f>
        <v>23</v>
      </c>
    </row>
    <row r="55" spans="1:6" x14ac:dyDescent="0.5">
      <c r="A55" s="6"/>
      <c r="B55" s="6" t="s">
        <v>37</v>
      </c>
      <c r="C55" s="7">
        <v>11</v>
      </c>
      <c r="D55" s="7">
        <f>VLOOKUP(B55,$A$6:F54,6,FALSE)</f>
        <v>6</v>
      </c>
      <c r="E55" s="7">
        <f t="shared" si="0"/>
        <v>17</v>
      </c>
      <c r="F55" s="7"/>
    </row>
    <row r="56" spans="1:6" x14ac:dyDescent="0.5">
      <c r="A56" s="6"/>
      <c r="B56" s="6" t="s">
        <v>38</v>
      </c>
      <c r="C56" s="7">
        <v>9</v>
      </c>
      <c r="D56" s="7">
        <f>VLOOKUP(B56,$A$6:F55,6,FALSE)</f>
        <v>11</v>
      </c>
      <c r="E56" s="7">
        <f t="shared" si="0"/>
        <v>20</v>
      </c>
      <c r="F56" s="7"/>
    </row>
    <row r="57" spans="1:6" x14ac:dyDescent="0.5">
      <c r="A57" s="6"/>
      <c r="B57" s="6" t="s">
        <v>39</v>
      </c>
      <c r="C57" s="7">
        <v>7</v>
      </c>
      <c r="D57" s="7">
        <f>VLOOKUP(B57,$A$6:F56,6,FALSE)</f>
        <v>15</v>
      </c>
      <c r="E57" s="7">
        <f t="shared" si="0"/>
        <v>22</v>
      </c>
      <c r="F57" s="7"/>
    </row>
    <row r="58" spans="1:6" x14ac:dyDescent="0.5">
      <c r="A58" s="6"/>
      <c r="B58" s="6" t="s">
        <v>57</v>
      </c>
      <c r="C58" s="7">
        <v>4</v>
      </c>
      <c r="D58" s="7">
        <f>VLOOKUP(B58,$A$6:F57,6,FALSE)</f>
        <v>18</v>
      </c>
      <c r="E58" s="7">
        <f t="shared" si="0"/>
        <v>22</v>
      </c>
      <c r="F58" s="7"/>
    </row>
    <row r="59" spans="1:6" x14ac:dyDescent="0.5">
      <c r="A59" s="6"/>
      <c r="B59" s="6" t="s">
        <v>58</v>
      </c>
      <c r="C59" s="7">
        <v>0</v>
      </c>
      <c r="D59" s="7">
        <f>VLOOKUP(B59,$A$6:F58,6,FALSE)</f>
        <v>23</v>
      </c>
      <c r="E59" s="7">
        <f t="shared" si="0"/>
        <v>23</v>
      </c>
      <c r="F5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10-2-3</vt:lpstr>
      <vt:lpstr>10-3-4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James</dc:creator>
  <cp:lastModifiedBy>VJ</cp:lastModifiedBy>
  <dcterms:created xsi:type="dcterms:W3CDTF">2017-03-28T18:14:15Z</dcterms:created>
  <dcterms:modified xsi:type="dcterms:W3CDTF">2017-04-19T14:59:28Z</dcterms:modified>
</cp:coreProperties>
</file>